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My Drive\AAA MY DESKTOP FILES\Colmanwebstuff\guessthetunes\Assets\Files\"/>
    </mc:Choice>
  </mc:AlternateContent>
  <xr:revisionPtr revIDLastSave="0" documentId="13_ncr:1_{291225D7-EB6C-4F02-B221-A7E6C4682B34}" xr6:coauthVersionLast="47" xr6:coauthVersionMax="47" xr10:uidLastSave="{00000000-0000-0000-0000-000000000000}"/>
  <bookViews>
    <workbookView xWindow="-108" yWindow="-108" windowWidth="23256" windowHeight="12576" tabRatio="821" xr2:uid="{00000000-000D-0000-FFFF-FFFF00000000}"/>
  </bookViews>
  <sheets>
    <sheet name="List" sheetId="1" r:id="rId1"/>
    <sheet name="Some Code" sheetId="5" r:id="rId2"/>
    <sheet name="Analysis" sheetId="2" r:id="rId3"/>
    <sheet name="Lyrics" sheetId="3" r:id="rId4"/>
    <sheet name="Lightning" sheetId="4" r:id="rId5"/>
  </sheets>
  <definedNames>
    <definedName name="_xlnm._FilterDatabase" localSheetId="2" hidden="1">Analysis!$B$1:$D$21</definedName>
    <definedName name="_xlnm._FilterDatabase" localSheetId="0" hidden="1">List!$A$1:$AR$1048572</definedName>
    <definedName name="_xlnm._FilterDatabase" localSheetId="3" hidden="1">Lyrics!$A$1:$F$93</definedName>
    <definedName name="_xlnm.Print_Area" localSheetId="0">List!$B$1:$E$254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949" i="1" l="1"/>
  <c r="AN1948" i="1"/>
  <c r="AN1947" i="1"/>
  <c r="AN1946" i="1"/>
  <c r="AN1945" i="1"/>
  <c r="AN1944" i="1"/>
  <c r="AN1943" i="1"/>
  <c r="AN1942" i="1"/>
  <c r="AN1941" i="1"/>
  <c r="AN1940" i="1"/>
  <c r="AN1939" i="1"/>
  <c r="AN1938" i="1"/>
  <c r="AN1937" i="1"/>
  <c r="AN1936" i="1"/>
  <c r="AN1950" i="1"/>
  <c r="AN1935" i="1"/>
  <c r="AN1048576" i="1"/>
  <c r="AN1048575" i="1"/>
  <c r="AN1048574" i="1"/>
  <c r="AN1048573" i="1"/>
  <c r="AN1912" i="1"/>
  <c r="AN1894" i="1"/>
  <c r="AN1932" i="1"/>
  <c r="AN1893" i="1"/>
  <c r="AN1930" i="1"/>
  <c r="AN1901" i="1"/>
  <c r="AN1900" i="1"/>
  <c r="AN1886" i="1"/>
  <c r="AN1850" i="1"/>
  <c r="AN1899" i="1"/>
  <c r="AN1892" i="1"/>
  <c r="AN1849" i="1"/>
  <c r="AN1848" i="1"/>
  <c r="AN1847" i="1"/>
  <c r="AN1846" i="1"/>
  <c r="AN1891" i="1"/>
  <c r="AN1898" i="1"/>
  <c r="AN1845" i="1"/>
  <c r="AN1890" i="1"/>
  <c r="AN1897" i="1"/>
  <c r="AN1934" i="1"/>
  <c r="AN1913" i="1"/>
  <c r="AN1896" i="1"/>
  <c r="AN1889" i="1"/>
  <c r="AN1910" i="1"/>
  <c r="AN1909" i="1"/>
  <c r="AN1908" i="1"/>
  <c r="AN1895" i="1"/>
  <c r="AN1814" i="1"/>
  <c r="AN1888" i="1"/>
  <c r="AN1933" i="1"/>
  <c r="AN1931" i="1"/>
  <c r="AN1929" i="1"/>
  <c r="AN1928" i="1"/>
  <c r="AN1927" i="1"/>
  <c r="AN1926" i="1"/>
  <c r="AN1925" i="1"/>
  <c r="AN1924" i="1"/>
  <c r="AN1923" i="1"/>
  <c r="AN1922" i="1"/>
  <c r="AN1921" i="1"/>
  <c r="AN1920" i="1"/>
  <c r="AN1919" i="1"/>
  <c r="AN1918" i="1"/>
  <c r="AN1917" i="1"/>
  <c r="AN1916" i="1"/>
  <c r="AN1915" i="1"/>
  <c r="AN1914" i="1"/>
  <c r="AN1885" i="1"/>
  <c r="AN1884" i="1"/>
  <c r="AN1883" i="1"/>
  <c r="AN1882" i="1"/>
  <c r="AN1881" i="1"/>
  <c r="AN1880" i="1"/>
  <c r="AN1879" i="1"/>
  <c r="AN1878" i="1"/>
  <c r="AN1877" i="1"/>
  <c r="AN1876" i="1"/>
  <c r="AN1875" i="1"/>
  <c r="AN1874" i="1"/>
  <c r="AN1873" i="1"/>
  <c r="AN1872" i="1"/>
  <c r="AN1871" i="1"/>
  <c r="AN1870" i="1"/>
  <c r="AN1869" i="1"/>
  <c r="AN1868" i="1"/>
  <c r="AN1867" i="1"/>
  <c r="AN1866" i="1"/>
  <c r="AN1865" i="1"/>
  <c r="AN1864" i="1"/>
  <c r="AN1863" i="1"/>
  <c r="AN1862" i="1"/>
  <c r="AN1861" i="1"/>
  <c r="AN1860" i="1"/>
  <c r="AN1859" i="1"/>
  <c r="AN1857" i="1"/>
  <c r="AN1856" i="1"/>
  <c r="AN1855" i="1"/>
  <c r="AN1854" i="1"/>
  <c r="AN1853" i="1"/>
  <c r="AN1852" i="1"/>
  <c r="AN1911" i="1"/>
  <c r="AN1907" i="1"/>
  <c r="AN1906" i="1"/>
  <c r="AN1905" i="1"/>
  <c r="AN1903" i="1"/>
  <c r="AN1902" i="1"/>
  <c r="AN1844" i="1"/>
  <c r="AN1843" i="1"/>
  <c r="AN1842" i="1"/>
  <c r="AN1841" i="1"/>
  <c r="AN1840" i="1"/>
  <c r="AN1839" i="1"/>
  <c r="AN1838" i="1"/>
  <c r="AN1837" i="1"/>
  <c r="AN1836" i="1"/>
  <c r="AN1835" i="1"/>
  <c r="AN1834" i="1"/>
  <c r="AN1833" i="1"/>
  <c r="AN1832" i="1"/>
  <c r="AN1831" i="1"/>
  <c r="AN1830" i="1"/>
  <c r="AN1829" i="1"/>
  <c r="AN1828" i="1"/>
  <c r="AN1827" i="1"/>
  <c r="AN1826" i="1"/>
  <c r="AN1825" i="1"/>
  <c r="AN1824" i="1"/>
  <c r="AN1823" i="1"/>
  <c r="AN1822" i="1"/>
  <c r="AN1821" i="1"/>
  <c r="AN1820" i="1"/>
  <c r="AN1819" i="1"/>
  <c r="AN1818" i="1"/>
  <c r="AN1817" i="1"/>
  <c r="AN1816" i="1"/>
  <c r="AN1815" i="1"/>
  <c r="AN1813" i="1"/>
  <c r="AN1887" i="1"/>
  <c r="AN1812" i="1"/>
  <c r="AN1811" i="1"/>
  <c r="AN1810" i="1"/>
  <c r="AN1809" i="1"/>
  <c r="A1855" i="1" l="1"/>
  <c r="A1876" i="1"/>
  <c r="A1871" i="1"/>
  <c r="A1856" i="1"/>
  <c r="A1877" i="1"/>
  <c r="A1870" i="1"/>
  <c r="A1857" i="1"/>
  <c r="A1878" i="1"/>
  <c r="A1869" i="1"/>
  <c r="A1859" i="1"/>
  <c r="A1879" i="1"/>
  <c r="A1868" i="1"/>
  <c r="A1860" i="1"/>
  <c r="A1880" i="1"/>
  <c r="A1867" i="1"/>
  <c r="A1861" i="1"/>
  <c r="A1881" i="1"/>
  <c r="A1866" i="1"/>
  <c r="A1862" i="1"/>
  <c r="A1882" i="1"/>
  <c r="A1865" i="1"/>
  <c r="A1863" i="1"/>
  <c r="A1883" i="1"/>
  <c r="A1885" i="1"/>
  <c r="A1864" i="1"/>
  <c r="A1914" i="1"/>
  <c r="A1915" i="1"/>
  <c r="A1916" i="1"/>
  <c r="A1917" i="1"/>
  <c r="A1926" i="1"/>
  <c r="A1918" i="1"/>
  <c r="A1904" i="1"/>
  <c r="A1925" i="1"/>
  <c r="A1919" i="1"/>
  <c r="A1927" i="1"/>
  <c r="A1924" i="1"/>
  <c r="A1920" i="1"/>
  <c r="A1928" i="1"/>
  <c r="A1923" i="1"/>
  <c r="A1921" i="1"/>
  <c r="A1929" i="1"/>
  <c r="A1933" i="1"/>
  <c r="A1922" i="1"/>
  <c r="A1931" i="1"/>
  <c r="A1888" i="1"/>
  <c r="A1814" i="1"/>
  <c r="A1895" i="1"/>
  <c r="A1908" i="1"/>
  <c r="A1909" i="1"/>
  <c r="A1910" i="1"/>
  <c r="A1889" i="1"/>
  <c r="A1896" i="1"/>
  <c r="A1913" i="1"/>
  <c r="A1934" i="1"/>
  <c r="A1897" i="1"/>
  <c r="A1890" i="1"/>
  <c r="A1845" i="1"/>
  <c r="A1898" i="1"/>
  <c r="A1891" i="1"/>
  <c r="A1846" i="1"/>
  <c r="A1847" i="1"/>
  <c r="A1848" i="1"/>
  <c r="A1849" i="1"/>
  <c r="A1892" i="1"/>
  <c r="A1899" i="1"/>
  <c r="A1850" i="1"/>
  <c r="A1886" i="1"/>
  <c r="A1900" i="1"/>
  <c r="A1901" i="1"/>
  <c r="A1930" i="1"/>
  <c r="A1893" i="1"/>
  <c r="A1932" i="1"/>
  <c r="A1894" i="1"/>
  <c r="A1912" i="1"/>
  <c r="A1935" i="1"/>
  <c r="A1950" i="1"/>
  <c r="A1936" i="1"/>
  <c r="A1949" i="1"/>
  <c r="A1938" i="1"/>
  <c r="A1947" i="1"/>
  <c r="A1940" i="1"/>
  <c r="A1945" i="1"/>
  <c r="A1942" i="1"/>
  <c r="A1943" i="1"/>
  <c r="A1944" i="1"/>
  <c r="A1941" i="1"/>
  <c r="A1946" i="1"/>
  <c r="A1939" i="1"/>
  <c r="A1948" i="1"/>
  <c r="A1937" i="1"/>
  <c r="A1951" i="1"/>
  <c r="A1954" i="1"/>
  <c r="A1960" i="1"/>
  <c r="A1975" i="1"/>
  <c r="A1952" i="1"/>
  <c r="A1986" i="1"/>
  <c r="A1955" i="1"/>
  <c r="A1961" i="1"/>
  <c r="A1964" i="1"/>
  <c r="A1967" i="1"/>
  <c r="A1987" i="1"/>
  <c r="A1970" i="1"/>
  <c r="A1973" i="1"/>
  <c r="A1988" i="1"/>
  <c r="A1976" i="1"/>
  <c r="A1985" i="1"/>
  <c r="A1977" i="1"/>
  <c r="A1989" i="1"/>
  <c r="A1990" i="1"/>
  <c r="A1953" i="1"/>
  <c r="A1956" i="1"/>
  <c r="A1959" i="1"/>
  <c r="A1968" i="1"/>
  <c r="A1991" i="1"/>
  <c r="A1974" i="1"/>
  <c r="A1979" i="1"/>
  <c r="A1957" i="1"/>
  <c r="A1978" i="1"/>
  <c r="A1981" i="1"/>
  <c r="A1969" i="1"/>
  <c r="A1972" i="1"/>
  <c r="A1958" i="1"/>
  <c r="A1962" i="1"/>
  <c r="A1965" i="1"/>
  <c r="A1971" i="1"/>
  <c r="A1966" i="1"/>
  <c r="A1963" i="1"/>
  <c r="A1980" i="1"/>
  <c r="A1982" i="1"/>
  <c r="A1983" i="1"/>
  <c r="A1984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C10" i="5"/>
  <c r="AN1858" i="1"/>
  <c r="AN1851" i="1"/>
  <c r="AN1808" i="1"/>
  <c r="AN1780" i="1"/>
  <c r="AN1807" i="1"/>
  <c r="AN1806" i="1"/>
  <c r="AN1805" i="1"/>
  <c r="AN1804" i="1"/>
  <c r="AN1802" i="1"/>
  <c r="AN1801" i="1"/>
  <c r="AN1803" i="1"/>
  <c r="AN1800" i="1"/>
  <c r="AN1799" i="1"/>
  <c r="AN1798" i="1"/>
  <c r="AN1797" i="1"/>
  <c r="AN1796" i="1"/>
  <c r="AN1795" i="1"/>
  <c r="AN1794" i="1"/>
  <c r="AN1792" i="1"/>
  <c r="AN1793" i="1"/>
  <c r="AN1791" i="1"/>
  <c r="AN1790" i="1"/>
  <c r="AN1788" i="1"/>
  <c r="AN1789" i="1"/>
  <c r="AN1786" i="1"/>
  <c r="AN1787" i="1"/>
  <c r="AN1785" i="1"/>
  <c r="AN1784" i="1"/>
  <c r="AN1782" i="1"/>
  <c r="AN1783" i="1"/>
  <c r="AN1781" i="1"/>
  <c r="AN1779" i="1"/>
  <c r="AN1778" i="1"/>
  <c r="AN1777" i="1"/>
  <c r="AN1776" i="1"/>
  <c r="AN1775" i="1"/>
  <c r="AN1774" i="1"/>
  <c r="AN1773" i="1"/>
  <c r="AN1772" i="1"/>
  <c r="AN1771" i="1"/>
  <c r="AN1770" i="1"/>
  <c r="AN1769" i="1"/>
  <c r="AN1768" i="1"/>
  <c r="AN1767" i="1"/>
  <c r="AN1766" i="1"/>
  <c r="AN1765" i="1"/>
  <c r="AN1764" i="1"/>
  <c r="AN1763" i="1"/>
  <c r="AN1762" i="1"/>
  <c r="AN1761" i="1"/>
  <c r="AN1760" i="1"/>
  <c r="AN1759" i="1"/>
  <c r="AN1758" i="1"/>
  <c r="AN1757" i="1"/>
  <c r="AN1756" i="1"/>
  <c r="AN1755" i="1"/>
  <c r="AN1754" i="1"/>
  <c r="AN1753" i="1"/>
  <c r="AN1752" i="1"/>
  <c r="AN1744" i="1"/>
  <c r="AN1750" i="1"/>
  <c r="AN1741" i="1"/>
  <c r="AN1748" i="1"/>
  <c r="AN1751" i="1"/>
  <c r="AN1746" i="1"/>
  <c r="AN1745" i="1"/>
  <c r="AN1749" i="1"/>
  <c r="AN1743" i="1"/>
  <c r="AN1742" i="1"/>
  <c r="AN1747" i="1"/>
  <c r="AN1740" i="1"/>
  <c r="AN1701" i="1"/>
  <c r="AN1698" i="1"/>
  <c r="AN1735" i="1"/>
  <c r="AN1734" i="1"/>
  <c r="AN1736" i="1"/>
  <c r="AN1733" i="1"/>
  <c r="AN1731" i="1"/>
  <c r="AN1729" i="1"/>
  <c r="AN1728" i="1"/>
  <c r="AN1723" i="1"/>
  <c r="AN1722" i="1"/>
  <c r="AN1718" i="1"/>
  <c r="AN1715" i="1"/>
  <c r="AN1714" i="1"/>
  <c r="AN1710" i="1"/>
  <c r="AN1709" i="1"/>
  <c r="AN1708" i="1"/>
  <c r="AN1707" i="1"/>
  <c r="AN1705" i="1"/>
  <c r="AN1704" i="1"/>
  <c r="AN1703" i="1"/>
  <c r="AN1695" i="1"/>
  <c r="AN1694" i="1"/>
  <c r="AN1738" i="1"/>
  <c r="AN1725" i="1"/>
  <c r="AN1720" i="1"/>
  <c r="AN1717" i="1"/>
  <c r="AN1699" i="1"/>
  <c r="AN1737" i="1"/>
  <c r="AN1713" i="1"/>
  <c r="AN1712" i="1"/>
  <c r="AN1711" i="1"/>
  <c r="AN1700" i="1"/>
  <c r="AN1730" i="1"/>
  <c r="AN1739" i="1"/>
  <c r="AN1721" i="1"/>
  <c r="AN1719" i="1"/>
  <c r="AN1732" i="1"/>
  <c r="AN1727" i="1"/>
  <c r="AN1726" i="1"/>
  <c r="AN1724" i="1"/>
  <c r="AN1706" i="1"/>
  <c r="AN1702" i="1"/>
  <c r="AN1693" i="1"/>
  <c r="AN746" i="1"/>
  <c r="AN1696" i="1"/>
  <c r="AN1551" i="1"/>
  <c r="AN1716" i="1"/>
  <c r="AN1691" i="1"/>
  <c r="AN1690" i="1"/>
  <c r="AN1689" i="1"/>
  <c r="AN1016" i="1"/>
  <c r="AN1568" i="1"/>
  <c r="AN1686" i="1"/>
  <c r="AN1685" i="1"/>
  <c r="AN1684" i="1"/>
  <c r="AN1683" i="1"/>
  <c r="AN1692" i="1"/>
  <c r="AN1681" i="1"/>
  <c r="AN427" i="1"/>
  <c r="AN1274" i="1"/>
  <c r="AN1678" i="1"/>
  <c r="AN1677" i="1"/>
  <c r="AN1676" i="1"/>
  <c r="AN1315" i="1"/>
  <c r="AN1343" i="1"/>
  <c r="AN1697" i="1"/>
  <c r="AN1574" i="1"/>
  <c r="AN154" i="1"/>
  <c r="AN1670" i="1"/>
  <c r="AN1669" i="1"/>
  <c r="AN1265" i="1"/>
  <c r="AN572" i="1"/>
  <c r="AN491" i="1"/>
  <c r="AN1673" i="1"/>
  <c r="AN1665" i="1"/>
  <c r="AN1663" i="1"/>
  <c r="AN1662" i="1"/>
  <c r="AN1661" i="1"/>
  <c r="AN1660" i="1"/>
  <c r="AN1652" i="1"/>
  <c r="AN1148" i="1"/>
  <c r="AN1339" i="1"/>
  <c r="AN1656" i="1"/>
  <c r="AN1655" i="1"/>
  <c r="AN601" i="1"/>
  <c r="AN1682" i="1"/>
  <c r="AN217" i="1"/>
  <c r="AN146" i="1"/>
  <c r="AN1653" i="1"/>
  <c r="AN1649" i="1"/>
  <c r="AN1570" i="1"/>
  <c r="AN1650" i="1"/>
  <c r="AN291" i="1"/>
  <c r="AN976" i="1"/>
  <c r="AN1644" i="1"/>
  <c r="AN1643" i="1"/>
  <c r="AN1642" i="1"/>
  <c r="AN1139" i="1"/>
  <c r="AN953" i="1"/>
  <c r="AN1639" i="1"/>
  <c r="AN1638" i="1"/>
  <c r="AN1637" i="1"/>
  <c r="AN1636" i="1"/>
  <c r="AN1181" i="1"/>
  <c r="AN903" i="1"/>
  <c r="AN600" i="1"/>
  <c r="AN1021" i="1"/>
  <c r="AN1631" i="1"/>
  <c r="AN1630" i="1"/>
  <c r="AN1664" i="1"/>
  <c r="AN1628" i="1"/>
  <c r="AN1627" i="1"/>
  <c r="AN675" i="1"/>
  <c r="AN567" i="1"/>
  <c r="AN1624" i="1"/>
  <c r="AN1623" i="1"/>
  <c r="AN1622" i="1"/>
  <c r="AN1647" i="1"/>
  <c r="AN1620" i="1"/>
  <c r="AN1619" i="1"/>
  <c r="AN1621" i="1"/>
  <c r="AN1617" i="1"/>
  <c r="AN1616" i="1"/>
  <c r="AN1325" i="1"/>
  <c r="AN1614" i="1"/>
  <c r="AN1613" i="1"/>
  <c r="AN1629" i="1"/>
  <c r="AN1611" i="1"/>
  <c r="AN308" i="1"/>
  <c r="AN207" i="1"/>
  <c r="AN957" i="1"/>
  <c r="AN1607" i="1"/>
  <c r="AN1606" i="1"/>
  <c r="AN1605" i="1"/>
  <c r="AN1604" i="1"/>
  <c r="AN1603" i="1"/>
  <c r="AN526" i="1"/>
  <c r="AN109" i="1"/>
  <c r="AN583" i="1"/>
  <c r="AN1599" i="1"/>
  <c r="AN1598" i="1"/>
  <c r="AN1597" i="1"/>
  <c r="AN1596" i="1"/>
  <c r="AN1595" i="1"/>
  <c r="AN1612" i="1"/>
  <c r="AN1593" i="1"/>
  <c r="AN1645" i="1"/>
  <c r="AN1591" i="1"/>
  <c r="AN1590" i="1"/>
  <c r="AN1589" i="1"/>
  <c r="AN1588" i="1"/>
  <c r="AN1587" i="1"/>
  <c r="AN1618" i="1"/>
  <c r="AN1586" i="1"/>
  <c r="AN1584" i="1"/>
  <c r="AN1583" i="1"/>
  <c r="AN1585" i="1"/>
  <c r="AN1581" i="1"/>
  <c r="AN1580" i="1"/>
  <c r="AN1579" i="1"/>
  <c r="AN1578" i="1"/>
  <c r="AN1552" i="1"/>
  <c r="AN613" i="1"/>
  <c r="AN1680" i="1"/>
  <c r="AN83" i="1"/>
  <c r="AN1573" i="1"/>
  <c r="AN1572" i="1"/>
  <c r="AN1658" i="1"/>
  <c r="AN749" i="1"/>
  <c r="AN1094" i="1"/>
  <c r="AN570" i="1"/>
  <c r="AN1567" i="1"/>
  <c r="AN802" i="1"/>
  <c r="AN1594" i="1"/>
  <c r="AN792" i="1"/>
  <c r="AN1563" i="1"/>
  <c r="AN1562" i="1"/>
  <c r="AN688" i="1"/>
  <c r="AN1446" i="1"/>
  <c r="AN1565" i="1"/>
  <c r="AN754" i="1"/>
  <c r="AN1557" i="1"/>
  <c r="AN919" i="1"/>
  <c r="AN830" i="1"/>
  <c r="AN65" i="1"/>
  <c r="AN626" i="1"/>
  <c r="AN673" i="1"/>
  <c r="AN1559" i="1"/>
  <c r="AN1550" i="1"/>
  <c r="AN1549" i="1"/>
  <c r="AN1548" i="1"/>
  <c r="AN1547" i="1"/>
  <c r="AN1546" i="1"/>
  <c r="AN1545" i="1"/>
  <c r="AN1544" i="1"/>
  <c r="AN1543" i="1"/>
  <c r="AN1358" i="1"/>
  <c r="AN1541" i="1"/>
  <c r="AN1540" i="1"/>
  <c r="AN1464" i="1"/>
  <c r="AN1582" i="1"/>
  <c r="AN1131" i="1"/>
  <c r="AN1539" i="1"/>
  <c r="AN1535" i="1"/>
  <c r="AN1538" i="1"/>
  <c r="AN1514" i="1"/>
  <c r="AN301" i="1"/>
  <c r="AN1531" i="1"/>
  <c r="AN1530" i="1"/>
  <c r="AN641" i="1"/>
  <c r="AN1528" i="1"/>
  <c r="AN1527" i="1"/>
  <c r="AN1278" i="1"/>
  <c r="AN1542" i="1"/>
  <c r="AN1524" i="1"/>
  <c r="AN1523" i="1"/>
  <c r="AN1076" i="1"/>
  <c r="AN515" i="1"/>
  <c r="AN279" i="1"/>
  <c r="AN1519" i="1"/>
  <c r="AN1518" i="1"/>
  <c r="AN1517" i="1"/>
  <c r="AN1526" i="1"/>
  <c r="AN1212" i="1"/>
  <c r="AN1379" i="1"/>
  <c r="AN1485" i="1"/>
  <c r="AN1512" i="1"/>
  <c r="AN1511" i="1"/>
  <c r="AN1508" i="1"/>
  <c r="AN622" i="1"/>
  <c r="AN765" i="1"/>
  <c r="AN763" i="1"/>
  <c r="AN13" i="1"/>
  <c r="AN945" i="1"/>
  <c r="AN573" i="1"/>
  <c r="AN492" i="1"/>
  <c r="AN440" i="1"/>
  <c r="AN307" i="1"/>
  <c r="AN1500" i="1"/>
  <c r="AN1499" i="1"/>
  <c r="AN1498" i="1"/>
  <c r="AN1497" i="1"/>
  <c r="AN1496" i="1"/>
  <c r="AN625" i="1"/>
  <c r="AN1494" i="1"/>
  <c r="AN1493" i="1"/>
  <c r="AN1492" i="1"/>
  <c r="AN1491" i="1"/>
  <c r="AN1534" i="1"/>
  <c r="AN1489" i="1"/>
  <c r="AN1490" i="1"/>
  <c r="AN1679" i="1"/>
  <c r="AN1486" i="1"/>
  <c r="AN1298" i="1"/>
  <c r="AN1484" i="1"/>
  <c r="AN1077" i="1"/>
  <c r="AN1146" i="1"/>
  <c r="AN1481" i="1"/>
  <c r="AN676" i="1"/>
  <c r="AN1555" i="1"/>
  <c r="AN1478" i="1"/>
  <c r="AN1487" i="1"/>
  <c r="AN1476" i="1"/>
  <c r="AN1475" i="1"/>
  <c r="AN606" i="1"/>
  <c r="AN1473" i="1"/>
  <c r="AN1472" i="1"/>
  <c r="AN1471" i="1"/>
  <c r="AN1470" i="1"/>
  <c r="AN1469" i="1"/>
  <c r="AN1468" i="1"/>
  <c r="AN1467" i="1"/>
  <c r="AN1466" i="1"/>
  <c r="AN1165" i="1"/>
  <c r="AN1671" i="1"/>
  <c r="AN1190" i="1"/>
  <c r="AN1462" i="1"/>
  <c r="AN1461" i="1"/>
  <c r="AN1460" i="1"/>
  <c r="AN1459" i="1"/>
  <c r="AN1458" i="1"/>
  <c r="AN1457" i="1"/>
  <c r="AN1456" i="1"/>
  <c r="AN1455" i="1"/>
  <c r="AN1525" i="1"/>
  <c r="AN1453" i="1"/>
  <c r="AN1452" i="1"/>
  <c r="AN1451" i="1"/>
  <c r="AN1488" i="1"/>
  <c r="AN1449" i="1"/>
  <c r="AN1232" i="1"/>
  <c r="AN1150" i="1"/>
  <c r="AN1641" i="1"/>
  <c r="AN1445" i="1"/>
  <c r="AN1444" i="1"/>
  <c r="AN1443" i="1"/>
  <c r="AN1442" i="1"/>
  <c r="AN1441" i="1"/>
  <c r="AN1440" i="1"/>
  <c r="AN1439" i="1"/>
  <c r="AN1438" i="1"/>
  <c r="AN1450" i="1"/>
  <c r="AN1437" i="1"/>
  <c r="AN1634" i="1"/>
  <c r="AN1434" i="1"/>
  <c r="AN1164" i="1"/>
  <c r="AN948" i="1"/>
  <c r="AN1431" i="1"/>
  <c r="AN1078" i="1"/>
  <c r="AN1429" i="1"/>
  <c r="AN1428" i="1"/>
  <c r="AN691" i="1"/>
  <c r="AN1426" i="1"/>
  <c r="AN1425" i="1"/>
  <c r="AN654" i="1"/>
  <c r="AN1166" i="1"/>
  <c r="AN1422" i="1"/>
  <c r="AN1436" i="1"/>
  <c r="AN1420" i="1"/>
  <c r="AN1419" i="1"/>
  <c r="AN1418" i="1"/>
  <c r="AN1417" i="1"/>
  <c r="AN1416" i="1"/>
  <c r="AN1415" i="1"/>
  <c r="AN1414" i="1"/>
  <c r="AN1413" i="1"/>
  <c r="AN1412" i="1"/>
  <c r="AN1411" i="1"/>
  <c r="AN1410" i="1"/>
  <c r="AN1409" i="1"/>
  <c r="AN1507" i="1"/>
  <c r="AN1337" i="1"/>
  <c r="AN1133" i="1"/>
  <c r="AN1109" i="1"/>
  <c r="AN1404" i="1"/>
  <c r="AN1403" i="1"/>
  <c r="AN1402" i="1"/>
  <c r="AN1401" i="1"/>
  <c r="AN1400" i="1"/>
  <c r="AN1188" i="1"/>
  <c r="AN1398" i="1"/>
  <c r="AN1397" i="1"/>
  <c r="AN1396" i="1"/>
  <c r="AN1395" i="1"/>
  <c r="AN1421" i="1"/>
  <c r="AN1394" i="1"/>
  <c r="AN1392" i="1"/>
  <c r="AN1391" i="1"/>
  <c r="AN866" i="1"/>
  <c r="AN1389" i="1"/>
  <c r="AN1004" i="1"/>
  <c r="AN1387" i="1"/>
  <c r="AN1386" i="1"/>
  <c r="AN1477" i="1"/>
  <c r="AN1384" i="1"/>
  <c r="AN1383" i="1"/>
  <c r="AN1382" i="1"/>
  <c r="AN1381" i="1"/>
  <c r="AN1380" i="1"/>
  <c r="AN1482" i="1"/>
  <c r="AN1378" i="1"/>
  <c r="AN1377" i="1"/>
  <c r="AN1376" i="1"/>
  <c r="AN1375" i="1"/>
  <c r="AN1374" i="1"/>
  <c r="AN1373" i="1"/>
  <c r="AN1372" i="1"/>
  <c r="AN1371" i="1"/>
  <c r="AN1522" i="1"/>
  <c r="AN1369" i="1"/>
  <c r="AN1368" i="1"/>
  <c r="AN1367" i="1"/>
  <c r="AN1366" i="1"/>
  <c r="AN1365" i="1"/>
  <c r="AN1364" i="1"/>
  <c r="AN1363" i="1"/>
  <c r="AN1362" i="1"/>
  <c r="AN1361" i="1"/>
  <c r="AN1360" i="1"/>
  <c r="AN1393" i="1"/>
  <c r="AN1521" i="1"/>
  <c r="AN15" i="1"/>
  <c r="AN206" i="1"/>
  <c r="AN1355" i="1"/>
  <c r="AN1354" i="1"/>
  <c r="AN502" i="1"/>
  <c r="AN1352" i="1"/>
  <c r="AN1351" i="1"/>
  <c r="AN1350" i="1"/>
  <c r="AN1349" i="1"/>
  <c r="AN1359" i="1"/>
  <c r="AN1061" i="1"/>
  <c r="AN918" i="1"/>
  <c r="AN64" i="1"/>
  <c r="AN851" i="1"/>
  <c r="AN660" i="1"/>
  <c r="AN1342" i="1"/>
  <c r="AN1341" i="1"/>
  <c r="AN990" i="1"/>
  <c r="AN1553" i="1"/>
  <c r="AN1338" i="1"/>
  <c r="AN1667" i="1"/>
  <c r="AN991" i="1"/>
  <c r="AN33" i="1"/>
  <c r="AN1334" i="1"/>
  <c r="AN1333" i="1"/>
  <c r="AN1332" i="1"/>
  <c r="AN1331" i="1"/>
  <c r="AN11" i="1"/>
  <c r="AN1329" i="1"/>
  <c r="AN1328" i="1"/>
  <c r="AN1327" i="1"/>
  <c r="AN1326" i="1"/>
  <c r="AN612" i="1"/>
  <c r="AN574" i="1"/>
  <c r="AN113" i="1"/>
  <c r="AN1322" i="1"/>
  <c r="AN1321" i="1"/>
  <c r="AN1320" i="1"/>
  <c r="AN1672" i="1"/>
  <c r="AN398" i="1"/>
  <c r="AN1529" i="1"/>
  <c r="AN1316" i="1"/>
  <c r="AN1229" i="1"/>
  <c r="AN1314" i="1"/>
  <c r="AN1313" i="1"/>
  <c r="AN1312" i="1"/>
  <c r="AN1311" i="1"/>
  <c r="AN1310" i="1"/>
  <c r="AN1309" i="1"/>
  <c r="AN1308" i="1"/>
  <c r="AN1307" i="1"/>
  <c r="AN1306" i="1"/>
  <c r="AN1305" i="1"/>
  <c r="AN1304" i="1"/>
  <c r="AN1303" i="1"/>
  <c r="AN1302" i="1"/>
  <c r="AN1301" i="1"/>
  <c r="AN1300" i="1"/>
  <c r="AN1299" i="1"/>
  <c r="AN110" i="1"/>
  <c r="AN1297" i="1"/>
  <c r="AN1296" i="1"/>
  <c r="AN1632" i="1"/>
  <c r="AN1294" i="1"/>
  <c r="AN1293" i="1"/>
  <c r="AN1292" i="1"/>
  <c r="AN1291" i="1"/>
  <c r="AN1290" i="1"/>
  <c r="AN1289" i="1"/>
  <c r="AN1288" i="1"/>
  <c r="AN1287" i="1"/>
  <c r="AN1286" i="1"/>
  <c r="AN316" i="1"/>
  <c r="AN1284" i="1"/>
  <c r="AN1283" i="1"/>
  <c r="AN1282" i="1"/>
  <c r="AN1281" i="1"/>
  <c r="AN1348" i="1"/>
  <c r="AN1279" i="1"/>
  <c r="AN422" i="1"/>
  <c r="AN1277" i="1"/>
  <c r="AN1276" i="1"/>
  <c r="AN1275" i="1"/>
  <c r="AN686" i="1"/>
  <c r="AN1273" i="1"/>
  <c r="AN1272" i="1"/>
  <c r="AN1271" i="1"/>
  <c r="AN1626" i="1"/>
  <c r="AN1269" i="1"/>
  <c r="AN1268" i="1"/>
  <c r="AN1267" i="1"/>
  <c r="AN1266" i="1"/>
  <c r="AN699" i="1"/>
  <c r="AN909" i="1"/>
  <c r="AN1263" i="1"/>
  <c r="AN1262" i="1"/>
  <c r="AN1261" i="1"/>
  <c r="AN1260" i="1"/>
  <c r="AN1259" i="1"/>
  <c r="AN1258" i="1"/>
  <c r="AN1257" i="1"/>
  <c r="AN1256" i="1"/>
  <c r="AN1280" i="1"/>
  <c r="AN1255" i="1"/>
  <c r="AN1163" i="1"/>
  <c r="AN1252" i="1"/>
  <c r="AN1251" i="1"/>
  <c r="AN1250" i="1"/>
  <c r="AN1249" i="1"/>
  <c r="AN1248" i="1"/>
  <c r="AN1254" i="1"/>
  <c r="AN1246" i="1"/>
  <c r="AN1245" i="1"/>
  <c r="AN1244" i="1"/>
  <c r="AN1243" i="1"/>
  <c r="AN1242" i="1"/>
  <c r="AN1241" i="1"/>
  <c r="AN1240" i="1"/>
  <c r="AN1239" i="1"/>
  <c r="AN1238" i="1"/>
  <c r="AN1237" i="1"/>
  <c r="AN1236" i="1"/>
  <c r="AN1615" i="1"/>
  <c r="AN1234" i="1"/>
  <c r="AN1319" i="1"/>
  <c r="AN63" i="1"/>
  <c r="AN1231" i="1"/>
  <c r="AN1230" i="1"/>
  <c r="AN203" i="1"/>
  <c r="AN1228" i="1"/>
  <c r="AN1227" i="1"/>
  <c r="AN1226" i="1"/>
  <c r="AN1225" i="1"/>
  <c r="AN1224" i="1"/>
  <c r="AN1223" i="1"/>
  <c r="AN1222" i="1"/>
  <c r="AN1221" i="1"/>
  <c r="AN1220" i="1"/>
  <c r="AN1219" i="1"/>
  <c r="AN1218" i="1"/>
  <c r="AN1217" i="1"/>
  <c r="AN1216" i="1"/>
  <c r="AN1215" i="1"/>
  <c r="AN1214" i="1"/>
  <c r="AN1213" i="1"/>
  <c r="AN1474" i="1"/>
  <c r="AN814" i="1"/>
  <c r="AN1210" i="1"/>
  <c r="AN1209" i="1"/>
  <c r="AN1208" i="1"/>
  <c r="AN1207" i="1"/>
  <c r="AN1206" i="1"/>
  <c r="AN1205" i="1"/>
  <c r="AN1247" i="1"/>
  <c r="AN1203" i="1"/>
  <c r="AN1202" i="1"/>
  <c r="AN1201" i="1"/>
  <c r="AN1200" i="1"/>
  <c r="AN1199" i="1"/>
  <c r="AN1198" i="1"/>
  <c r="AN1197" i="1"/>
  <c r="AN1345" i="1"/>
  <c r="AN1195" i="1"/>
  <c r="AN1194" i="1"/>
  <c r="AN1193" i="1"/>
  <c r="AN1204" i="1"/>
  <c r="AN1191" i="1"/>
  <c r="AN687" i="1"/>
  <c r="AN1189" i="1"/>
  <c r="AN14" i="1"/>
  <c r="AN1187" i="1"/>
  <c r="AN1186" i="1"/>
  <c r="AN1185" i="1"/>
  <c r="AN1184" i="1"/>
  <c r="AN1183" i="1"/>
  <c r="AN1182" i="1"/>
  <c r="AN1093" i="1"/>
  <c r="AN833" i="1"/>
  <c r="AN1179" i="1"/>
  <c r="AN1192" i="1"/>
  <c r="AN1177" i="1"/>
  <c r="AN1176" i="1"/>
  <c r="AN1178" i="1"/>
  <c r="AN1174" i="1"/>
  <c r="AN1173" i="1"/>
  <c r="AN1079" i="1"/>
  <c r="AN1171" i="1"/>
  <c r="AN1170" i="1"/>
  <c r="AN1169" i="1"/>
  <c r="AN1168" i="1"/>
  <c r="AN1654" i="1"/>
  <c r="AN1640" i="1"/>
  <c r="AN1609" i="1"/>
  <c r="AN552" i="1"/>
  <c r="AN6" i="1"/>
  <c r="AN1162" i="1"/>
  <c r="AN1161" i="1"/>
  <c r="AN1160" i="1"/>
  <c r="AN1159" i="1"/>
  <c r="AN1158" i="1"/>
  <c r="AN1157" i="1"/>
  <c r="AN1156" i="1"/>
  <c r="AN1155" i="1"/>
  <c r="AN1154" i="1"/>
  <c r="AN1153" i="1"/>
  <c r="AN1152" i="1"/>
  <c r="AN1151" i="1"/>
  <c r="AN1625" i="1"/>
  <c r="AN983" i="1"/>
  <c r="AN465" i="1"/>
  <c r="AN1147" i="1"/>
  <c r="AN1433" i="1"/>
  <c r="AN1145" i="1"/>
  <c r="AN1144" i="1"/>
  <c r="AN1143" i="1"/>
  <c r="AN1142" i="1"/>
  <c r="AN1172" i="1"/>
  <c r="AN1132" i="1"/>
  <c r="AN551" i="1"/>
  <c r="AN306" i="1"/>
  <c r="AN1137" i="1"/>
  <c r="AN1136" i="1"/>
  <c r="AN1135" i="1"/>
  <c r="AN1134" i="1"/>
  <c r="AN1000" i="1"/>
  <c r="AN132" i="1"/>
  <c r="AN1501" i="1"/>
  <c r="AN1432" i="1"/>
  <c r="AN1129" i="1"/>
  <c r="AN1128" i="1"/>
  <c r="AN1127" i="1"/>
  <c r="AN1126" i="1"/>
  <c r="AN1125" i="1"/>
  <c r="AN1124" i="1"/>
  <c r="AN1123" i="1"/>
  <c r="AN1122" i="1"/>
  <c r="AN1121" i="1"/>
  <c r="AN1120" i="1"/>
  <c r="AN1119" i="1"/>
  <c r="AN1098" i="1"/>
  <c r="AN1117" i="1"/>
  <c r="AN1175" i="1"/>
  <c r="AN1116" i="1"/>
  <c r="AN1114" i="1"/>
  <c r="AN1113" i="1"/>
  <c r="AN829" i="1"/>
  <c r="AN1110" i="1"/>
  <c r="AN1012" i="1"/>
  <c r="AN1115" i="1"/>
  <c r="AN1108" i="1"/>
  <c r="AN1107" i="1"/>
  <c r="AN1105" i="1"/>
  <c r="AN1104" i="1"/>
  <c r="AN1602" i="1"/>
  <c r="AN1102" i="1"/>
  <c r="AN1101" i="1"/>
  <c r="AN1100" i="1"/>
  <c r="AN1099" i="1"/>
  <c r="AN1454" i="1"/>
  <c r="AN1106" i="1"/>
  <c r="AN315" i="1"/>
  <c r="AN1097" i="1"/>
  <c r="AN659" i="1"/>
  <c r="AN913" i="1"/>
  <c r="AN1092" i="1"/>
  <c r="AN1091" i="1"/>
  <c r="AN480" i="1"/>
  <c r="AN1435" i="1"/>
  <c r="AN1088" i="1"/>
  <c r="AN1087" i="1"/>
  <c r="AN1086" i="1"/>
  <c r="AN1085" i="1"/>
  <c r="AN1084" i="1"/>
  <c r="AN1083" i="1"/>
  <c r="AN1082" i="1"/>
  <c r="AN1081" i="1"/>
  <c r="AN1080" i="1"/>
  <c r="AN1600" i="1"/>
  <c r="AN1295" i="1"/>
  <c r="AN208" i="1"/>
  <c r="AN135" i="1"/>
  <c r="AN1075" i="1"/>
  <c r="AN1074" i="1"/>
  <c r="AN1073" i="1"/>
  <c r="AN1072" i="1"/>
  <c r="AN1675" i="1"/>
  <c r="AN1070" i="1"/>
  <c r="AN1069" i="1"/>
  <c r="AN1068" i="1"/>
  <c r="AN1067" i="1"/>
  <c r="AN1066" i="1"/>
  <c r="AN1065" i="1"/>
  <c r="AN1064" i="1"/>
  <c r="AN1063" i="1"/>
  <c r="AN1062" i="1"/>
  <c r="AN292" i="1"/>
  <c r="AN1060" i="1"/>
  <c r="AN1059" i="1"/>
  <c r="AN1058" i="1"/>
  <c r="AN1057" i="1"/>
  <c r="AN1056" i="1"/>
  <c r="AN1055" i="1"/>
  <c r="AN1054" i="1"/>
  <c r="AN1053" i="1"/>
  <c r="AN1052" i="1"/>
  <c r="AN1051" i="1"/>
  <c r="AN1095" i="1"/>
  <c r="AN1049" i="1"/>
  <c r="AN1048" i="1"/>
  <c r="AN1047" i="1"/>
  <c r="AN1046" i="1"/>
  <c r="AN1045" i="1"/>
  <c r="AN1044" i="1"/>
  <c r="AN1043" i="1"/>
  <c r="AN1042" i="1"/>
  <c r="AN1041" i="1"/>
  <c r="AN1040" i="1"/>
  <c r="AN1039" i="1"/>
  <c r="AN1038" i="1"/>
  <c r="AN1037" i="1"/>
  <c r="AN1036" i="1"/>
  <c r="AN1035" i="1"/>
  <c r="AN1034" i="1"/>
  <c r="AN1033" i="1"/>
  <c r="AN1032" i="1"/>
  <c r="AN1031" i="1"/>
  <c r="AN1030" i="1"/>
  <c r="AN1029" i="1"/>
  <c r="AN1028" i="1"/>
  <c r="AN1027" i="1"/>
  <c r="AN1026" i="1"/>
  <c r="AN1025" i="1"/>
  <c r="AN1024" i="1"/>
  <c r="AN1023" i="1"/>
  <c r="AN979" i="1"/>
  <c r="AN1577" i="1"/>
  <c r="AN1020" i="1"/>
  <c r="AN1019" i="1"/>
  <c r="AN1018" i="1"/>
  <c r="AN1017" i="1"/>
  <c r="AN623" i="1"/>
  <c r="AN917" i="1"/>
  <c r="AN1050" i="1"/>
  <c r="AN1141" i="1"/>
  <c r="AN1140" i="1"/>
  <c r="AN1022" i="1"/>
  <c r="AN1014" i="1"/>
  <c r="AN1009" i="1"/>
  <c r="AN1008" i="1"/>
  <c r="AN1007" i="1"/>
  <c r="AN1006" i="1"/>
  <c r="AN1005" i="1"/>
  <c r="AN293" i="1"/>
  <c r="AN1003" i="1"/>
  <c r="AN618" i="1"/>
  <c r="AN1001" i="1"/>
  <c r="AN1504" i="1"/>
  <c r="AN999" i="1"/>
  <c r="AN998" i="1"/>
  <c r="AN997" i="1"/>
  <c r="AN996" i="1"/>
  <c r="AN995" i="1"/>
  <c r="AN994" i="1"/>
  <c r="AN993" i="1"/>
  <c r="AN1502" i="1"/>
  <c r="AN1405" i="1"/>
  <c r="AN1340" i="1"/>
  <c r="AN989" i="1"/>
  <c r="AN988" i="1"/>
  <c r="AN987" i="1"/>
  <c r="AN986" i="1"/>
  <c r="AN1103" i="1"/>
  <c r="AN1196" i="1"/>
  <c r="AN1571" i="1"/>
  <c r="AN982" i="1"/>
  <c r="AN981" i="1"/>
  <c r="AN1010" i="1"/>
  <c r="AN599" i="1"/>
  <c r="AN978" i="1"/>
  <c r="AN977" i="1"/>
  <c r="AN954" i="1"/>
  <c r="AN975" i="1"/>
  <c r="AN980" i="1"/>
  <c r="AN973" i="1"/>
  <c r="AN974" i="1"/>
  <c r="AN972" i="1"/>
  <c r="AN971" i="1"/>
  <c r="AN970" i="1"/>
  <c r="AN968" i="1"/>
  <c r="AN1668" i="1"/>
  <c r="AN966" i="1"/>
  <c r="AN965" i="1"/>
  <c r="AN964" i="1"/>
  <c r="AN963" i="1"/>
  <c r="AN962" i="1"/>
  <c r="AN969" i="1"/>
  <c r="AN960" i="1"/>
  <c r="AN959" i="1"/>
  <c r="AN958" i="1"/>
  <c r="AN548" i="1"/>
  <c r="AN956" i="1"/>
  <c r="AN961" i="1"/>
  <c r="AN260" i="1"/>
  <c r="AN201" i="1"/>
  <c r="AN697" i="1"/>
  <c r="AN951" i="1"/>
  <c r="AN950" i="1"/>
  <c r="AN1576" i="1"/>
  <c r="AN1506" i="1"/>
  <c r="AN1407" i="1"/>
  <c r="AN947" i="1"/>
  <c r="AN4" i="1"/>
  <c r="AN944" i="1"/>
  <c r="AN943" i="1"/>
  <c r="AN942" i="1"/>
  <c r="AN941" i="1"/>
  <c r="AN940" i="1"/>
  <c r="AN939" i="1"/>
  <c r="AN938" i="1"/>
  <c r="AN937" i="1"/>
  <c r="AN936" i="1"/>
  <c r="AN935" i="1"/>
  <c r="AN934" i="1"/>
  <c r="AN955" i="1"/>
  <c r="AN932" i="1"/>
  <c r="AN931" i="1"/>
  <c r="AN930" i="1"/>
  <c r="AN929" i="1"/>
  <c r="AN928" i="1"/>
  <c r="AN927" i="1"/>
  <c r="AN926" i="1"/>
  <c r="AN925" i="1"/>
  <c r="AN189" i="1"/>
  <c r="AN923" i="1"/>
  <c r="AN922" i="1"/>
  <c r="AN921" i="1"/>
  <c r="AN920" i="1"/>
  <c r="AN1556" i="1"/>
  <c r="AN1344" i="1"/>
  <c r="AN62" i="1"/>
  <c r="AN916" i="1"/>
  <c r="AN915" i="1"/>
  <c r="AN914" i="1"/>
  <c r="AN1090" i="1"/>
  <c r="AN912" i="1"/>
  <c r="AN933" i="1"/>
  <c r="AN911" i="1"/>
  <c r="AN389" i="1"/>
  <c r="AN180" i="1"/>
  <c r="AN907" i="1"/>
  <c r="AN910" i="1"/>
  <c r="AN906" i="1"/>
  <c r="AN905" i="1"/>
  <c r="AN1635" i="1"/>
  <c r="AN902" i="1"/>
  <c r="AN901" i="1"/>
  <c r="AN900" i="1"/>
  <c r="AN899" i="1"/>
  <c r="AN898" i="1"/>
  <c r="AN897" i="1"/>
  <c r="AN904" i="1"/>
  <c r="AN895" i="1"/>
  <c r="AN894" i="1"/>
  <c r="AN893" i="1"/>
  <c r="AN892" i="1"/>
  <c r="AN891" i="1"/>
  <c r="AN890" i="1"/>
  <c r="AN889" i="1"/>
  <c r="AN888" i="1"/>
  <c r="AN887" i="1"/>
  <c r="AN886" i="1"/>
  <c r="AN885" i="1"/>
  <c r="AN884" i="1"/>
  <c r="AN883" i="1"/>
  <c r="AN192" i="1"/>
  <c r="AN378" i="1"/>
  <c r="AN880" i="1"/>
  <c r="AN1118" i="1"/>
  <c r="AN878" i="1"/>
  <c r="AN877" i="1"/>
  <c r="AN876" i="1"/>
  <c r="AN875" i="1"/>
  <c r="AN874" i="1"/>
  <c r="AN873" i="1"/>
  <c r="AN872" i="1"/>
  <c r="AN871" i="1"/>
  <c r="AN870" i="1"/>
  <c r="AN869" i="1"/>
  <c r="AN868" i="1"/>
  <c r="AN867" i="1"/>
  <c r="AN708" i="1"/>
  <c r="AN865" i="1"/>
  <c r="AN864" i="1"/>
  <c r="AN863" i="1"/>
  <c r="AN1180" i="1"/>
  <c r="AN1235" i="1"/>
  <c r="AN860" i="1"/>
  <c r="AN859" i="1"/>
  <c r="AN858" i="1"/>
  <c r="AN857" i="1"/>
  <c r="AN856" i="1"/>
  <c r="AN855" i="1"/>
  <c r="AN854" i="1"/>
  <c r="AN853" i="1"/>
  <c r="AN852" i="1"/>
  <c r="AN399" i="1"/>
  <c r="AN397" i="1"/>
  <c r="AN849" i="1"/>
  <c r="AN848" i="1"/>
  <c r="AN847" i="1"/>
  <c r="AN846" i="1"/>
  <c r="AN845" i="1"/>
  <c r="AN844" i="1"/>
  <c r="AN843" i="1"/>
  <c r="AN1013" i="1"/>
  <c r="AN446" i="1"/>
  <c r="AN840" i="1"/>
  <c r="AN839" i="1"/>
  <c r="AN838" i="1"/>
  <c r="AN837" i="1"/>
  <c r="AN836" i="1"/>
  <c r="AN346" i="1"/>
  <c r="AN834" i="1"/>
  <c r="AN147" i="1"/>
  <c r="AN832" i="1"/>
  <c r="AN1533" i="1"/>
  <c r="AN1448" i="1"/>
  <c r="AN1424" i="1"/>
  <c r="AN828" i="1"/>
  <c r="AN560" i="1"/>
  <c r="AN826" i="1"/>
  <c r="AN825" i="1"/>
  <c r="AN824" i="1"/>
  <c r="AN823" i="1"/>
  <c r="AN19" i="1"/>
  <c r="AN821" i="1"/>
  <c r="AN820" i="1"/>
  <c r="AN819" i="1"/>
  <c r="AN818" i="1"/>
  <c r="AN817" i="1"/>
  <c r="AN816" i="1"/>
  <c r="AN741" i="1"/>
  <c r="AN642" i="1"/>
  <c r="AN813" i="1"/>
  <c r="AN812" i="1"/>
  <c r="AN811" i="1"/>
  <c r="AN810" i="1"/>
  <c r="AN896" i="1"/>
  <c r="AN809" i="1"/>
  <c r="AN822" i="1"/>
  <c r="AN806" i="1"/>
  <c r="AN805" i="1"/>
  <c r="AN804" i="1"/>
  <c r="AN803" i="1"/>
  <c r="AN629" i="1"/>
  <c r="AN801" i="1"/>
  <c r="AN800" i="1"/>
  <c r="AN799" i="1"/>
  <c r="AN798" i="1"/>
  <c r="AN797" i="1"/>
  <c r="AN796" i="1"/>
  <c r="AN795" i="1"/>
  <c r="AN794" i="1"/>
  <c r="AN793" i="1"/>
  <c r="AN1608" i="1"/>
  <c r="AN791" i="1"/>
  <c r="AN790" i="1"/>
  <c r="AN808" i="1"/>
  <c r="AN788" i="1"/>
  <c r="AN787" i="1"/>
  <c r="AN786" i="1"/>
  <c r="AN785" i="1"/>
  <c r="AN784" i="1"/>
  <c r="AN783" i="1"/>
  <c r="AN782" i="1"/>
  <c r="AN285" i="1"/>
  <c r="AN780" i="1"/>
  <c r="AN779" i="1"/>
  <c r="AN778" i="1"/>
  <c r="AN777" i="1"/>
  <c r="AN776" i="1"/>
  <c r="AN775" i="1"/>
  <c r="AN774" i="1"/>
  <c r="AN773" i="1"/>
  <c r="AN772" i="1"/>
  <c r="AN771" i="1"/>
  <c r="AN770" i="1"/>
  <c r="AN769" i="1"/>
  <c r="AN768" i="1"/>
  <c r="AN767" i="1"/>
  <c r="AN459" i="1"/>
  <c r="AN1503" i="1"/>
  <c r="AN439" i="1"/>
  <c r="AN3" i="1"/>
  <c r="AN762" i="1"/>
  <c r="AN294" i="1"/>
  <c r="AN760" i="1"/>
  <c r="AN759" i="1"/>
  <c r="AN758" i="1"/>
  <c r="AN757" i="1"/>
  <c r="AN756" i="1"/>
  <c r="AN755" i="1"/>
  <c r="AN634" i="1"/>
  <c r="AN753" i="1"/>
  <c r="AN752" i="1"/>
  <c r="AN751" i="1"/>
  <c r="AN750" i="1"/>
  <c r="AN300" i="1"/>
  <c r="AN748" i="1"/>
  <c r="AN747" i="1"/>
  <c r="AN789" i="1"/>
  <c r="AN745" i="1"/>
  <c r="AN744" i="1"/>
  <c r="AN743" i="1"/>
  <c r="AN742" i="1"/>
  <c r="AN624" i="1"/>
  <c r="AN740" i="1"/>
  <c r="AN739" i="1"/>
  <c r="AN738" i="1"/>
  <c r="AN737" i="1"/>
  <c r="AN736" i="1"/>
  <c r="AN735" i="1"/>
  <c r="AN734" i="1"/>
  <c r="AN733" i="1"/>
  <c r="AN732" i="1"/>
  <c r="AN731" i="1"/>
  <c r="AN730" i="1"/>
  <c r="AN729" i="1"/>
  <c r="AN728" i="1"/>
  <c r="AN727" i="1"/>
  <c r="AN726" i="1"/>
  <c r="AN725" i="1"/>
  <c r="AN724" i="1"/>
  <c r="AN723" i="1"/>
  <c r="AN722" i="1"/>
  <c r="AN721" i="1"/>
  <c r="AN720" i="1"/>
  <c r="AN719" i="1"/>
  <c r="AN718" i="1"/>
  <c r="AN717" i="1"/>
  <c r="AN716" i="1"/>
  <c r="AN715" i="1"/>
  <c r="AN714" i="1"/>
  <c r="AN713" i="1"/>
  <c r="AN712" i="1"/>
  <c r="AN1648" i="1"/>
  <c r="AN710" i="1"/>
  <c r="AN709" i="1"/>
  <c r="AN149" i="1"/>
  <c r="AN707" i="1"/>
  <c r="AN706" i="1"/>
  <c r="AN705" i="1"/>
  <c r="AN704" i="1"/>
  <c r="AN703" i="1"/>
  <c r="AN702" i="1"/>
  <c r="AN701" i="1"/>
  <c r="AN700" i="1"/>
  <c r="AN558" i="1"/>
  <c r="AN698" i="1"/>
  <c r="AN661" i="1"/>
  <c r="AN696" i="1"/>
  <c r="AN695" i="1"/>
  <c r="AN636" i="1"/>
  <c r="AN693" i="1"/>
  <c r="AN692" i="1"/>
  <c r="AN1480" i="1"/>
  <c r="AN690" i="1"/>
  <c r="AN689" i="1"/>
  <c r="AN1357" i="1"/>
  <c r="AN1463" i="1"/>
  <c r="AN1520" i="1"/>
  <c r="AN685" i="1"/>
  <c r="AN684" i="1"/>
  <c r="AN683" i="1"/>
  <c r="AN682" i="1"/>
  <c r="AN681" i="1"/>
  <c r="AN680" i="1"/>
  <c r="AN679" i="1"/>
  <c r="AN678" i="1"/>
  <c r="AN677" i="1"/>
  <c r="AN1253" i="1"/>
  <c r="AN529" i="1"/>
  <c r="AN607" i="1"/>
  <c r="AN1447" i="1"/>
  <c r="AN672" i="1"/>
  <c r="AN671" i="1"/>
  <c r="AN670" i="1"/>
  <c r="AN861" i="1"/>
  <c r="AN1516" i="1"/>
  <c r="AN1002" i="1"/>
  <c r="AN666" i="1"/>
  <c r="AN985" i="1"/>
  <c r="AN1688" i="1"/>
  <c r="AN663" i="1"/>
  <c r="AN662" i="1"/>
  <c r="AN1515" i="1"/>
  <c r="AN1465" i="1"/>
  <c r="AN142" i="1"/>
  <c r="AN658" i="1"/>
  <c r="AN259" i="1"/>
  <c r="AN656" i="1"/>
  <c r="AN536" i="1"/>
  <c r="AN261" i="1"/>
  <c r="AN653" i="1"/>
  <c r="AN652" i="1"/>
  <c r="AN651" i="1"/>
  <c r="AN650" i="1"/>
  <c r="AN649" i="1"/>
  <c r="AN648" i="1"/>
  <c r="AN647" i="1"/>
  <c r="AN646" i="1"/>
  <c r="AN645" i="1"/>
  <c r="AN644" i="1"/>
  <c r="AN643" i="1"/>
  <c r="AN1356" i="1"/>
  <c r="AN669" i="1"/>
  <c r="AN640" i="1"/>
  <c r="AN639" i="1"/>
  <c r="AN638" i="1"/>
  <c r="AN637" i="1"/>
  <c r="AN1430" i="1"/>
  <c r="AN635" i="1"/>
  <c r="AN967" i="1"/>
  <c r="AN633" i="1"/>
  <c r="AN632" i="1"/>
  <c r="AN631" i="1"/>
  <c r="AN630" i="1"/>
  <c r="AN102" i="1"/>
  <c r="AN532" i="1"/>
  <c r="AN176" i="1"/>
  <c r="AN87" i="1"/>
  <c r="AN1270" i="1"/>
  <c r="AN569" i="1"/>
  <c r="AN984" i="1"/>
  <c r="AN1353" i="1"/>
  <c r="AN621" i="1"/>
  <c r="AN620" i="1"/>
  <c r="AN619" i="1"/>
  <c r="AN1399" i="1"/>
  <c r="AN617" i="1"/>
  <c r="AN616" i="1"/>
  <c r="AN615" i="1"/>
  <c r="AN614" i="1"/>
  <c r="AN694" i="1"/>
  <c r="AN1601" i="1"/>
  <c r="AN611" i="1"/>
  <c r="AN610" i="1"/>
  <c r="AN609" i="1"/>
  <c r="AN608" i="1"/>
  <c r="AN1659" i="1"/>
  <c r="AN447" i="1"/>
  <c r="AN605" i="1"/>
  <c r="AN604" i="1"/>
  <c r="AN603" i="1"/>
  <c r="AN66" i="1"/>
  <c r="AN1427" i="1"/>
  <c r="AN1651" i="1"/>
  <c r="AN155" i="1"/>
  <c r="AN908" i="1"/>
  <c r="AN781" i="1"/>
  <c r="AN342" i="1"/>
  <c r="AN595" i="1"/>
  <c r="AN594" i="1"/>
  <c r="AN593" i="1"/>
  <c r="AN592" i="1"/>
  <c r="AN591" i="1"/>
  <c r="AN590" i="1"/>
  <c r="AN589" i="1"/>
  <c r="AN588" i="1"/>
  <c r="AN587" i="1"/>
  <c r="AN586" i="1"/>
  <c r="AN585" i="1"/>
  <c r="AN584" i="1"/>
  <c r="AN1385" i="1"/>
  <c r="AN582" i="1"/>
  <c r="AN581" i="1"/>
  <c r="AN580" i="1"/>
  <c r="AN579" i="1"/>
  <c r="AN578" i="1"/>
  <c r="AN577" i="1"/>
  <c r="AN576" i="1"/>
  <c r="AN575" i="1"/>
  <c r="AN1510" i="1"/>
  <c r="AN1505" i="1"/>
  <c r="AN1408" i="1"/>
  <c r="AN1130" i="1"/>
  <c r="AN375" i="1"/>
  <c r="AN125" i="1"/>
  <c r="AN657" i="1"/>
  <c r="AN1575" i="1"/>
  <c r="AN566" i="1"/>
  <c r="AN565" i="1"/>
  <c r="AN564" i="1"/>
  <c r="AN563" i="1"/>
  <c r="AN562" i="1"/>
  <c r="AN561" i="1"/>
  <c r="AN827" i="1"/>
  <c r="AN559" i="1"/>
  <c r="AN476" i="1"/>
  <c r="AN557" i="1"/>
  <c r="AN214" i="1"/>
  <c r="AN555" i="1"/>
  <c r="AN554" i="1"/>
  <c r="AN952" i="1"/>
  <c r="AN35" i="1"/>
  <c r="AN882" i="1"/>
  <c r="AN550" i="1"/>
  <c r="AN549" i="1"/>
  <c r="AN1592" i="1"/>
  <c r="AN547" i="1"/>
  <c r="AN546" i="1"/>
  <c r="AN545" i="1"/>
  <c r="AN544" i="1"/>
  <c r="AN543" i="1"/>
  <c r="AN542" i="1"/>
  <c r="AN541" i="1"/>
  <c r="AN540" i="1"/>
  <c r="AN539" i="1"/>
  <c r="AN538" i="1"/>
  <c r="AN537" i="1"/>
  <c r="AN1513" i="1"/>
  <c r="AN535" i="1"/>
  <c r="AN534" i="1"/>
  <c r="AN533" i="1"/>
  <c r="AN761" i="1"/>
  <c r="AN531" i="1"/>
  <c r="AN530" i="1"/>
  <c r="AN394" i="1"/>
  <c r="AN528" i="1"/>
  <c r="AN527" i="1"/>
  <c r="AN664" i="1"/>
  <c r="AN525" i="1"/>
  <c r="AN524" i="1"/>
  <c r="AN523" i="1"/>
  <c r="AN522" i="1"/>
  <c r="AN521" i="1"/>
  <c r="AN520" i="1"/>
  <c r="AN519" i="1"/>
  <c r="AN518" i="1"/>
  <c r="AN435" i="1"/>
  <c r="AN516" i="1"/>
  <c r="AN1483" i="1"/>
  <c r="AN514" i="1"/>
  <c r="AN513" i="1"/>
  <c r="AN512" i="1"/>
  <c r="AN511" i="1"/>
  <c r="AN568" i="1"/>
  <c r="AN509" i="1"/>
  <c r="AN1111" i="1"/>
  <c r="AN507" i="1"/>
  <c r="AN506" i="1"/>
  <c r="AN505" i="1"/>
  <c r="AN504" i="1"/>
  <c r="AN503" i="1"/>
  <c r="AN366" i="1"/>
  <c r="AN57" i="1"/>
  <c r="AN500" i="1"/>
  <c r="AN499" i="1"/>
  <c r="AN498" i="1"/>
  <c r="AN497" i="1"/>
  <c r="AN496" i="1"/>
  <c r="AN495" i="1"/>
  <c r="AN494" i="1"/>
  <c r="AN493" i="1"/>
  <c r="AN1336" i="1"/>
  <c r="AN1335" i="1"/>
  <c r="AN949" i="1"/>
  <c r="AN489" i="1"/>
  <c r="AN488" i="1"/>
  <c r="AN487" i="1"/>
  <c r="AN486" i="1"/>
  <c r="AN485" i="1"/>
  <c r="AN209" i="1"/>
  <c r="AN483" i="1"/>
  <c r="AN482" i="1"/>
  <c r="AN862" i="1"/>
  <c r="AN596" i="1"/>
  <c r="AN479" i="1"/>
  <c r="AN478" i="1"/>
  <c r="AN477" i="1"/>
  <c r="AN711" i="1"/>
  <c r="AN475" i="1"/>
  <c r="AN474" i="1"/>
  <c r="AN473" i="1"/>
  <c r="AN472" i="1"/>
  <c r="AN471" i="1"/>
  <c r="AN470" i="1"/>
  <c r="AN469" i="1"/>
  <c r="AN468" i="1"/>
  <c r="AN467" i="1"/>
  <c r="AN466" i="1"/>
  <c r="AN1149" i="1"/>
  <c r="AN464" i="1"/>
  <c r="AN463" i="1"/>
  <c r="AN462" i="1"/>
  <c r="AN1423" i="1"/>
  <c r="AN460" i="1"/>
  <c r="AN1569" i="1"/>
  <c r="AN458" i="1"/>
  <c r="AN457" i="1"/>
  <c r="AN456" i="1"/>
  <c r="AN455" i="1"/>
  <c r="AN454" i="1"/>
  <c r="AN453" i="1"/>
  <c r="AN452" i="1"/>
  <c r="AN451" i="1"/>
  <c r="AN450" i="1"/>
  <c r="AN449" i="1"/>
  <c r="AN448" i="1"/>
  <c r="AN667" i="1"/>
  <c r="AN2" i="1"/>
  <c r="AN445" i="1"/>
  <c r="AN444" i="1"/>
  <c r="AN443" i="1"/>
  <c r="AN442" i="1"/>
  <c r="AN441" i="1"/>
  <c r="AN1610" i="1"/>
  <c r="AN992" i="1"/>
  <c r="AN438" i="1"/>
  <c r="AN437" i="1"/>
  <c r="AN436" i="1"/>
  <c r="AN421" i="1"/>
  <c r="AN434" i="1"/>
  <c r="AN433" i="1"/>
  <c r="AN432" i="1"/>
  <c r="AN431" i="1"/>
  <c r="AN430" i="1"/>
  <c r="AN429" i="1"/>
  <c r="AN428" i="1"/>
  <c r="AN337" i="1"/>
  <c r="AN426" i="1"/>
  <c r="AN425" i="1"/>
  <c r="AN424" i="1"/>
  <c r="AN423" i="1"/>
  <c r="AN881" i="1"/>
  <c r="AN275" i="1"/>
  <c r="AN420" i="1"/>
  <c r="AN419" i="1"/>
  <c r="AN418" i="1"/>
  <c r="AN417" i="1"/>
  <c r="AN416" i="1"/>
  <c r="AN415" i="1"/>
  <c r="AN1211" i="1"/>
  <c r="AN413" i="1"/>
  <c r="AN412" i="1"/>
  <c r="AN411" i="1"/>
  <c r="AN410" i="1"/>
  <c r="AN409" i="1"/>
  <c r="AN408" i="1"/>
  <c r="AN407" i="1"/>
  <c r="AN406" i="1"/>
  <c r="AN405" i="1"/>
  <c r="AN404" i="1"/>
  <c r="AN403" i="1"/>
  <c r="AN402" i="1"/>
  <c r="AN401" i="1"/>
  <c r="AN400" i="1"/>
  <c r="AN1388" i="1"/>
  <c r="AN1347" i="1"/>
  <c r="AN1346" i="1"/>
  <c r="AN211" i="1"/>
  <c r="AN177" i="1"/>
  <c r="AN56" i="1"/>
  <c r="AN393" i="1"/>
  <c r="AN392" i="1"/>
  <c r="AN101" i="1"/>
  <c r="AN390" i="1"/>
  <c r="AN598" i="1"/>
  <c r="AN388" i="1"/>
  <c r="AN387" i="1"/>
  <c r="AN386" i="1"/>
  <c r="AN385" i="1"/>
  <c r="AN384" i="1"/>
  <c r="AN383" i="1"/>
  <c r="AN382" i="1"/>
  <c r="AN381" i="1"/>
  <c r="AN380" i="1"/>
  <c r="AN1011" i="1"/>
  <c r="AN879" i="1"/>
  <c r="AN377" i="1"/>
  <c r="AN376" i="1"/>
  <c r="AN510" i="1"/>
  <c r="AN374" i="1"/>
  <c r="AN373" i="1"/>
  <c r="AN372" i="1"/>
  <c r="AN371" i="1"/>
  <c r="AN370" i="1"/>
  <c r="AN369" i="1"/>
  <c r="AN368" i="1"/>
  <c r="AN391" i="1"/>
  <c r="AN1509" i="1"/>
  <c r="AN1536" i="1"/>
  <c r="AN1264" i="1"/>
  <c r="AN363" i="1"/>
  <c r="AN362" i="1"/>
  <c r="AN361" i="1"/>
  <c r="AN360" i="1"/>
  <c r="AN359" i="1"/>
  <c r="AN358" i="1"/>
  <c r="AN357" i="1"/>
  <c r="AN356" i="1"/>
  <c r="AN355" i="1"/>
  <c r="AN354" i="1"/>
  <c r="AN353" i="1"/>
  <c r="AN352" i="1"/>
  <c r="AN351" i="1"/>
  <c r="AN350" i="1"/>
  <c r="AN349" i="1"/>
  <c r="AN348" i="1"/>
  <c r="AN347" i="1"/>
  <c r="AN481" i="1"/>
  <c r="AN345" i="1"/>
  <c r="AN344" i="1"/>
  <c r="AN343" i="1"/>
  <c r="AN364" i="1"/>
  <c r="AN341" i="1"/>
  <c r="AN340" i="1"/>
  <c r="AN339" i="1"/>
  <c r="AN338" i="1"/>
  <c r="AN665" i="1"/>
  <c r="AN336" i="1"/>
  <c r="AN842" i="1"/>
  <c r="AN334" i="1"/>
  <c r="AN333" i="1"/>
  <c r="AN332" i="1"/>
  <c r="AN331" i="1"/>
  <c r="AN330" i="1"/>
  <c r="AN329" i="1"/>
  <c r="AN841" i="1"/>
  <c r="AN327" i="1"/>
  <c r="AN326" i="1"/>
  <c r="AN325" i="1"/>
  <c r="AN324" i="1"/>
  <c r="AN323" i="1"/>
  <c r="AN322" i="1"/>
  <c r="AN321" i="1"/>
  <c r="AN320" i="1"/>
  <c r="AN319" i="1"/>
  <c r="AN318" i="1"/>
  <c r="AN317" i="1"/>
  <c r="AN1096" i="1"/>
  <c r="AN379" i="1"/>
  <c r="AN314" i="1"/>
  <c r="AN313" i="1"/>
  <c r="AN312" i="1"/>
  <c r="AN311" i="1"/>
  <c r="AN310" i="1"/>
  <c r="AN309" i="1"/>
  <c r="AN1666" i="1"/>
  <c r="AN1324" i="1"/>
  <c r="AN946" i="1"/>
  <c r="AN305" i="1"/>
  <c r="AN304" i="1"/>
  <c r="AN303" i="1"/>
  <c r="AN302" i="1"/>
  <c r="AN924" i="1"/>
  <c r="AN1532" i="1"/>
  <c r="AN299" i="1"/>
  <c r="AN298" i="1"/>
  <c r="AN297" i="1"/>
  <c r="AN296" i="1"/>
  <c r="AN295" i="1"/>
  <c r="AN627" i="1"/>
  <c r="AN508" i="1"/>
  <c r="AN233" i="1"/>
  <c r="AN1318" i="1"/>
  <c r="AN290" i="1"/>
  <c r="AN289" i="1"/>
  <c r="AN288" i="1"/>
  <c r="AN287" i="1"/>
  <c r="AN286" i="1"/>
  <c r="AN807" i="1"/>
  <c r="AN284" i="1"/>
  <c r="AN283" i="1"/>
  <c r="AN282" i="1"/>
  <c r="AN281" i="1"/>
  <c r="AN280" i="1"/>
  <c r="AN335" i="1"/>
  <c r="AN278" i="1"/>
  <c r="AN277" i="1"/>
  <c r="AN276" i="1"/>
  <c r="AN414" i="1"/>
  <c r="AN112" i="1"/>
  <c r="AN273" i="1"/>
  <c r="AN272" i="1"/>
  <c r="AN501" i="1"/>
  <c r="AN270" i="1"/>
  <c r="AN269" i="1"/>
  <c r="AN268" i="1"/>
  <c r="AN267" i="1"/>
  <c r="AN266" i="1"/>
  <c r="AN265" i="1"/>
  <c r="AN264" i="1"/>
  <c r="AN263" i="1"/>
  <c r="AN262" i="1"/>
  <c r="AN1015" i="1"/>
  <c r="AN1566" i="1"/>
  <c r="AN490" i="1"/>
  <c r="AN258" i="1"/>
  <c r="AN257" i="1"/>
  <c r="AN256" i="1"/>
  <c r="AN255" i="1"/>
  <c r="AN254" i="1"/>
  <c r="AN253" i="1"/>
  <c r="AN252" i="1"/>
  <c r="AN251" i="1"/>
  <c r="AN250" i="1"/>
  <c r="AN249" i="1"/>
  <c r="AN248" i="1"/>
  <c r="AN247" i="1"/>
  <c r="AN246" i="1"/>
  <c r="AN245" i="1"/>
  <c r="AN244" i="1"/>
  <c r="AN243" i="1"/>
  <c r="AN242" i="1"/>
  <c r="AN241" i="1"/>
  <c r="AN240" i="1"/>
  <c r="AN239" i="1"/>
  <c r="AN238" i="1"/>
  <c r="AN237" i="1"/>
  <c r="AN236" i="1"/>
  <c r="AN235" i="1"/>
  <c r="AN234" i="1"/>
  <c r="AN850" i="1"/>
  <c r="AN232" i="1"/>
  <c r="AN231" i="1"/>
  <c r="AN230" i="1"/>
  <c r="AN229" i="1"/>
  <c r="AN228" i="1"/>
  <c r="AN227" i="1"/>
  <c r="AN226" i="1"/>
  <c r="AN225" i="1"/>
  <c r="AN224" i="1"/>
  <c r="AN223" i="1"/>
  <c r="AN222" i="1"/>
  <c r="AN221" i="1"/>
  <c r="AN220" i="1"/>
  <c r="AN219" i="1"/>
  <c r="AN218" i="1"/>
  <c r="AN1089" i="1"/>
  <c r="AN216" i="1"/>
  <c r="AN215" i="1"/>
  <c r="AN367" i="1"/>
  <c r="AN213" i="1"/>
  <c r="AN212" i="1"/>
  <c r="AN831" i="1"/>
  <c r="AN210" i="1"/>
  <c r="AN365" i="1"/>
  <c r="AN1370" i="1"/>
  <c r="AN1564" i="1"/>
  <c r="AN1167" i="1"/>
  <c r="AN205" i="1"/>
  <c r="AN204" i="1"/>
  <c r="AN1561" i="1"/>
  <c r="AN202" i="1"/>
  <c r="AN517" i="1"/>
  <c r="AN200" i="1"/>
  <c r="AN199" i="1"/>
  <c r="AN198" i="1"/>
  <c r="AN197" i="1"/>
  <c r="AN196" i="1"/>
  <c r="AN195" i="1"/>
  <c r="AN194" i="1"/>
  <c r="AN193" i="1"/>
  <c r="AN602" i="1"/>
  <c r="AN1657" i="1"/>
  <c r="AN190" i="1"/>
  <c r="AN1285" i="1"/>
  <c r="AN188" i="1"/>
  <c r="AN187" i="1"/>
  <c r="AN186" i="1"/>
  <c r="AN185" i="1"/>
  <c r="AN184" i="1"/>
  <c r="AN183" i="1"/>
  <c r="AN182" i="1"/>
  <c r="AN181" i="1"/>
  <c r="AN674" i="1"/>
  <c r="AN179" i="1"/>
  <c r="AN178" i="1"/>
  <c r="AN1554" i="1"/>
  <c r="AN1479" i="1"/>
  <c r="AN175" i="1"/>
  <c r="AN174" i="1"/>
  <c r="AN173" i="1"/>
  <c r="AN172" i="1"/>
  <c r="AN171" i="1"/>
  <c r="AN170" i="1"/>
  <c r="AN169" i="1"/>
  <c r="AN168" i="1"/>
  <c r="AN167" i="1"/>
  <c r="AN166" i="1"/>
  <c r="AN165" i="1"/>
  <c r="AN164" i="1"/>
  <c r="AN163" i="1"/>
  <c r="AN162" i="1"/>
  <c r="AN161" i="1"/>
  <c r="AN160" i="1"/>
  <c r="AN159" i="1"/>
  <c r="AN158" i="1"/>
  <c r="AN157" i="1"/>
  <c r="AN156" i="1"/>
  <c r="AN1558" i="1"/>
  <c r="AN556" i="1"/>
  <c r="AN153" i="1"/>
  <c r="AN152" i="1"/>
  <c r="AN151" i="1"/>
  <c r="AN150" i="1"/>
  <c r="AN461" i="1"/>
  <c r="AN148" i="1"/>
  <c r="AN835" i="1"/>
  <c r="AN597" i="1"/>
  <c r="AN145" i="1"/>
  <c r="AN144" i="1"/>
  <c r="AN143" i="1"/>
  <c r="AN111" i="1"/>
  <c r="AN141" i="1"/>
  <c r="AN140" i="1"/>
  <c r="AN139" i="1"/>
  <c r="AN138" i="1"/>
  <c r="AN137" i="1"/>
  <c r="AN136" i="1"/>
  <c r="AN328" i="1"/>
  <c r="AN1406" i="1"/>
  <c r="AN764" i="1"/>
  <c r="AN133" i="1"/>
  <c r="AN131" i="1"/>
  <c r="AN130" i="1"/>
  <c r="AN129" i="1"/>
  <c r="AN128" i="1"/>
  <c r="AN127" i="1"/>
  <c r="AN126" i="1"/>
  <c r="AN553" i="1"/>
  <c r="AN124" i="1"/>
  <c r="AN123" i="1"/>
  <c r="AN122" i="1"/>
  <c r="AN121" i="1"/>
  <c r="AN120" i="1"/>
  <c r="AN119" i="1"/>
  <c r="AN118" i="1"/>
  <c r="AN117" i="1"/>
  <c r="AN116" i="1"/>
  <c r="AN115" i="1"/>
  <c r="AN114" i="1"/>
  <c r="AN53" i="1"/>
  <c r="AN766" i="1"/>
  <c r="AN1495" i="1"/>
  <c r="AN1390" i="1"/>
  <c r="AN191" i="1"/>
  <c r="AN108" i="1"/>
  <c r="AN107" i="1"/>
  <c r="AN106" i="1"/>
  <c r="AN105" i="1"/>
  <c r="AN104" i="1"/>
  <c r="AN103" i="1"/>
  <c r="AN55" i="1"/>
  <c r="AN39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274" i="1"/>
  <c r="AN86" i="1"/>
  <c r="AN85" i="1"/>
  <c r="AN84" i="1"/>
  <c r="AN1112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55" i="1"/>
  <c r="AN628" i="1"/>
  <c r="AN668" i="1"/>
  <c r="AN1233" i="1"/>
  <c r="AN1646" i="1"/>
  <c r="AN61" i="1"/>
  <c r="AN60" i="1"/>
  <c r="AN59" i="1"/>
  <c r="AN58" i="1"/>
  <c r="AN271" i="1"/>
  <c r="AN1560" i="1"/>
  <c r="AN1330" i="1"/>
  <c r="AN54" i="1"/>
  <c r="AN132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484" i="1"/>
  <c r="AN38" i="1"/>
  <c r="AN37" i="1"/>
  <c r="AN36" i="1"/>
  <c r="AN1317" i="1"/>
  <c r="AN1138" i="1"/>
  <c r="AN34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633" i="1"/>
  <c r="AN18" i="1"/>
  <c r="AN17" i="1"/>
  <c r="AN16" i="1"/>
  <c r="AN1674" i="1"/>
  <c r="AN815" i="1"/>
  <c r="AN1537" i="1"/>
  <c r="AN12" i="1"/>
  <c r="AN396" i="1"/>
  <c r="AN10" i="1"/>
  <c r="AN9" i="1"/>
  <c r="AN8" i="1"/>
  <c r="AN7" i="1"/>
  <c r="AN1071" i="1"/>
  <c r="AN5" i="1"/>
  <c r="AN571" i="1"/>
  <c r="AN134" i="1"/>
  <c r="AN1687" i="1"/>
  <c r="Z1698" i="1" l="1"/>
  <c r="X1698" i="1"/>
  <c r="V1698" i="1"/>
  <c r="Z1735" i="1"/>
  <c r="X1735" i="1"/>
  <c r="V1735" i="1"/>
  <c r="Z1734" i="1"/>
  <c r="X1734" i="1"/>
  <c r="V1734" i="1"/>
  <c r="Z1736" i="1"/>
  <c r="X1736" i="1"/>
  <c r="V1736" i="1"/>
  <c r="Z1733" i="1"/>
  <c r="X1733" i="1"/>
  <c r="V1733" i="1"/>
  <c r="Z1731" i="1"/>
  <c r="X1731" i="1"/>
  <c r="V1731" i="1"/>
  <c r="Z1729" i="1"/>
  <c r="X1729" i="1"/>
  <c r="V1729" i="1"/>
  <c r="Z1728" i="1"/>
  <c r="X1728" i="1"/>
  <c r="V1728" i="1"/>
  <c r="Z1723" i="1"/>
  <c r="X1723" i="1"/>
  <c r="V1723" i="1"/>
  <c r="Z1722" i="1"/>
  <c r="X1722" i="1"/>
  <c r="V1722" i="1"/>
  <c r="Z1718" i="1"/>
  <c r="X1718" i="1"/>
  <c r="V1718" i="1"/>
  <c r="Z1715" i="1"/>
  <c r="X1715" i="1"/>
  <c r="V1715" i="1"/>
  <c r="Z1714" i="1"/>
  <c r="X1714" i="1"/>
  <c r="V1714" i="1"/>
  <c r="Z1710" i="1"/>
  <c r="X1710" i="1"/>
  <c r="V1710" i="1"/>
  <c r="Z1709" i="1"/>
  <c r="X1709" i="1"/>
  <c r="V1709" i="1"/>
  <c r="Z1708" i="1"/>
  <c r="X1708" i="1"/>
  <c r="V1708" i="1"/>
  <c r="Z1707" i="1"/>
  <c r="X1707" i="1"/>
  <c r="V1707" i="1"/>
  <c r="Z1705" i="1"/>
  <c r="X1705" i="1"/>
  <c r="V1705" i="1"/>
  <c r="Z1704" i="1"/>
  <c r="X1704" i="1"/>
  <c r="V1704" i="1"/>
  <c r="Z1703" i="1"/>
  <c r="X1703" i="1"/>
  <c r="V1703" i="1"/>
  <c r="Z1695" i="1"/>
  <c r="X1695" i="1"/>
  <c r="V1695" i="1"/>
  <c r="Z1694" i="1"/>
  <c r="X1694" i="1"/>
  <c r="V1694" i="1"/>
  <c r="Z1738" i="1"/>
  <c r="X1738" i="1"/>
  <c r="V1738" i="1"/>
  <c r="Z1725" i="1"/>
  <c r="X1725" i="1"/>
  <c r="V1725" i="1"/>
  <c r="Z1720" i="1"/>
  <c r="X1720" i="1"/>
  <c r="V1720" i="1"/>
  <c r="Z1717" i="1"/>
  <c r="X1717" i="1"/>
  <c r="V1717" i="1"/>
  <c r="Z1699" i="1"/>
  <c r="X1699" i="1"/>
  <c r="V1699" i="1"/>
  <c r="Z1737" i="1"/>
  <c r="X1737" i="1"/>
  <c r="V1737" i="1"/>
  <c r="Z1713" i="1"/>
  <c r="X1713" i="1"/>
  <c r="V1713" i="1"/>
  <c r="Z1712" i="1"/>
  <c r="X1712" i="1"/>
  <c r="V1712" i="1"/>
  <c r="Z1711" i="1"/>
  <c r="X1711" i="1"/>
  <c r="V1711" i="1"/>
  <c r="Z1700" i="1"/>
  <c r="X1700" i="1"/>
  <c r="V1700" i="1"/>
  <c r="Z1730" i="1"/>
  <c r="X1730" i="1"/>
  <c r="V1730" i="1"/>
  <c r="Z1739" i="1"/>
  <c r="X1739" i="1"/>
  <c r="V1739" i="1"/>
  <c r="Z1721" i="1"/>
  <c r="X1721" i="1"/>
  <c r="V1721" i="1"/>
  <c r="Z1719" i="1"/>
  <c r="X1719" i="1"/>
  <c r="V1719" i="1"/>
  <c r="Z746" i="1"/>
  <c r="X746" i="1"/>
  <c r="V746" i="1"/>
  <c r="Z1732" i="1"/>
  <c r="X1732" i="1"/>
  <c r="V1732" i="1"/>
  <c r="Z1727" i="1"/>
  <c r="X1727" i="1"/>
  <c r="V1727" i="1"/>
  <c r="Z1726" i="1"/>
  <c r="X1726" i="1"/>
  <c r="V1726" i="1"/>
  <c r="Z1724" i="1"/>
  <c r="X1724" i="1"/>
  <c r="V1724" i="1"/>
  <c r="Z1706" i="1"/>
  <c r="X1706" i="1"/>
  <c r="V1706" i="1"/>
  <c r="Z1702" i="1"/>
  <c r="X1702" i="1"/>
  <c r="V1702" i="1"/>
  <c r="Z1693" i="1"/>
  <c r="X1693" i="1"/>
  <c r="V1693" i="1"/>
  <c r="Z1696" i="1"/>
  <c r="X1696" i="1"/>
  <c r="V1696" i="1"/>
  <c r="Z1551" i="1"/>
  <c r="X1551" i="1"/>
  <c r="V1551" i="1"/>
  <c r="Z1716" i="1"/>
  <c r="X1716" i="1"/>
  <c r="V1716" i="1"/>
  <c r="Z1691" i="1"/>
  <c r="X1691" i="1"/>
  <c r="V1691" i="1"/>
  <c r="Z1690" i="1"/>
  <c r="X1690" i="1"/>
  <c r="V1690" i="1"/>
  <c r="Z1689" i="1"/>
  <c r="X1689" i="1"/>
  <c r="V1689" i="1"/>
  <c r="Z1016" i="1"/>
  <c r="X1016" i="1"/>
  <c r="V1016" i="1"/>
  <c r="Z1568" i="1"/>
  <c r="X1568" i="1"/>
  <c r="V1568" i="1"/>
  <c r="Z1686" i="1"/>
  <c r="X1686" i="1"/>
  <c r="V1686" i="1"/>
  <c r="Z1685" i="1"/>
  <c r="X1685" i="1"/>
  <c r="V1685" i="1"/>
  <c r="Z1684" i="1"/>
  <c r="X1684" i="1"/>
  <c r="V1684" i="1"/>
  <c r="Z1683" i="1"/>
  <c r="X1683" i="1"/>
  <c r="V1683" i="1"/>
  <c r="Z1692" i="1"/>
  <c r="X1692" i="1"/>
  <c r="V1692" i="1"/>
  <c r="Z1681" i="1"/>
  <c r="X1681" i="1"/>
  <c r="V1681" i="1"/>
  <c r="Z427" i="1"/>
  <c r="X427" i="1"/>
  <c r="V427" i="1"/>
  <c r="Z1274" i="1"/>
  <c r="X1274" i="1"/>
  <c r="V1274" i="1"/>
  <c r="Z1678" i="1"/>
  <c r="X1678" i="1"/>
  <c r="V1678" i="1"/>
  <c r="Z1677" i="1"/>
  <c r="X1677" i="1"/>
  <c r="V1677" i="1"/>
  <c r="Z1676" i="1"/>
  <c r="X1676" i="1"/>
  <c r="V1676" i="1"/>
  <c r="Z1315" i="1"/>
  <c r="X1315" i="1"/>
  <c r="V1315" i="1"/>
  <c r="Z1343" i="1"/>
  <c r="X1343" i="1"/>
  <c r="V1343" i="1"/>
  <c r="Z1697" i="1"/>
  <c r="X1697" i="1"/>
  <c r="V1697" i="1"/>
  <c r="Z1574" i="1"/>
  <c r="X1574" i="1"/>
  <c r="V1574" i="1"/>
  <c r="Z154" i="1"/>
  <c r="X154" i="1"/>
  <c r="V154" i="1"/>
  <c r="Z1670" i="1"/>
  <c r="X1670" i="1"/>
  <c r="V1670" i="1"/>
  <c r="Z1669" i="1"/>
  <c r="X1669" i="1"/>
  <c r="V1669" i="1"/>
  <c r="Z1265" i="1"/>
  <c r="X1265" i="1"/>
  <c r="V1265" i="1"/>
  <c r="Z572" i="1"/>
  <c r="X572" i="1"/>
  <c r="V572" i="1"/>
  <c r="Z491" i="1"/>
  <c r="X491" i="1"/>
  <c r="V491" i="1"/>
  <c r="Z1673" i="1"/>
  <c r="X1673" i="1"/>
  <c r="V1673" i="1"/>
  <c r="Z1665" i="1"/>
  <c r="X1665" i="1"/>
  <c r="V1665" i="1"/>
  <c r="Z1663" i="1"/>
  <c r="X1663" i="1"/>
  <c r="V1663" i="1"/>
  <c r="Z1662" i="1"/>
  <c r="X1662" i="1"/>
  <c r="V1662" i="1"/>
  <c r="Z1661" i="1"/>
  <c r="X1661" i="1"/>
  <c r="V1661" i="1"/>
  <c r="Z1660" i="1"/>
  <c r="X1660" i="1"/>
  <c r="V1660" i="1"/>
  <c r="Z1652" i="1"/>
  <c r="X1652" i="1"/>
  <c r="V1652" i="1"/>
  <c r="Z1148" i="1"/>
  <c r="X1148" i="1"/>
  <c r="V1148" i="1"/>
  <c r="Z1339" i="1"/>
  <c r="X1339" i="1"/>
  <c r="V1339" i="1"/>
  <c r="Z1656" i="1"/>
  <c r="X1656" i="1"/>
  <c r="V1656" i="1"/>
  <c r="Z1655" i="1"/>
  <c r="X1655" i="1"/>
  <c r="V1655" i="1"/>
  <c r="Z601" i="1"/>
  <c r="X601" i="1"/>
  <c r="V601" i="1"/>
  <c r="Z1682" i="1"/>
  <c r="X1682" i="1"/>
  <c r="V1682" i="1"/>
  <c r="Z217" i="1"/>
  <c r="X217" i="1"/>
  <c r="V217" i="1"/>
  <c r="Z146" i="1"/>
  <c r="X146" i="1"/>
  <c r="V146" i="1"/>
  <c r="Z1653" i="1"/>
  <c r="X1653" i="1"/>
  <c r="V1653" i="1"/>
  <c r="Z1649" i="1"/>
  <c r="X1649" i="1"/>
  <c r="V1649" i="1"/>
  <c r="Z1570" i="1"/>
  <c r="X1570" i="1"/>
  <c r="V1570" i="1"/>
  <c r="Z1650" i="1"/>
  <c r="X1650" i="1"/>
  <c r="V1650" i="1"/>
  <c r="Z291" i="1"/>
  <c r="X291" i="1"/>
  <c r="V291" i="1"/>
  <c r="Z976" i="1"/>
  <c r="X976" i="1"/>
  <c r="V976" i="1"/>
  <c r="Z1644" i="1"/>
  <c r="X1644" i="1"/>
  <c r="V1644" i="1"/>
  <c r="Z1643" i="1"/>
  <c r="X1643" i="1"/>
  <c r="V1643" i="1"/>
  <c r="Z1642" i="1"/>
  <c r="X1642" i="1"/>
  <c r="V1642" i="1"/>
  <c r="Z1139" i="1"/>
  <c r="X1139" i="1"/>
  <c r="V1139" i="1"/>
  <c r="Z953" i="1"/>
  <c r="X953" i="1"/>
  <c r="V953" i="1"/>
  <c r="Z1639" i="1"/>
  <c r="X1639" i="1"/>
  <c r="V1639" i="1"/>
  <c r="Z1638" i="1"/>
  <c r="X1638" i="1"/>
  <c r="V1638" i="1"/>
  <c r="Z1637" i="1"/>
  <c r="X1637" i="1"/>
  <c r="V1637" i="1"/>
  <c r="Z1636" i="1"/>
  <c r="X1636" i="1"/>
  <c r="V1636" i="1"/>
  <c r="Z1181" i="1"/>
  <c r="X1181" i="1"/>
  <c r="V1181" i="1"/>
  <c r="Z903" i="1"/>
  <c r="X903" i="1"/>
  <c r="V903" i="1"/>
  <c r="Z600" i="1"/>
  <c r="X600" i="1"/>
  <c r="V600" i="1"/>
  <c r="Z1021" i="1"/>
  <c r="X1021" i="1"/>
  <c r="V1021" i="1"/>
  <c r="Z1631" i="1"/>
  <c r="X1631" i="1"/>
  <c r="V1631" i="1"/>
  <c r="Z1630" i="1"/>
  <c r="X1630" i="1"/>
  <c r="V1630" i="1"/>
  <c r="Z1664" i="1"/>
  <c r="X1664" i="1"/>
  <c r="V1664" i="1"/>
  <c r="Z1628" i="1"/>
  <c r="X1628" i="1"/>
  <c r="V1628" i="1"/>
  <c r="Z1627" i="1"/>
  <c r="X1627" i="1"/>
  <c r="V1627" i="1"/>
  <c r="Z675" i="1"/>
  <c r="X675" i="1"/>
  <c r="V675" i="1"/>
  <c r="Z567" i="1"/>
  <c r="X567" i="1"/>
  <c r="V567" i="1"/>
  <c r="Z1624" i="1"/>
  <c r="X1624" i="1"/>
  <c r="V1624" i="1"/>
  <c r="Z1623" i="1"/>
  <c r="X1623" i="1"/>
  <c r="V1623" i="1"/>
  <c r="Z1622" i="1"/>
  <c r="X1622" i="1"/>
  <c r="V1622" i="1"/>
  <c r="Z1647" i="1"/>
  <c r="X1647" i="1"/>
  <c r="V1647" i="1"/>
  <c r="Z1620" i="1"/>
  <c r="X1620" i="1"/>
  <c r="V1620" i="1"/>
  <c r="Z1619" i="1"/>
  <c r="X1619" i="1"/>
  <c r="V1619" i="1"/>
  <c r="Z1621" i="1"/>
  <c r="X1621" i="1"/>
  <c r="V1621" i="1"/>
  <c r="Z1617" i="1"/>
  <c r="X1617" i="1"/>
  <c r="V1617" i="1"/>
  <c r="Z1616" i="1"/>
  <c r="X1616" i="1"/>
  <c r="V1616" i="1"/>
  <c r="Z1325" i="1"/>
  <c r="X1325" i="1"/>
  <c r="V1325" i="1"/>
  <c r="Z1614" i="1"/>
  <c r="X1614" i="1"/>
  <c r="V1614" i="1"/>
  <c r="Z1613" i="1"/>
  <c r="X1613" i="1"/>
  <c r="V1613" i="1"/>
  <c r="Z1629" i="1"/>
  <c r="X1629" i="1"/>
  <c r="V1629" i="1"/>
  <c r="Z1611" i="1"/>
  <c r="X1611" i="1"/>
  <c r="V1611" i="1"/>
  <c r="Z308" i="1"/>
  <c r="X308" i="1"/>
  <c r="V308" i="1"/>
  <c r="Z207" i="1"/>
  <c r="X207" i="1"/>
  <c r="V207" i="1"/>
  <c r="Z957" i="1"/>
  <c r="X957" i="1"/>
  <c r="V957" i="1"/>
  <c r="Z1607" i="1"/>
  <c r="X1607" i="1"/>
  <c r="V1607" i="1"/>
  <c r="Z1606" i="1"/>
  <c r="X1606" i="1"/>
  <c r="V1606" i="1"/>
  <c r="Z1605" i="1"/>
  <c r="X1605" i="1"/>
  <c r="V1605" i="1"/>
  <c r="Z1604" i="1"/>
  <c r="X1604" i="1"/>
  <c r="V1604" i="1"/>
  <c r="Z1603" i="1"/>
  <c r="X1603" i="1"/>
  <c r="V1603" i="1"/>
  <c r="Z526" i="1"/>
  <c r="X526" i="1"/>
  <c r="V526" i="1"/>
  <c r="Z109" i="1"/>
  <c r="X109" i="1"/>
  <c r="V109" i="1"/>
  <c r="Z583" i="1"/>
  <c r="X583" i="1"/>
  <c r="V583" i="1"/>
  <c r="Z1599" i="1"/>
  <c r="X1599" i="1"/>
  <c r="V1599" i="1"/>
  <c r="Z1598" i="1"/>
  <c r="X1598" i="1"/>
  <c r="V1598" i="1"/>
  <c r="Z1597" i="1"/>
  <c r="X1597" i="1"/>
  <c r="V1597" i="1"/>
  <c r="Z1596" i="1"/>
  <c r="X1596" i="1"/>
  <c r="V1596" i="1"/>
  <c r="Z1595" i="1"/>
  <c r="X1595" i="1"/>
  <c r="V1595" i="1"/>
  <c r="Z1612" i="1"/>
  <c r="X1612" i="1"/>
  <c r="V1612" i="1"/>
  <c r="Z1593" i="1"/>
  <c r="X1593" i="1"/>
  <c r="V1593" i="1"/>
  <c r="Z1645" i="1"/>
  <c r="X1645" i="1"/>
  <c r="V1645" i="1"/>
  <c r="Z1591" i="1"/>
  <c r="X1591" i="1"/>
  <c r="V1591" i="1"/>
  <c r="Z1590" i="1"/>
  <c r="X1590" i="1"/>
  <c r="V1590" i="1"/>
  <c r="Z1589" i="1"/>
  <c r="X1589" i="1"/>
  <c r="V1589" i="1"/>
  <c r="Z1588" i="1"/>
  <c r="X1588" i="1"/>
  <c r="V1588" i="1"/>
  <c r="Z1587" i="1"/>
  <c r="X1587" i="1"/>
  <c r="V1587" i="1"/>
  <c r="Z1618" i="1"/>
  <c r="X1618" i="1"/>
  <c r="V1618" i="1"/>
  <c r="Z1586" i="1"/>
  <c r="X1586" i="1"/>
  <c r="V1586" i="1"/>
  <c r="Z1584" i="1"/>
  <c r="X1584" i="1"/>
  <c r="V1584" i="1"/>
  <c r="Z1583" i="1"/>
  <c r="X1583" i="1"/>
  <c r="V1583" i="1"/>
  <c r="Z1585" i="1"/>
  <c r="X1585" i="1"/>
  <c r="V1585" i="1"/>
  <c r="Z1581" i="1"/>
  <c r="X1581" i="1"/>
  <c r="V1581" i="1"/>
  <c r="Z1580" i="1"/>
  <c r="X1580" i="1"/>
  <c r="V1580" i="1"/>
  <c r="Z1579" i="1"/>
  <c r="X1579" i="1"/>
  <c r="V1579" i="1"/>
  <c r="Z1578" i="1"/>
  <c r="X1578" i="1"/>
  <c r="V1578" i="1"/>
  <c r="Z1552" i="1"/>
  <c r="X1552" i="1"/>
  <c r="V1552" i="1"/>
  <c r="Z613" i="1"/>
  <c r="X613" i="1"/>
  <c r="V613" i="1"/>
  <c r="Z1680" i="1"/>
  <c r="X1680" i="1"/>
  <c r="V1680" i="1"/>
  <c r="Z83" i="1"/>
  <c r="X83" i="1"/>
  <c r="V83" i="1"/>
  <c r="Z1573" i="1"/>
  <c r="X1573" i="1"/>
  <c r="V1573" i="1"/>
  <c r="Z1572" i="1"/>
  <c r="X1572" i="1"/>
  <c r="V1572" i="1"/>
  <c r="Z1658" i="1"/>
  <c r="X1658" i="1"/>
  <c r="V1658" i="1"/>
  <c r="Z749" i="1"/>
  <c r="X749" i="1"/>
  <c r="V749" i="1"/>
  <c r="Z1094" i="1"/>
  <c r="X1094" i="1"/>
  <c r="V1094" i="1"/>
  <c r="Z570" i="1"/>
  <c r="X570" i="1"/>
  <c r="V570" i="1"/>
  <c r="Z1567" i="1"/>
  <c r="X1567" i="1"/>
  <c r="V1567" i="1"/>
  <c r="Z802" i="1"/>
  <c r="X802" i="1"/>
  <c r="V802" i="1"/>
  <c r="Z1594" i="1"/>
  <c r="X1594" i="1"/>
  <c r="V1594" i="1"/>
  <c r="Z792" i="1"/>
  <c r="X792" i="1"/>
  <c r="V792" i="1"/>
  <c r="Z1563" i="1"/>
  <c r="X1563" i="1"/>
  <c r="V1563" i="1"/>
  <c r="Z1562" i="1"/>
  <c r="X1562" i="1"/>
  <c r="V1562" i="1"/>
  <c r="Z688" i="1"/>
  <c r="X688" i="1"/>
  <c r="V688" i="1"/>
  <c r="Z1446" i="1"/>
  <c r="X1446" i="1"/>
  <c r="V1446" i="1"/>
  <c r="Z1565" i="1"/>
  <c r="X1565" i="1"/>
  <c r="V1565" i="1"/>
  <c r="Z754" i="1"/>
  <c r="X754" i="1"/>
  <c r="V754" i="1"/>
  <c r="Z1557" i="1"/>
  <c r="X1557" i="1"/>
  <c r="V1557" i="1"/>
  <c r="Z919" i="1"/>
  <c r="X919" i="1"/>
  <c r="V919" i="1"/>
  <c r="Z830" i="1"/>
  <c r="X830" i="1"/>
  <c r="V830" i="1"/>
  <c r="Z65" i="1"/>
  <c r="X65" i="1"/>
  <c r="V65" i="1"/>
  <c r="Z626" i="1"/>
  <c r="X626" i="1"/>
  <c r="V626" i="1"/>
  <c r="Z673" i="1"/>
  <c r="X673" i="1"/>
  <c r="V673" i="1"/>
  <c r="Z1559" i="1"/>
  <c r="X1559" i="1"/>
  <c r="V1559" i="1"/>
  <c r="Z1550" i="1"/>
  <c r="X1550" i="1"/>
  <c r="V1550" i="1"/>
  <c r="Z1549" i="1"/>
  <c r="X1549" i="1"/>
  <c r="V1549" i="1"/>
  <c r="Z1548" i="1"/>
  <c r="X1548" i="1"/>
  <c r="V1548" i="1"/>
  <c r="Z1547" i="1"/>
  <c r="X1547" i="1"/>
  <c r="V1547" i="1"/>
  <c r="Z1546" i="1"/>
  <c r="X1546" i="1"/>
  <c r="V1546" i="1"/>
  <c r="Z1545" i="1"/>
  <c r="X1545" i="1"/>
  <c r="V1545" i="1"/>
  <c r="Z1544" i="1"/>
  <c r="X1544" i="1"/>
  <c r="V1544" i="1"/>
  <c r="Z1543" i="1"/>
  <c r="X1543" i="1"/>
  <c r="V1543" i="1"/>
  <c r="Z1358" i="1"/>
  <c r="X1358" i="1"/>
  <c r="V1358" i="1"/>
  <c r="Z1541" i="1"/>
  <c r="X1541" i="1"/>
  <c r="V1541" i="1"/>
  <c r="Z1540" i="1"/>
  <c r="X1540" i="1"/>
  <c r="V1540" i="1"/>
  <c r="Z1464" i="1"/>
  <c r="X1464" i="1"/>
  <c r="V1464" i="1"/>
  <c r="Z1582" i="1"/>
  <c r="X1582" i="1"/>
  <c r="V1582" i="1"/>
  <c r="Z1131" i="1"/>
  <c r="X1131" i="1"/>
  <c r="V1131" i="1"/>
  <c r="Z1539" i="1"/>
  <c r="X1539" i="1"/>
  <c r="V1539" i="1"/>
  <c r="Z1535" i="1"/>
  <c r="X1535" i="1"/>
  <c r="V1535" i="1"/>
  <c r="Z1538" i="1"/>
  <c r="X1538" i="1"/>
  <c r="V1538" i="1"/>
  <c r="Z1514" i="1"/>
  <c r="X1514" i="1"/>
  <c r="V1514" i="1"/>
  <c r="Z301" i="1"/>
  <c r="X301" i="1"/>
  <c r="V301" i="1"/>
  <c r="Z1531" i="1"/>
  <c r="X1531" i="1"/>
  <c r="V1531" i="1"/>
  <c r="Z1530" i="1"/>
  <c r="X1530" i="1"/>
  <c r="V1530" i="1"/>
  <c r="Z641" i="1"/>
  <c r="X641" i="1"/>
  <c r="V641" i="1"/>
  <c r="Z1528" i="1"/>
  <c r="X1528" i="1"/>
  <c r="V1528" i="1"/>
  <c r="Z1527" i="1"/>
  <c r="X1527" i="1"/>
  <c r="V1527" i="1"/>
  <c r="Z1278" i="1"/>
  <c r="X1278" i="1"/>
  <c r="V1278" i="1"/>
  <c r="Z1542" i="1"/>
  <c r="X1542" i="1"/>
  <c r="V1542" i="1"/>
  <c r="Z1524" i="1"/>
  <c r="X1524" i="1"/>
  <c r="V1524" i="1"/>
  <c r="Z1523" i="1"/>
  <c r="X1523" i="1"/>
  <c r="V1523" i="1"/>
  <c r="Z1076" i="1"/>
  <c r="X1076" i="1"/>
  <c r="V1076" i="1"/>
  <c r="Z515" i="1"/>
  <c r="X515" i="1"/>
  <c r="V515" i="1"/>
  <c r="Z279" i="1"/>
  <c r="X279" i="1"/>
  <c r="V279" i="1"/>
  <c r="Z1519" i="1"/>
  <c r="X1519" i="1"/>
  <c r="V1519" i="1"/>
  <c r="Z1518" i="1"/>
  <c r="X1518" i="1"/>
  <c r="V1518" i="1"/>
  <c r="Z1517" i="1"/>
  <c r="X1517" i="1"/>
  <c r="V1517" i="1"/>
  <c r="Z1526" i="1"/>
  <c r="X1526" i="1"/>
  <c r="V1526" i="1"/>
  <c r="Z1212" i="1"/>
  <c r="X1212" i="1"/>
  <c r="V1212" i="1"/>
  <c r="Z1379" i="1"/>
  <c r="X1379" i="1"/>
  <c r="V1379" i="1"/>
  <c r="Z1485" i="1"/>
  <c r="X1485" i="1"/>
  <c r="V1485" i="1"/>
  <c r="Z1512" i="1"/>
  <c r="X1512" i="1"/>
  <c r="V1512" i="1"/>
  <c r="Z1511" i="1"/>
  <c r="X1511" i="1"/>
  <c r="V1511" i="1"/>
  <c r="Z1508" i="1"/>
  <c r="X1508" i="1"/>
  <c r="V1508" i="1"/>
  <c r="Z622" i="1"/>
  <c r="X622" i="1"/>
  <c r="V622" i="1"/>
  <c r="Z765" i="1"/>
  <c r="X765" i="1"/>
  <c r="V765" i="1"/>
  <c r="Z763" i="1"/>
  <c r="X763" i="1"/>
  <c r="V763" i="1"/>
  <c r="Z13" i="1"/>
  <c r="X13" i="1"/>
  <c r="V13" i="1"/>
  <c r="Z945" i="1"/>
  <c r="X945" i="1"/>
  <c r="V945" i="1"/>
  <c r="Z573" i="1"/>
  <c r="X573" i="1"/>
  <c r="V573" i="1"/>
  <c r="Z492" i="1"/>
  <c r="X492" i="1"/>
  <c r="V492" i="1"/>
  <c r="Z440" i="1"/>
  <c r="X440" i="1"/>
  <c r="V440" i="1"/>
  <c r="Z307" i="1"/>
  <c r="X307" i="1"/>
  <c r="V307" i="1"/>
  <c r="Z1500" i="1"/>
  <c r="X1500" i="1"/>
  <c r="V1500" i="1"/>
  <c r="Z1499" i="1"/>
  <c r="X1499" i="1"/>
  <c r="V1499" i="1"/>
  <c r="Z1498" i="1"/>
  <c r="X1498" i="1"/>
  <c r="V1498" i="1"/>
  <c r="Z1497" i="1"/>
  <c r="X1497" i="1"/>
  <c r="V1497" i="1"/>
  <c r="Z1496" i="1"/>
  <c r="X1496" i="1"/>
  <c r="V1496" i="1"/>
  <c r="Z625" i="1"/>
  <c r="X625" i="1"/>
  <c r="V625" i="1"/>
  <c r="Z1494" i="1"/>
  <c r="X1494" i="1"/>
  <c r="V1494" i="1"/>
  <c r="Z1493" i="1"/>
  <c r="X1493" i="1"/>
  <c r="V1493" i="1"/>
  <c r="Z1492" i="1"/>
  <c r="X1492" i="1"/>
  <c r="V1492" i="1"/>
  <c r="Z1491" i="1"/>
  <c r="X1491" i="1"/>
  <c r="V1491" i="1"/>
  <c r="Z1534" i="1"/>
  <c r="X1534" i="1"/>
  <c r="V1534" i="1"/>
  <c r="Z1489" i="1"/>
  <c r="X1489" i="1"/>
  <c r="V1489" i="1"/>
  <c r="Z1490" i="1"/>
  <c r="X1490" i="1"/>
  <c r="V1490" i="1"/>
  <c r="Z1679" i="1"/>
  <c r="X1679" i="1"/>
  <c r="V1679" i="1"/>
  <c r="Z1486" i="1"/>
  <c r="X1486" i="1"/>
  <c r="V1486" i="1"/>
  <c r="Z1298" i="1"/>
  <c r="X1298" i="1"/>
  <c r="V1298" i="1"/>
  <c r="Z1484" i="1"/>
  <c r="X1484" i="1"/>
  <c r="V1484" i="1"/>
  <c r="Z1077" i="1"/>
  <c r="X1077" i="1"/>
  <c r="V1077" i="1"/>
  <c r="Z1146" i="1"/>
  <c r="X1146" i="1"/>
  <c r="V1146" i="1"/>
  <c r="Z1481" i="1"/>
  <c r="X1481" i="1"/>
  <c r="V1481" i="1"/>
  <c r="Z676" i="1"/>
  <c r="X676" i="1"/>
  <c r="V676" i="1"/>
  <c r="Z1555" i="1"/>
  <c r="X1555" i="1"/>
  <c r="V1555" i="1"/>
  <c r="Z1478" i="1"/>
  <c r="X1478" i="1"/>
  <c r="V1478" i="1"/>
  <c r="Z1487" i="1"/>
  <c r="X1487" i="1"/>
  <c r="V1487" i="1"/>
  <c r="Z1476" i="1"/>
  <c r="X1476" i="1"/>
  <c r="V1476" i="1"/>
  <c r="Z1475" i="1"/>
  <c r="X1475" i="1"/>
  <c r="V1475" i="1"/>
  <c r="Z606" i="1"/>
  <c r="X606" i="1"/>
  <c r="V606" i="1"/>
  <c r="Z1473" i="1"/>
  <c r="X1473" i="1"/>
  <c r="V1473" i="1"/>
  <c r="Z1472" i="1"/>
  <c r="X1472" i="1"/>
  <c r="V1472" i="1"/>
  <c r="Z1471" i="1"/>
  <c r="X1471" i="1"/>
  <c r="V1471" i="1"/>
  <c r="Z1470" i="1"/>
  <c r="X1470" i="1"/>
  <c r="V1470" i="1"/>
  <c r="Z1469" i="1"/>
  <c r="X1469" i="1"/>
  <c r="V1469" i="1"/>
  <c r="Z1468" i="1"/>
  <c r="X1468" i="1"/>
  <c r="V1468" i="1"/>
  <c r="Z1467" i="1"/>
  <c r="X1467" i="1"/>
  <c r="V1467" i="1"/>
  <c r="Z1466" i="1"/>
  <c r="X1466" i="1"/>
  <c r="V1466" i="1"/>
  <c r="Z1165" i="1"/>
  <c r="X1165" i="1"/>
  <c r="V1165" i="1"/>
  <c r="Z1671" i="1"/>
  <c r="X1671" i="1"/>
  <c r="V1671" i="1"/>
  <c r="Z1190" i="1"/>
  <c r="X1190" i="1"/>
  <c r="V1190" i="1"/>
  <c r="Z1462" i="1"/>
  <c r="X1462" i="1"/>
  <c r="V1462" i="1"/>
  <c r="Z1461" i="1"/>
  <c r="X1461" i="1"/>
  <c r="V1461" i="1"/>
  <c r="Z1460" i="1"/>
  <c r="X1460" i="1"/>
  <c r="V1460" i="1"/>
  <c r="Z1459" i="1"/>
  <c r="X1459" i="1"/>
  <c r="V1459" i="1"/>
  <c r="Z1458" i="1"/>
  <c r="X1458" i="1"/>
  <c r="V1458" i="1"/>
  <c r="Z1457" i="1"/>
  <c r="X1457" i="1"/>
  <c r="V1457" i="1"/>
  <c r="Z1456" i="1"/>
  <c r="X1456" i="1"/>
  <c r="V1456" i="1"/>
  <c r="Z1455" i="1"/>
  <c r="X1455" i="1"/>
  <c r="V1455" i="1"/>
  <c r="Z1525" i="1"/>
  <c r="X1525" i="1"/>
  <c r="V1525" i="1"/>
  <c r="Z1453" i="1"/>
  <c r="X1453" i="1"/>
  <c r="V1453" i="1"/>
  <c r="Z1452" i="1"/>
  <c r="X1452" i="1"/>
  <c r="V1452" i="1"/>
  <c r="Z1451" i="1"/>
  <c r="X1451" i="1"/>
  <c r="V1451" i="1"/>
  <c r="Z1488" i="1"/>
  <c r="X1488" i="1"/>
  <c r="V1488" i="1"/>
  <c r="Z1449" i="1"/>
  <c r="X1449" i="1"/>
  <c r="V1449" i="1"/>
  <c r="Z1232" i="1"/>
  <c r="X1232" i="1"/>
  <c r="V1232" i="1"/>
  <c r="Z1150" i="1"/>
  <c r="X1150" i="1"/>
  <c r="V1150" i="1"/>
  <c r="Z1641" i="1"/>
  <c r="X1641" i="1"/>
  <c r="V1641" i="1"/>
  <c r="Z1445" i="1"/>
  <c r="X1445" i="1"/>
  <c r="V1445" i="1"/>
  <c r="Z1444" i="1"/>
  <c r="X1444" i="1"/>
  <c r="V1444" i="1"/>
  <c r="Z1443" i="1"/>
  <c r="X1443" i="1"/>
  <c r="V1443" i="1"/>
  <c r="Z1442" i="1"/>
  <c r="X1442" i="1"/>
  <c r="V1442" i="1"/>
  <c r="Z1441" i="1"/>
  <c r="X1441" i="1"/>
  <c r="V1441" i="1"/>
  <c r="Z1440" i="1"/>
  <c r="X1440" i="1"/>
  <c r="V1440" i="1"/>
  <c r="Z1439" i="1"/>
  <c r="X1439" i="1"/>
  <c r="V1439" i="1"/>
  <c r="Z1438" i="1"/>
  <c r="X1438" i="1"/>
  <c r="V1438" i="1"/>
  <c r="Z1450" i="1"/>
  <c r="X1450" i="1"/>
  <c r="V1450" i="1"/>
  <c r="Z1437" i="1"/>
  <c r="X1437" i="1"/>
  <c r="V1437" i="1"/>
  <c r="Z1634" i="1"/>
  <c r="X1634" i="1"/>
  <c r="V1634" i="1"/>
  <c r="Z1434" i="1"/>
  <c r="X1434" i="1"/>
  <c r="V1434" i="1"/>
  <c r="Z1164" i="1"/>
  <c r="X1164" i="1"/>
  <c r="V1164" i="1"/>
  <c r="Z948" i="1"/>
  <c r="X948" i="1"/>
  <c r="V948" i="1"/>
  <c r="Z1431" i="1"/>
  <c r="X1431" i="1"/>
  <c r="V1431" i="1"/>
  <c r="Z1078" i="1"/>
  <c r="X1078" i="1"/>
  <c r="V1078" i="1"/>
  <c r="Z1429" i="1"/>
  <c r="X1429" i="1"/>
  <c r="V1429" i="1"/>
  <c r="Z1428" i="1"/>
  <c r="X1428" i="1"/>
  <c r="V1428" i="1"/>
  <c r="Z691" i="1"/>
  <c r="X691" i="1"/>
  <c r="V691" i="1"/>
  <c r="Z1426" i="1"/>
  <c r="X1426" i="1"/>
  <c r="V1426" i="1"/>
  <c r="Z1425" i="1"/>
  <c r="X1425" i="1"/>
  <c r="V1425" i="1"/>
  <c r="Z654" i="1"/>
  <c r="X654" i="1"/>
  <c r="V654" i="1"/>
  <c r="Z1166" i="1"/>
  <c r="X1166" i="1"/>
  <c r="V1166" i="1"/>
  <c r="Z1422" i="1"/>
  <c r="X1422" i="1"/>
  <c r="V1422" i="1"/>
  <c r="Z1436" i="1"/>
  <c r="X1436" i="1"/>
  <c r="V1436" i="1"/>
  <c r="Z1420" i="1"/>
  <c r="X1420" i="1"/>
  <c r="V1420" i="1"/>
  <c r="Z1419" i="1"/>
  <c r="X1419" i="1"/>
  <c r="V1419" i="1"/>
  <c r="Z1418" i="1"/>
  <c r="X1418" i="1"/>
  <c r="V1418" i="1"/>
  <c r="Z1417" i="1"/>
  <c r="X1417" i="1"/>
  <c r="V1417" i="1"/>
  <c r="Z1416" i="1"/>
  <c r="X1416" i="1"/>
  <c r="V1416" i="1"/>
  <c r="Z1415" i="1"/>
  <c r="X1415" i="1"/>
  <c r="V1415" i="1"/>
  <c r="Z1414" i="1"/>
  <c r="X1414" i="1"/>
  <c r="V1414" i="1"/>
  <c r="Z1413" i="1"/>
  <c r="X1413" i="1"/>
  <c r="V1413" i="1"/>
  <c r="Z1412" i="1"/>
  <c r="X1412" i="1"/>
  <c r="V1412" i="1"/>
  <c r="Z1411" i="1"/>
  <c r="X1411" i="1"/>
  <c r="V1411" i="1"/>
  <c r="Z1410" i="1"/>
  <c r="X1410" i="1"/>
  <c r="V1410" i="1"/>
  <c r="Z1409" i="1"/>
  <c r="X1409" i="1"/>
  <c r="V1409" i="1"/>
  <c r="Z1507" i="1"/>
  <c r="X1507" i="1"/>
  <c r="V1507" i="1"/>
  <c r="Z1337" i="1"/>
  <c r="X1337" i="1"/>
  <c r="V1337" i="1"/>
  <c r="Z1133" i="1"/>
  <c r="X1133" i="1"/>
  <c r="V1133" i="1"/>
  <c r="Z1109" i="1"/>
  <c r="X1109" i="1"/>
  <c r="V1109" i="1"/>
  <c r="Z1404" i="1"/>
  <c r="X1404" i="1"/>
  <c r="V1404" i="1"/>
  <c r="Z1403" i="1"/>
  <c r="X1403" i="1"/>
  <c r="V1403" i="1"/>
  <c r="Z1402" i="1"/>
  <c r="X1402" i="1"/>
  <c r="V1402" i="1"/>
  <c r="Z1401" i="1"/>
  <c r="X1401" i="1"/>
  <c r="V1401" i="1"/>
  <c r="Z1400" i="1"/>
  <c r="X1400" i="1"/>
  <c r="V1400" i="1"/>
  <c r="Z1188" i="1"/>
  <c r="X1188" i="1"/>
  <c r="V1188" i="1"/>
  <c r="Z1398" i="1"/>
  <c r="X1398" i="1"/>
  <c r="V1398" i="1"/>
  <c r="Z1397" i="1"/>
  <c r="X1397" i="1"/>
  <c r="V1397" i="1"/>
  <c r="Z1396" i="1"/>
  <c r="X1396" i="1"/>
  <c r="V1396" i="1"/>
  <c r="Z1395" i="1"/>
  <c r="X1395" i="1"/>
  <c r="V1395" i="1"/>
  <c r="Z1421" i="1"/>
  <c r="X1421" i="1"/>
  <c r="V1421" i="1"/>
  <c r="Z1394" i="1"/>
  <c r="X1394" i="1"/>
  <c r="V1394" i="1"/>
  <c r="Z1392" i="1"/>
  <c r="X1392" i="1"/>
  <c r="V1392" i="1"/>
  <c r="Z1391" i="1"/>
  <c r="X1391" i="1"/>
  <c r="V1391" i="1"/>
  <c r="Z866" i="1"/>
  <c r="X866" i="1"/>
  <c r="V866" i="1"/>
  <c r="Z1389" i="1"/>
  <c r="X1389" i="1"/>
  <c r="V1389" i="1"/>
  <c r="Z1004" i="1"/>
  <c r="X1004" i="1"/>
  <c r="V1004" i="1"/>
  <c r="Z1387" i="1"/>
  <c r="X1387" i="1"/>
  <c r="V1387" i="1"/>
  <c r="Z1386" i="1"/>
  <c r="X1386" i="1"/>
  <c r="V1386" i="1"/>
  <c r="Z1477" i="1"/>
  <c r="X1477" i="1"/>
  <c r="V1477" i="1"/>
  <c r="Z1384" i="1"/>
  <c r="X1384" i="1"/>
  <c r="V1384" i="1"/>
  <c r="Z1383" i="1"/>
  <c r="X1383" i="1"/>
  <c r="V1383" i="1"/>
  <c r="Z1382" i="1"/>
  <c r="X1382" i="1"/>
  <c r="V1382" i="1"/>
  <c r="Z1381" i="1"/>
  <c r="X1381" i="1"/>
  <c r="V1381" i="1"/>
  <c r="Z1380" i="1"/>
  <c r="X1380" i="1"/>
  <c r="V1380" i="1"/>
  <c r="Z1482" i="1"/>
  <c r="X1482" i="1"/>
  <c r="V1482" i="1"/>
  <c r="Z1378" i="1"/>
  <c r="X1378" i="1"/>
  <c r="V1378" i="1"/>
  <c r="Z1377" i="1"/>
  <c r="X1377" i="1"/>
  <c r="V1377" i="1"/>
  <c r="Z1376" i="1"/>
  <c r="X1376" i="1"/>
  <c r="V1376" i="1"/>
  <c r="Z1375" i="1"/>
  <c r="X1375" i="1"/>
  <c r="V1375" i="1"/>
  <c r="Z1374" i="1"/>
  <c r="X1374" i="1"/>
  <c r="V1374" i="1"/>
  <c r="Z1373" i="1"/>
  <c r="X1373" i="1"/>
  <c r="V1373" i="1"/>
  <c r="Z1372" i="1"/>
  <c r="X1372" i="1"/>
  <c r="V1372" i="1"/>
  <c r="Z1371" i="1"/>
  <c r="X1371" i="1"/>
  <c r="V1371" i="1"/>
  <c r="Z1522" i="1"/>
  <c r="X1522" i="1"/>
  <c r="V1522" i="1"/>
  <c r="Z1369" i="1"/>
  <c r="X1369" i="1"/>
  <c r="V1369" i="1"/>
  <c r="Z1368" i="1"/>
  <c r="X1368" i="1"/>
  <c r="V1368" i="1"/>
  <c r="Z1367" i="1"/>
  <c r="X1367" i="1"/>
  <c r="V1367" i="1"/>
  <c r="Z1366" i="1"/>
  <c r="X1366" i="1"/>
  <c r="V1366" i="1"/>
  <c r="Z1365" i="1"/>
  <c r="X1365" i="1"/>
  <c r="V1365" i="1"/>
  <c r="Z1364" i="1"/>
  <c r="X1364" i="1"/>
  <c r="V1364" i="1"/>
  <c r="Z1363" i="1"/>
  <c r="X1363" i="1"/>
  <c r="V1363" i="1"/>
  <c r="Z1362" i="1"/>
  <c r="X1362" i="1"/>
  <c r="V1362" i="1"/>
  <c r="Z1361" i="1"/>
  <c r="X1361" i="1"/>
  <c r="V1361" i="1"/>
  <c r="Z1360" i="1"/>
  <c r="X1360" i="1"/>
  <c r="V1360" i="1"/>
  <c r="Z1393" i="1"/>
  <c r="X1393" i="1"/>
  <c r="V1393" i="1"/>
  <c r="Z1521" i="1"/>
  <c r="X1521" i="1"/>
  <c r="V1521" i="1"/>
  <c r="Z15" i="1"/>
  <c r="X15" i="1"/>
  <c r="V15" i="1"/>
  <c r="Z206" i="1"/>
  <c r="X206" i="1"/>
  <c r="V206" i="1"/>
  <c r="Z1355" i="1"/>
  <c r="X1355" i="1"/>
  <c r="V1355" i="1"/>
  <c r="Z1354" i="1"/>
  <c r="X1354" i="1"/>
  <c r="V1354" i="1"/>
  <c r="Z502" i="1"/>
  <c r="X502" i="1"/>
  <c r="V502" i="1"/>
  <c r="Z1352" i="1"/>
  <c r="X1352" i="1"/>
  <c r="V1352" i="1"/>
  <c r="Z1351" i="1"/>
  <c r="X1351" i="1"/>
  <c r="V1351" i="1"/>
  <c r="Z1350" i="1"/>
  <c r="X1350" i="1"/>
  <c r="V1350" i="1"/>
  <c r="Z1349" i="1"/>
  <c r="X1349" i="1"/>
  <c r="V1349" i="1"/>
  <c r="Z1359" i="1"/>
  <c r="X1359" i="1"/>
  <c r="V1359" i="1"/>
  <c r="Z1061" i="1"/>
  <c r="X1061" i="1"/>
  <c r="V1061" i="1"/>
  <c r="Z918" i="1"/>
  <c r="X918" i="1"/>
  <c r="V918" i="1"/>
  <c r="Z64" i="1"/>
  <c r="X64" i="1"/>
  <c r="V64" i="1"/>
  <c r="Z851" i="1"/>
  <c r="X851" i="1"/>
  <c r="V851" i="1"/>
  <c r="Z660" i="1"/>
  <c r="X660" i="1"/>
  <c r="V660" i="1"/>
  <c r="Z1342" i="1"/>
  <c r="X1342" i="1"/>
  <c r="V1342" i="1"/>
  <c r="Z1341" i="1"/>
  <c r="X1341" i="1"/>
  <c r="V1341" i="1"/>
  <c r="Z990" i="1"/>
  <c r="X990" i="1"/>
  <c r="V990" i="1"/>
  <c r="Z1553" i="1"/>
  <c r="X1553" i="1"/>
  <c r="V1553" i="1"/>
  <c r="Z1338" i="1"/>
  <c r="X1338" i="1"/>
  <c r="V1338" i="1"/>
  <c r="Z1667" i="1"/>
  <c r="X1667" i="1"/>
  <c r="V1667" i="1"/>
  <c r="Z991" i="1"/>
  <c r="X991" i="1"/>
  <c r="V991" i="1"/>
  <c r="Z33" i="1"/>
  <c r="X33" i="1"/>
  <c r="V33" i="1"/>
  <c r="Z1334" i="1"/>
  <c r="X1334" i="1"/>
  <c r="V1334" i="1"/>
  <c r="Z1333" i="1"/>
  <c r="X1333" i="1"/>
  <c r="V1333" i="1"/>
  <c r="Z1332" i="1"/>
  <c r="X1332" i="1"/>
  <c r="V1332" i="1"/>
  <c r="Z1331" i="1"/>
  <c r="X1331" i="1"/>
  <c r="V1331" i="1"/>
  <c r="Z11" i="1"/>
  <c r="X11" i="1"/>
  <c r="V11" i="1"/>
  <c r="Z1329" i="1"/>
  <c r="X1329" i="1"/>
  <c r="V1329" i="1"/>
  <c r="Z1328" i="1"/>
  <c r="X1328" i="1"/>
  <c r="V1328" i="1"/>
  <c r="Z1327" i="1"/>
  <c r="X1327" i="1"/>
  <c r="V1327" i="1"/>
  <c r="Z1326" i="1"/>
  <c r="X1326" i="1"/>
  <c r="V1326" i="1"/>
  <c r="Z612" i="1"/>
  <c r="X612" i="1"/>
  <c r="V612" i="1"/>
  <c r="Z574" i="1"/>
  <c r="X574" i="1"/>
  <c r="V574" i="1"/>
  <c r="Z113" i="1"/>
  <c r="X113" i="1"/>
  <c r="V113" i="1"/>
  <c r="Z1322" i="1"/>
  <c r="X1322" i="1"/>
  <c r="V1322" i="1"/>
  <c r="Z1321" i="1"/>
  <c r="X1321" i="1"/>
  <c r="V1321" i="1"/>
  <c r="Z1320" i="1"/>
  <c r="X1320" i="1"/>
  <c r="V1320" i="1"/>
  <c r="Z1672" i="1"/>
  <c r="X1672" i="1"/>
  <c r="V1672" i="1"/>
  <c r="Z398" i="1"/>
  <c r="X398" i="1"/>
  <c r="V398" i="1"/>
  <c r="Z1529" i="1"/>
  <c r="X1529" i="1"/>
  <c r="V1529" i="1"/>
  <c r="Z1316" i="1"/>
  <c r="X1316" i="1"/>
  <c r="V1316" i="1"/>
  <c r="Z1229" i="1"/>
  <c r="X1229" i="1"/>
  <c r="V1229" i="1"/>
  <c r="Z1314" i="1"/>
  <c r="X1314" i="1"/>
  <c r="V1314" i="1"/>
  <c r="Z1313" i="1"/>
  <c r="X1313" i="1"/>
  <c r="V1313" i="1"/>
  <c r="Z1312" i="1"/>
  <c r="X1312" i="1"/>
  <c r="V1312" i="1"/>
  <c r="Z1311" i="1"/>
  <c r="X1311" i="1"/>
  <c r="V1311" i="1"/>
  <c r="Z1310" i="1"/>
  <c r="X1310" i="1"/>
  <c r="V1310" i="1"/>
  <c r="Z1309" i="1"/>
  <c r="X1309" i="1"/>
  <c r="V1309" i="1"/>
  <c r="Z1308" i="1"/>
  <c r="X1308" i="1"/>
  <c r="V1308" i="1"/>
  <c r="Z1307" i="1"/>
  <c r="X1307" i="1"/>
  <c r="V1307" i="1"/>
  <c r="Z1306" i="1"/>
  <c r="X1306" i="1"/>
  <c r="V1306" i="1"/>
  <c r="Z1305" i="1"/>
  <c r="X1305" i="1"/>
  <c r="V1305" i="1"/>
  <c r="Z1304" i="1"/>
  <c r="X1304" i="1"/>
  <c r="V1304" i="1"/>
  <c r="Z1303" i="1"/>
  <c r="X1303" i="1"/>
  <c r="V1303" i="1"/>
  <c r="Z1302" i="1"/>
  <c r="X1302" i="1"/>
  <c r="V1302" i="1"/>
  <c r="Z1301" i="1"/>
  <c r="X1301" i="1"/>
  <c r="V1301" i="1"/>
  <c r="Z1300" i="1"/>
  <c r="X1300" i="1"/>
  <c r="V1300" i="1"/>
  <c r="Z1299" i="1"/>
  <c r="X1299" i="1"/>
  <c r="V1299" i="1"/>
  <c r="Z110" i="1"/>
  <c r="X110" i="1"/>
  <c r="V110" i="1"/>
  <c r="Z1297" i="1"/>
  <c r="X1297" i="1"/>
  <c r="V1297" i="1"/>
  <c r="Z1296" i="1"/>
  <c r="X1296" i="1"/>
  <c r="V1296" i="1"/>
  <c r="Z1632" i="1"/>
  <c r="X1632" i="1"/>
  <c r="V1632" i="1"/>
  <c r="Z1294" i="1"/>
  <c r="X1294" i="1"/>
  <c r="V1294" i="1"/>
  <c r="Z1293" i="1"/>
  <c r="X1293" i="1"/>
  <c r="V1293" i="1"/>
  <c r="Z1292" i="1"/>
  <c r="X1292" i="1"/>
  <c r="V1292" i="1"/>
  <c r="Z1291" i="1"/>
  <c r="X1291" i="1"/>
  <c r="V1291" i="1"/>
  <c r="Z1290" i="1"/>
  <c r="X1290" i="1"/>
  <c r="V1290" i="1"/>
  <c r="Z1289" i="1"/>
  <c r="X1289" i="1"/>
  <c r="V1289" i="1"/>
  <c r="Z1288" i="1"/>
  <c r="X1288" i="1"/>
  <c r="V1288" i="1"/>
  <c r="Z1287" i="1"/>
  <c r="X1287" i="1"/>
  <c r="V1287" i="1"/>
  <c r="Z1286" i="1"/>
  <c r="X1286" i="1"/>
  <c r="V1286" i="1"/>
  <c r="Z316" i="1"/>
  <c r="X316" i="1"/>
  <c r="V316" i="1"/>
  <c r="Z1284" i="1"/>
  <c r="X1284" i="1"/>
  <c r="V1284" i="1"/>
  <c r="Z1283" i="1"/>
  <c r="X1283" i="1"/>
  <c r="V1283" i="1"/>
  <c r="Z1282" i="1"/>
  <c r="X1282" i="1"/>
  <c r="V1282" i="1"/>
  <c r="Z1281" i="1"/>
  <c r="X1281" i="1"/>
  <c r="V1281" i="1"/>
  <c r="Z1348" i="1"/>
  <c r="X1348" i="1"/>
  <c r="V1348" i="1"/>
  <c r="Z1279" i="1"/>
  <c r="X1279" i="1"/>
  <c r="V1279" i="1"/>
  <c r="Z422" i="1"/>
  <c r="X422" i="1"/>
  <c r="V422" i="1"/>
  <c r="Z1277" i="1"/>
  <c r="X1277" i="1"/>
  <c r="V1277" i="1"/>
  <c r="Z1276" i="1"/>
  <c r="X1276" i="1"/>
  <c r="V1276" i="1"/>
  <c r="Z1275" i="1"/>
  <c r="X1275" i="1"/>
  <c r="V1275" i="1"/>
  <c r="Z686" i="1"/>
  <c r="X686" i="1"/>
  <c r="V686" i="1"/>
  <c r="Z1273" i="1"/>
  <c r="X1273" i="1"/>
  <c r="V1273" i="1"/>
  <c r="Z1272" i="1"/>
  <c r="X1272" i="1"/>
  <c r="V1272" i="1"/>
  <c r="Z1271" i="1"/>
  <c r="X1271" i="1"/>
  <c r="V1271" i="1"/>
  <c r="Z1626" i="1"/>
  <c r="X1626" i="1"/>
  <c r="V1626" i="1"/>
  <c r="Z1269" i="1"/>
  <c r="X1269" i="1"/>
  <c r="V1269" i="1"/>
  <c r="Z1268" i="1"/>
  <c r="X1268" i="1"/>
  <c r="V1268" i="1"/>
  <c r="Z1267" i="1"/>
  <c r="X1267" i="1"/>
  <c r="V1267" i="1"/>
  <c r="Z1266" i="1"/>
  <c r="X1266" i="1"/>
  <c r="V1266" i="1"/>
  <c r="Z699" i="1"/>
  <c r="X699" i="1"/>
  <c r="V699" i="1"/>
  <c r="Z909" i="1"/>
  <c r="X909" i="1"/>
  <c r="V909" i="1"/>
  <c r="Z1263" i="1"/>
  <c r="X1263" i="1"/>
  <c r="V1263" i="1"/>
  <c r="Z1262" i="1"/>
  <c r="X1262" i="1"/>
  <c r="V1262" i="1"/>
  <c r="Z1261" i="1"/>
  <c r="X1261" i="1"/>
  <c r="V1261" i="1"/>
  <c r="Z1260" i="1"/>
  <c r="X1260" i="1"/>
  <c r="V1260" i="1"/>
  <c r="Z1259" i="1"/>
  <c r="X1259" i="1"/>
  <c r="V1259" i="1"/>
  <c r="Z1258" i="1"/>
  <c r="X1258" i="1"/>
  <c r="V1258" i="1"/>
  <c r="Z1257" i="1"/>
  <c r="X1257" i="1"/>
  <c r="V1257" i="1"/>
  <c r="Z1256" i="1"/>
  <c r="X1256" i="1"/>
  <c r="V1256" i="1"/>
  <c r="Z1280" i="1"/>
  <c r="X1280" i="1"/>
  <c r="V1280" i="1"/>
  <c r="Z1255" i="1"/>
  <c r="X1255" i="1"/>
  <c r="V1255" i="1"/>
  <c r="Z1163" i="1"/>
  <c r="X1163" i="1"/>
  <c r="V1163" i="1"/>
  <c r="Z1252" i="1"/>
  <c r="X1252" i="1"/>
  <c r="V1252" i="1"/>
  <c r="Z1251" i="1"/>
  <c r="X1251" i="1"/>
  <c r="V1251" i="1"/>
  <c r="Z1250" i="1"/>
  <c r="X1250" i="1"/>
  <c r="V1250" i="1"/>
  <c r="Z1249" i="1"/>
  <c r="X1249" i="1"/>
  <c r="V1249" i="1"/>
  <c r="Z1248" i="1"/>
  <c r="X1248" i="1"/>
  <c r="V1248" i="1"/>
  <c r="Z1254" i="1"/>
  <c r="X1254" i="1"/>
  <c r="V1254" i="1"/>
  <c r="Z1246" i="1"/>
  <c r="X1246" i="1"/>
  <c r="V1246" i="1"/>
  <c r="Z1245" i="1"/>
  <c r="X1245" i="1"/>
  <c r="V1245" i="1"/>
  <c r="Z1244" i="1"/>
  <c r="X1244" i="1"/>
  <c r="V1244" i="1"/>
  <c r="Z1243" i="1"/>
  <c r="X1243" i="1"/>
  <c r="V1243" i="1"/>
  <c r="Z1242" i="1"/>
  <c r="X1242" i="1"/>
  <c r="V1242" i="1"/>
  <c r="Z1241" i="1"/>
  <c r="X1241" i="1"/>
  <c r="V1241" i="1"/>
  <c r="Z1240" i="1"/>
  <c r="X1240" i="1"/>
  <c r="V1240" i="1"/>
  <c r="Z1239" i="1"/>
  <c r="X1239" i="1"/>
  <c r="V1239" i="1"/>
  <c r="Z1238" i="1"/>
  <c r="X1238" i="1"/>
  <c r="V1238" i="1"/>
  <c r="Z1237" i="1"/>
  <c r="X1237" i="1"/>
  <c r="V1237" i="1"/>
  <c r="Z1236" i="1"/>
  <c r="X1236" i="1"/>
  <c r="V1236" i="1"/>
  <c r="Z1615" i="1"/>
  <c r="X1615" i="1"/>
  <c r="V1615" i="1"/>
  <c r="Z1234" i="1"/>
  <c r="X1234" i="1"/>
  <c r="V1234" i="1"/>
  <c r="Z1319" i="1"/>
  <c r="X1319" i="1"/>
  <c r="V1319" i="1"/>
  <c r="Z63" i="1"/>
  <c r="X63" i="1"/>
  <c r="V63" i="1"/>
  <c r="Z1231" i="1"/>
  <c r="X1231" i="1"/>
  <c r="V1231" i="1"/>
  <c r="Z1230" i="1"/>
  <c r="X1230" i="1"/>
  <c r="V1230" i="1"/>
  <c r="Z203" i="1"/>
  <c r="X203" i="1"/>
  <c r="V203" i="1"/>
  <c r="Z1228" i="1"/>
  <c r="X1228" i="1"/>
  <c r="V1228" i="1"/>
  <c r="Z1227" i="1"/>
  <c r="X1227" i="1"/>
  <c r="V1227" i="1"/>
  <c r="Z1226" i="1"/>
  <c r="X1226" i="1"/>
  <c r="V1226" i="1"/>
  <c r="Z1225" i="1"/>
  <c r="X1225" i="1"/>
  <c r="V1225" i="1"/>
  <c r="Z1224" i="1"/>
  <c r="X1224" i="1"/>
  <c r="V1224" i="1"/>
  <c r="Z1223" i="1"/>
  <c r="X1223" i="1"/>
  <c r="V1223" i="1"/>
  <c r="Z1222" i="1"/>
  <c r="X1222" i="1"/>
  <c r="V1222" i="1"/>
  <c r="Z1221" i="1"/>
  <c r="X1221" i="1"/>
  <c r="V1221" i="1"/>
  <c r="Z1220" i="1"/>
  <c r="X1220" i="1"/>
  <c r="V1220" i="1"/>
  <c r="Z1219" i="1"/>
  <c r="X1219" i="1"/>
  <c r="V1219" i="1"/>
  <c r="Z1218" i="1"/>
  <c r="X1218" i="1"/>
  <c r="V1218" i="1"/>
  <c r="Z1217" i="1"/>
  <c r="X1217" i="1"/>
  <c r="V1217" i="1"/>
  <c r="Z1216" i="1"/>
  <c r="X1216" i="1"/>
  <c r="V1216" i="1"/>
  <c r="Z1215" i="1"/>
  <c r="X1215" i="1"/>
  <c r="V1215" i="1"/>
  <c r="Z1214" i="1"/>
  <c r="X1214" i="1"/>
  <c r="V1214" i="1"/>
  <c r="Z1213" i="1"/>
  <c r="X1213" i="1"/>
  <c r="V1213" i="1"/>
  <c r="Z1474" i="1"/>
  <c r="X1474" i="1"/>
  <c r="V1474" i="1"/>
  <c r="Z814" i="1"/>
  <c r="X814" i="1"/>
  <c r="V814" i="1"/>
  <c r="Z1210" i="1"/>
  <c r="X1210" i="1"/>
  <c r="V1210" i="1"/>
  <c r="Z1209" i="1"/>
  <c r="X1209" i="1"/>
  <c r="V1209" i="1"/>
  <c r="Z1208" i="1"/>
  <c r="X1208" i="1"/>
  <c r="V1208" i="1"/>
  <c r="Z1207" i="1"/>
  <c r="X1207" i="1"/>
  <c r="V1207" i="1"/>
  <c r="Z1206" i="1"/>
  <c r="X1206" i="1"/>
  <c r="V1206" i="1"/>
  <c r="Z1205" i="1"/>
  <c r="X1205" i="1"/>
  <c r="V1205" i="1"/>
  <c r="Z1247" i="1"/>
  <c r="X1247" i="1"/>
  <c r="V1247" i="1"/>
  <c r="Z1203" i="1"/>
  <c r="X1203" i="1"/>
  <c r="V1203" i="1"/>
  <c r="Z1202" i="1"/>
  <c r="X1202" i="1"/>
  <c r="V1202" i="1"/>
  <c r="Z1201" i="1"/>
  <c r="X1201" i="1"/>
  <c r="V1201" i="1"/>
  <c r="Z1200" i="1"/>
  <c r="X1200" i="1"/>
  <c r="V1200" i="1"/>
  <c r="Z1199" i="1"/>
  <c r="X1199" i="1"/>
  <c r="V1199" i="1"/>
  <c r="Z1198" i="1"/>
  <c r="X1198" i="1"/>
  <c r="V1198" i="1"/>
  <c r="Z1197" i="1"/>
  <c r="X1197" i="1"/>
  <c r="V1197" i="1"/>
  <c r="Z1345" i="1"/>
  <c r="X1345" i="1"/>
  <c r="V1345" i="1"/>
  <c r="Z1195" i="1"/>
  <c r="X1195" i="1"/>
  <c r="V1195" i="1"/>
  <c r="Z1194" i="1"/>
  <c r="X1194" i="1"/>
  <c r="V1194" i="1"/>
  <c r="Z1193" i="1"/>
  <c r="X1193" i="1"/>
  <c r="V1193" i="1"/>
  <c r="Z1204" i="1"/>
  <c r="X1204" i="1"/>
  <c r="V1204" i="1"/>
  <c r="Z1191" i="1"/>
  <c r="X1191" i="1"/>
  <c r="V1191" i="1"/>
  <c r="Z687" i="1"/>
  <c r="X687" i="1"/>
  <c r="V687" i="1"/>
  <c r="Z1189" i="1"/>
  <c r="X1189" i="1"/>
  <c r="V1189" i="1"/>
  <c r="Z14" i="1"/>
  <c r="X14" i="1"/>
  <c r="V14" i="1"/>
  <c r="Z1187" i="1"/>
  <c r="X1187" i="1"/>
  <c r="V1187" i="1"/>
  <c r="Z1186" i="1"/>
  <c r="X1186" i="1"/>
  <c r="V1186" i="1"/>
  <c r="Z1185" i="1"/>
  <c r="X1185" i="1"/>
  <c r="V1185" i="1"/>
  <c r="Z1184" i="1"/>
  <c r="X1184" i="1"/>
  <c r="V1184" i="1"/>
  <c r="Z1183" i="1"/>
  <c r="X1183" i="1"/>
  <c r="V1183" i="1"/>
  <c r="Z1182" i="1"/>
  <c r="X1182" i="1"/>
  <c r="V1182" i="1"/>
  <c r="Z1093" i="1"/>
  <c r="X1093" i="1"/>
  <c r="V1093" i="1"/>
  <c r="Z833" i="1"/>
  <c r="X833" i="1"/>
  <c r="V833" i="1"/>
  <c r="Z1179" i="1"/>
  <c r="X1179" i="1"/>
  <c r="V1179" i="1"/>
  <c r="Z1192" i="1"/>
  <c r="X1192" i="1"/>
  <c r="V1192" i="1"/>
  <c r="Z1177" i="1"/>
  <c r="X1177" i="1"/>
  <c r="V1177" i="1"/>
  <c r="Z1176" i="1"/>
  <c r="X1176" i="1"/>
  <c r="V1176" i="1"/>
  <c r="Z1178" i="1"/>
  <c r="X1178" i="1"/>
  <c r="V1178" i="1"/>
  <c r="Z1174" i="1"/>
  <c r="X1174" i="1"/>
  <c r="V1174" i="1"/>
  <c r="Z1173" i="1"/>
  <c r="X1173" i="1"/>
  <c r="V1173" i="1"/>
  <c r="Z1079" i="1"/>
  <c r="X1079" i="1"/>
  <c r="V1079" i="1"/>
  <c r="Z1171" i="1"/>
  <c r="X1171" i="1"/>
  <c r="V1171" i="1"/>
  <c r="Z1170" i="1"/>
  <c r="X1170" i="1"/>
  <c r="V1170" i="1"/>
  <c r="Z1169" i="1"/>
  <c r="X1169" i="1"/>
  <c r="V1169" i="1"/>
  <c r="Z1168" i="1"/>
  <c r="X1168" i="1"/>
  <c r="V1168" i="1"/>
  <c r="Z1654" i="1"/>
  <c r="X1654" i="1"/>
  <c r="V1654" i="1"/>
  <c r="Z1640" i="1"/>
  <c r="X1640" i="1"/>
  <c r="V1640" i="1"/>
  <c r="Z1609" i="1"/>
  <c r="X1609" i="1"/>
  <c r="V1609" i="1"/>
  <c r="Z552" i="1"/>
  <c r="X552" i="1"/>
  <c r="V552" i="1"/>
  <c r="Z6" i="1"/>
  <c r="X6" i="1"/>
  <c r="V6" i="1"/>
  <c r="Z1162" i="1"/>
  <c r="X1162" i="1"/>
  <c r="V1162" i="1"/>
  <c r="Z1161" i="1"/>
  <c r="X1161" i="1"/>
  <c r="V1161" i="1"/>
  <c r="Z1160" i="1"/>
  <c r="X1160" i="1"/>
  <c r="V1160" i="1"/>
  <c r="Z1159" i="1"/>
  <c r="X1159" i="1"/>
  <c r="V1159" i="1"/>
  <c r="Z1158" i="1"/>
  <c r="X1158" i="1"/>
  <c r="V1158" i="1"/>
  <c r="Z1157" i="1"/>
  <c r="X1157" i="1"/>
  <c r="V1157" i="1"/>
  <c r="Z1156" i="1"/>
  <c r="X1156" i="1"/>
  <c r="V1156" i="1"/>
  <c r="Z1155" i="1"/>
  <c r="X1155" i="1"/>
  <c r="V1155" i="1"/>
  <c r="Z1154" i="1"/>
  <c r="X1154" i="1"/>
  <c r="V1154" i="1"/>
  <c r="Z1153" i="1"/>
  <c r="X1153" i="1"/>
  <c r="V1153" i="1"/>
  <c r="Z1152" i="1"/>
  <c r="X1152" i="1"/>
  <c r="V1152" i="1"/>
  <c r="Z1151" i="1"/>
  <c r="X1151" i="1"/>
  <c r="V1151" i="1"/>
  <c r="Z1625" i="1"/>
  <c r="X1625" i="1"/>
  <c r="V1625" i="1"/>
  <c r="Z983" i="1"/>
  <c r="X983" i="1"/>
  <c r="V983" i="1"/>
  <c r="Z465" i="1"/>
  <c r="X465" i="1"/>
  <c r="V465" i="1"/>
  <c r="Z1147" i="1"/>
  <c r="X1147" i="1"/>
  <c r="V1147" i="1"/>
  <c r="Z1433" i="1"/>
  <c r="X1433" i="1"/>
  <c r="V1433" i="1"/>
  <c r="Z1145" i="1"/>
  <c r="X1145" i="1"/>
  <c r="V1145" i="1"/>
  <c r="Z1144" i="1"/>
  <c r="X1144" i="1"/>
  <c r="V1144" i="1"/>
  <c r="Z1143" i="1"/>
  <c r="X1143" i="1"/>
  <c r="V1143" i="1"/>
  <c r="Z1142" i="1"/>
  <c r="X1142" i="1"/>
  <c r="V1142" i="1"/>
  <c r="Z1172" i="1"/>
  <c r="X1172" i="1"/>
  <c r="V1172" i="1"/>
  <c r="Z1132" i="1"/>
  <c r="X1132" i="1"/>
  <c r="V1132" i="1"/>
  <c r="Z551" i="1"/>
  <c r="X551" i="1"/>
  <c r="V551" i="1"/>
  <c r="Z306" i="1"/>
  <c r="X306" i="1"/>
  <c r="V306" i="1"/>
  <c r="Z1137" i="1"/>
  <c r="X1137" i="1"/>
  <c r="V1137" i="1"/>
  <c r="Z1136" i="1"/>
  <c r="X1136" i="1"/>
  <c r="V1136" i="1"/>
  <c r="Z1135" i="1"/>
  <c r="X1135" i="1"/>
  <c r="V1135" i="1"/>
  <c r="Z1134" i="1"/>
  <c r="X1134" i="1"/>
  <c r="V1134" i="1"/>
  <c r="Z1000" i="1"/>
  <c r="X1000" i="1"/>
  <c r="V1000" i="1"/>
  <c r="Z132" i="1"/>
  <c r="X132" i="1"/>
  <c r="V132" i="1"/>
  <c r="Z1501" i="1"/>
  <c r="X1501" i="1"/>
  <c r="V1501" i="1"/>
  <c r="Z1432" i="1"/>
  <c r="X1432" i="1"/>
  <c r="V1432" i="1"/>
  <c r="Z1129" i="1"/>
  <c r="X1129" i="1"/>
  <c r="V1129" i="1"/>
  <c r="Z1128" i="1"/>
  <c r="X1128" i="1"/>
  <c r="V1128" i="1"/>
  <c r="Z1127" i="1"/>
  <c r="X1127" i="1"/>
  <c r="V1127" i="1"/>
  <c r="Z1126" i="1"/>
  <c r="X1126" i="1"/>
  <c r="V1126" i="1"/>
  <c r="Z1125" i="1"/>
  <c r="X1125" i="1"/>
  <c r="V1125" i="1"/>
  <c r="Z1124" i="1"/>
  <c r="X1124" i="1"/>
  <c r="V1124" i="1"/>
  <c r="Z1123" i="1"/>
  <c r="X1123" i="1"/>
  <c r="V1123" i="1"/>
  <c r="Z1122" i="1"/>
  <c r="X1122" i="1"/>
  <c r="V1122" i="1"/>
  <c r="Z1121" i="1"/>
  <c r="X1121" i="1"/>
  <c r="V1121" i="1"/>
  <c r="Z1120" i="1"/>
  <c r="X1120" i="1"/>
  <c r="V1120" i="1"/>
  <c r="Z1119" i="1"/>
  <c r="X1119" i="1"/>
  <c r="V1119" i="1"/>
  <c r="Z1098" i="1"/>
  <c r="X1098" i="1"/>
  <c r="V1098" i="1"/>
  <c r="Z1117" i="1"/>
  <c r="X1117" i="1"/>
  <c r="V1117" i="1"/>
  <c r="Z1175" i="1"/>
  <c r="X1175" i="1"/>
  <c r="V1175" i="1"/>
  <c r="Z1116" i="1"/>
  <c r="X1116" i="1"/>
  <c r="V1116" i="1"/>
  <c r="Z1114" i="1"/>
  <c r="X1114" i="1"/>
  <c r="V1114" i="1"/>
  <c r="Z1113" i="1"/>
  <c r="X1113" i="1"/>
  <c r="V1113" i="1"/>
  <c r="Z829" i="1"/>
  <c r="X829" i="1"/>
  <c r="V829" i="1"/>
  <c r="Z395" i="1"/>
  <c r="V395" i="1"/>
  <c r="Z1110" i="1"/>
  <c r="X1110" i="1"/>
  <c r="V1110" i="1"/>
  <c r="Z1012" i="1"/>
  <c r="X1012" i="1"/>
  <c r="V1012" i="1"/>
  <c r="Z1115" i="1"/>
  <c r="X1115" i="1"/>
  <c r="V1115" i="1"/>
  <c r="Z1108" i="1"/>
  <c r="X1108" i="1"/>
  <c r="V1108" i="1"/>
  <c r="Z1107" i="1"/>
  <c r="X1107" i="1"/>
  <c r="V1107" i="1"/>
  <c r="Z1105" i="1"/>
  <c r="X1105" i="1"/>
  <c r="V1105" i="1"/>
  <c r="Z1104" i="1"/>
  <c r="X1104" i="1"/>
  <c r="V1104" i="1"/>
  <c r="Z1602" i="1"/>
  <c r="X1602" i="1"/>
  <c r="V1602" i="1"/>
  <c r="Z1102" i="1"/>
  <c r="X1102" i="1"/>
  <c r="V1102" i="1"/>
  <c r="Z1101" i="1"/>
  <c r="X1101" i="1"/>
  <c r="V1101" i="1"/>
  <c r="Z1100" i="1"/>
  <c r="X1100" i="1"/>
  <c r="V1100" i="1"/>
  <c r="Z1099" i="1"/>
  <c r="X1099" i="1"/>
  <c r="V1099" i="1"/>
  <c r="Z1454" i="1"/>
  <c r="X1454" i="1"/>
  <c r="V1454" i="1"/>
  <c r="Z1106" i="1"/>
  <c r="X1106" i="1"/>
  <c r="V1106" i="1"/>
  <c r="Z315" i="1"/>
  <c r="X315" i="1"/>
  <c r="V315" i="1"/>
  <c r="Z1097" i="1"/>
  <c r="X1097" i="1"/>
  <c r="V1097" i="1"/>
  <c r="Z659" i="1"/>
  <c r="X659" i="1"/>
  <c r="V659" i="1"/>
  <c r="Z913" i="1"/>
  <c r="X913" i="1"/>
  <c r="V913" i="1"/>
  <c r="Z1092" i="1"/>
  <c r="X1092" i="1"/>
  <c r="V1092" i="1"/>
  <c r="Z1091" i="1"/>
  <c r="X1091" i="1"/>
  <c r="V1091" i="1"/>
  <c r="Z480" i="1"/>
  <c r="X480" i="1"/>
  <c r="V480" i="1"/>
  <c r="Z1435" i="1"/>
  <c r="X1435" i="1"/>
  <c r="V1435" i="1"/>
  <c r="Z1088" i="1"/>
  <c r="X1088" i="1"/>
  <c r="V1088" i="1"/>
  <c r="Z1087" i="1"/>
  <c r="X1087" i="1"/>
  <c r="V1087" i="1"/>
  <c r="Z1086" i="1"/>
  <c r="X1086" i="1"/>
  <c r="V1086" i="1"/>
  <c r="Z1085" i="1"/>
  <c r="X1085" i="1"/>
  <c r="V1085" i="1"/>
  <c r="Z1084" i="1"/>
  <c r="X1084" i="1"/>
  <c r="V1084" i="1"/>
  <c r="Z1083" i="1"/>
  <c r="X1083" i="1"/>
  <c r="V1083" i="1"/>
  <c r="Z1082" i="1"/>
  <c r="X1082" i="1"/>
  <c r="V1082" i="1"/>
  <c r="Z1081" i="1"/>
  <c r="X1081" i="1"/>
  <c r="V1081" i="1"/>
  <c r="Z1080" i="1"/>
  <c r="X1080" i="1"/>
  <c r="V1080" i="1"/>
  <c r="Z1600" i="1"/>
  <c r="X1600" i="1"/>
  <c r="V1600" i="1"/>
  <c r="Z1295" i="1"/>
  <c r="X1295" i="1"/>
  <c r="V1295" i="1"/>
  <c r="Z208" i="1"/>
  <c r="X208" i="1"/>
  <c r="V208" i="1"/>
  <c r="Z135" i="1"/>
  <c r="X135" i="1"/>
  <c r="V135" i="1"/>
  <c r="Z1075" i="1"/>
  <c r="X1075" i="1"/>
  <c r="V1075" i="1"/>
  <c r="Z1074" i="1"/>
  <c r="X1074" i="1"/>
  <c r="V1074" i="1"/>
  <c r="Z1073" i="1"/>
  <c r="X1073" i="1"/>
  <c r="V1073" i="1"/>
  <c r="Z1072" i="1"/>
  <c r="X1072" i="1"/>
  <c r="V1072" i="1"/>
  <c r="Z1675" i="1"/>
  <c r="X1675" i="1"/>
  <c r="V1675" i="1"/>
  <c r="Z1070" i="1"/>
  <c r="X1070" i="1"/>
  <c r="V1070" i="1"/>
  <c r="Z1069" i="1"/>
  <c r="X1069" i="1"/>
  <c r="V1069" i="1"/>
  <c r="Z1068" i="1"/>
  <c r="X1068" i="1"/>
  <c r="V1068" i="1"/>
  <c r="Z1067" i="1"/>
  <c r="X1067" i="1"/>
  <c r="V1067" i="1"/>
  <c r="Z1066" i="1"/>
  <c r="X1066" i="1"/>
  <c r="V1066" i="1"/>
  <c r="Z1065" i="1"/>
  <c r="X1065" i="1"/>
  <c r="V1065" i="1"/>
  <c r="Z1064" i="1"/>
  <c r="X1064" i="1"/>
  <c r="V1064" i="1"/>
  <c r="Z1063" i="1"/>
  <c r="X1063" i="1"/>
  <c r="V1063" i="1"/>
  <c r="Z1062" i="1"/>
  <c r="X1062" i="1"/>
  <c r="V1062" i="1"/>
  <c r="Z292" i="1"/>
  <c r="X292" i="1"/>
  <c r="V292" i="1"/>
  <c r="Z1060" i="1"/>
  <c r="X1060" i="1"/>
  <c r="V1060" i="1"/>
  <c r="Z1059" i="1"/>
  <c r="X1059" i="1"/>
  <c r="V1059" i="1"/>
  <c r="Z1058" i="1"/>
  <c r="X1058" i="1"/>
  <c r="V1058" i="1"/>
  <c r="Z1057" i="1"/>
  <c r="X1057" i="1"/>
  <c r="V1057" i="1"/>
  <c r="Z1056" i="1"/>
  <c r="X1056" i="1"/>
  <c r="V1056" i="1"/>
  <c r="Z1055" i="1"/>
  <c r="X1055" i="1"/>
  <c r="V1055" i="1"/>
  <c r="Z1054" i="1"/>
  <c r="X1054" i="1"/>
  <c r="V1054" i="1"/>
  <c r="Z1053" i="1"/>
  <c r="X1053" i="1"/>
  <c r="V1053" i="1"/>
  <c r="Z1052" i="1"/>
  <c r="X1052" i="1"/>
  <c r="V1052" i="1"/>
  <c r="Z1051" i="1"/>
  <c r="X1051" i="1"/>
  <c r="V1051" i="1"/>
  <c r="Z1095" i="1"/>
  <c r="X1095" i="1"/>
  <c r="V1095" i="1"/>
  <c r="Z1049" i="1"/>
  <c r="X1049" i="1"/>
  <c r="V1049" i="1"/>
  <c r="Z1048" i="1"/>
  <c r="X1048" i="1"/>
  <c r="V1048" i="1"/>
  <c r="Z1047" i="1"/>
  <c r="X1047" i="1"/>
  <c r="V1047" i="1"/>
  <c r="Z1046" i="1"/>
  <c r="X1046" i="1"/>
  <c r="V1046" i="1"/>
  <c r="Z1045" i="1"/>
  <c r="X1045" i="1"/>
  <c r="V1045" i="1"/>
  <c r="Z1044" i="1"/>
  <c r="X1044" i="1"/>
  <c r="V1044" i="1"/>
  <c r="Z1043" i="1"/>
  <c r="X1043" i="1"/>
  <c r="V1043" i="1"/>
  <c r="Z1042" i="1"/>
  <c r="X1042" i="1"/>
  <c r="V1042" i="1"/>
  <c r="Z1041" i="1"/>
  <c r="X1041" i="1"/>
  <c r="V1041" i="1"/>
  <c r="Z1040" i="1"/>
  <c r="X1040" i="1"/>
  <c r="V1040" i="1"/>
  <c r="Z1039" i="1"/>
  <c r="X1039" i="1"/>
  <c r="V1039" i="1"/>
  <c r="Z1038" i="1"/>
  <c r="X1038" i="1"/>
  <c r="V1038" i="1"/>
  <c r="Z1037" i="1"/>
  <c r="X1037" i="1"/>
  <c r="V1037" i="1"/>
  <c r="Z1036" i="1"/>
  <c r="X1036" i="1"/>
  <c r="V1036" i="1"/>
  <c r="Z1035" i="1"/>
  <c r="X1035" i="1"/>
  <c r="V1035" i="1"/>
  <c r="Z1034" i="1"/>
  <c r="X1034" i="1"/>
  <c r="V1034" i="1"/>
  <c r="Z1033" i="1"/>
  <c r="X1033" i="1"/>
  <c r="V1033" i="1"/>
  <c r="Z1032" i="1"/>
  <c r="X1032" i="1"/>
  <c r="V1032" i="1"/>
  <c r="Z1031" i="1"/>
  <c r="X1031" i="1"/>
  <c r="V1031" i="1"/>
  <c r="Z1030" i="1"/>
  <c r="X1030" i="1"/>
  <c r="V1030" i="1"/>
  <c r="Z1029" i="1"/>
  <c r="X1029" i="1"/>
  <c r="V1029" i="1"/>
  <c r="Z1028" i="1"/>
  <c r="X1028" i="1"/>
  <c r="V1028" i="1"/>
  <c r="Z1027" i="1"/>
  <c r="X1027" i="1"/>
  <c r="V1027" i="1"/>
  <c r="Z1026" i="1"/>
  <c r="X1026" i="1"/>
  <c r="V1026" i="1"/>
  <c r="Z1025" i="1"/>
  <c r="X1025" i="1"/>
  <c r="V1025" i="1"/>
  <c r="Z1024" i="1"/>
  <c r="X1024" i="1"/>
  <c r="V1024" i="1"/>
  <c r="Z1023" i="1"/>
  <c r="X1023" i="1"/>
  <c r="V1023" i="1"/>
  <c r="Z979" i="1"/>
  <c r="X979" i="1"/>
  <c r="V979" i="1"/>
  <c r="Z1577" i="1"/>
  <c r="X1577" i="1"/>
  <c r="V1577" i="1"/>
  <c r="Z1020" i="1"/>
  <c r="X1020" i="1"/>
  <c r="V1020" i="1"/>
  <c r="Z1019" i="1"/>
  <c r="X1019" i="1"/>
  <c r="V1019" i="1"/>
  <c r="Z1018" i="1"/>
  <c r="X1018" i="1"/>
  <c r="V1018" i="1"/>
  <c r="Z1017" i="1"/>
  <c r="X1017" i="1"/>
  <c r="V1017" i="1"/>
  <c r="Z623" i="1"/>
  <c r="X623" i="1"/>
  <c r="V623" i="1"/>
  <c r="Z917" i="1"/>
  <c r="X917" i="1"/>
  <c r="V917" i="1"/>
  <c r="Z1050" i="1"/>
  <c r="X1050" i="1"/>
  <c r="V1050" i="1"/>
  <c r="Z1141" i="1"/>
  <c r="X1141" i="1"/>
  <c r="V1141" i="1"/>
  <c r="Z1140" i="1"/>
  <c r="X1140" i="1"/>
  <c r="V1140" i="1"/>
  <c r="Z1022" i="1"/>
  <c r="X1022" i="1"/>
  <c r="V1022" i="1"/>
  <c r="Z1014" i="1"/>
  <c r="X1014" i="1"/>
  <c r="V1014" i="1"/>
  <c r="Z1009" i="1"/>
  <c r="X1009" i="1"/>
  <c r="V1009" i="1"/>
  <c r="Z1008" i="1"/>
  <c r="X1008" i="1"/>
  <c r="V1008" i="1"/>
  <c r="Z1007" i="1"/>
  <c r="X1007" i="1"/>
  <c r="V1007" i="1"/>
  <c r="Z1006" i="1"/>
  <c r="X1006" i="1"/>
  <c r="V1006" i="1"/>
  <c r="Z1005" i="1"/>
  <c r="X1005" i="1"/>
  <c r="V1005" i="1"/>
  <c r="Z293" i="1"/>
  <c r="X293" i="1"/>
  <c r="V293" i="1"/>
  <c r="Z1003" i="1"/>
  <c r="X1003" i="1"/>
  <c r="V1003" i="1"/>
  <c r="Z618" i="1"/>
  <c r="X618" i="1"/>
  <c r="V618" i="1"/>
  <c r="Z1001" i="1"/>
  <c r="X1001" i="1"/>
  <c r="V1001" i="1"/>
  <c r="Z1504" i="1"/>
  <c r="X1504" i="1"/>
  <c r="V1504" i="1"/>
  <c r="Z999" i="1"/>
  <c r="X999" i="1"/>
  <c r="V999" i="1"/>
  <c r="Z998" i="1"/>
  <c r="X998" i="1"/>
  <c r="V998" i="1"/>
  <c r="Z997" i="1"/>
  <c r="X997" i="1"/>
  <c r="V997" i="1"/>
  <c r="Z996" i="1"/>
  <c r="X996" i="1"/>
  <c r="V996" i="1"/>
  <c r="Z995" i="1"/>
  <c r="X995" i="1"/>
  <c r="V995" i="1"/>
  <c r="Z994" i="1"/>
  <c r="X994" i="1"/>
  <c r="V994" i="1"/>
  <c r="Z993" i="1"/>
  <c r="X993" i="1"/>
  <c r="V993" i="1"/>
  <c r="Z1502" i="1"/>
  <c r="X1502" i="1"/>
  <c r="V1502" i="1"/>
  <c r="Z1405" i="1"/>
  <c r="X1405" i="1"/>
  <c r="V1405" i="1"/>
  <c r="Z1340" i="1"/>
  <c r="X1340" i="1"/>
  <c r="V1340" i="1"/>
  <c r="Z989" i="1"/>
  <c r="X989" i="1"/>
  <c r="V989" i="1"/>
  <c r="Z988" i="1"/>
  <c r="X988" i="1"/>
  <c r="V988" i="1"/>
  <c r="Z987" i="1"/>
  <c r="X987" i="1"/>
  <c r="V987" i="1"/>
  <c r="Z986" i="1"/>
  <c r="X986" i="1"/>
  <c r="V986" i="1"/>
  <c r="Z1103" i="1"/>
  <c r="X1103" i="1"/>
  <c r="V1103" i="1"/>
  <c r="Z1196" i="1"/>
  <c r="X1196" i="1"/>
  <c r="V1196" i="1"/>
  <c r="Z1571" i="1"/>
  <c r="X1571" i="1"/>
  <c r="V1571" i="1"/>
  <c r="Z982" i="1"/>
  <c r="X982" i="1"/>
  <c r="V982" i="1"/>
  <c r="Z981" i="1"/>
  <c r="X981" i="1"/>
  <c r="V981" i="1"/>
  <c r="Z1010" i="1"/>
  <c r="X1010" i="1"/>
  <c r="V1010" i="1"/>
  <c r="Z599" i="1"/>
  <c r="X599" i="1"/>
  <c r="V599" i="1"/>
  <c r="Z978" i="1"/>
  <c r="X978" i="1"/>
  <c r="V978" i="1"/>
  <c r="Z977" i="1"/>
  <c r="X977" i="1"/>
  <c r="V977" i="1"/>
  <c r="Z954" i="1"/>
  <c r="X954" i="1"/>
  <c r="V954" i="1"/>
  <c r="Z975" i="1"/>
  <c r="X975" i="1"/>
  <c r="V975" i="1"/>
  <c r="Z980" i="1"/>
  <c r="X980" i="1"/>
  <c r="V980" i="1"/>
  <c r="Z973" i="1"/>
  <c r="X973" i="1"/>
  <c r="V973" i="1"/>
  <c r="Z974" i="1"/>
  <c r="X974" i="1"/>
  <c r="V974" i="1"/>
  <c r="Z972" i="1"/>
  <c r="X972" i="1"/>
  <c r="V972" i="1"/>
  <c r="Z971" i="1"/>
  <c r="X971" i="1"/>
  <c r="V971" i="1"/>
  <c r="Z970" i="1"/>
  <c r="X970" i="1"/>
  <c r="V970" i="1"/>
  <c r="Z968" i="1"/>
  <c r="X968" i="1"/>
  <c r="V968" i="1"/>
  <c r="Z1668" i="1"/>
  <c r="X1668" i="1"/>
  <c r="V1668" i="1"/>
  <c r="Z966" i="1"/>
  <c r="X966" i="1"/>
  <c r="V966" i="1"/>
  <c r="Z965" i="1"/>
  <c r="X965" i="1"/>
  <c r="V965" i="1"/>
  <c r="Z964" i="1"/>
  <c r="X964" i="1"/>
  <c r="V964" i="1"/>
  <c r="Z963" i="1"/>
  <c r="X963" i="1"/>
  <c r="V963" i="1"/>
  <c r="Z962" i="1"/>
  <c r="X962" i="1"/>
  <c r="V962" i="1"/>
  <c r="Z969" i="1"/>
  <c r="X969" i="1"/>
  <c r="V969" i="1"/>
  <c r="Z960" i="1"/>
  <c r="X960" i="1"/>
  <c r="V960" i="1"/>
  <c r="Z959" i="1"/>
  <c r="X959" i="1"/>
  <c r="V959" i="1"/>
  <c r="Z958" i="1"/>
  <c r="X958" i="1"/>
  <c r="V958" i="1"/>
  <c r="Z548" i="1"/>
  <c r="X548" i="1"/>
  <c r="V548" i="1"/>
  <c r="Z956" i="1"/>
  <c r="X956" i="1"/>
  <c r="V956" i="1"/>
  <c r="Z961" i="1"/>
  <c r="X961" i="1"/>
  <c r="V961" i="1"/>
  <c r="Z260" i="1"/>
  <c r="X260" i="1"/>
  <c r="V260" i="1"/>
  <c r="Z201" i="1"/>
  <c r="X201" i="1"/>
  <c r="V201" i="1"/>
  <c r="Z697" i="1"/>
  <c r="X697" i="1"/>
  <c r="V697" i="1"/>
  <c r="Z951" i="1"/>
  <c r="X951" i="1"/>
  <c r="V951" i="1"/>
  <c r="Z950" i="1"/>
  <c r="X950" i="1"/>
  <c r="V950" i="1"/>
  <c r="Z1576" i="1"/>
  <c r="X1576" i="1"/>
  <c r="V1576" i="1"/>
  <c r="Z1506" i="1"/>
  <c r="X1506" i="1"/>
  <c r="V1506" i="1"/>
  <c r="Z1407" i="1"/>
  <c r="X1407" i="1"/>
  <c r="V1407" i="1"/>
  <c r="Z947" i="1"/>
  <c r="X947" i="1"/>
  <c r="V947" i="1"/>
  <c r="Z4" i="1"/>
  <c r="X4" i="1"/>
  <c r="V4" i="1"/>
  <c r="Z944" i="1"/>
  <c r="X944" i="1"/>
  <c r="V944" i="1"/>
  <c r="Z943" i="1"/>
  <c r="X943" i="1"/>
  <c r="V943" i="1"/>
  <c r="Z942" i="1"/>
  <c r="X942" i="1"/>
  <c r="V942" i="1"/>
  <c r="Z941" i="1"/>
  <c r="X941" i="1"/>
  <c r="V941" i="1"/>
  <c r="Z940" i="1"/>
  <c r="X940" i="1"/>
  <c r="V940" i="1"/>
  <c r="Z939" i="1"/>
  <c r="X939" i="1"/>
  <c r="V939" i="1"/>
  <c r="Z938" i="1"/>
  <c r="X938" i="1"/>
  <c r="V938" i="1"/>
  <c r="Z937" i="1"/>
  <c r="X937" i="1"/>
  <c r="V937" i="1"/>
  <c r="Z936" i="1"/>
  <c r="X936" i="1"/>
  <c r="V936" i="1"/>
  <c r="Z935" i="1"/>
  <c r="X935" i="1"/>
  <c r="V935" i="1"/>
  <c r="Z934" i="1"/>
  <c r="X934" i="1"/>
  <c r="V934" i="1"/>
  <c r="Z955" i="1"/>
  <c r="X955" i="1"/>
  <c r="V955" i="1"/>
  <c r="Z932" i="1"/>
  <c r="X932" i="1"/>
  <c r="V932" i="1"/>
  <c r="Z931" i="1"/>
  <c r="X931" i="1"/>
  <c r="V931" i="1"/>
  <c r="Z930" i="1"/>
  <c r="X930" i="1"/>
  <c r="V930" i="1"/>
  <c r="Z929" i="1"/>
  <c r="X929" i="1"/>
  <c r="V929" i="1"/>
  <c r="Z928" i="1"/>
  <c r="X928" i="1"/>
  <c r="V928" i="1"/>
  <c r="Z927" i="1"/>
  <c r="X927" i="1"/>
  <c r="V927" i="1"/>
  <c r="Z926" i="1"/>
  <c r="X926" i="1"/>
  <c r="V926" i="1"/>
  <c r="Z925" i="1"/>
  <c r="X925" i="1"/>
  <c r="V925" i="1"/>
  <c r="Z189" i="1"/>
  <c r="X189" i="1"/>
  <c r="V189" i="1"/>
  <c r="Z923" i="1"/>
  <c r="X923" i="1"/>
  <c r="V923" i="1"/>
  <c r="Z922" i="1"/>
  <c r="X922" i="1"/>
  <c r="V922" i="1"/>
  <c r="Z921" i="1"/>
  <c r="X921" i="1"/>
  <c r="V921" i="1"/>
  <c r="Z920" i="1"/>
  <c r="X920" i="1"/>
  <c r="V920" i="1"/>
  <c r="Z1556" i="1"/>
  <c r="X1556" i="1"/>
  <c r="V1556" i="1"/>
  <c r="Z1344" i="1"/>
  <c r="X1344" i="1"/>
  <c r="V1344" i="1"/>
  <c r="Z62" i="1"/>
  <c r="X62" i="1"/>
  <c r="V62" i="1"/>
  <c r="Z916" i="1"/>
  <c r="X916" i="1"/>
  <c r="V916" i="1"/>
  <c r="Z915" i="1"/>
  <c r="X915" i="1"/>
  <c r="V915" i="1"/>
  <c r="Z914" i="1"/>
  <c r="X914" i="1"/>
  <c r="V914" i="1"/>
  <c r="Z1090" i="1"/>
  <c r="X1090" i="1"/>
  <c r="V1090" i="1"/>
  <c r="Z912" i="1"/>
  <c r="X912" i="1"/>
  <c r="V912" i="1"/>
  <c r="Z933" i="1"/>
  <c r="X933" i="1"/>
  <c r="V933" i="1"/>
  <c r="Z911" i="1"/>
  <c r="X911" i="1"/>
  <c r="V911" i="1"/>
  <c r="Z389" i="1"/>
  <c r="X389" i="1"/>
  <c r="V389" i="1"/>
  <c r="Z180" i="1"/>
  <c r="X180" i="1"/>
  <c r="V180" i="1"/>
  <c r="Z907" i="1"/>
  <c r="X907" i="1"/>
  <c r="V907" i="1"/>
  <c r="Z910" i="1"/>
  <c r="X910" i="1"/>
  <c r="V910" i="1"/>
  <c r="Z906" i="1"/>
  <c r="X906" i="1"/>
  <c r="V906" i="1"/>
  <c r="Z905" i="1"/>
  <c r="X905" i="1"/>
  <c r="V905" i="1"/>
  <c r="Z1635" i="1"/>
  <c r="X1635" i="1"/>
  <c r="V1635" i="1"/>
  <c r="Z902" i="1"/>
  <c r="X902" i="1"/>
  <c r="V902" i="1"/>
  <c r="Z901" i="1"/>
  <c r="X901" i="1"/>
  <c r="V901" i="1"/>
  <c r="Z900" i="1"/>
  <c r="X900" i="1"/>
  <c r="V900" i="1"/>
  <c r="Z899" i="1"/>
  <c r="X899" i="1"/>
  <c r="V899" i="1"/>
  <c r="Z898" i="1"/>
  <c r="X898" i="1"/>
  <c r="V898" i="1"/>
  <c r="Z897" i="1"/>
  <c r="X897" i="1"/>
  <c r="V897" i="1"/>
  <c r="Z904" i="1"/>
  <c r="X904" i="1"/>
  <c r="V904" i="1"/>
  <c r="Z895" i="1"/>
  <c r="X895" i="1"/>
  <c r="V895" i="1"/>
  <c r="Z894" i="1"/>
  <c r="X894" i="1"/>
  <c r="V894" i="1"/>
  <c r="Z893" i="1"/>
  <c r="X893" i="1"/>
  <c r="V893" i="1"/>
  <c r="Z892" i="1"/>
  <c r="X892" i="1"/>
  <c r="V892" i="1"/>
  <c r="Z891" i="1"/>
  <c r="X891" i="1"/>
  <c r="V891" i="1"/>
  <c r="Z890" i="1"/>
  <c r="X890" i="1"/>
  <c r="V890" i="1"/>
  <c r="Z889" i="1"/>
  <c r="X889" i="1"/>
  <c r="V889" i="1"/>
  <c r="Z888" i="1"/>
  <c r="X888" i="1"/>
  <c r="V888" i="1"/>
  <c r="Z887" i="1"/>
  <c r="X887" i="1"/>
  <c r="V887" i="1"/>
  <c r="Z886" i="1"/>
  <c r="X886" i="1"/>
  <c r="V886" i="1"/>
  <c r="Z885" i="1"/>
  <c r="X885" i="1"/>
  <c r="V885" i="1"/>
  <c r="Z884" i="1"/>
  <c r="X884" i="1"/>
  <c r="V884" i="1"/>
  <c r="Z883" i="1"/>
  <c r="X883" i="1"/>
  <c r="V883" i="1"/>
  <c r="Z192" i="1"/>
  <c r="X192" i="1"/>
  <c r="V192" i="1"/>
  <c r="Z378" i="1"/>
  <c r="X378" i="1"/>
  <c r="V378" i="1"/>
  <c r="Z880" i="1"/>
  <c r="X880" i="1"/>
  <c r="V880" i="1"/>
  <c r="Z1118" i="1"/>
  <c r="X1118" i="1"/>
  <c r="V1118" i="1"/>
  <c r="Z878" i="1"/>
  <c r="X878" i="1"/>
  <c r="V878" i="1"/>
  <c r="Z877" i="1"/>
  <c r="X877" i="1"/>
  <c r="V877" i="1"/>
  <c r="Z876" i="1"/>
  <c r="X876" i="1"/>
  <c r="V876" i="1"/>
  <c r="Z875" i="1"/>
  <c r="X875" i="1"/>
  <c r="V875" i="1"/>
  <c r="Z874" i="1"/>
  <c r="X874" i="1"/>
  <c r="V874" i="1"/>
  <c r="Z873" i="1"/>
  <c r="X873" i="1"/>
  <c r="V873" i="1"/>
  <c r="Z872" i="1"/>
  <c r="X872" i="1"/>
  <c r="V872" i="1"/>
  <c r="Z871" i="1"/>
  <c r="X871" i="1"/>
  <c r="V871" i="1"/>
  <c r="Z870" i="1"/>
  <c r="X870" i="1"/>
  <c r="V870" i="1"/>
  <c r="Z869" i="1"/>
  <c r="X869" i="1"/>
  <c r="V869" i="1"/>
  <c r="Z868" i="1"/>
  <c r="X868" i="1"/>
  <c r="V868" i="1"/>
  <c r="Z867" i="1"/>
  <c r="X867" i="1"/>
  <c r="V867" i="1"/>
  <c r="Z708" i="1"/>
  <c r="X708" i="1"/>
  <c r="V708" i="1"/>
  <c r="Z865" i="1"/>
  <c r="X865" i="1"/>
  <c r="V865" i="1"/>
  <c r="Z864" i="1"/>
  <c r="X864" i="1"/>
  <c r="V864" i="1"/>
  <c r="Z863" i="1"/>
  <c r="X863" i="1"/>
  <c r="V863" i="1"/>
  <c r="Z1180" i="1"/>
  <c r="X1180" i="1"/>
  <c r="V1180" i="1"/>
  <c r="Z1235" i="1"/>
  <c r="X1235" i="1"/>
  <c r="V1235" i="1"/>
  <c r="Z860" i="1"/>
  <c r="X860" i="1"/>
  <c r="V860" i="1"/>
  <c r="Z859" i="1"/>
  <c r="X859" i="1"/>
  <c r="V859" i="1"/>
  <c r="Z858" i="1"/>
  <c r="X858" i="1"/>
  <c r="V858" i="1"/>
  <c r="Z857" i="1"/>
  <c r="X857" i="1"/>
  <c r="V857" i="1"/>
  <c r="Z856" i="1"/>
  <c r="X856" i="1"/>
  <c r="V856" i="1"/>
  <c r="Z855" i="1"/>
  <c r="X855" i="1"/>
  <c r="V855" i="1"/>
  <c r="Z854" i="1"/>
  <c r="X854" i="1"/>
  <c r="V854" i="1"/>
  <c r="Z853" i="1"/>
  <c r="X853" i="1"/>
  <c r="V853" i="1"/>
  <c r="Z852" i="1"/>
  <c r="X852" i="1"/>
  <c r="V852" i="1"/>
  <c r="Z399" i="1"/>
  <c r="X399" i="1"/>
  <c r="V399" i="1"/>
  <c r="Z397" i="1"/>
  <c r="X397" i="1"/>
  <c r="V397" i="1"/>
  <c r="Z849" i="1"/>
  <c r="X849" i="1"/>
  <c r="V849" i="1"/>
  <c r="Z848" i="1"/>
  <c r="X848" i="1"/>
  <c r="V848" i="1"/>
  <c r="Z847" i="1"/>
  <c r="X847" i="1"/>
  <c r="V847" i="1"/>
  <c r="Z846" i="1"/>
  <c r="X846" i="1"/>
  <c r="V846" i="1"/>
  <c r="Z845" i="1"/>
  <c r="X845" i="1"/>
  <c r="V845" i="1"/>
  <c r="Z844" i="1"/>
  <c r="X844" i="1"/>
  <c r="V844" i="1"/>
  <c r="Z843" i="1"/>
  <c r="X843" i="1"/>
  <c r="V843" i="1"/>
  <c r="Z1013" i="1"/>
  <c r="X1013" i="1"/>
  <c r="V1013" i="1"/>
  <c r="Z446" i="1"/>
  <c r="X446" i="1"/>
  <c r="V446" i="1"/>
  <c r="Z840" i="1"/>
  <c r="X840" i="1"/>
  <c r="V840" i="1"/>
  <c r="Z839" i="1"/>
  <c r="X839" i="1"/>
  <c r="V839" i="1"/>
  <c r="Z838" i="1"/>
  <c r="X838" i="1"/>
  <c r="V838" i="1"/>
  <c r="Z837" i="1"/>
  <c r="X837" i="1"/>
  <c r="V837" i="1"/>
  <c r="Z836" i="1"/>
  <c r="X836" i="1"/>
  <c r="V836" i="1"/>
  <c r="Z346" i="1"/>
  <c r="X346" i="1"/>
  <c r="V346" i="1"/>
  <c r="Z834" i="1"/>
  <c r="X834" i="1"/>
  <c r="V834" i="1"/>
  <c r="Z147" i="1"/>
  <c r="X147" i="1"/>
  <c r="V147" i="1"/>
  <c r="Z832" i="1"/>
  <c r="X832" i="1"/>
  <c r="V832" i="1"/>
  <c r="Z1533" i="1"/>
  <c r="X1533" i="1"/>
  <c r="V1533" i="1"/>
  <c r="Z1448" i="1"/>
  <c r="X1448" i="1"/>
  <c r="V1448" i="1"/>
  <c r="Z1424" i="1"/>
  <c r="X1424" i="1"/>
  <c r="V1424" i="1"/>
  <c r="Z828" i="1"/>
  <c r="X828" i="1"/>
  <c r="V828" i="1"/>
  <c r="Z560" i="1"/>
  <c r="X560" i="1"/>
  <c r="V560" i="1"/>
  <c r="Z826" i="1"/>
  <c r="X826" i="1"/>
  <c r="V826" i="1"/>
  <c r="Z825" i="1"/>
  <c r="X825" i="1"/>
  <c r="V825" i="1"/>
  <c r="Z824" i="1"/>
  <c r="X824" i="1"/>
  <c r="V824" i="1"/>
  <c r="Z823" i="1"/>
  <c r="X823" i="1"/>
  <c r="V823" i="1"/>
  <c r="Z19" i="1"/>
  <c r="X19" i="1"/>
  <c r="V19" i="1"/>
  <c r="Z821" i="1"/>
  <c r="X821" i="1"/>
  <c r="V821" i="1"/>
  <c r="Z820" i="1"/>
  <c r="X820" i="1"/>
  <c r="V820" i="1"/>
  <c r="Z819" i="1"/>
  <c r="X819" i="1"/>
  <c r="V819" i="1"/>
  <c r="Z818" i="1"/>
  <c r="X818" i="1"/>
  <c r="V818" i="1"/>
  <c r="Z817" i="1"/>
  <c r="X817" i="1"/>
  <c r="V817" i="1"/>
  <c r="Z816" i="1"/>
  <c r="X816" i="1"/>
  <c r="V816" i="1"/>
  <c r="Z741" i="1"/>
  <c r="X741" i="1"/>
  <c r="V741" i="1"/>
  <c r="Z642" i="1"/>
  <c r="X642" i="1"/>
  <c r="V642" i="1"/>
  <c r="Z813" i="1"/>
  <c r="X813" i="1"/>
  <c r="V813" i="1"/>
  <c r="Z812" i="1"/>
  <c r="X812" i="1"/>
  <c r="V812" i="1"/>
  <c r="Z811" i="1"/>
  <c r="X811" i="1"/>
  <c r="V811" i="1"/>
  <c r="Z810" i="1"/>
  <c r="X810" i="1"/>
  <c r="V810" i="1"/>
  <c r="Z896" i="1"/>
  <c r="X896" i="1"/>
  <c r="V896" i="1"/>
  <c r="Z809" i="1"/>
  <c r="X809" i="1"/>
  <c r="V809" i="1"/>
  <c r="Z822" i="1"/>
  <c r="X822" i="1"/>
  <c r="V822" i="1"/>
  <c r="Z806" i="1"/>
  <c r="X806" i="1"/>
  <c r="V806" i="1"/>
  <c r="Z805" i="1"/>
  <c r="X805" i="1"/>
  <c r="V805" i="1"/>
  <c r="Z804" i="1"/>
  <c r="X804" i="1"/>
  <c r="V804" i="1"/>
  <c r="Z803" i="1"/>
  <c r="X803" i="1"/>
  <c r="V803" i="1"/>
  <c r="Z629" i="1"/>
  <c r="X629" i="1"/>
  <c r="V629" i="1"/>
  <c r="Z801" i="1"/>
  <c r="X801" i="1"/>
  <c r="V801" i="1"/>
  <c r="Z800" i="1"/>
  <c r="X800" i="1"/>
  <c r="V800" i="1"/>
  <c r="Z799" i="1"/>
  <c r="X799" i="1"/>
  <c r="V799" i="1"/>
  <c r="Z798" i="1"/>
  <c r="X798" i="1"/>
  <c r="V798" i="1"/>
  <c r="Z797" i="1"/>
  <c r="X797" i="1"/>
  <c r="V797" i="1"/>
  <c r="Z796" i="1"/>
  <c r="X796" i="1"/>
  <c r="V796" i="1"/>
  <c r="Z795" i="1"/>
  <c r="X795" i="1"/>
  <c r="V795" i="1"/>
  <c r="Z794" i="1"/>
  <c r="X794" i="1"/>
  <c r="V794" i="1"/>
  <c r="Z793" i="1"/>
  <c r="X793" i="1"/>
  <c r="V793" i="1"/>
  <c r="Z1608" i="1"/>
  <c r="X1608" i="1"/>
  <c r="V1608" i="1"/>
  <c r="Z791" i="1"/>
  <c r="X791" i="1"/>
  <c r="V791" i="1"/>
  <c r="Z790" i="1"/>
  <c r="X790" i="1"/>
  <c r="V790" i="1"/>
  <c r="Z808" i="1"/>
  <c r="X808" i="1"/>
  <c r="V808" i="1"/>
  <c r="Z788" i="1"/>
  <c r="X788" i="1"/>
  <c r="V788" i="1"/>
  <c r="Z787" i="1"/>
  <c r="X787" i="1"/>
  <c r="V787" i="1"/>
  <c r="Z786" i="1"/>
  <c r="X786" i="1"/>
  <c r="V786" i="1"/>
  <c r="Z785" i="1"/>
  <c r="X785" i="1"/>
  <c r="V785" i="1"/>
  <c r="Z784" i="1"/>
  <c r="X784" i="1"/>
  <c r="V784" i="1"/>
  <c r="Z783" i="1"/>
  <c r="X783" i="1"/>
  <c r="V783" i="1"/>
  <c r="Z782" i="1"/>
  <c r="X782" i="1"/>
  <c r="V782" i="1"/>
  <c r="Z285" i="1"/>
  <c r="X285" i="1"/>
  <c r="V285" i="1"/>
  <c r="Z780" i="1"/>
  <c r="X780" i="1"/>
  <c r="V780" i="1"/>
  <c r="Z779" i="1"/>
  <c r="X779" i="1"/>
  <c r="V779" i="1"/>
  <c r="Z778" i="1"/>
  <c r="X778" i="1"/>
  <c r="V778" i="1"/>
  <c r="Z777" i="1"/>
  <c r="X777" i="1"/>
  <c r="V777" i="1"/>
  <c r="Z776" i="1"/>
  <c r="X776" i="1"/>
  <c r="V776" i="1"/>
  <c r="Z775" i="1"/>
  <c r="X775" i="1"/>
  <c r="V775" i="1"/>
  <c r="Z774" i="1"/>
  <c r="X774" i="1"/>
  <c r="V774" i="1"/>
  <c r="Z773" i="1"/>
  <c r="X773" i="1"/>
  <c r="V773" i="1"/>
  <c r="Z772" i="1"/>
  <c r="X772" i="1"/>
  <c r="V772" i="1"/>
  <c r="Z771" i="1"/>
  <c r="X771" i="1"/>
  <c r="V771" i="1"/>
  <c r="Z770" i="1"/>
  <c r="X770" i="1"/>
  <c r="V770" i="1"/>
  <c r="Z769" i="1"/>
  <c r="X769" i="1"/>
  <c r="V769" i="1"/>
  <c r="Z768" i="1"/>
  <c r="X768" i="1"/>
  <c r="V768" i="1"/>
  <c r="Z767" i="1"/>
  <c r="X767" i="1"/>
  <c r="V767" i="1"/>
  <c r="Z459" i="1"/>
  <c r="X459" i="1"/>
  <c r="V459" i="1"/>
  <c r="Z1503" i="1"/>
  <c r="X1503" i="1"/>
  <c r="V1503" i="1"/>
  <c r="Z439" i="1"/>
  <c r="X439" i="1"/>
  <c r="V439" i="1"/>
  <c r="Z3" i="1"/>
  <c r="X3" i="1"/>
  <c r="V3" i="1"/>
  <c r="Z762" i="1"/>
  <c r="X762" i="1"/>
  <c r="V762" i="1"/>
  <c r="Z294" i="1"/>
  <c r="X294" i="1"/>
  <c r="V294" i="1"/>
  <c r="Z760" i="1"/>
  <c r="X760" i="1"/>
  <c r="V760" i="1"/>
  <c r="Z759" i="1"/>
  <c r="X759" i="1"/>
  <c r="V759" i="1"/>
  <c r="Z758" i="1"/>
  <c r="X758" i="1"/>
  <c r="V758" i="1"/>
  <c r="Z757" i="1"/>
  <c r="X757" i="1"/>
  <c r="V757" i="1"/>
  <c r="Z756" i="1"/>
  <c r="X756" i="1"/>
  <c r="V756" i="1"/>
  <c r="Z755" i="1"/>
  <c r="X755" i="1"/>
  <c r="V755" i="1"/>
  <c r="Z634" i="1"/>
  <c r="X634" i="1"/>
  <c r="V634" i="1"/>
  <c r="Z753" i="1"/>
  <c r="X753" i="1"/>
  <c r="V753" i="1"/>
  <c r="Z752" i="1"/>
  <c r="X752" i="1"/>
  <c r="V752" i="1"/>
  <c r="Z751" i="1"/>
  <c r="X751" i="1"/>
  <c r="V751" i="1"/>
  <c r="Z750" i="1"/>
  <c r="X750" i="1"/>
  <c r="V750" i="1"/>
  <c r="Z300" i="1"/>
  <c r="X300" i="1"/>
  <c r="V300" i="1"/>
  <c r="Z748" i="1"/>
  <c r="X748" i="1"/>
  <c r="V748" i="1"/>
  <c r="Z747" i="1"/>
  <c r="X747" i="1"/>
  <c r="V747" i="1"/>
  <c r="Z789" i="1"/>
  <c r="X789" i="1"/>
  <c r="V789" i="1"/>
  <c r="Z745" i="1"/>
  <c r="X745" i="1"/>
  <c r="V745" i="1"/>
  <c r="Z744" i="1"/>
  <c r="X744" i="1"/>
  <c r="V744" i="1"/>
  <c r="Z743" i="1"/>
  <c r="X743" i="1"/>
  <c r="V743" i="1"/>
  <c r="Z742" i="1"/>
  <c r="X742" i="1"/>
  <c r="V742" i="1"/>
  <c r="Z624" i="1"/>
  <c r="X624" i="1"/>
  <c r="V624" i="1"/>
  <c r="Z740" i="1"/>
  <c r="X740" i="1"/>
  <c r="V740" i="1"/>
  <c r="Z739" i="1"/>
  <c r="X739" i="1"/>
  <c r="V739" i="1"/>
  <c r="Z738" i="1"/>
  <c r="X738" i="1"/>
  <c r="V738" i="1"/>
  <c r="Z737" i="1"/>
  <c r="X737" i="1"/>
  <c r="V737" i="1"/>
  <c r="Z736" i="1"/>
  <c r="X736" i="1"/>
  <c r="V736" i="1"/>
  <c r="Z735" i="1"/>
  <c r="X735" i="1"/>
  <c r="V735" i="1"/>
  <c r="Z734" i="1"/>
  <c r="X734" i="1"/>
  <c r="V734" i="1"/>
  <c r="Z733" i="1"/>
  <c r="X733" i="1"/>
  <c r="V733" i="1"/>
  <c r="Z732" i="1"/>
  <c r="X732" i="1"/>
  <c r="V732" i="1"/>
  <c r="Z731" i="1"/>
  <c r="X731" i="1"/>
  <c r="V731" i="1"/>
  <c r="Z730" i="1"/>
  <c r="X730" i="1"/>
  <c r="V730" i="1"/>
  <c r="Z729" i="1"/>
  <c r="X729" i="1"/>
  <c r="V729" i="1"/>
  <c r="Z728" i="1"/>
  <c r="X728" i="1"/>
  <c r="V728" i="1"/>
  <c r="Z727" i="1"/>
  <c r="X727" i="1"/>
  <c r="V727" i="1"/>
  <c r="Z726" i="1"/>
  <c r="X726" i="1"/>
  <c r="V726" i="1"/>
  <c r="Z725" i="1"/>
  <c r="X725" i="1"/>
  <c r="V725" i="1"/>
  <c r="Z724" i="1"/>
  <c r="X724" i="1"/>
  <c r="V724" i="1"/>
  <c r="Z723" i="1"/>
  <c r="X723" i="1"/>
  <c r="V723" i="1"/>
  <c r="Z722" i="1"/>
  <c r="X722" i="1"/>
  <c r="V722" i="1"/>
  <c r="Z721" i="1"/>
  <c r="X721" i="1"/>
  <c r="V721" i="1"/>
  <c r="Z720" i="1"/>
  <c r="X720" i="1"/>
  <c r="V720" i="1"/>
  <c r="Z719" i="1"/>
  <c r="X719" i="1"/>
  <c r="V719" i="1"/>
  <c r="Z718" i="1"/>
  <c r="X718" i="1"/>
  <c r="V718" i="1"/>
  <c r="Z717" i="1"/>
  <c r="X717" i="1"/>
  <c r="V717" i="1"/>
  <c r="Z716" i="1"/>
  <c r="X716" i="1"/>
  <c r="V716" i="1"/>
  <c r="Z715" i="1"/>
  <c r="X715" i="1"/>
  <c r="V715" i="1"/>
  <c r="Z714" i="1"/>
  <c r="X714" i="1"/>
  <c r="V714" i="1"/>
  <c r="Z713" i="1"/>
  <c r="X713" i="1"/>
  <c r="V713" i="1"/>
  <c r="Z712" i="1"/>
  <c r="X712" i="1"/>
  <c r="V712" i="1"/>
  <c r="Z1648" i="1"/>
  <c r="X1648" i="1"/>
  <c r="V1648" i="1"/>
  <c r="Z710" i="1"/>
  <c r="X710" i="1"/>
  <c r="V710" i="1"/>
  <c r="Z709" i="1"/>
  <c r="X709" i="1"/>
  <c r="V709" i="1"/>
  <c r="Z149" i="1"/>
  <c r="X149" i="1"/>
  <c r="V149" i="1"/>
  <c r="Z707" i="1"/>
  <c r="X707" i="1"/>
  <c r="V707" i="1"/>
  <c r="Z706" i="1"/>
  <c r="X706" i="1"/>
  <c r="V706" i="1"/>
  <c r="Z705" i="1"/>
  <c r="X705" i="1"/>
  <c r="V705" i="1"/>
  <c r="Z704" i="1"/>
  <c r="X704" i="1"/>
  <c r="V704" i="1"/>
  <c r="Z703" i="1"/>
  <c r="X703" i="1"/>
  <c r="V703" i="1"/>
  <c r="Z702" i="1"/>
  <c r="X702" i="1"/>
  <c r="V702" i="1"/>
  <c r="Z701" i="1"/>
  <c r="X701" i="1"/>
  <c r="V701" i="1"/>
  <c r="Z700" i="1"/>
  <c r="X700" i="1"/>
  <c r="V700" i="1"/>
  <c r="Z558" i="1"/>
  <c r="X558" i="1"/>
  <c r="V558" i="1"/>
  <c r="Z698" i="1"/>
  <c r="X698" i="1"/>
  <c r="V698" i="1"/>
  <c r="Z661" i="1"/>
  <c r="X661" i="1"/>
  <c r="V661" i="1"/>
  <c r="Z696" i="1"/>
  <c r="X696" i="1"/>
  <c r="V696" i="1"/>
  <c r="Z695" i="1"/>
  <c r="X695" i="1"/>
  <c r="V695" i="1"/>
  <c r="Z636" i="1"/>
  <c r="X636" i="1"/>
  <c r="V636" i="1"/>
  <c r="Z693" i="1"/>
  <c r="X693" i="1"/>
  <c r="V693" i="1"/>
  <c r="Z692" i="1"/>
  <c r="X692" i="1"/>
  <c r="V692" i="1"/>
  <c r="Z1480" i="1"/>
  <c r="X1480" i="1"/>
  <c r="V1480" i="1"/>
  <c r="Z690" i="1"/>
  <c r="X690" i="1"/>
  <c r="V690" i="1"/>
  <c r="Z689" i="1"/>
  <c r="X689" i="1"/>
  <c r="V689" i="1"/>
  <c r="Z1357" i="1"/>
  <c r="X1357" i="1"/>
  <c r="V1357" i="1"/>
  <c r="Z1463" i="1"/>
  <c r="X1463" i="1"/>
  <c r="V1463" i="1"/>
  <c r="Z1520" i="1"/>
  <c r="X1520" i="1"/>
  <c r="V1520" i="1"/>
  <c r="Z685" i="1"/>
  <c r="X685" i="1"/>
  <c r="V685" i="1"/>
  <c r="Z684" i="1"/>
  <c r="X684" i="1"/>
  <c r="V684" i="1"/>
  <c r="Z683" i="1"/>
  <c r="X683" i="1"/>
  <c r="V683" i="1"/>
  <c r="Z682" i="1"/>
  <c r="X682" i="1"/>
  <c r="V682" i="1"/>
  <c r="Z681" i="1"/>
  <c r="X681" i="1"/>
  <c r="V681" i="1"/>
  <c r="Z680" i="1"/>
  <c r="X680" i="1"/>
  <c r="V680" i="1"/>
  <c r="Z679" i="1"/>
  <c r="X679" i="1"/>
  <c r="V679" i="1"/>
  <c r="Z678" i="1"/>
  <c r="X678" i="1"/>
  <c r="V678" i="1"/>
  <c r="Z677" i="1"/>
  <c r="X677" i="1"/>
  <c r="V677" i="1"/>
  <c r="Z1253" i="1"/>
  <c r="X1253" i="1"/>
  <c r="V1253" i="1"/>
  <c r="Z529" i="1"/>
  <c r="X529" i="1"/>
  <c r="V529" i="1"/>
  <c r="Z607" i="1"/>
  <c r="X607" i="1"/>
  <c r="V607" i="1"/>
  <c r="Z1447" i="1"/>
  <c r="X1447" i="1"/>
  <c r="V1447" i="1"/>
  <c r="Z672" i="1"/>
  <c r="X672" i="1"/>
  <c r="V672" i="1"/>
  <c r="Z671" i="1"/>
  <c r="X671" i="1"/>
  <c r="V671" i="1"/>
  <c r="Z670" i="1"/>
  <c r="X670" i="1"/>
  <c r="V670" i="1"/>
  <c r="Z861" i="1"/>
  <c r="X861" i="1"/>
  <c r="V861" i="1"/>
  <c r="Z1516" i="1"/>
  <c r="X1516" i="1"/>
  <c r="V1516" i="1"/>
  <c r="Z1002" i="1"/>
  <c r="X1002" i="1"/>
  <c r="V1002" i="1"/>
  <c r="Z666" i="1"/>
  <c r="X666" i="1"/>
  <c r="V666" i="1"/>
  <c r="Z985" i="1"/>
  <c r="X985" i="1"/>
  <c r="V985" i="1"/>
  <c r="Z1688" i="1"/>
  <c r="X1688" i="1"/>
  <c r="V1688" i="1"/>
  <c r="Z663" i="1"/>
  <c r="X663" i="1"/>
  <c r="V663" i="1"/>
  <c r="Z662" i="1"/>
  <c r="X662" i="1"/>
  <c r="V662" i="1"/>
  <c r="Z1515" i="1"/>
  <c r="X1515" i="1"/>
  <c r="V1515" i="1"/>
  <c r="Z1465" i="1"/>
  <c r="X1465" i="1"/>
  <c r="V1465" i="1"/>
  <c r="Z142" i="1"/>
  <c r="X142" i="1"/>
  <c r="V142" i="1"/>
  <c r="Z658" i="1"/>
  <c r="X658" i="1"/>
  <c r="V658" i="1"/>
  <c r="Z259" i="1"/>
  <c r="X259" i="1"/>
  <c r="V259" i="1"/>
  <c r="Z656" i="1"/>
  <c r="X656" i="1"/>
  <c r="V656" i="1"/>
  <c r="Z536" i="1"/>
  <c r="X536" i="1"/>
  <c r="V536" i="1"/>
  <c r="Z261" i="1"/>
  <c r="X261" i="1"/>
  <c r="V261" i="1"/>
  <c r="Z653" i="1"/>
  <c r="X653" i="1"/>
  <c r="V653" i="1"/>
  <c r="Z652" i="1"/>
  <c r="X652" i="1"/>
  <c r="V652" i="1"/>
  <c r="Z651" i="1"/>
  <c r="X651" i="1"/>
  <c r="V651" i="1"/>
  <c r="Z650" i="1"/>
  <c r="X650" i="1"/>
  <c r="V650" i="1"/>
  <c r="Z649" i="1"/>
  <c r="X649" i="1"/>
  <c r="V649" i="1"/>
  <c r="Z648" i="1"/>
  <c r="X648" i="1"/>
  <c r="V648" i="1"/>
  <c r="Z647" i="1"/>
  <c r="X647" i="1"/>
  <c r="V647" i="1"/>
  <c r="Z646" i="1"/>
  <c r="X646" i="1"/>
  <c r="V646" i="1"/>
  <c r="Z645" i="1"/>
  <c r="X645" i="1"/>
  <c r="V645" i="1"/>
  <c r="Z644" i="1"/>
  <c r="X644" i="1"/>
  <c r="V644" i="1"/>
  <c r="Z643" i="1"/>
  <c r="X643" i="1"/>
  <c r="V643" i="1"/>
  <c r="Z1356" i="1"/>
  <c r="X1356" i="1"/>
  <c r="V1356" i="1"/>
  <c r="Z669" i="1"/>
  <c r="X669" i="1"/>
  <c r="V669" i="1"/>
  <c r="Z640" i="1"/>
  <c r="X640" i="1"/>
  <c r="V640" i="1"/>
  <c r="Z639" i="1"/>
  <c r="X639" i="1"/>
  <c r="V639" i="1"/>
  <c r="Z638" i="1"/>
  <c r="X638" i="1"/>
  <c r="V638" i="1"/>
  <c r="Z637" i="1"/>
  <c r="X637" i="1"/>
  <c r="V637" i="1"/>
  <c r="Z1430" i="1"/>
  <c r="X1430" i="1"/>
  <c r="V1430" i="1"/>
  <c r="Z635" i="1"/>
  <c r="X635" i="1"/>
  <c r="V635" i="1"/>
  <c r="Z967" i="1"/>
  <c r="X967" i="1"/>
  <c r="V967" i="1"/>
  <c r="Z633" i="1"/>
  <c r="X633" i="1"/>
  <c r="V633" i="1"/>
  <c r="Z632" i="1"/>
  <c r="X632" i="1"/>
  <c r="V632" i="1"/>
  <c r="Z631" i="1"/>
  <c r="X631" i="1"/>
  <c r="V631" i="1"/>
  <c r="Z630" i="1"/>
  <c r="X630" i="1"/>
  <c r="V630" i="1"/>
  <c r="Z102" i="1"/>
  <c r="X102" i="1"/>
  <c r="V102" i="1"/>
  <c r="Z532" i="1"/>
  <c r="X532" i="1"/>
  <c r="V532" i="1"/>
  <c r="Z176" i="1"/>
  <c r="X176" i="1"/>
  <c r="V176" i="1"/>
  <c r="Z87" i="1"/>
  <c r="X87" i="1"/>
  <c r="V87" i="1"/>
  <c r="Z1270" i="1"/>
  <c r="X1270" i="1"/>
  <c r="V1270" i="1"/>
  <c r="Z569" i="1"/>
  <c r="X569" i="1"/>
  <c r="V569" i="1"/>
  <c r="Z984" i="1"/>
  <c r="X984" i="1"/>
  <c r="V984" i="1"/>
  <c r="Z1353" i="1"/>
  <c r="X1353" i="1"/>
  <c r="V1353" i="1"/>
  <c r="Z621" i="1"/>
  <c r="X621" i="1"/>
  <c r="V621" i="1"/>
  <c r="Z620" i="1"/>
  <c r="X620" i="1"/>
  <c r="V620" i="1"/>
  <c r="Z619" i="1"/>
  <c r="X619" i="1"/>
  <c r="V619" i="1"/>
  <c r="Z1399" i="1"/>
  <c r="X1399" i="1"/>
  <c r="V1399" i="1"/>
  <c r="Z617" i="1"/>
  <c r="X617" i="1"/>
  <c r="V617" i="1"/>
  <c r="Z616" i="1"/>
  <c r="X616" i="1"/>
  <c r="V616" i="1"/>
  <c r="Z615" i="1"/>
  <c r="X615" i="1"/>
  <c r="V615" i="1"/>
  <c r="Z614" i="1"/>
  <c r="X614" i="1"/>
  <c r="V614" i="1"/>
  <c r="Z694" i="1"/>
  <c r="X694" i="1"/>
  <c r="V694" i="1"/>
  <c r="Z1601" i="1"/>
  <c r="X1601" i="1"/>
  <c r="V1601" i="1"/>
  <c r="Z611" i="1"/>
  <c r="X611" i="1"/>
  <c r="V611" i="1"/>
  <c r="Z610" i="1"/>
  <c r="X610" i="1"/>
  <c r="V610" i="1"/>
  <c r="Z609" i="1"/>
  <c r="X609" i="1"/>
  <c r="V609" i="1"/>
  <c r="Z608" i="1"/>
  <c r="X608" i="1"/>
  <c r="V608" i="1"/>
  <c r="Z1659" i="1"/>
  <c r="X1659" i="1"/>
  <c r="V1659" i="1"/>
  <c r="Z447" i="1"/>
  <c r="X447" i="1"/>
  <c r="V447" i="1"/>
  <c r="Z605" i="1"/>
  <c r="X605" i="1"/>
  <c r="V605" i="1"/>
  <c r="Z604" i="1"/>
  <c r="X604" i="1"/>
  <c r="V604" i="1"/>
  <c r="Z603" i="1"/>
  <c r="X603" i="1"/>
  <c r="V603" i="1"/>
  <c r="Z66" i="1"/>
  <c r="X66" i="1"/>
  <c r="V66" i="1"/>
  <c r="Z1427" i="1"/>
  <c r="X1427" i="1"/>
  <c r="V1427" i="1"/>
  <c r="Z1651" i="1"/>
  <c r="X1651" i="1"/>
  <c r="V1651" i="1"/>
  <c r="Z155" i="1"/>
  <c r="X155" i="1"/>
  <c r="V155" i="1"/>
  <c r="Z908" i="1"/>
  <c r="X908" i="1"/>
  <c r="V908" i="1"/>
  <c r="Z781" i="1"/>
  <c r="X781" i="1"/>
  <c r="V781" i="1"/>
  <c r="Z342" i="1"/>
  <c r="X342" i="1"/>
  <c r="V342" i="1"/>
  <c r="Z595" i="1"/>
  <c r="X595" i="1"/>
  <c r="V595" i="1"/>
  <c r="Z594" i="1"/>
  <c r="X594" i="1"/>
  <c r="V594" i="1"/>
  <c r="Z593" i="1"/>
  <c r="X593" i="1"/>
  <c r="V593" i="1"/>
  <c r="Z592" i="1"/>
  <c r="X592" i="1"/>
  <c r="V592" i="1"/>
  <c r="Z591" i="1"/>
  <c r="X591" i="1"/>
  <c r="V591" i="1"/>
  <c r="Z590" i="1"/>
  <c r="X590" i="1"/>
  <c r="V590" i="1"/>
  <c r="Z589" i="1"/>
  <c r="X589" i="1"/>
  <c r="V589" i="1"/>
  <c r="Z588" i="1"/>
  <c r="X588" i="1"/>
  <c r="V588" i="1"/>
  <c r="Z587" i="1"/>
  <c r="X587" i="1"/>
  <c r="V587" i="1"/>
  <c r="Z586" i="1"/>
  <c r="X586" i="1"/>
  <c r="V586" i="1"/>
  <c r="Z585" i="1"/>
  <c r="X585" i="1"/>
  <c r="V585" i="1"/>
  <c r="Z584" i="1"/>
  <c r="X584" i="1"/>
  <c r="V584" i="1"/>
  <c r="Z1385" i="1"/>
  <c r="X1385" i="1"/>
  <c r="V1385" i="1"/>
  <c r="Z582" i="1"/>
  <c r="X582" i="1"/>
  <c r="V582" i="1"/>
  <c r="Z581" i="1"/>
  <c r="X581" i="1"/>
  <c r="V581" i="1"/>
  <c r="Z580" i="1"/>
  <c r="X580" i="1"/>
  <c r="V580" i="1"/>
  <c r="Z579" i="1"/>
  <c r="X579" i="1"/>
  <c r="V579" i="1"/>
  <c r="Z578" i="1"/>
  <c r="X578" i="1"/>
  <c r="V578" i="1"/>
  <c r="Z577" i="1"/>
  <c r="X577" i="1"/>
  <c r="V577" i="1"/>
  <c r="Z576" i="1"/>
  <c r="X576" i="1"/>
  <c r="V576" i="1"/>
  <c r="Z575" i="1"/>
  <c r="X575" i="1"/>
  <c r="V575" i="1"/>
  <c r="Z1510" i="1"/>
  <c r="X1510" i="1"/>
  <c r="V1510" i="1"/>
  <c r="Z1505" i="1"/>
  <c r="X1505" i="1"/>
  <c r="V1505" i="1"/>
  <c r="Z1408" i="1"/>
  <c r="X1408" i="1"/>
  <c r="V1408" i="1"/>
  <c r="Z1130" i="1"/>
  <c r="X1130" i="1"/>
  <c r="V1130" i="1"/>
  <c r="Z375" i="1"/>
  <c r="X375" i="1"/>
  <c r="V375" i="1"/>
  <c r="Z125" i="1"/>
  <c r="X125" i="1"/>
  <c r="V125" i="1"/>
  <c r="Z657" i="1"/>
  <c r="X657" i="1"/>
  <c r="V657" i="1"/>
  <c r="Z1575" i="1"/>
  <c r="X1575" i="1"/>
  <c r="V1575" i="1"/>
  <c r="Z566" i="1"/>
  <c r="X566" i="1"/>
  <c r="V566" i="1"/>
  <c r="Z565" i="1"/>
  <c r="X565" i="1"/>
  <c r="V565" i="1"/>
  <c r="Z564" i="1"/>
  <c r="X564" i="1"/>
  <c r="V564" i="1"/>
  <c r="Z563" i="1"/>
  <c r="X563" i="1"/>
  <c r="V563" i="1"/>
  <c r="Z562" i="1"/>
  <c r="X562" i="1"/>
  <c r="V562" i="1"/>
  <c r="Z561" i="1"/>
  <c r="X561" i="1"/>
  <c r="V561" i="1"/>
  <c r="Z827" i="1"/>
  <c r="X827" i="1"/>
  <c r="V827" i="1"/>
  <c r="Z559" i="1"/>
  <c r="X559" i="1"/>
  <c r="V559" i="1"/>
  <c r="Z476" i="1"/>
  <c r="X476" i="1"/>
  <c r="V476" i="1"/>
  <c r="Z557" i="1"/>
  <c r="X557" i="1"/>
  <c r="V557" i="1"/>
  <c r="Z214" i="1"/>
  <c r="X214" i="1"/>
  <c r="V214" i="1"/>
  <c r="Z555" i="1"/>
  <c r="X555" i="1"/>
  <c r="V555" i="1"/>
  <c r="Z554" i="1"/>
  <c r="X554" i="1"/>
  <c r="V554" i="1"/>
  <c r="Z952" i="1"/>
  <c r="X952" i="1"/>
  <c r="V952" i="1"/>
  <c r="Z35" i="1"/>
  <c r="X35" i="1"/>
  <c r="V35" i="1"/>
  <c r="Z882" i="1"/>
  <c r="X882" i="1"/>
  <c r="V882" i="1"/>
  <c r="Z550" i="1"/>
  <c r="X550" i="1"/>
  <c r="V550" i="1"/>
  <c r="Z549" i="1"/>
  <c r="X549" i="1"/>
  <c r="V549" i="1"/>
  <c r="Z1592" i="1"/>
  <c r="X1592" i="1"/>
  <c r="V1592" i="1"/>
  <c r="Z547" i="1"/>
  <c r="X547" i="1"/>
  <c r="V547" i="1"/>
  <c r="Z546" i="1"/>
  <c r="X546" i="1"/>
  <c r="V546" i="1"/>
  <c r="Z545" i="1"/>
  <c r="X545" i="1"/>
  <c r="V545" i="1"/>
  <c r="Z544" i="1"/>
  <c r="X544" i="1"/>
  <c r="V544" i="1"/>
  <c r="Z543" i="1"/>
  <c r="X543" i="1"/>
  <c r="V543" i="1"/>
  <c r="Z542" i="1"/>
  <c r="X542" i="1"/>
  <c r="V542" i="1"/>
  <c r="Z541" i="1"/>
  <c r="X541" i="1"/>
  <c r="V541" i="1"/>
  <c r="Z540" i="1"/>
  <c r="X540" i="1"/>
  <c r="V540" i="1"/>
  <c r="Z539" i="1"/>
  <c r="X539" i="1"/>
  <c r="V539" i="1"/>
  <c r="Z538" i="1"/>
  <c r="X538" i="1"/>
  <c r="V538" i="1"/>
  <c r="Z537" i="1"/>
  <c r="X537" i="1"/>
  <c r="V537" i="1"/>
  <c r="Z1513" i="1"/>
  <c r="X1513" i="1"/>
  <c r="V1513" i="1"/>
  <c r="Z535" i="1"/>
  <c r="X535" i="1"/>
  <c r="V535" i="1"/>
  <c r="Z534" i="1"/>
  <c r="X534" i="1"/>
  <c r="V534" i="1"/>
  <c r="Z533" i="1"/>
  <c r="X533" i="1"/>
  <c r="V533" i="1"/>
  <c r="Z761" i="1"/>
  <c r="X761" i="1"/>
  <c r="V761" i="1"/>
  <c r="Z531" i="1"/>
  <c r="X531" i="1"/>
  <c r="V531" i="1"/>
  <c r="Z530" i="1"/>
  <c r="X530" i="1"/>
  <c r="V530" i="1"/>
  <c r="Z394" i="1"/>
  <c r="X394" i="1"/>
  <c r="V394" i="1"/>
  <c r="Z528" i="1"/>
  <c r="X528" i="1"/>
  <c r="V528" i="1"/>
  <c r="Z527" i="1"/>
  <c r="X527" i="1"/>
  <c r="V527" i="1"/>
  <c r="Z664" i="1"/>
  <c r="X664" i="1"/>
  <c r="V664" i="1"/>
  <c r="Z525" i="1"/>
  <c r="X525" i="1"/>
  <c r="V525" i="1"/>
  <c r="Z524" i="1"/>
  <c r="X524" i="1"/>
  <c r="V524" i="1"/>
  <c r="Z523" i="1"/>
  <c r="X523" i="1"/>
  <c r="V523" i="1"/>
  <c r="Z522" i="1"/>
  <c r="X522" i="1"/>
  <c r="V522" i="1"/>
  <c r="Z521" i="1"/>
  <c r="X521" i="1"/>
  <c r="V521" i="1"/>
  <c r="Z520" i="1"/>
  <c r="X520" i="1"/>
  <c r="V520" i="1"/>
  <c r="Z519" i="1"/>
  <c r="X519" i="1"/>
  <c r="V519" i="1"/>
  <c r="Z518" i="1"/>
  <c r="X518" i="1"/>
  <c r="V518" i="1"/>
  <c r="Z435" i="1"/>
  <c r="X435" i="1"/>
  <c r="V435" i="1"/>
  <c r="Z516" i="1"/>
  <c r="X516" i="1"/>
  <c r="V516" i="1"/>
  <c r="Z1483" i="1"/>
  <c r="X1483" i="1"/>
  <c r="V1483" i="1"/>
  <c r="Z514" i="1"/>
  <c r="X514" i="1"/>
  <c r="V514" i="1"/>
  <c r="Z513" i="1"/>
  <c r="X513" i="1"/>
  <c r="V513" i="1"/>
  <c r="Z512" i="1"/>
  <c r="X512" i="1"/>
  <c r="V512" i="1"/>
  <c r="Z511" i="1"/>
  <c r="X511" i="1"/>
  <c r="V511" i="1"/>
  <c r="Z568" i="1"/>
  <c r="X568" i="1"/>
  <c r="V568" i="1"/>
  <c r="Z509" i="1"/>
  <c r="X509" i="1"/>
  <c r="V509" i="1"/>
  <c r="Z1111" i="1"/>
  <c r="X1111" i="1"/>
  <c r="V1111" i="1"/>
  <c r="Z507" i="1"/>
  <c r="X507" i="1"/>
  <c r="V507" i="1"/>
  <c r="Z506" i="1"/>
  <c r="X506" i="1"/>
  <c r="V506" i="1"/>
  <c r="Z505" i="1"/>
  <c r="X505" i="1"/>
  <c r="V505" i="1"/>
  <c r="Z504" i="1"/>
  <c r="X504" i="1"/>
  <c r="V504" i="1"/>
  <c r="Z503" i="1"/>
  <c r="X503" i="1"/>
  <c r="V503" i="1"/>
  <c r="Z366" i="1"/>
  <c r="X366" i="1"/>
  <c r="V366" i="1"/>
  <c r="Z57" i="1"/>
  <c r="X57" i="1"/>
  <c r="V57" i="1"/>
  <c r="Z500" i="1"/>
  <c r="X500" i="1"/>
  <c r="V500" i="1"/>
  <c r="Z499" i="1"/>
  <c r="X499" i="1"/>
  <c r="V499" i="1"/>
  <c r="Z498" i="1"/>
  <c r="X498" i="1"/>
  <c r="V498" i="1"/>
  <c r="Z497" i="1"/>
  <c r="X497" i="1"/>
  <c r="V497" i="1"/>
  <c r="Z496" i="1"/>
  <c r="X496" i="1"/>
  <c r="V496" i="1"/>
  <c r="Z495" i="1"/>
  <c r="X495" i="1"/>
  <c r="V495" i="1"/>
  <c r="Z494" i="1"/>
  <c r="X494" i="1"/>
  <c r="V494" i="1"/>
  <c r="Z493" i="1"/>
  <c r="X493" i="1"/>
  <c r="V493" i="1"/>
  <c r="Z1336" i="1"/>
  <c r="X1336" i="1"/>
  <c r="V1336" i="1"/>
  <c r="Z1335" i="1"/>
  <c r="X1335" i="1"/>
  <c r="V1335" i="1"/>
  <c r="Z949" i="1"/>
  <c r="X949" i="1"/>
  <c r="V949" i="1"/>
  <c r="Z489" i="1"/>
  <c r="X489" i="1"/>
  <c r="V489" i="1"/>
  <c r="Z488" i="1"/>
  <c r="X488" i="1"/>
  <c r="V488" i="1"/>
  <c r="Z487" i="1"/>
  <c r="X487" i="1"/>
  <c r="V487" i="1"/>
  <c r="Z486" i="1"/>
  <c r="X486" i="1"/>
  <c r="V486" i="1"/>
  <c r="Z485" i="1"/>
  <c r="X485" i="1"/>
  <c r="V485" i="1"/>
  <c r="Z209" i="1"/>
  <c r="X209" i="1"/>
  <c r="V209" i="1"/>
  <c r="Z483" i="1"/>
  <c r="X483" i="1"/>
  <c r="V483" i="1"/>
  <c r="Z482" i="1"/>
  <c r="X482" i="1"/>
  <c r="V482" i="1"/>
  <c r="Z862" i="1"/>
  <c r="X862" i="1"/>
  <c r="V862" i="1"/>
  <c r="Z596" i="1"/>
  <c r="X596" i="1"/>
  <c r="V596" i="1"/>
  <c r="Z479" i="1"/>
  <c r="X479" i="1"/>
  <c r="V479" i="1"/>
  <c r="Z478" i="1"/>
  <c r="X478" i="1"/>
  <c r="V478" i="1"/>
  <c r="Z477" i="1"/>
  <c r="X477" i="1"/>
  <c r="V477" i="1"/>
  <c r="Z711" i="1"/>
  <c r="X711" i="1"/>
  <c r="V711" i="1"/>
  <c r="Z475" i="1"/>
  <c r="X475" i="1"/>
  <c r="V475" i="1"/>
  <c r="Z474" i="1"/>
  <c r="X474" i="1"/>
  <c r="V474" i="1"/>
  <c r="Z473" i="1"/>
  <c r="X473" i="1"/>
  <c r="V473" i="1"/>
  <c r="Z472" i="1"/>
  <c r="X472" i="1"/>
  <c r="V472" i="1"/>
  <c r="Z471" i="1"/>
  <c r="X471" i="1"/>
  <c r="V471" i="1"/>
  <c r="Z470" i="1"/>
  <c r="X470" i="1"/>
  <c r="V470" i="1"/>
  <c r="Z469" i="1"/>
  <c r="X469" i="1"/>
  <c r="V469" i="1"/>
  <c r="Z468" i="1"/>
  <c r="X468" i="1"/>
  <c r="V468" i="1"/>
  <c r="Z467" i="1"/>
  <c r="X467" i="1"/>
  <c r="V467" i="1"/>
  <c r="Z466" i="1"/>
  <c r="X466" i="1"/>
  <c r="V466" i="1"/>
  <c r="Z1149" i="1"/>
  <c r="X1149" i="1"/>
  <c r="V1149" i="1"/>
  <c r="Z464" i="1"/>
  <c r="X464" i="1"/>
  <c r="V464" i="1"/>
  <c r="Z463" i="1"/>
  <c r="X463" i="1"/>
  <c r="V463" i="1"/>
  <c r="Z462" i="1"/>
  <c r="X462" i="1"/>
  <c r="V462" i="1"/>
  <c r="Z1423" i="1"/>
  <c r="X1423" i="1"/>
  <c r="V1423" i="1"/>
  <c r="Z460" i="1"/>
  <c r="X460" i="1"/>
  <c r="V460" i="1"/>
  <c r="Z1569" i="1"/>
  <c r="X1569" i="1"/>
  <c r="V1569" i="1"/>
  <c r="Z458" i="1"/>
  <c r="X458" i="1"/>
  <c r="V458" i="1"/>
  <c r="Z457" i="1"/>
  <c r="X457" i="1"/>
  <c r="V457" i="1"/>
  <c r="Z456" i="1"/>
  <c r="X456" i="1"/>
  <c r="V456" i="1"/>
  <c r="Z455" i="1"/>
  <c r="X455" i="1"/>
  <c r="V455" i="1"/>
  <c r="Z454" i="1"/>
  <c r="X454" i="1"/>
  <c r="V454" i="1"/>
  <c r="Z453" i="1"/>
  <c r="X453" i="1"/>
  <c r="V453" i="1"/>
  <c r="Z452" i="1"/>
  <c r="X452" i="1"/>
  <c r="V452" i="1"/>
  <c r="Z451" i="1"/>
  <c r="X451" i="1"/>
  <c r="V451" i="1"/>
  <c r="Z450" i="1"/>
  <c r="X450" i="1"/>
  <c r="V450" i="1"/>
  <c r="Z449" i="1"/>
  <c r="X449" i="1"/>
  <c r="V449" i="1"/>
  <c r="Z448" i="1"/>
  <c r="X448" i="1"/>
  <c r="V448" i="1"/>
  <c r="Z667" i="1"/>
  <c r="X667" i="1"/>
  <c r="V667" i="1"/>
  <c r="Z2" i="1"/>
  <c r="X2" i="1"/>
  <c r="V2" i="1"/>
  <c r="Z445" i="1"/>
  <c r="X445" i="1"/>
  <c r="V445" i="1"/>
  <c r="Z444" i="1"/>
  <c r="X444" i="1"/>
  <c r="V444" i="1"/>
  <c r="Z443" i="1"/>
  <c r="X443" i="1"/>
  <c r="V443" i="1"/>
  <c r="Z442" i="1"/>
  <c r="X442" i="1"/>
  <c r="V442" i="1"/>
  <c r="Z441" i="1"/>
  <c r="X441" i="1"/>
  <c r="V441" i="1"/>
  <c r="Z1610" i="1"/>
  <c r="X1610" i="1"/>
  <c r="V1610" i="1"/>
  <c r="Z992" i="1"/>
  <c r="X992" i="1"/>
  <c r="V992" i="1"/>
  <c r="Z438" i="1"/>
  <c r="X438" i="1"/>
  <c r="V438" i="1"/>
  <c r="Z437" i="1"/>
  <c r="X437" i="1"/>
  <c r="V437" i="1"/>
  <c r="Z436" i="1"/>
  <c r="X436" i="1"/>
  <c r="V436" i="1"/>
  <c r="Z421" i="1"/>
  <c r="X421" i="1"/>
  <c r="V421" i="1"/>
  <c r="Z434" i="1"/>
  <c r="X434" i="1"/>
  <c r="V434" i="1"/>
  <c r="Z433" i="1"/>
  <c r="X433" i="1"/>
  <c r="V433" i="1"/>
  <c r="Z432" i="1"/>
  <c r="X432" i="1"/>
  <c r="V432" i="1"/>
  <c r="Z431" i="1"/>
  <c r="X431" i="1"/>
  <c r="V431" i="1"/>
  <c r="Z430" i="1"/>
  <c r="X430" i="1"/>
  <c r="V430" i="1"/>
  <c r="Z429" i="1"/>
  <c r="X429" i="1"/>
  <c r="V429" i="1"/>
  <c r="Z428" i="1"/>
  <c r="X428" i="1"/>
  <c r="V428" i="1"/>
  <c r="Z337" i="1"/>
  <c r="X337" i="1"/>
  <c r="V337" i="1"/>
  <c r="Z426" i="1"/>
  <c r="X426" i="1"/>
  <c r="V426" i="1"/>
  <c r="Z425" i="1"/>
  <c r="X425" i="1"/>
  <c r="V425" i="1"/>
  <c r="Z424" i="1"/>
  <c r="X424" i="1"/>
  <c r="V424" i="1"/>
  <c r="Z423" i="1"/>
  <c r="X423" i="1"/>
  <c r="V423" i="1"/>
  <c r="Z881" i="1"/>
  <c r="X881" i="1"/>
  <c r="V881" i="1"/>
  <c r="Z275" i="1"/>
  <c r="X275" i="1"/>
  <c r="V275" i="1"/>
  <c r="Z420" i="1"/>
  <c r="X420" i="1"/>
  <c r="V420" i="1"/>
  <c r="Z419" i="1"/>
  <c r="X419" i="1"/>
  <c r="V419" i="1"/>
  <c r="Z418" i="1"/>
  <c r="X418" i="1"/>
  <c r="V418" i="1"/>
  <c r="Z417" i="1"/>
  <c r="X417" i="1"/>
  <c r="V417" i="1"/>
  <c r="Z416" i="1"/>
  <c r="X416" i="1"/>
  <c r="V416" i="1"/>
  <c r="Z415" i="1"/>
  <c r="X415" i="1"/>
  <c r="V415" i="1"/>
  <c r="Z1211" i="1"/>
  <c r="X1211" i="1"/>
  <c r="V1211" i="1"/>
  <c r="Z413" i="1"/>
  <c r="X413" i="1"/>
  <c r="V413" i="1"/>
  <c r="Z412" i="1"/>
  <c r="X412" i="1"/>
  <c r="V412" i="1"/>
  <c r="Z411" i="1"/>
  <c r="X411" i="1"/>
  <c r="V411" i="1"/>
  <c r="Z410" i="1"/>
  <c r="X410" i="1"/>
  <c r="V410" i="1"/>
  <c r="Z409" i="1"/>
  <c r="X409" i="1"/>
  <c r="V409" i="1"/>
  <c r="Z408" i="1"/>
  <c r="X408" i="1"/>
  <c r="V408" i="1"/>
  <c r="Z407" i="1"/>
  <c r="X407" i="1"/>
  <c r="V407" i="1"/>
  <c r="Z406" i="1"/>
  <c r="X406" i="1"/>
  <c r="V406" i="1"/>
  <c r="Z405" i="1"/>
  <c r="X405" i="1"/>
  <c r="V405" i="1"/>
  <c r="Z404" i="1"/>
  <c r="X404" i="1"/>
  <c r="V404" i="1"/>
  <c r="Z403" i="1"/>
  <c r="X403" i="1"/>
  <c r="V403" i="1"/>
  <c r="Z402" i="1"/>
  <c r="X402" i="1"/>
  <c r="V402" i="1"/>
  <c r="Z401" i="1"/>
  <c r="X401" i="1"/>
  <c r="V401" i="1"/>
  <c r="Z400" i="1"/>
  <c r="X400" i="1"/>
  <c r="V400" i="1"/>
  <c r="Z1388" i="1"/>
  <c r="X1388" i="1"/>
  <c r="V1388" i="1"/>
  <c r="Z1347" i="1"/>
  <c r="X1347" i="1"/>
  <c r="V1347" i="1"/>
  <c r="Z1346" i="1"/>
  <c r="X1346" i="1"/>
  <c r="V1346" i="1"/>
  <c r="Z211" i="1"/>
  <c r="X211" i="1"/>
  <c r="V211" i="1"/>
  <c r="Z177" i="1"/>
  <c r="X177" i="1"/>
  <c r="V177" i="1"/>
  <c r="Z56" i="1"/>
  <c r="X56" i="1"/>
  <c r="V56" i="1"/>
  <c r="Z393" i="1"/>
  <c r="X393" i="1"/>
  <c r="V393" i="1"/>
  <c r="Z392" i="1"/>
  <c r="X392" i="1"/>
  <c r="V392" i="1"/>
  <c r="Z101" i="1"/>
  <c r="X101" i="1"/>
  <c r="V101" i="1"/>
  <c r="Z390" i="1"/>
  <c r="X390" i="1"/>
  <c r="V390" i="1"/>
  <c r="Z598" i="1"/>
  <c r="X598" i="1"/>
  <c r="V598" i="1"/>
  <c r="Z388" i="1"/>
  <c r="X388" i="1"/>
  <c r="V388" i="1"/>
  <c r="Z387" i="1"/>
  <c r="X387" i="1"/>
  <c r="V387" i="1"/>
  <c r="Z386" i="1"/>
  <c r="X386" i="1"/>
  <c r="V386" i="1"/>
  <c r="Z385" i="1"/>
  <c r="X385" i="1"/>
  <c r="V385" i="1"/>
  <c r="Z384" i="1"/>
  <c r="X384" i="1"/>
  <c r="V384" i="1"/>
  <c r="Z383" i="1"/>
  <c r="X383" i="1"/>
  <c r="V383" i="1"/>
  <c r="Z382" i="1"/>
  <c r="X382" i="1"/>
  <c r="V382" i="1"/>
  <c r="Z381" i="1"/>
  <c r="X381" i="1"/>
  <c r="V381" i="1"/>
  <c r="Z380" i="1"/>
  <c r="X380" i="1"/>
  <c r="V380" i="1"/>
  <c r="Z1011" i="1"/>
  <c r="X1011" i="1"/>
  <c r="V1011" i="1"/>
  <c r="Z879" i="1"/>
  <c r="X879" i="1"/>
  <c r="V879" i="1"/>
  <c r="Z377" i="1"/>
  <c r="X377" i="1"/>
  <c r="V377" i="1"/>
  <c r="Z376" i="1"/>
  <c r="X376" i="1"/>
  <c r="V376" i="1"/>
  <c r="Z510" i="1"/>
  <c r="X510" i="1"/>
  <c r="V510" i="1"/>
  <c r="Z374" i="1"/>
  <c r="X374" i="1"/>
  <c r="V374" i="1"/>
  <c r="Z373" i="1"/>
  <c r="X373" i="1"/>
  <c r="V373" i="1"/>
  <c r="Z372" i="1"/>
  <c r="X372" i="1"/>
  <c r="V372" i="1"/>
  <c r="Z371" i="1"/>
  <c r="X371" i="1"/>
  <c r="V371" i="1"/>
  <c r="Z370" i="1"/>
  <c r="X370" i="1"/>
  <c r="V370" i="1"/>
  <c r="Z369" i="1"/>
  <c r="X369" i="1"/>
  <c r="V369" i="1"/>
  <c r="Z368" i="1"/>
  <c r="X368" i="1"/>
  <c r="V368" i="1"/>
  <c r="Z391" i="1"/>
  <c r="X391" i="1"/>
  <c r="V391" i="1"/>
  <c r="Z1509" i="1"/>
  <c r="X1509" i="1"/>
  <c r="V1509" i="1"/>
  <c r="Z1536" i="1"/>
  <c r="X1536" i="1"/>
  <c r="V1536" i="1"/>
  <c r="Z1264" i="1"/>
  <c r="X1264" i="1"/>
  <c r="V1264" i="1"/>
  <c r="Z363" i="1"/>
  <c r="X363" i="1"/>
  <c r="V363" i="1"/>
  <c r="Z362" i="1"/>
  <c r="X362" i="1"/>
  <c r="V362" i="1"/>
  <c r="Z361" i="1"/>
  <c r="X361" i="1"/>
  <c r="V361" i="1"/>
  <c r="Z360" i="1"/>
  <c r="X360" i="1"/>
  <c r="V360" i="1"/>
  <c r="Z359" i="1"/>
  <c r="X359" i="1"/>
  <c r="V359" i="1"/>
  <c r="Z358" i="1"/>
  <c r="X358" i="1"/>
  <c r="V358" i="1"/>
  <c r="Z357" i="1"/>
  <c r="X357" i="1"/>
  <c r="V357" i="1"/>
  <c r="Z356" i="1"/>
  <c r="X356" i="1"/>
  <c r="V356" i="1"/>
  <c r="Z355" i="1"/>
  <c r="X355" i="1"/>
  <c r="V355" i="1"/>
  <c r="Z354" i="1"/>
  <c r="X354" i="1"/>
  <c r="V354" i="1"/>
  <c r="Z353" i="1"/>
  <c r="X353" i="1"/>
  <c r="V353" i="1"/>
  <c r="Z352" i="1"/>
  <c r="X352" i="1"/>
  <c r="V352" i="1"/>
  <c r="Z351" i="1"/>
  <c r="X351" i="1"/>
  <c r="V351" i="1"/>
  <c r="Z350" i="1"/>
  <c r="X350" i="1"/>
  <c r="V350" i="1"/>
  <c r="Z349" i="1"/>
  <c r="X349" i="1"/>
  <c r="V349" i="1"/>
  <c r="Z348" i="1"/>
  <c r="X348" i="1"/>
  <c r="V348" i="1"/>
  <c r="Z347" i="1"/>
  <c r="X347" i="1"/>
  <c r="V347" i="1"/>
  <c r="Z481" i="1"/>
  <c r="X481" i="1"/>
  <c r="V481" i="1"/>
  <c r="Z345" i="1"/>
  <c r="X345" i="1"/>
  <c r="V345" i="1"/>
  <c r="Z344" i="1"/>
  <c r="X344" i="1"/>
  <c r="V344" i="1"/>
  <c r="Z343" i="1"/>
  <c r="X343" i="1"/>
  <c r="V343" i="1"/>
  <c r="Z364" i="1"/>
  <c r="X364" i="1"/>
  <c r="V364" i="1"/>
  <c r="Z341" i="1"/>
  <c r="X341" i="1"/>
  <c r="V341" i="1"/>
  <c r="Z340" i="1"/>
  <c r="X340" i="1"/>
  <c r="V340" i="1"/>
  <c r="Z339" i="1"/>
  <c r="X339" i="1"/>
  <c r="V339" i="1"/>
  <c r="Z338" i="1"/>
  <c r="X338" i="1"/>
  <c r="V338" i="1"/>
  <c r="Z665" i="1"/>
  <c r="X665" i="1"/>
  <c r="V665" i="1"/>
  <c r="Z336" i="1"/>
  <c r="X336" i="1"/>
  <c r="V336" i="1"/>
  <c r="Z842" i="1"/>
  <c r="X842" i="1"/>
  <c r="V842" i="1"/>
  <c r="Z334" i="1"/>
  <c r="X334" i="1"/>
  <c r="V334" i="1"/>
  <c r="Z333" i="1"/>
  <c r="X333" i="1"/>
  <c r="V333" i="1"/>
  <c r="Z332" i="1"/>
  <c r="X332" i="1"/>
  <c r="V332" i="1"/>
  <c r="Z331" i="1"/>
  <c r="X331" i="1"/>
  <c r="V331" i="1"/>
  <c r="Z330" i="1"/>
  <c r="X330" i="1"/>
  <c r="V330" i="1"/>
  <c r="Z329" i="1"/>
  <c r="X329" i="1"/>
  <c r="V329" i="1"/>
  <c r="Z841" i="1"/>
  <c r="X841" i="1"/>
  <c r="V841" i="1"/>
  <c r="Z327" i="1"/>
  <c r="X327" i="1"/>
  <c r="V327" i="1"/>
  <c r="Z326" i="1"/>
  <c r="X326" i="1"/>
  <c r="V326" i="1"/>
  <c r="Z325" i="1"/>
  <c r="X325" i="1"/>
  <c r="V325" i="1"/>
  <c r="Z324" i="1"/>
  <c r="X324" i="1"/>
  <c r="V324" i="1"/>
  <c r="Z323" i="1"/>
  <c r="X323" i="1"/>
  <c r="V323" i="1"/>
  <c r="Z322" i="1"/>
  <c r="X322" i="1"/>
  <c r="V322" i="1"/>
  <c r="Z321" i="1"/>
  <c r="X321" i="1"/>
  <c r="V321" i="1"/>
  <c r="Z320" i="1"/>
  <c r="X320" i="1"/>
  <c r="V320" i="1"/>
  <c r="Z319" i="1"/>
  <c r="X319" i="1"/>
  <c r="V319" i="1"/>
  <c r="Z318" i="1"/>
  <c r="X318" i="1"/>
  <c r="V318" i="1"/>
  <c r="Z317" i="1"/>
  <c r="X317" i="1"/>
  <c r="V317" i="1"/>
  <c r="Z1096" i="1"/>
  <c r="X1096" i="1"/>
  <c r="V1096" i="1"/>
  <c r="Z379" i="1"/>
  <c r="X379" i="1"/>
  <c r="V379" i="1"/>
  <c r="Z314" i="1"/>
  <c r="X314" i="1"/>
  <c r="V314" i="1"/>
  <c r="Z313" i="1"/>
  <c r="X313" i="1"/>
  <c r="V313" i="1"/>
  <c r="Z312" i="1"/>
  <c r="X312" i="1"/>
  <c r="V312" i="1"/>
  <c r="Z311" i="1"/>
  <c r="X311" i="1"/>
  <c r="V311" i="1"/>
  <c r="Z310" i="1"/>
  <c r="X310" i="1"/>
  <c r="V310" i="1"/>
  <c r="Z309" i="1"/>
  <c r="X309" i="1"/>
  <c r="V309" i="1"/>
  <c r="Z1666" i="1"/>
  <c r="X1666" i="1"/>
  <c r="V1666" i="1"/>
  <c r="Z1324" i="1"/>
  <c r="X1324" i="1"/>
  <c r="V1324" i="1"/>
  <c r="Z946" i="1"/>
  <c r="X946" i="1"/>
  <c r="V946" i="1"/>
  <c r="Z305" i="1"/>
  <c r="X305" i="1"/>
  <c r="V305" i="1"/>
  <c r="Z304" i="1"/>
  <c r="X304" i="1"/>
  <c r="V304" i="1"/>
  <c r="Z303" i="1"/>
  <c r="X303" i="1"/>
  <c r="V303" i="1"/>
  <c r="Z302" i="1"/>
  <c r="X302" i="1"/>
  <c r="V302" i="1"/>
  <c r="Z924" i="1"/>
  <c r="X924" i="1"/>
  <c r="V924" i="1"/>
  <c r="Z1532" i="1"/>
  <c r="X1532" i="1"/>
  <c r="V1532" i="1"/>
  <c r="Z299" i="1"/>
  <c r="X299" i="1"/>
  <c r="V299" i="1"/>
  <c r="Z298" i="1"/>
  <c r="X298" i="1"/>
  <c r="V298" i="1"/>
  <c r="Z297" i="1"/>
  <c r="X297" i="1"/>
  <c r="V297" i="1"/>
  <c r="Z296" i="1"/>
  <c r="X296" i="1"/>
  <c r="V296" i="1"/>
  <c r="Z295" i="1"/>
  <c r="X295" i="1"/>
  <c r="V295" i="1"/>
  <c r="Z627" i="1"/>
  <c r="X627" i="1"/>
  <c r="V627" i="1"/>
  <c r="Z508" i="1"/>
  <c r="X508" i="1"/>
  <c r="V508" i="1"/>
  <c r="Z233" i="1"/>
  <c r="X233" i="1"/>
  <c r="V233" i="1"/>
  <c r="Z1318" i="1"/>
  <c r="X1318" i="1"/>
  <c r="V1318" i="1"/>
  <c r="Z290" i="1"/>
  <c r="X290" i="1"/>
  <c r="V290" i="1"/>
  <c r="Z289" i="1"/>
  <c r="X289" i="1"/>
  <c r="V289" i="1"/>
  <c r="Z288" i="1"/>
  <c r="X288" i="1"/>
  <c r="V288" i="1"/>
  <c r="Z287" i="1"/>
  <c r="X287" i="1"/>
  <c r="V287" i="1"/>
  <c r="Z286" i="1"/>
  <c r="X286" i="1"/>
  <c r="V286" i="1"/>
  <c r="Z807" i="1"/>
  <c r="X807" i="1"/>
  <c r="V807" i="1"/>
  <c r="Z284" i="1"/>
  <c r="X284" i="1"/>
  <c r="V284" i="1"/>
  <c r="Z283" i="1"/>
  <c r="X283" i="1"/>
  <c r="V283" i="1"/>
  <c r="Z282" i="1"/>
  <c r="X282" i="1"/>
  <c r="V282" i="1"/>
  <c r="Z281" i="1"/>
  <c r="X281" i="1"/>
  <c r="V281" i="1"/>
  <c r="Z280" i="1"/>
  <c r="X280" i="1"/>
  <c r="V280" i="1"/>
  <c r="Z335" i="1"/>
  <c r="X335" i="1"/>
  <c r="V335" i="1"/>
  <c r="Z278" i="1"/>
  <c r="X278" i="1"/>
  <c r="V278" i="1"/>
  <c r="Z277" i="1"/>
  <c r="X277" i="1"/>
  <c r="V277" i="1"/>
  <c r="Z276" i="1"/>
  <c r="X276" i="1"/>
  <c r="V276" i="1"/>
  <c r="Z414" i="1"/>
  <c r="X414" i="1"/>
  <c r="V414" i="1"/>
  <c r="Z112" i="1"/>
  <c r="X112" i="1"/>
  <c r="V112" i="1"/>
  <c r="Z273" i="1"/>
  <c r="X273" i="1"/>
  <c r="V273" i="1"/>
  <c r="Z272" i="1"/>
  <c r="X272" i="1"/>
  <c r="V272" i="1"/>
  <c r="Z501" i="1"/>
  <c r="X501" i="1"/>
  <c r="V501" i="1"/>
  <c r="Z270" i="1"/>
  <c r="X270" i="1"/>
  <c r="V270" i="1"/>
  <c r="Z269" i="1"/>
  <c r="X269" i="1"/>
  <c r="V269" i="1"/>
  <c r="Z268" i="1"/>
  <c r="X268" i="1"/>
  <c r="V268" i="1"/>
  <c r="Z267" i="1"/>
  <c r="X267" i="1"/>
  <c r="V267" i="1"/>
  <c r="Z266" i="1"/>
  <c r="X266" i="1"/>
  <c r="V266" i="1"/>
  <c r="Z265" i="1"/>
  <c r="X265" i="1"/>
  <c r="V265" i="1"/>
  <c r="Z264" i="1"/>
  <c r="X264" i="1"/>
  <c r="V264" i="1"/>
  <c r="Z263" i="1"/>
  <c r="X263" i="1"/>
  <c r="V263" i="1"/>
  <c r="Z262" i="1"/>
  <c r="X262" i="1"/>
  <c r="V262" i="1"/>
  <c r="Z1015" i="1"/>
  <c r="X1015" i="1"/>
  <c r="V1015" i="1"/>
  <c r="Z1566" i="1"/>
  <c r="X1566" i="1"/>
  <c r="V1566" i="1"/>
  <c r="Z490" i="1"/>
  <c r="X490" i="1"/>
  <c r="V490" i="1"/>
  <c r="Z258" i="1"/>
  <c r="X258" i="1"/>
  <c r="V258" i="1"/>
  <c r="Z257" i="1"/>
  <c r="X257" i="1"/>
  <c r="V257" i="1"/>
  <c r="Z256" i="1"/>
  <c r="X256" i="1"/>
  <c r="V256" i="1"/>
  <c r="Z255" i="1"/>
  <c r="X255" i="1"/>
  <c r="V255" i="1"/>
  <c r="Z254" i="1"/>
  <c r="X254" i="1"/>
  <c r="V254" i="1"/>
  <c r="Z253" i="1"/>
  <c r="X253" i="1"/>
  <c r="V253" i="1"/>
  <c r="Z252" i="1"/>
  <c r="X252" i="1"/>
  <c r="V252" i="1"/>
  <c r="Z251" i="1"/>
  <c r="X251" i="1"/>
  <c r="V251" i="1"/>
  <c r="Z250" i="1"/>
  <c r="X250" i="1"/>
  <c r="V250" i="1"/>
  <c r="Z249" i="1"/>
  <c r="X249" i="1"/>
  <c r="V249" i="1"/>
  <c r="Z248" i="1"/>
  <c r="X248" i="1"/>
  <c r="V248" i="1"/>
  <c r="Z247" i="1"/>
  <c r="X247" i="1"/>
  <c r="V247" i="1"/>
  <c r="Z246" i="1"/>
  <c r="X246" i="1"/>
  <c r="V246" i="1"/>
  <c r="Z245" i="1"/>
  <c r="X245" i="1"/>
  <c r="V245" i="1"/>
  <c r="Z244" i="1"/>
  <c r="X244" i="1"/>
  <c r="V244" i="1"/>
  <c r="Z243" i="1"/>
  <c r="X243" i="1"/>
  <c r="V243" i="1"/>
  <c r="Z242" i="1"/>
  <c r="X242" i="1"/>
  <c r="V242" i="1"/>
  <c r="Z241" i="1"/>
  <c r="X241" i="1"/>
  <c r="V241" i="1"/>
  <c r="Z240" i="1"/>
  <c r="X240" i="1"/>
  <c r="V240" i="1"/>
  <c r="Z239" i="1"/>
  <c r="X239" i="1"/>
  <c r="V239" i="1"/>
  <c r="Z238" i="1"/>
  <c r="X238" i="1"/>
  <c r="V238" i="1"/>
  <c r="Z237" i="1"/>
  <c r="X237" i="1"/>
  <c r="V237" i="1"/>
  <c r="Z236" i="1"/>
  <c r="X236" i="1"/>
  <c r="V236" i="1"/>
  <c r="Z235" i="1"/>
  <c r="X235" i="1"/>
  <c r="V235" i="1"/>
  <c r="Z234" i="1"/>
  <c r="X234" i="1"/>
  <c r="V234" i="1"/>
  <c r="Z850" i="1"/>
  <c r="X850" i="1"/>
  <c r="V850" i="1"/>
  <c r="Z232" i="1"/>
  <c r="X232" i="1"/>
  <c r="V232" i="1"/>
  <c r="Z231" i="1"/>
  <c r="X231" i="1"/>
  <c r="V231" i="1"/>
  <c r="Z230" i="1"/>
  <c r="X230" i="1"/>
  <c r="V230" i="1"/>
  <c r="Z229" i="1"/>
  <c r="X229" i="1"/>
  <c r="V229" i="1"/>
  <c r="Z228" i="1"/>
  <c r="X228" i="1"/>
  <c r="V228" i="1"/>
  <c r="Z227" i="1"/>
  <c r="X227" i="1"/>
  <c r="V227" i="1"/>
  <c r="Z226" i="1"/>
  <c r="X226" i="1"/>
  <c r="V226" i="1"/>
  <c r="Z225" i="1"/>
  <c r="X225" i="1"/>
  <c r="V225" i="1"/>
  <c r="Z224" i="1"/>
  <c r="X224" i="1"/>
  <c r="V224" i="1"/>
  <c r="Z223" i="1"/>
  <c r="X223" i="1"/>
  <c r="V223" i="1"/>
  <c r="Z222" i="1"/>
  <c r="X222" i="1"/>
  <c r="V222" i="1"/>
  <c r="Z221" i="1"/>
  <c r="X221" i="1"/>
  <c r="V221" i="1"/>
  <c r="Z220" i="1"/>
  <c r="X220" i="1"/>
  <c r="V220" i="1"/>
  <c r="Z219" i="1"/>
  <c r="X219" i="1"/>
  <c r="V219" i="1"/>
  <c r="Z218" i="1"/>
  <c r="X218" i="1"/>
  <c r="V218" i="1"/>
  <c r="Z1089" i="1"/>
  <c r="X1089" i="1"/>
  <c r="V1089" i="1"/>
  <c r="Z216" i="1"/>
  <c r="X216" i="1"/>
  <c r="V216" i="1"/>
  <c r="Z215" i="1"/>
  <c r="X215" i="1"/>
  <c r="V215" i="1"/>
  <c r="Z367" i="1"/>
  <c r="X367" i="1"/>
  <c r="V367" i="1"/>
  <c r="Z213" i="1"/>
  <c r="X213" i="1"/>
  <c r="V213" i="1"/>
  <c r="Z212" i="1"/>
  <c r="X212" i="1"/>
  <c r="V212" i="1"/>
  <c r="Z831" i="1"/>
  <c r="X831" i="1"/>
  <c r="V831" i="1"/>
  <c r="Z210" i="1"/>
  <c r="X210" i="1"/>
  <c r="V210" i="1"/>
  <c r="Z365" i="1"/>
  <c r="X365" i="1"/>
  <c r="V365" i="1"/>
  <c r="Z1370" i="1"/>
  <c r="X1370" i="1"/>
  <c r="V1370" i="1"/>
  <c r="Z1564" i="1"/>
  <c r="X1564" i="1"/>
  <c r="V1564" i="1"/>
  <c r="Z1167" i="1"/>
  <c r="X1167" i="1"/>
  <c r="V1167" i="1"/>
  <c r="Z205" i="1"/>
  <c r="X205" i="1"/>
  <c r="V205" i="1"/>
  <c r="Z204" i="1"/>
  <c r="X204" i="1"/>
  <c r="V204" i="1"/>
  <c r="Z1561" i="1"/>
  <c r="X1561" i="1"/>
  <c r="V1561" i="1"/>
  <c r="Z202" i="1"/>
  <c r="X202" i="1"/>
  <c r="V202" i="1"/>
  <c r="Z517" i="1"/>
  <c r="X517" i="1"/>
  <c r="V517" i="1"/>
  <c r="Z200" i="1"/>
  <c r="X200" i="1"/>
  <c r="V200" i="1"/>
  <c r="Z199" i="1"/>
  <c r="X199" i="1"/>
  <c r="V199" i="1"/>
  <c r="Z198" i="1"/>
  <c r="X198" i="1"/>
  <c r="V198" i="1"/>
  <c r="Z197" i="1"/>
  <c r="X197" i="1"/>
  <c r="V197" i="1"/>
  <c r="Z196" i="1"/>
  <c r="X196" i="1"/>
  <c r="V196" i="1"/>
  <c r="Z195" i="1"/>
  <c r="X195" i="1"/>
  <c r="V195" i="1"/>
  <c r="Z194" i="1"/>
  <c r="X194" i="1"/>
  <c r="V194" i="1"/>
  <c r="Z193" i="1"/>
  <c r="X193" i="1"/>
  <c r="V193" i="1"/>
  <c r="Z602" i="1"/>
  <c r="X602" i="1"/>
  <c r="V602" i="1"/>
  <c r="Z1657" i="1"/>
  <c r="X1657" i="1"/>
  <c r="V1657" i="1"/>
  <c r="Z190" i="1"/>
  <c r="X190" i="1"/>
  <c r="V190" i="1"/>
  <c r="Z1285" i="1"/>
  <c r="X1285" i="1"/>
  <c r="V1285" i="1"/>
  <c r="Z188" i="1"/>
  <c r="X188" i="1"/>
  <c r="V188" i="1"/>
  <c r="Z187" i="1"/>
  <c r="X187" i="1"/>
  <c r="V187" i="1"/>
  <c r="Z186" i="1"/>
  <c r="X186" i="1"/>
  <c r="V186" i="1"/>
  <c r="Z185" i="1"/>
  <c r="X185" i="1"/>
  <c r="V185" i="1"/>
  <c r="Z184" i="1"/>
  <c r="X184" i="1"/>
  <c r="V184" i="1"/>
  <c r="Z183" i="1"/>
  <c r="X183" i="1"/>
  <c r="V183" i="1"/>
  <c r="Z182" i="1"/>
  <c r="X182" i="1"/>
  <c r="V182" i="1"/>
  <c r="Z181" i="1"/>
  <c r="X181" i="1"/>
  <c r="V181" i="1"/>
  <c r="Z674" i="1"/>
  <c r="X674" i="1"/>
  <c r="V674" i="1"/>
  <c r="Z179" i="1"/>
  <c r="X179" i="1"/>
  <c r="V179" i="1"/>
  <c r="Z178" i="1"/>
  <c r="X178" i="1"/>
  <c r="V178" i="1"/>
  <c r="Z1554" i="1"/>
  <c r="X1554" i="1"/>
  <c r="V1554" i="1"/>
  <c r="Z1479" i="1"/>
  <c r="X1479" i="1"/>
  <c r="V1479" i="1"/>
  <c r="Z175" i="1"/>
  <c r="X175" i="1"/>
  <c r="V175" i="1"/>
  <c r="Z174" i="1"/>
  <c r="X174" i="1"/>
  <c r="V174" i="1"/>
  <c r="Z173" i="1"/>
  <c r="X173" i="1"/>
  <c r="V173" i="1"/>
  <c r="Z172" i="1"/>
  <c r="X172" i="1"/>
  <c r="V172" i="1"/>
  <c r="Z171" i="1"/>
  <c r="X171" i="1"/>
  <c r="V171" i="1"/>
  <c r="Z170" i="1"/>
  <c r="X170" i="1"/>
  <c r="V170" i="1"/>
  <c r="Z169" i="1"/>
  <c r="X169" i="1"/>
  <c r="V169" i="1"/>
  <c r="Z168" i="1"/>
  <c r="X168" i="1"/>
  <c r="V168" i="1"/>
  <c r="Z167" i="1"/>
  <c r="X167" i="1"/>
  <c r="V167" i="1"/>
  <c r="Z166" i="1"/>
  <c r="X166" i="1"/>
  <c r="V166" i="1"/>
  <c r="Z165" i="1"/>
  <c r="X165" i="1"/>
  <c r="V165" i="1"/>
  <c r="Z164" i="1"/>
  <c r="X164" i="1"/>
  <c r="V164" i="1"/>
  <c r="Z163" i="1"/>
  <c r="X163" i="1"/>
  <c r="V163" i="1"/>
  <c r="Z162" i="1"/>
  <c r="X162" i="1"/>
  <c r="V162" i="1"/>
  <c r="Z161" i="1"/>
  <c r="X161" i="1"/>
  <c r="V161" i="1"/>
  <c r="Z160" i="1"/>
  <c r="X160" i="1"/>
  <c r="V160" i="1"/>
  <c r="Z159" i="1"/>
  <c r="X159" i="1"/>
  <c r="V159" i="1"/>
  <c r="Z158" i="1"/>
  <c r="X158" i="1"/>
  <c r="V158" i="1"/>
  <c r="Z157" i="1"/>
  <c r="X157" i="1"/>
  <c r="V157" i="1"/>
  <c r="Z156" i="1"/>
  <c r="X156" i="1"/>
  <c r="V156" i="1"/>
  <c r="Z1558" i="1"/>
  <c r="X1558" i="1"/>
  <c r="V1558" i="1"/>
  <c r="Z556" i="1"/>
  <c r="X556" i="1"/>
  <c r="V556" i="1"/>
  <c r="Z153" i="1"/>
  <c r="X153" i="1"/>
  <c r="V153" i="1"/>
  <c r="Z152" i="1"/>
  <c r="X152" i="1"/>
  <c r="V152" i="1"/>
  <c r="Z151" i="1"/>
  <c r="X151" i="1"/>
  <c r="V151" i="1"/>
  <c r="Z150" i="1"/>
  <c r="X150" i="1"/>
  <c r="V150" i="1"/>
  <c r="Z461" i="1"/>
  <c r="X461" i="1"/>
  <c r="V461" i="1"/>
  <c r="Z148" i="1"/>
  <c r="X148" i="1"/>
  <c r="V148" i="1"/>
  <c r="Z835" i="1"/>
  <c r="X835" i="1"/>
  <c r="V835" i="1"/>
  <c r="Z597" i="1"/>
  <c r="X597" i="1"/>
  <c r="V597" i="1"/>
  <c r="Z145" i="1"/>
  <c r="X145" i="1"/>
  <c r="V145" i="1"/>
  <c r="Z144" i="1"/>
  <c r="X144" i="1"/>
  <c r="V144" i="1"/>
  <c r="Z143" i="1"/>
  <c r="X143" i="1"/>
  <c r="V143" i="1"/>
  <c r="Z111" i="1"/>
  <c r="X111" i="1"/>
  <c r="V111" i="1"/>
  <c r="Z141" i="1"/>
  <c r="X141" i="1"/>
  <c r="V141" i="1"/>
  <c r="Z140" i="1"/>
  <c r="X140" i="1"/>
  <c r="V140" i="1"/>
  <c r="Z139" i="1"/>
  <c r="X139" i="1"/>
  <c r="V139" i="1"/>
  <c r="Z138" i="1"/>
  <c r="X138" i="1"/>
  <c r="V138" i="1"/>
  <c r="Z137" i="1"/>
  <c r="X137" i="1"/>
  <c r="V137" i="1"/>
  <c r="Z136" i="1"/>
  <c r="X136" i="1"/>
  <c r="V136" i="1"/>
  <c r="Z328" i="1"/>
  <c r="X328" i="1"/>
  <c r="V328" i="1"/>
  <c r="Z1406" i="1"/>
  <c r="X1406" i="1"/>
  <c r="V1406" i="1"/>
  <c r="Z764" i="1"/>
  <c r="X764" i="1"/>
  <c r="V764" i="1"/>
  <c r="Z133" i="1"/>
  <c r="X133" i="1"/>
  <c r="V133" i="1"/>
  <c r="Z131" i="1"/>
  <c r="X131" i="1"/>
  <c r="V131" i="1"/>
  <c r="Z130" i="1"/>
  <c r="X130" i="1"/>
  <c r="V130" i="1"/>
  <c r="Z129" i="1"/>
  <c r="X129" i="1"/>
  <c r="V129" i="1"/>
  <c r="Z128" i="1"/>
  <c r="X128" i="1"/>
  <c r="V128" i="1"/>
  <c r="Z127" i="1"/>
  <c r="X127" i="1"/>
  <c r="V127" i="1"/>
  <c r="Z126" i="1"/>
  <c r="X126" i="1"/>
  <c r="V126" i="1"/>
  <c r="Z553" i="1"/>
  <c r="X553" i="1"/>
  <c r="V553" i="1"/>
  <c r="Z124" i="1"/>
  <c r="X124" i="1"/>
  <c r="V124" i="1"/>
  <c r="Z123" i="1"/>
  <c r="X123" i="1"/>
  <c r="V123" i="1"/>
  <c r="Z122" i="1"/>
  <c r="X122" i="1"/>
  <c r="V122" i="1"/>
  <c r="Z121" i="1"/>
  <c r="X121" i="1"/>
  <c r="V121" i="1"/>
  <c r="Z120" i="1"/>
  <c r="X120" i="1"/>
  <c r="V120" i="1"/>
  <c r="Z119" i="1"/>
  <c r="X119" i="1"/>
  <c r="V119" i="1"/>
  <c r="Z118" i="1"/>
  <c r="X118" i="1"/>
  <c r="V118" i="1"/>
  <c r="Z117" i="1"/>
  <c r="X117" i="1"/>
  <c r="V117" i="1"/>
  <c r="Z116" i="1"/>
  <c r="X116" i="1"/>
  <c r="V116" i="1"/>
  <c r="Z115" i="1"/>
  <c r="X115" i="1"/>
  <c r="V115" i="1"/>
  <c r="Z114" i="1"/>
  <c r="X114" i="1"/>
  <c r="V114" i="1"/>
  <c r="Z53" i="1"/>
  <c r="X53" i="1"/>
  <c r="V53" i="1"/>
  <c r="Z766" i="1"/>
  <c r="X766" i="1"/>
  <c r="V766" i="1"/>
  <c r="Z1495" i="1"/>
  <c r="X1495" i="1"/>
  <c r="V1495" i="1"/>
  <c r="Z1390" i="1"/>
  <c r="X1390" i="1"/>
  <c r="V1390" i="1"/>
  <c r="Z191" i="1"/>
  <c r="X191" i="1"/>
  <c r="V191" i="1"/>
  <c r="Z108" i="1"/>
  <c r="X108" i="1"/>
  <c r="V108" i="1"/>
  <c r="Z107" i="1"/>
  <c r="X107" i="1"/>
  <c r="V107" i="1"/>
  <c r="Z106" i="1"/>
  <c r="X106" i="1"/>
  <c r="V106" i="1"/>
  <c r="Z105" i="1"/>
  <c r="X105" i="1"/>
  <c r="V105" i="1"/>
  <c r="Z104" i="1"/>
  <c r="X104" i="1"/>
  <c r="V104" i="1"/>
  <c r="Z103" i="1"/>
  <c r="X103" i="1"/>
  <c r="V103" i="1"/>
  <c r="Z55" i="1"/>
  <c r="X55" i="1"/>
  <c r="V55" i="1"/>
  <c r="Z39" i="1"/>
  <c r="X39" i="1"/>
  <c r="V39" i="1"/>
  <c r="Z100" i="1"/>
  <c r="X100" i="1"/>
  <c r="V100" i="1"/>
  <c r="Z99" i="1"/>
  <c r="X99" i="1"/>
  <c r="V99" i="1"/>
  <c r="Z98" i="1"/>
  <c r="X98" i="1"/>
  <c r="V98" i="1"/>
  <c r="Z97" i="1"/>
  <c r="X97" i="1"/>
  <c r="V97" i="1"/>
  <c r="Z96" i="1"/>
  <c r="X96" i="1"/>
  <c r="V96" i="1"/>
  <c r="Z95" i="1"/>
  <c r="X95" i="1"/>
  <c r="V95" i="1"/>
  <c r="Z94" i="1"/>
  <c r="X94" i="1"/>
  <c r="V94" i="1"/>
  <c r="Z93" i="1"/>
  <c r="X93" i="1"/>
  <c r="V93" i="1"/>
  <c r="Z92" i="1"/>
  <c r="X92" i="1"/>
  <c r="V92" i="1"/>
  <c r="Z91" i="1"/>
  <c r="X91" i="1"/>
  <c r="V91" i="1"/>
  <c r="Z90" i="1"/>
  <c r="X90" i="1"/>
  <c r="V90" i="1"/>
  <c r="Z89" i="1"/>
  <c r="X89" i="1"/>
  <c r="V89" i="1"/>
  <c r="Z88" i="1"/>
  <c r="X88" i="1"/>
  <c r="V88" i="1"/>
  <c r="Z274" i="1"/>
  <c r="X274" i="1"/>
  <c r="V274" i="1"/>
  <c r="Z86" i="1"/>
  <c r="X86" i="1"/>
  <c r="V86" i="1"/>
  <c r="Z85" i="1"/>
  <c r="X85" i="1"/>
  <c r="V85" i="1"/>
  <c r="Z84" i="1"/>
  <c r="X84" i="1"/>
  <c r="V84" i="1"/>
  <c r="Z1112" i="1"/>
  <c r="X1112" i="1"/>
  <c r="V1112" i="1"/>
  <c r="Z82" i="1"/>
  <c r="X82" i="1"/>
  <c r="V82" i="1"/>
  <c r="Z81" i="1"/>
  <c r="X81" i="1"/>
  <c r="V81" i="1"/>
  <c r="Z80" i="1"/>
  <c r="X80" i="1"/>
  <c r="V80" i="1"/>
  <c r="Z79" i="1"/>
  <c r="X79" i="1"/>
  <c r="V79" i="1"/>
  <c r="Z78" i="1"/>
  <c r="X78" i="1"/>
  <c r="V78" i="1"/>
  <c r="Z77" i="1"/>
  <c r="X77" i="1"/>
  <c r="V77" i="1"/>
  <c r="Z76" i="1"/>
  <c r="X76" i="1"/>
  <c r="V76" i="1"/>
  <c r="Z75" i="1"/>
  <c r="X75" i="1"/>
  <c r="V75" i="1"/>
  <c r="Z74" i="1"/>
  <c r="X74" i="1"/>
  <c r="V74" i="1"/>
  <c r="Z73" i="1"/>
  <c r="X73" i="1"/>
  <c r="V73" i="1"/>
  <c r="Z72" i="1"/>
  <c r="X72" i="1"/>
  <c r="V72" i="1"/>
  <c r="Z71" i="1"/>
  <c r="X71" i="1"/>
  <c r="V71" i="1"/>
  <c r="Z70" i="1"/>
  <c r="X70" i="1"/>
  <c r="V70" i="1"/>
  <c r="Z69" i="1"/>
  <c r="X69" i="1"/>
  <c r="V69" i="1"/>
  <c r="Z68" i="1"/>
  <c r="X68" i="1"/>
  <c r="V68" i="1"/>
  <c r="Z67" i="1"/>
  <c r="X67" i="1"/>
  <c r="V67" i="1"/>
  <c r="Z655" i="1"/>
  <c r="X655" i="1"/>
  <c r="V655" i="1"/>
  <c r="Z628" i="1"/>
  <c r="X628" i="1"/>
  <c r="V628" i="1"/>
  <c r="Z668" i="1"/>
  <c r="X668" i="1"/>
  <c r="V668" i="1"/>
  <c r="Z1233" i="1"/>
  <c r="X1233" i="1"/>
  <c r="V1233" i="1"/>
  <c r="Z1646" i="1"/>
  <c r="X1646" i="1"/>
  <c r="V1646" i="1"/>
  <c r="Z61" i="1"/>
  <c r="X61" i="1"/>
  <c r="V61" i="1"/>
  <c r="Z60" i="1"/>
  <c r="X60" i="1"/>
  <c r="V60" i="1"/>
  <c r="Z59" i="1"/>
  <c r="X59" i="1"/>
  <c r="V59" i="1"/>
  <c r="Z58" i="1"/>
  <c r="X58" i="1"/>
  <c r="V58" i="1"/>
  <c r="Z271" i="1"/>
  <c r="X271" i="1"/>
  <c r="V271" i="1"/>
  <c r="Z1560" i="1"/>
  <c r="X1560" i="1"/>
  <c r="V1560" i="1"/>
  <c r="Z1330" i="1"/>
  <c r="X1330" i="1"/>
  <c r="V1330" i="1"/>
  <c r="Z54" i="1"/>
  <c r="X54" i="1"/>
  <c r="V54" i="1"/>
  <c r="Z1323" i="1"/>
  <c r="X1323" i="1"/>
  <c r="V1323" i="1"/>
  <c r="Z52" i="1"/>
  <c r="X52" i="1"/>
  <c r="V52" i="1"/>
  <c r="Z51" i="1"/>
  <c r="X51" i="1"/>
  <c r="V51" i="1"/>
  <c r="Z50" i="1"/>
  <c r="X50" i="1"/>
  <c r="V50" i="1"/>
  <c r="Z49" i="1"/>
  <c r="X49" i="1"/>
  <c r="V49" i="1"/>
  <c r="Z48" i="1"/>
  <c r="X48" i="1"/>
  <c r="V48" i="1"/>
  <c r="Z47" i="1"/>
  <c r="X47" i="1"/>
  <c r="V47" i="1"/>
  <c r="Z46" i="1"/>
  <c r="X46" i="1"/>
  <c r="V46" i="1"/>
  <c r="Z45" i="1"/>
  <c r="X45" i="1"/>
  <c r="V45" i="1"/>
  <c r="Z44" i="1"/>
  <c r="X44" i="1"/>
  <c r="V44" i="1"/>
  <c r="Z43" i="1"/>
  <c r="X43" i="1"/>
  <c r="V43" i="1"/>
  <c r="Z42" i="1"/>
  <c r="X42" i="1"/>
  <c r="V42" i="1"/>
  <c r="Z41" i="1"/>
  <c r="X41" i="1"/>
  <c r="V41" i="1"/>
  <c r="Z40" i="1"/>
  <c r="X40" i="1"/>
  <c r="V40" i="1"/>
  <c r="Z484" i="1"/>
  <c r="X484" i="1"/>
  <c r="V484" i="1"/>
  <c r="Z38" i="1"/>
  <c r="X38" i="1"/>
  <c r="V38" i="1"/>
  <c r="Z37" i="1"/>
  <c r="X37" i="1"/>
  <c r="V37" i="1"/>
  <c r="Z36" i="1"/>
  <c r="X36" i="1"/>
  <c r="V36" i="1"/>
  <c r="Z1317" i="1"/>
  <c r="X1317" i="1"/>
  <c r="V1317" i="1"/>
  <c r="Z1138" i="1"/>
  <c r="X1138" i="1"/>
  <c r="V1138" i="1"/>
  <c r="Z34" i="1"/>
  <c r="X34" i="1"/>
  <c r="V34" i="1"/>
  <c r="Z32" i="1"/>
  <c r="X32" i="1"/>
  <c r="V32" i="1"/>
  <c r="Z31" i="1"/>
  <c r="X31" i="1"/>
  <c r="V31" i="1"/>
  <c r="Z30" i="1"/>
  <c r="X30" i="1"/>
  <c r="V30" i="1"/>
  <c r="Z29" i="1"/>
  <c r="X29" i="1"/>
  <c r="V29" i="1"/>
  <c r="Z28" i="1"/>
  <c r="X28" i="1"/>
  <c r="V28" i="1"/>
  <c r="Z27" i="1"/>
  <c r="X27" i="1"/>
  <c r="V27" i="1"/>
  <c r="Z26" i="1"/>
  <c r="X26" i="1"/>
  <c r="V26" i="1"/>
  <c r="Z25" i="1"/>
  <c r="X25" i="1"/>
  <c r="V25" i="1"/>
  <c r="Z24" i="1"/>
  <c r="X24" i="1"/>
  <c r="V24" i="1"/>
  <c r="Z23" i="1"/>
  <c r="X23" i="1"/>
  <c r="V23" i="1"/>
  <c r="Z22" i="1"/>
  <c r="X22" i="1"/>
  <c r="V22" i="1"/>
  <c r="Z21" i="1"/>
  <c r="X21" i="1"/>
  <c r="V21" i="1"/>
  <c r="Z20" i="1"/>
  <c r="X20" i="1"/>
  <c r="V20" i="1"/>
  <c r="Z1633" i="1"/>
  <c r="X1633" i="1"/>
  <c r="V1633" i="1"/>
  <c r="Z18" i="1"/>
  <c r="X18" i="1"/>
  <c r="V18" i="1"/>
  <c r="Z17" i="1"/>
  <c r="X17" i="1"/>
  <c r="V17" i="1"/>
  <c r="Z16" i="1"/>
  <c r="X16" i="1"/>
  <c r="V16" i="1"/>
  <c r="Z1674" i="1"/>
  <c r="X1674" i="1"/>
  <c r="V1674" i="1"/>
  <c r="Z815" i="1"/>
  <c r="X815" i="1"/>
  <c r="V815" i="1"/>
  <c r="Z1537" i="1"/>
  <c r="X1537" i="1"/>
  <c r="V1537" i="1"/>
  <c r="Z12" i="1"/>
  <c r="X12" i="1"/>
  <c r="V12" i="1"/>
  <c r="Z396" i="1"/>
  <c r="X396" i="1"/>
  <c r="V396" i="1"/>
  <c r="Z10" i="1"/>
  <c r="X10" i="1"/>
  <c r="V10" i="1"/>
  <c r="Z9" i="1"/>
  <c r="X9" i="1"/>
  <c r="V9" i="1"/>
  <c r="Z8" i="1"/>
  <c r="X8" i="1"/>
  <c r="V8" i="1"/>
  <c r="Z7" i="1"/>
  <c r="X7" i="1"/>
  <c r="V7" i="1"/>
  <c r="Z1071" i="1"/>
  <c r="X1071" i="1"/>
  <c r="V1071" i="1"/>
  <c r="Z5" i="1"/>
  <c r="X5" i="1"/>
  <c r="V5" i="1"/>
  <c r="Z571" i="1"/>
  <c r="X571" i="1"/>
  <c r="V571" i="1"/>
  <c r="Z134" i="1"/>
  <c r="X134" i="1"/>
  <c r="V134" i="1"/>
  <c r="Z1687" i="1"/>
  <c r="X1687" i="1"/>
  <c r="V1687" i="1"/>
  <c r="Z2032" i="1"/>
  <c r="X2032" i="1"/>
  <c r="V2032" i="1"/>
  <c r="Z2031" i="1"/>
  <c r="X2031" i="1"/>
  <c r="V2031" i="1"/>
  <c r="Z2030" i="1"/>
  <c r="X2030" i="1"/>
  <c r="V2030" i="1"/>
  <c r="Z2029" i="1"/>
  <c r="X2029" i="1"/>
  <c r="V2029" i="1"/>
  <c r="Z2028" i="1"/>
  <c r="X2028" i="1"/>
  <c r="V2028" i="1"/>
  <c r="Z2027" i="1"/>
  <c r="X2027" i="1"/>
  <c r="V2027" i="1"/>
  <c r="Z2026" i="1"/>
  <c r="X2026" i="1"/>
  <c r="V2026" i="1"/>
  <c r="Z2025" i="1"/>
  <c r="X2025" i="1"/>
  <c r="V2025" i="1"/>
  <c r="Z2024" i="1"/>
  <c r="X2024" i="1"/>
  <c r="V2024" i="1"/>
  <c r="Z2023" i="1"/>
  <c r="X2023" i="1"/>
  <c r="V2023" i="1"/>
  <c r="Z2022" i="1"/>
  <c r="X2022" i="1"/>
  <c r="V2022" i="1"/>
  <c r="Z2021" i="1"/>
  <c r="X2021" i="1"/>
  <c r="V2021" i="1"/>
  <c r="Z2020" i="1"/>
  <c r="X2020" i="1"/>
  <c r="V2020" i="1"/>
  <c r="Z2019" i="1"/>
  <c r="X2019" i="1"/>
  <c r="V2019" i="1"/>
  <c r="Z2018" i="1"/>
  <c r="X2018" i="1"/>
  <c r="V2018" i="1"/>
  <c r="Z2017" i="1"/>
  <c r="X2017" i="1"/>
  <c r="V2017" i="1"/>
  <c r="Z2016" i="1"/>
  <c r="X2016" i="1"/>
  <c r="V2016" i="1"/>
  <c r="Z2015" i="1"/>
  <c r="X2015" i="1"/>
  <c r="V2015" i="1"/>
  <c r="Z2014" i="1"/>
  <c r="X2014" i="1"/>
  <c r="V2014" i="1"/>
  <c r="Z2013" i="1"/>
  <c r="X2013" i="1"/>
  <c r="V2013" i="1"/>
  <c r="Z2012" i="1"/>
  <c r="X2012" i="1"/>
  <c r="V2012" i="1"/>
  <c r="Z2011" i="1"/>
  <c r="X2011" i="1"/>
  <c r="V2011" i="1"/>
  <c r="Z2010" i="1"/>
  <c r="X2010" i="1"/>
  <c r="V2010" i="1"/>
  <c r="Z2009" i="1"/>
  <c r="X2009" i="1"/>
  <c r="V2009" i="1"/>
  <c r="Z2008" i="1"/>
  <c r="X2008" i="1"/>
  <c r="V2008" i="1"/>
  <c r="Z2007" i="1"/>
  <c r="X2007" i="1"/>
  <c r="V2007" i="1"/>
  <c r="Z2006" i="1"/>
  <c r="X2006" i="1"/>
  <c r="V2006" i="1"/>
  <c r="Z2005" i="1"/>
  <c r="X2005" i="1"/>
  <c r="V2005" i="1"/>
  <c r="Z2004" i="1"/>
  <c r="X2004" i="1"/>
  <c r="V2004" i="1"/>
  <c r="Z2003" i="1"/>
  <c r="X2003" i="1"/>
  <c r="V2003" i="1"/>
  <c r="Z2002" i="1"/>
  <c r="X2002" i="1"/>
  <c r="V2002" i="1"/>
  <c r="Z2001" i="1"/>
  <c r="X2001" i="1"/>
  <c r="V2001" i="1"/>
  <c r="Z2000" i="1"/>
  <c r="X2000" i="1"/>
  <c r="V2000" i="1"/>
  <c r="Z1999" i="1"/>
  <c r="X1999" i="1"/>
  <c r="V1999" i="1"/>
  <c r="Z1998" i="1"/>
  <c r="X1998" i="1"/>
  <c r="V1998" i="1"/>
  <c r="Z1997" i="1"/>
  <c r="X1997" i="1"/>
  <c r="V1997" i="1"/>
  <c r="Z1996" i="1"/>
  <c r="X1996" i="1"/>
  <c r="V1996" i="1"/>
  <c r="Z1995" i="1"/>
  <c r="X1995" i="1"/>
  <c r="V1995" i="1"/>
  <c r="Z1994" i="1"/>
  <c r="X1994" i="1"/>
  <c r="V1994" i="1"/>
  <c r="Z1993" i="1"/>
  <c r="X1993" i="1"/>
  <c r="V1993" i="1"/>
  <c r="Z1992" i="1"/>
  <c r="X1992" i="1"/>
  <c r="V1992" i="1"/>
  <c r="Z1984" i="1"/>
  <c r="X1984" i="1"/>
  <c r="V1984" i="1"/>
  <c r="Z1983" i="1"/>
  <c r="X1983" i="1"/>
  <c r="V1983" i="1"/>
  <c r="Z1982" i="1"/>
  <c r="X1982" i="1"/>
  <c r="V1982" i="1"/>
  <c r="Z1980" i="1"/>
  <c r="X1980" i="1"/>
  <c r="V1980" i="1"/>
  <c r="Z1963" i="1"/>
  <c r="X1963" i="1"/>
  <c r="V1963" i="1"/>
  <c r="Z1966" i="1"/>
  <c r="X1966" i="1"/>
  <c r="V1966" i="1"/>
  <c r="Z1971" i="1"/>
  <c r="X1971" i="1"/>
  <c r="V1971" i="1"/>
  <c r="Z1965" i="1"/>
  <c r="X1965" i="1"/>
  <c r="V1965" i="1"/>
  <c r="Z1962" i="1"/>
  <c r="X1962" i="1"/>
  <c r="V1962" i="1"/>
  <c r="Z1958" i="1"/>
  <c r="X1958" i="1"/>
  <c r="V1958" i="1"/>
  <c r="Z1972" i="1"/>
  <c r="X1972" i="1"/>
  <c r="V1972" i="1"/>
  <c r="Z1969" i="1"/>
  <c r="X1969" i="1"/>
  <c r="V1969" i="1"/>
  <c r="Z1981" i="1"/>
  <c r="X1981" i="1"/>
  <c r="V1981" i="1"/>
  <c r="Z1978" i="1"/>
  <c r="X1978" i="1"/>
  <c r="V1978" i="1"/>
  <c r="Z1957" i="1"/>
  <c r="X1957" i="1"/>
  <c r="V1957" i="1"/>
  <c r="Z1979" i="1"/>
  <c r="X1979" i="1"/>
  <c r="V1979" i="1"/>
  <c r="Z1974" i="1"/>
  <c r="X1974" i="1"/>
  <c r="V1974" i="1"/>
  <c r="Z1991" i="1"/>
  <c r="X1991" i="1"/>
  <c r="V1991" i="1"/>
  <c r="Z1968" i="1"/>
  <c r="X1968" i="1"/>
  <c r="V1968" i="1"/>
  <c r="Z1959" i="1"/>
  <c r="X1959" i="1"/>
  <c r="V1959" i="1"/>
  <c r="Z1956" i="1"/>
  <c r="X1956" i="1"/>
  <c r="V1956" i="1"/>
  <c r="Z1953" i="1"/>
  <c r="X1953" i="1"/>
  <c r="V1953" i="1"/>
  <c r="Z1990" i="1"/>
  <c r="X1990" i="1"/>
  <c r="V1990" i="1"/>
  <c r="Z1989" i="1"/>
  <c r="X1989" i="1"/>
  <c r="V1989" i="1"/>
  <c r="Z1977" i="1"/>
  <c r="X1977" i="1"/>
  <c r="V1977" i="1"/>
  <c r="Z1985" i="1"/>
  <c r="X1985" i="1"/>
  <c r="V1985" i="1"/>
  <c r="Z1976" i="1"/>
  <c r="X1976" i="1"/>
  <c r="V1976" i="1"/>
  <c r="Z1988" i="1"/>
  <c r="X1988" i="1"/>
  <c r="V1988" i="1"/>
  <c r="Z1973" i="1"/>
  <c r="X1973" i="1"/>
  <c r="V1973" i="1"/>
  <c r="Z1970" i="1"/>
  <c r="X1970" i="1"/>
  <c r="V1970" i="1"/>
  <c r="Z1987" i="1"/>
  <c r="X1987" i="1"/>
  <c r="V1987" i="1"/>
  <c r="Z1967" i="1"/>
  <c r="X1967" i="1"/>
  <c r="V1967" i="1"/>
  <c r="Z1964" i="1"/>
  <c r="X1964" i="1"/>
  <c r="V1964" i="1"/>
  <c r="Z1961" i="1"/>
  <c r="X1961" i="1"/>
  <c r="V1961" i="1"/>
  <c r="Z1955" i="1"/>
  <c r="X1955" i="1"/>
  <c r="V1955" i="1"/>
  <c r="Z1986" i="1"/>
  <c r="X1986" i="1"/>
  <c r="V1986" i="1"/>
  <c r="Z1952" i="1"/>
  <c r="X1952" i="1"/>
  <c r="V1952" i="1"/>
  <c r="Z1975" i="1"/>
  <c r="X1975" i="1"/>
  <c r="V1975" i="1"/>
  <c r="Z1960" i="1"/>
  <c r="X1960" i="1"/>
  <c r="V1960" i="1"/>
  <c r="Z1954" i="1"/>
  <c r="X1954" i="1"/>
  <c r="V1954" i="1"/>
  <c r="Z1951" i="1"/>
  <c r="X1951" i="1"/>
  <c r="V1951" i="1"/>
  <c r="Z1937" i="1"/>
  <c r="X1937" i="1"/>
  <c r="V1937" i="1"/>
  <c r="Z1948" i="1"/>
  <c r="X1948" i="1"/>
  <c r="V1948" i="1"/>
  <c r="Z1939" i="1"/>
  <c r="X1939" i="1"/>
  <c r="V1939" i="1"/>
  <c r="Z1946" i="1"/>
  <c r="X1946" i="1"/>
  <c r="V1946" i="1"/>
  <c r="Z1941" i="1"/>
  <c r="X1941" i="1"/>
  <c r="V1941" i="1"/>
  <c r="Z1944" i="1"/>
  <c r="X1944" i="1"/>
  <c r="V1944" i="1"/>
  <c r="Z1943" i="1"/>
  <c r="X1943" i="1"/>
  <c r="V1943" i="1"/>
  <c r="Z1942" i="1"/>
  <c r="X1942" i="1"/>
  <c r="V1942" i="1"/>
  <c r="Z1945" i="1"/>
  <c r="X1945" i="1"/>
  <c r="V1945" i="1"/>
  <c r="Z1940" i="1"/>
  <c r="X1940" i="1"/>
  <c r="V1940" i="1"/>
  <c r="Z1947" i="1"/>
  <c r="X1947" i="1"/>
  <c r="V1947" i="1"/>
  <c r="Z1938" i="1"/>
  <c r="X1938" i="1"/>
  <c r="V1938" i="1"/>
  <c r="Z1949" i="1"/>
  <c r="X1949" i="1"/>
  <c r="V1949" i="1"/>
  <c r="Z1936" i="1"/>
  <c r="X1936" i="1"/>
  <c r="V1936" i="1"/>
  <c r="Z1950" i="1"/>
  <c r="X1950" i="1"/>
  <c r="V1950" i="1"/>
  <c r="Z1935" i="1"/>
  <c r="X1935" i="1"/>
  <c r="V1935" i="1"/>
  <c r="Z1912" i="1"/>
  <c r="X1912" i="1"/>
  <c r="V1912" i="1"/>
  <c r="Z1894" i="1"/>
  <c r="X1894" i="1"/>
  <c r="V1894" i="1"/>
  <c r="Z1932" i="1"/>
  <c r="X1932" i="1"/>
  <c r="V1932" i="1"/>
  <c r="Z1893" i="1"/>
  <c r="X1893" i="1"/>
  <c r="V1893" i="1"/>
  <c r="Z1930" i="1"/>
  <c r="X1930" i="1"/>
  <c r="V1930" i="1"/>
  <c r="Z1901" i="1"/>
  <c r="X1901" i="1"/>
  <c r="V1901" i="1"/>
  <c r="Z1900" i="1"/>
  <c r="X1900" i="1"/>
  <c r="V1900" i="1"/>
  <c r="Z1886" i="1"/>
  <c r="X1886" i="1"/>
  <c r="V1886" i="1"/>
  <c r="Z1850" i="1"/>
  <c r="X1850" i="1"/>
  <c r="V1850" i="1"/>
  <c r="Z1899" i="1"/>
  <c r="X1899" i="1"/>
  <c r="V1899" i="1"/>
  <c r="Z1892" i="1"/>
  <c r="X1892" i="1"/>
  <c r="V1892" i="1"/>
  <c r="Z1849" i="1"/>
  <c r="X1849" i="1"/>
  <c r="V1849" i="1"/>
  <c r="Z1848" i="1"/>
  <c r="X1848" i="1"/>
  <c r="V1848" i="1"/>
  <c r="Z1847" i="1"/>
  <c r="X1847" i="1"/>
  <c r="V1847" i="1"/>
  <c r="Z1846" i="1"/>
  <c r="X1846" i="1"/>
  <c r="V1846" i="1"/>
  <c r="Z1891" i="1"/>
  <c r="X1891" i="1"/>
  <c r="V1891" i="1"/>
  <c r="Z1898" i="1"/>
  <c r="X1898" i="1"/>
  <c r="V1898" i="1"/>
  <c r="Z1845" i="1"/>
  <c r="X1845" i="1"/>
  <c r="V1845" i="1"/>
  <c r="Z1890" i="1"/>
  <c r="X1890" i="1"/>
  <c r="V1890" i="1"/>
  <c r="Z1897" i="1"/>
  <c r="X1897" i="1"/>
  <c r="V1897" i="1"/>
  <c r="Z1934" i="1"/>
  <c r="X1934" i="1"/>
  <c r="V1934" i="1"/>
  <c r="Z1913" i="1"/>
  <c r="X1913" i="1"/>
  <c r="V1913" i="1"/>
  <c r="Z1896" i="1"/>
  <c r="X1896" i="1"/>
  <c r="V1896" i="1"/>
  <c r="Z1889" i="1"/>
  <c r="X1889" i="1"/>
  <c r="V1889" i="1"/>
  <c r="Z1910" i="1"/>
  <c r="X1910" i="1"/>
  <c r="V1910" i="1"/>
  <c r="Z1909" i="1"/>
  <c r="X1909" i="1"/>
  <c r="V1909" i="1"/>
  <c r="Z1908" i="1"/>
  <c r="X1908" i="1"/>
  <c r="V1908" i="1"/>
  <c r="Z1895" i="1"/>
  <c r="X1895" i="1"/>
  <c r="V1895" i="1"/>
  <c r="Z1814" i="1"/>
  <c r="X1814" i="1"/>
  <c r="V1814" i="1"/>
  <c r="Z1888" i="1"/>
  <c r="X1888" i="1"/>
  <c r="V1888" i="1"/>
  <c r="Z1931" i="1"/>
  <c r="X1931" i="1"/>
  <c r="V1931" i="1"/>
  <c r="Z1922" i="1"/>
  <c r="X1922" i="1"/>
  <c r="V1922" i="1"/>
  <c r="Z1933" i="1"/>
  <c r="X1933" i="1"/>
  <c r="V1933" i="1"/>
  <c r="Z1929" i="1"/>
  <c r="X1929" i="1"/>
  <c r="V1929" i="1"/>
  <c r="Z1921" i="1"/>
  <c r="X1921" i="1"/>
  <c r="V1921" i="1"/>
  <c r="Z1923" i="1"/>
  <c r="X1923" i="1"/>
  <c r="V1923" i="1"/>
  <c r="Z1928" i="1"/>
  <c r="X1928" i="1"/>
  <c r="V1928" i="1"/>
  <c r="Z1920" i="1"/>
  <c r="X1920" i="1"/>
  <c r="V1920" i="1"/>
  <c r="Z1924" i="1"/>
  <c r="X1924" i="1"/>
  <c r="V1924" i="1"/>
  <c r="Z1927" i="1"/>
  <c r="X1927" i="1"/>
  <c r="V1927" i="1"/>
  <c r="Z1919" i="1"/>
  <c r="X1919" i="1"/>
  <c r="V1919" i="1"/>
  <c r="Z1925" i="1"/>
  <c r="X1925" i="1"/>
  <c r="V1925" i="1"/>
  <c r="Z1904" i="1"/>
  <c r="X1904" i="1"/>
  <c r="V1904" i="1"/>
  <c r="Z1918" i="1"/>
  <c r="X1918" i="1"/>
  <c r="V1918" i="1"/>
  <c r="Z1926" i="1"/>
  <c r="X1926" i="1"/>
  <c r="V1926" i="1"/>
  <c r="Z1917" i="1"/>
  <c r="X1917" i="1"/>
  <c r="V1917" i="1"/>
  <c r="Z1916" i="1"/>
  <c r="X1916" i="1"/>
  <c r="V1916" i="1"/>
  <c r="Z1915" i="1"/>
  <c r="X1915" i="1"/>
  <c r="V1915" i="1"/>
  <c r="Z1914" i="1"/>
  <c r="X1914" i="1"/>
  <c r="V1914" i="1"/>
  <c r="Z1864" i="1"/>
  <c r="X1864" i="1"/>
  <c r="V1864" i="1"/>
  <c r="Z1885" i="1"/>
  <c r="X1885" i="1"/>
  <c r="V1885" i="1"/>
  <c r="Z1883" i="1"/>
  <c r="X1883" i="1"/>
  <c r="V1883" i="1"/>
  <c r="Z1863" i="1"/>
  <c r="X1863" i="1"/>
  <c r="V1863" i="1"/>
  <c r="Z1865" i="1"/>
  <c r="X1865" i="1"/>
  <c r="V1865" i="1"/>
  <c r="Z1882" i="1"/>
  <c r="X1882" i="1"/>
  <c r="V1882" i="1"/>
  <c r="Z1862" i="1"/>
  <c r="X1862" i="1"/>
  <c r="V1862" i="1"/>
  <c r="Z1866" i="1"/>
  <c r="X1866" i="1"/>
  <c r="V1866" i="1"/>
  <c r="Z1881" i="1"/>
  <c r="X1881" i="1"/>
  <c r="V1881" i="1"/>
  <c r="Z1861" i="1"/>
  <c r="X1861" i="1"/>
  <c r="V1861" i="1"/>
  <c r="Z1867" i="1"/>
  <c r="X1867" i="1"/>
  <c r="V1867" i="1"/>
  <c r="Z1880" i="1"/>
  <c r="X1880" i="1"/>
  <c r="V1880" i="1"/>
  <c r="Z1860" i="1"/>
  <c r="X1860" i="1"/>
  <c r="V1860" i="1"/>
  <c r="Z1868" i="1"/>
  <c r="X1868" i="1"/>
  <c r="V1868" i="1"/>
  <c r="Z1879" i="1"/>
  <c r="X1879" i="1"/>
  <c r="V1879" i="1"/>
  <c r="Z1859" i="1"/>
  <c r="X1859" i="1"/>
  <c r="V1859" i="1"/>
  <c r="Z1869" i="1"/>
  <c r="X1869" i="1"/>
  <c r="V1869" i="1"/>
  <c r="Z1878" i="1"/>
  <c r="X1878" i="1"/>
  <c r="V1878" i="1"/>
  <c r="Z1857" i="1"/>
  <c r="X1857" i="1"/>
  <c r="V1857" i="1"/>
  <c r="Z1870" i="1"/>
  <c r="X1870" i="1"/>
  <c r="V1870" i="1"/>
  <c r="Z1877" i="1"/>
  <c r="X1877" i="1"/>
  <c r="V1877" i="1"/>
  <c r="Z1856" i="1"/>
  <c r="X1856" i="1"/>
  <c r="V1856" i="1"/>
  <c r="Z1871" i="1"/>
  <c r="X1871" i="1"/>
  <c r="V1871" i="1"/>
  <c r="Z1876" i="1"/>
  <c r="X1876" i="1"/>
  <c r="V1876" i="1"/>
  <c r="Z1855" i="1"/>
  <c r="X1855" i="1"/>
  <c r="V1855" i="1"/>
  <c r="Z1872" i="1"/>
  <c r="X1872" i="1"/>
  <c r="V1872" i="1"/>
  <c r="Z1875" i="1"/>
  <c r="X1875" i="1"/>
  <c r="V1875" i="1"/>
  <c r="Z1854" i="1"/>
  <c r="X1854" i="1"/>
  <c r="V1854" i="1"/>
  <c r="Z1873" i="1"/>
  <c r="X1873" i="1"/>
  <c r="V1873" i="1"/>
  <c r="Z1884" i="1"/>
  <c r="X1884" i="1"/>
  <c r="V1884" i="1"/>
  <c r="Z1853" i="1"/>
  <c r="X1853" i="1"/>
  <c r="V1853" i="1"/>
  <c r="Z1874" i="1"/>
  <c r="X1874" i="1"/>
  <c r="V1874" i="1"/>
  <c r="Z1858" i="1"/>
  <c r="X1858" i="1"/>
  <c r="V1858" i="1"/>
  <c r="Z1852" i="1"/>
  <c r="X1852" i="1"/>
  <c r="V1852" i="1"/>
  <c r="Z1851" i="1"/>
  <c r="X1851" i="1"/>
  <c r="V1851" i="1"/>
  <c r="Z1911" i="1"/>
  <c r="X1911" i="1"/>
  <c r="V1911" i="1"/>
  <c r="Z1907" i="1"/>
  <c r="X1907" i="1"/>
  <c r="V1907" i="1"/>
  <c r="Z1906" i="1"/>
  <c r="X1906" i="1"/>
  <c r="V1906" i="1"/>
  <c r="Z1905" i="1"/>
  <c r="X1905" i="1"/>
  <c r="V1905" i="1"/>
  <c r="Z1903" i="1"/>
  <c r="X1903" i="1"/>
  <c r="V1903" i="1"/>
  <c r="Z1902" i="1"/>
  <c r="X1902" i="1"/>
  <c r="V1902" i="1"/>
  <c r="Z1844" i="1"/>
  <c r="X1844" i="1"/>
  <c r="V1844" i="1"/>
  <c r="Z1843" i="1"/>
  <c r="X1843" i="1"/>
  <c r="V1843" i="1"/>
  <c r="Z1842" i="1"/>
  <c r="X1842" i="1"/>
  <c r="V1842" i="1"/>
  <c r="Z1841" i="1"/>
  <c r="X1841" i="1"/>
  <c r="V1841" i="1"/>
  <c r="Z1840" i="1"/>
  <c r="X1840" i="1"/>
  <c r="V1840" i="1"/>
  <c r="Z1839" i="1"/>
  <c r="X1839" i="1"/>
  <c r="V1839" i="1"/>
  <c r="Z1838" i="1"/>
  <c r="X1838" i="1"/>
  <c r="V1838" i="1"/>
  <c r="Z1837" i="1"/>
  <c r="X1837" i="1"/>
  <c r="V1837" i="1"/>
  <c r="Z1836" i="1"/>
  <c r="X1836" i="1"/>
  <c r="V1836" i="1"/>
  <c r="Z1835" i="1"/>
  <c r="X1835" i="1"/>
  <c r="V1835" i="1"/>
  <c r="Z1834" i="1"/>
  <c r="X1834" i="1"/>
  <c r="V1834" i="1"/>
  <c r="Z1833" i="1"/>
  <c r="X1833" i="1"/>
  <c r="V1833" i="1"/>
  <c r="Z1832" i="1"/>
  <c r="X1832" i="1"/>
  <c r="V1832" i="1"/>
  <c r="Z1831" i="1"/>
  <c r="X1831" i="1"/>
  <c r="V1831" i="1"/>
  <c r="Z1830" i="1"/>
  <c r="X1830" i="1"/>
  <c r="V1830" i="1"/>
  <c r="Z1829" i="1"/>
  <c r="X1829" i="1"/>
  <c r="V1829" i="1"/>
  <c r="Z1828" i="1"/>
  <c r="X1828" i="1"/>
  <c r="V1828" i="1"/>
  <c r="Z1827" i="1"/>
  <c r="X1827" i="1"/>
  <c r="V1827" i="1"/>
  <c r="Z1826" i="1"/>
  <c r="X1826" i="1"/>
  <c r="V1826" i="1"/>
  <c r="Z1825" i="1"/>
  <c r="X1825" i="1"/>
  <c r="V1825" i="1"/>
  <c r="Z1824" i="1"/>
  <c r="X1824" i="1"/>
  <c r="V1824" i="1"/>
  <c r="Z1823" i="1"/>
  <c r="X1823" i="1"/>
  <c r="V1823" i="1"/>
  <c r="Z1822" i="1"/>
  <c r="X1822" i="1"/>
  <c r="V1822" i="1"/>
  <c r="Z1821" i="1"/>
  <c r="X1821" i="1"/>
  <c r="V1821" i="1"/>
  <c r="Z1820" i="1"/>
  <c r="X1820" i="1"/>
  <c r="V1820" i="1"/>
  <c r="Z1819" i="1"/>
  <c r="X1819" i="1"/>
  <c r="V1819" i="1"/>
  <c r="Z1818" i="1"/>
  <c r="X1818" i="1"/>
  <c r="V1818" i="1"/>
  <c r="Z1817" i="1"/>
  <c r="X1817" i="1"/>
  <c r="V1817" i="1"/>
  <c r="Z1816" i="1"/>
  <c r="X1816" i="1"/>
  <c r="V1816" i="1"/>
  <c r="Z1815" i="1"/>
  <c r="X1815" i="1"/>
  <c r="V1815" i="1"/>
  <c r="Z1813" i="1"/>
  <c r="X1813" i="1"/>
  <c r="V1813" i="1"/>
  <c r="Z1887" i="1"/>
  <c r="X1887" i="1"/>
  <c r="V1887" i="1"/>
  <c r="Z1812" i="1"/>
  <c r="X1812" i="1"/>
  <c r="V1812" i="1"/>
  <c r="Z1811" i="1"/>
  <c r="X1811" i="1"/>
  <c r="V1811" i="1"/>
  <c r="Z1810" i="1"/>
  <c r="X1810" i="1"/>
  <c r="V1810" i="1"/>
  <c r="Z1809" i="1"/>
  <c r="X1809" i="1"/>
  <c r="V1809" i="1"/>
  <c r="Z1808" i="1"/>
  <c r="X1808" i="1"/>
  <c r="V1808" i="1"/>
  <c r="Z1780" i="1"/>
  <c r="X1780" i="1"/>
  <c r="V1780" i="1"/>
  <c r="Z1807" i="1"/>
  <c r="X1807" i="1"/>
  <c r="V1807" i="1"/>
  <c r="Z1806" i="1"/>
  <c r="X1806" i="1"/>
  <c r="V1806" i="1"/>
  <c r="Z1805" i="1"/>
  <c r="X1805" i="1"/>
  <c r="V1805" i="1"/>
  <c r="Z1804" i="1"/>
  <c r="X1804" i="1"/>
  <c r="V1804" i="1"/>
  <c r="Z1802" i="1"/>
  <c r="X1802" i="1"/>
  <c r="V1802" i="1"/>
  <c r="Z1801" i="1"/>
  <c r="X1801" i="1"/>
  <c r="V1801" i="1"/>
  <c r="Z1803" i="1"/>
  <c r="X1803" i="1"/>
  <c r="V1803" i="1"/>
  <c r="Z1800" i="1"/>
  <c r="X1800" i="1"/>
  <c r="V1800" i="1"/>
  <c r="Z1799" i="1"/>
  <c r="X1799" i="1"/>
  <c r="V1799" i="1"/>
  <c r="Z1798" i="1"/>
  <c r="X1798" i="1"/>
  <c r="V1798" i="1"/>
  <c r="Z1797" i="1"/>
  <c r="X1797" i="1"/>
  <c r="V1797" i="1"/>
  <c r="Z1796" i="1"/>
  <c r="X1796" i="1"/>
  <c r="V1796" i="1"/>
  <c r="Z1795" i="1"/>
  <c r="X1795" i="1"/>
  <c r="V1795" i="1"/>
  <c r="Z1794" i="1"/>
  <c r="X1794" i="1"/>
  <c r="V1794" i="1"/>
  <c r="Z1792" i="1"/>
  <c r="X1792" i="1"/>
  <c r="V1792" i="1"/>
  <c r="Z1793" i="1"/>
  <c r="X1793" i="1"/>
  <c r="V1793" i="1"/>
  <c r="Z1791" i="1"/>
  <c r="X1791" i="1"/>
  <c r="V1791" i="1"/>
  <c r="Z1790" i="1"/>
  <c r="X1790" i="1"/>
  <c r="V1790" i="1"/>
  <c r="Z1788" i="1"/>
  <c r="X1788" i="1"/>
  <c r="V1788" i="1"/>
  <c r="Z1789" i="1"/>
  <c r="X1789" i="1"/>
  <c r="V1789" i="1"/>
  <c r="Z1786" i="1"/>
  <c r="X1786" i="1"/>
  <c r="V1786" i="1"/>
  <c r="Z1787" i="1"/>
  <c r="X1787" i="1"/>
  <c r="V1787" i="1"/>
  <c r="Z1785" i="1"/>
  <c r="X1785" i="1"/>
  <c r="V1785" i="1"/>
  <c r="Z1784" i="1"/>
  <c r="X1784" i="1"/>
  <c r="V1784" i="1"/>
  <c r="Z1782" i="1"/>
  <c r="X1782" i="1"/>
  <c r="V1782" i="1"/>
  <c r="Z1783" i="1"/>
  <c r="X1783" i="1"/>
  <c r="V1783" i="1"/>
  <c r="Z1781" i="1"/>
  <c r="X1781" i="1"/>
  <c r="V1781" i="1"/>
  <c r="Z1779" i="1"/>
  <c r="X1779" i="1"/>
  <c r="V1779" i="1"/>
  <c r="Z1778" i="1"/>
  <c r="X1778" i="1"/>
  <c r="V1778" i="1"/>
  <c r="Z1777" i="1"/>
  <c r="X1777" i="1"/>
  <c r="V1777" i="1"/>
  <c r="Z1776" i="1"/>
  <c r="X1776" i="1"/>
  <c r="V1776" i="1"/>
  <c r="Z1775" i="1"/>
  <c r="X1775" i="1"/>
  <c r="V1775" i="1"/>
  <c r="Z1774" i="1"/>
  <c r="X1774" i="1"/>
  <c r="V1774" i="1"/>
  <c r="Z1773" i="1"/>
  <c r="X1773" i="1"/>
  <c r="V1773" i="1"/>
  <c r="Z1772" i="1"/>
  <c r="X1772" i="1"/>
  <c r="V1772" i="1"/>
  <c r="Z1771" i="1"/>
  <c r="X1771" i="1"/>
  <c r="V1771" i="1"/>
  <c r="Z1770" i="1"/>
  <c r="X1770" i="1"/>
  <c r="V1770" i="1"/>
  <c r="Z1769" i="1"/>
  <c r="X1769" i="1"/>
  <c r="V1769" i="1"/>
  <c r="Z1768" i="1"/>
  <c r="X1768" i="1"/>
  <c r="V1768" i="1"/>
  <c r="Z1767" i="1"/>
  <c r="X1767" i="1"/>
  <c r="V1767" i="1"/>
  <c r="Z1766" i="1"/>
  <c r="X1766" i="1"/>
  <c r="V1766" i="1"/>
  <c r="Z1765" i="1"/>
  <c r="X1765" i="1"/>
  <c r="V1765" i="1"/>
  <c r="Z1764" i="1"/>
  <c r="X1764" i="1"/>
  <c r="V1764" i="1"/>
  <c r="Z1763" i="1"/>
  <c r="X1763" i="1"/>
  <c r="V1763" i="1"/>
  <c r="Z1762" i="1"/>
  <c r="X1762" i="1"/>
  <c r="V1762" i="1"/>
  <c r="Z1761" i="1"/>
  <c r="X1761" i="1"/>
  <c r="V1761" i="1"/>
  <c r="Z1760" i="1"/>
  <c r="X1760" i="1"/>
  <c r="V1760" i="1"/>
  <c r="Z1759" i="1"/>
  <c r="X1759" i="1"/>
  <c r="V1759" i="1"/>
  <c r="Z1758" i="1"/>
  <c r="X1758" i="1"/>
  <c r="V1758" i="1"/>
  <c r="Z1757" i="1"/>
  <c r="X1757" i="1"/>
  <c r="V1757" i="1"/>
  <c r="Z1756" i="1"/>
  <c r="X1756" i="1"/>
  <c r="V1756" i="1"/>
  <c r="Z1755" i="1"/>
  <c r="X1755" i="1"/>
  <c r="V1755" i="1"/>
  <c r="Z1754" i="1"/>
  <c r="X1754" i="1"/>
  <c r="V1754" i="1"/>
  <c r="Z1753" i="1"/>
  <c r="X1753" i="1"/>
  <c r="V1753" i="1"/>
  <c r="Z1752" i="1"/>
  <c r="X1752" i="1"/>
  <c r="V1752" i="1"/>
  <c r="Z1744" i="1"/>
  <c r="X1744" i="1"/>
  <c r="V1744" i="1"/>
  <c r="Z1750" i="1"/>
  <c r="X1750" i="1"/>
  <c r="V1750" i="1"/>
  <c r="Z1741" i="1"/>
  <c r="X1741" i="1"/>
  <c r="V1741" i="1"/>
  <c r="Z1748" i="1"/>
  <c r="X1748" i="1"/>
  <c r="V1748" i="1"/>
  <c r="Z1751" i="1"/>
  <c r="X1751" i="1"/>
  <c r="V1751" i="1"/>
  <c r="Z1746" i="1"/>
  <c r="X1746" i="1"/>
  <c r="V1746" i="1"/>
  <c r="Z1745" i="1"/>
  <c r="X1745" i="1"/>
  <c r="V1745" i="1"/>
  <c r="Z1749" i="1"/>
  <c r="X1749" i="1"/>
  <c r="V1749" i="1"/>
  <c r="Z1743" i="1"/>
  <c r="X1743" i="1"/>
  <c r="V1743" i="1"/>
  <c r="Z1742" i="1"/>
  <c r="X1742" i="1"/>
  <c r="V1742" i="1"/>
  <c r="Z1747" i="1"/>
  <c r="X1747" i="1"/>
  <c r="V1747" i="1"/>
  <c r="Z1740" i="1"/>
  <c r="X1740" i="1"/>
  <c r="V1740" i="1"/>
  <c r="AB1928" i="1" l="1"/>
  <c r="AB1934" i="1"/>
  <c r="AB1930" i="1"/>
  <c r="AB1941" i="1"/>
  <c r="AB1978" i="1"/>
  <c r="AB2026" i="1"/>
  <c r="AB2030" i="1"/>
  <c r="AB1915" i="1"/>
  <c r="AB1927" i="1"/>
  <c r="AB1977" i="1"/>
  <c r="AB1974" i="1"/>
  <c r="AB886" i="1"/>
  <c r="AB894" i="1"/>
  <c r="AB902" i="1"/>
  <c r="AB911" i="1"/>
  <c r="AB1344" i="1"/>
  <c r="AB1868" i="1"/>
  <c r="AB1882" i="1"/>
  <c r="AB1916" i="1"/>
  <c r="AB1924" i="1"/>
  <c r="AB1931" i="1"/>
  <c r="AB1896" i="1"/>
  <c r="AB1950" i="1"/>
  <c r="AB1943" i="1"/>
  <c r="AB2027" i="1"/>
  <c r="AB491" i="1"/>
  <c r="AB1720" i="1"/>
  <c r="AB1707" i="1"/>
  <c r="AB1914" i="1"/>
  <c r="AB1919" i="1"/>
  <c r="AB1912" i="1"/>
  <c r="AB1945" i="1"/>
  <c r="AB1863" i="1"/>
  <c r="AB2010" i="1"/>
  <c r="AB1965" i="1"/>
  <c r="AB1992" i="1"/>
  <c r="AB1994" i="1"/>
  <c r="AB2000" i="1"/>
  <c r="AB2008" i="1"/>
  <c r="AB2016" i="1"/>
  <c r="AB2024" i="1"/>
  <c r="AB2032" i="1"/>
  <c r="AB1880" i="1"/>
  <c r="AB2015" i="1"/>
  <c r="AB1923" i="1"/>
  <c r="AB1895" i="1"/>
  <c r="AB1946" i="1"/>
  <c r="AB1952" i="1"/>
  <c r="AB1970" i="1"/>
  <c r="AB2023" i="1"/>
  <c r="AB1975" i="1"/>
  <c r="AB2002" i="1"/>
  <c r="AB1756" i="1"/>
  <c r="AB1872" i="1"/>
  <c r="AB1878" i="1"/>
  <c r="AB1861" i="1"/>
  <c r="AB1890" i="1"/>
  <c r="AB1892" i="1"/>
  <c r="AB1932" i="1"/>
  <c r="AB1947" i="1"/>
  <c r="AB1939" i="1"/>
  <c r="AB1986" i="1"/>
  <c r="AB1988" i="1"/>
  <c r="AB1959" i="1"/>
  <c r="AB2014" i="1"/>
  <c r="AB2022" i="1"/>
  <c r="AB1996" i="1"/>
  <c r="AB2004" i="1"/>
  <c r="AB1814" i="1"/>
  <c r="AB1891" i="1"/>
  <c r="AB1886" i="1"/>
  <c r="AB1985" i="1"/>
  <c r="AB1991" i="1"/>
  <c r="AB1981" i="1"/>
  <c r="AB1963" i="1"/>
  <c r="AB1558" i="1"/>
  <c r="AB926" i="1"/>
  <c r="AB934" i="1"/>
  <c r="AB942" i="1"/>
  <c r="AB950" i="1"/>
  <c r="AB958" i="1"/>
  <c r="AB966" i="1"/>
  <c r="AB980" i="1"/>
  <c r="AB982" i="1"/>
  <c r="AB1198" i="1"/>
  <c r="AB1201" i="1"/>
  <c r="AB626" i="1"/>
  <c r="AB1926" i="1"/>
  <c r="AB1889" i="1"/>
  <c r="AB1973" i="1"/>
  <c r="AB1742" i="1"/>
  <c r="AB1867" i="1"/>
  <c r="AB1848" i="1"/>
  <c r="AB1935" i="1"/>
  <c r="AB1942" i="1"/>
  <c r="AB1958" i="1"/>
  <c r="AB1983" i="1"/>
  <c r="AB1995" i="1"/>
  <c r="AB2003" i="1"/>
  <c r="AB2018" i="1"/>
  <c r="AB1859" i="1"/>
  <c r="AB1866" i="1"/>
  <c r="AB1883" i="1"/>
  <c r="AB1918" i="1"/>
  <c r="AB1846" i="1"/>
  <c r="AB1900" i="1"/>
  <c r="AB1949" i="1"/>
  <c r="AB1951" i="1"/>
  <c r="AB1964" i="1"/>
  <c r="AB1969" i="1"/>
  <c r="AB1980" i="1"/>
  <c r="AB1998" i="1"/>
  <c r="AB2006" i="1"/>
  <c r="AB2011" i="1"/>
  <c r="AB2019" i="1"/>
  <c r="AB1715" i="1"/>
  <c r="AB1937" i="1"/>
  <c r="AB1885" i="1"/>
  <c r="AB1904" i="1"/>
  <c r="AB1933" i="1"/>
  <c r="AB1910" i="1"/>
  <c r="AB1897" i="1"/>
  <c r="AB1849" i="1"/>
  <c r="AB1954" i="1"/>
  <c r="AB1967" i="1"/>
  <c r="AB1953" i="1"/>
  <c r="AB1962" i="1"/>
  <c r="AB1984" i="1"/>
  <c r="AB2012" i="1"/>
  <c r="AB2020" i="1"/>
  <c r="AB1922" i="1"/>
  <c r="AB1961" i="1"/>
  <c r="AB1956" i="1"/>
  <c r="AB2031" i="1"/>
  <c r="AB1879" i="1"/>
  <c r="AB1862" i="1"/>
  <c r="AB1921" i="1"/>
  <c r="AB1908" i="1"/>
  <c r="AB1898" i="1"/>
  <c r="AB1850" i="1"/>
  <c r="AB1893" i="1"/>
  <c r="AB1938" i="1"/>
  <c r="AB1989" i="1"/>
  <c r="AB1979" i="1"/>
  <c r="AB1966" i="1"/>
  <c r="AB1999" i="1"/>
  <c r="AB2007" i="1"/>
  <c r="AB2028" i="1"/>
  <c r="AB1184" i="1"/>
  <c r="AB1216" i="1"/>
  <c r="AB1328" i="1"/>
  <c r="AB113" i="1"/>
  <c r="AB1699" i="1"/>
  <c r="AB1755" i="1"/>
  <c r="AB1760" i="1"/>
  <c r="AB1771" i="1"/>
  <c r="AB1869" i="1"/>
  <c r="AB1864" i="1"/>
  <c r="AB1929" i="1"/>
  <c r="AB1845" i="1"/>
  <c r="AB1894" i="1"/>
  <c r="AB1948" i="1"/>
  <c r="AB1976" i="1"/>
  <c r="AB1972" i="1"/>
  <c r="AB1997" i="1"/>
  <c r="AB2013" i="1"/>
  <c r="AB2029" i="1"/>
  <c r="AB96" i="1"/>
  <c r="AB107" i="1"/>
  <c r="AB235" i="1"/>
  <c r="AB1246" i="1"/>
  <c r="AB1302" i="1"/>
  <c r="AB398" i="1"/>
  <c r="AB1326" i="1"/>
  <c r="AB1382" i="1"/>
  <c r="AB866" i="1"/>
  <c r="AB1078" i="1"/>
  <c r="AB802" i="1"/>
  <c r="AB83" i="1"/>
  <c r="AB1662" i="1"/>
  <c r="AB1865" i="1"/>
  <c r="AB1920" i="1"/>
  <c r="AB1913" i="1"/>
  <c r="AB1901" i="1"/>
  <c r="AB1944" i="1"/>
  <c r="AB1987" i="1"/>
  <c r="AB1957" i="1"/>
  <c r="AB1993" i="1"/>
  <c r="AB2009" i="1"/>
  <c r="AB2025" i="1"/>
  <c r="AB78" i="1"/>
  <c r="AB81" i="1"/>
  <c r="AB97" i="1"/>
  <c r="AB105" i="1"/>
  <c r="AB53" i="1"/>
  <c r="AB241" i="1"/>
  <c r="AB257" i="1"/>
  <c r="AB265" i="1"/>
  <c r="AB281" i="1"/>
  <c r="AB297" i="1"/>
  <c r="AB1744" i="1"/>
  <c r="AB1881" i="1"/>
  <c r="AB1925" i="1"/>
  <c r="AB1909" i="1"/>
  <c r="AB1899" i="1"/>
  <c r="AB1940" i="1"/>
  <c r="AB1955" i="1"/>
  <c r="AB1968" i="1"/>
  <c r="AB1982" i="1"/>
  <c r="AB2005" i="1"/>
  <c r="AB2021" i="1"/>
  <c r="AB1572" i="1"/>
  <c r="AB1860" i="1"/>
  <c r="AB1917" i="1"/>
  <c r="AB1888" i="1"/>
  <c r="AB1847" i="1"/>
  <c r="AB1936" i="1"/>
  <c r="AB1960" i="1"/>
  <c r="AB1990" i="1"/>
  <c r="AB1971" i="1"/>
  <c r="AB2001" i="1"/>
  <c r="AB2017" i="1"/>
  <c r="AB991" i="1"/>
  <c r="AB851" i="1"/>
  <c r="AB1376" i="1"/>
  <c r="AB1530" i="1"/>
  <c r="AB1296" i="1"/>
  <c r="AB238" i="1"/>
  <c r="AB254" i="1"/>
  <c r="AB270" i="1"/>
  <c r="AB422" i="1"/>
  <c r="AB1281" i="1"/>
  <c r="AB1614" i="1"/>
  <c r="AB1617" i="1"/>
  <c r="AB1638" i="1"/>
  <c r="AB34" i="1"/>
  <c r="AB1748" i="1"/>
  <c r="AB1754" i="1"/>
  <c r="AB1762" i="1"/>
  <c r="AB1767" i="1"/>
  <c r="AB1770" i="1"/>
  <c r="AB119" i="1"/>
  <c r="AB121" i="1"/>
  <c r="AB175" i="1"/>
  <c r="AB1554" i="1"/>
  <c r="AB199" i="1"/>
  <c r="AB1564" i="1"/>
  <c r="AB225" i="1"/>
  <c r="AB305" i="1"/>
  <c r="AB1252" i="1"/>
  <c r="AB1332" i="1"/>
  <c r="AB1500" i="1"/>
  <c r="AB1526" i="1"/>
  <c r="AB301" i="1"/>
  <c r="AB792" i="1"/>
  <c r="AB1604" i="1"/>
  <c r="AB1678" i="1"/>
  <c r="AB1717" i="1"/>
  <c r="AB1838" i="1"/>
  <c r="AB25" i="1"/>
  <c r="AB1870" i="1"/>
  <c r="AB1537" i="1"/>
  <c r="AB29" i="1"/>
  <c r="AB61" i="1"/>
  <c r="AB289" i="1"/>
  <c r="AB1103" i="1"/>
  <c r="AB1405" i="1"/>
  <c r="AB306" i="1"/>
  <c r="AB1433" i="1"/>
  <c r="AB1234" i="1"/>
  <c r="AB1555" i="1"/>
  <c r="AB625" i="1"/>
  <c r="AB1265" i="1"/>
  <c r="AB1274" i="1"/>
  <c r="AB1798" i="1"/>
  <c r="AB1808" i="1"/>
  <c r="AB1824" i="1"/>
  <c r="AB1829" i="1"/>
  <c r="AB1840" i="1"/>
  <c r="AB229" i="1"/>
  <c r="AB287" i="1"/>
  <c r="AB481" i="1"/>
  <c r="AB354" i="1"/>
  <c r="AB362" i="1"/>
  <c r="AB370" i="1"/>
  <c r="AB879" i="1"/>
  <c r="AB386" i="1"/>
  <c r="AB56" i="1"/>
  <c r="AB402" i="1"/>
  <c r="AB410" i="1"/>
  <c r="AB418" i="1"/>
  <c r="AB426" i="1"/>
  <c r="AB434" i="1"/>
  <c r="AB442" i="1"/>
  <c r="AB450" i="1"/>
  <c r="AB458" i="1"/>
  <c r="AB466" i="1"/>
  <c r="AB474" i="1"/>
  <c r="AB482" i="1"/>
  <c r="AB949" i="1"/>
  <c r="AB498" i="1"/>
  <c r="AB506" i="1"/>
  <c r="AB514" i="1"/>
  <c r="AB522" i="1"/>
  <c r="AB530" i="1"/>
  <c r="AB538" i="1"/>
  <c r="AB546" i="1"/>
  <c r="AB554" i="1"/>
  <c r="AB562" i="1"/>
  <c r="AB375" i="1"/>
  <c r="AB578" i="1"/>
  <c r="AB586" i="1"/>
  <c r="AB594" i="1"/>
  <c r="AB66" i="1"/>
  <c r="AB610" i="1"/>
  <c r="AB1399" i="1"/>
  <c r="AB87" i="1"/>
  <c r="AB967" i="1"/>
  <c r="AB1356" i="1"/>
  <c r="AB650" i="1"/>
  <c r="AB658" i="1"/>
  <c r="AB666" i="1"/>
  <c r="AB607" i="1"/>
  <c r="AB682" i="1"/>
  <c r="AB690" i="1"/>
  <c r="AB698" i="1"/>
  <c r="AB706" i="1"/>
  <c r="AB714" i="1"/>
  <c r="AB722" i="1"/>
  <c r="AB730" i="1"/>
  <c r="AB738" i="1"/>
  <c r="AB789" i="1"/>
  <c r="AB634" i="1"/>
  <c r="AB762" i="1"/>
  <c r="AB770" i="1"/>
  <c r="AB778" i="1"/>
  <c r="AB786" i="1"/>
  <c r="AB794" i="1"/>
  <c r="AB629" i="1"/>
  <c r="AB810" i="1"/>
  <c r="AB818" i="1"/>
  <c r="AB826" i="1"/>
  <c r="AB834" i="1"/>
  <c r="AB1013" i="1"/>
  <c r="AB397" i="1"/>
  <c r="AB858" i="1"/>
  <c r="AB708" i="1"/>
  <c r="AB874" i="1"/>
  <c r="AB192" i="1"/>
  <c r="AB890" i="1"/>
  <c r="AB898" i="1"/>
  <c r="AB910" i="1"/>
  <c r="AB914" i="1"/>
  <c r="AB922" i="1"/>
  <c r="AB1117" i="1"/>
  <c r="AB1146" i="1"/>
  <c r="AB1534" i="1"/>
  <c r="AB1498" i="1"/>
  <c r="AB1514" i="1"/>
  <c r="AB1541" i="1"/>
  <c r="AB1906" i="1"/>
  <c r="AB75" i="1"/>
  <c r="AB227" i="1"/>
  <c r="AB277" i="1"/>
  <c r="AB1147" i="1"/>
  <c r="AB1168" i="1"/>
  <c r="AB1243" i="1"/>
  <c r="AB1248" i="1"/>
  <c r="AB1256" i="1"/>
  <c r="AB909" i="1"/>
  <c r="AB1616" i="1"/>
  <c r="AB1021" i="1"/>
  <c r="AB1656" i="1"/>
  <c r="AB1721" i="1"/>
  <c r="AB1752" i="1"/>
  <c r="AB312" i="1"/>
  <c r="AB336" i="1"/>
  <c r="AB995" i="1"/>
  <c r="AB1022" i="1"/>
  <c r="AB1019" i="1"/>
  <c r="AB1027" i="1"/>
  <c r="AB1098" i="1"/>
  <c r="AB1134" i="1"/>
  <c r="AB676" i="1"/>
  <c r="AB1665" i="1"/>
  <c r="AB1695" i="1"/>
  <c r="AB1714" i="1"/>
  <c r="AB1724" i="1"/>
  <c r="AB1713" i="1"/>
  <c r="AB1792" i="1"/>
  <c r="AB1856" i="1"/>
  <c r="AB850" i="1"/>
  <c r="AB249" i="1"/>
  <c r="AB1312" i="1"/>
  <c r="AB1468" i="1"/>
  <c r="AB1684" i="1"/>
  <c r="AB1745" i="1"/>
  <c r="AB1758" i="1"/>
  <c r="AB1766" i="1"/>
  <c r="AB1816" i="1"/>
  <c r="AB1855" i="1"/>
  <c r="AB77" i="1"/>
  <c r="AB1740" i="1"/>
  <c r="AB1750" i="1"/>
  <c r="AB1761" i="1"/>
  <c r="AB1774" i="1"/>
  <c r="AB1782" i="1"/>
  <c r="AB1785" i="1"/>
  <c r="AB1799" i="1"/>
  <c r="AB1884" i="1"/>
  <c r="AB396" i="1"/>
  <c r="AB1633" i="1"/>
  <c r="AB1317" i="1"/>
  <c r="AB43" i="1"/>
  <c r="AB51" i="1"/>
  <c r="AB59" i="1"/>
  <c r="AB668" i="1"/>
  <c r="AB67" i="1"/>
  <c r="AB117" i="1"/>
  <c r="AB141" i="1"/>
  <c r="AB157" i="1"/>
  <c r="AB173" i="1"/>
  <c r="AB1285" i="1"/>
  <c r="AB239" i="1"/>
  <c r="AB255" i="1"/>
  <c r="AB302" i="1"/>
  <c r="AB313" i="1"/>
  <c r="AB1200" i="1"/>
  <c r="AB1208" i="1"/>
  <c r="AB1284" i="1"/>
  <c r="AB1297" i="1"/>
  <c r="AB1360" i="1"/>
  <c r="AB1371" i="1"/>
  <c r="AB1392" i="1"/>
  <c r="AB1400" i="1"/>
  <c r="AB1450" i="1"/>
  <c r="AB1445" i="1"/>
  <c r="AB1466" i="1"/>
  <c r="AB1606" i="1"/>
  <c r="AB1570" i="1"/>
  <c r="AB1692" i="1"/>
  <c r="AB1722" i="1"/>
  <c r="AB1156" i="1"/>
  <c r="AB1158" i="1"/>
  <c r="AB1640" i="1"/>
  <c r="AB1169" i="1"/>
  <c r="AB1174" i="1"/>
  <c r="AB1266" i="1"/>
  <c r="AB686" i="1"/>
  <c r="AB1342" i="1"/>
  <c r="AB1350" i="1"/>
  <c r="AB691" i="1"/>
  <c r="AB307" i="1"/>
  <c r="AB1585" i="1"/>
  <c r="AB1588" i="1"/>
  <c r="AB1596" i="1"/>
  <c r="AB953" i="1"/>
  <c r="AB1574" i="1"/>
  <c r="AB427" i="1"/>
  <c r="AB1746" i="1"/>
  <c r="AB1769" i="1"/>
  <c r="AB1781" i="1"/>
  <c r="AB1812" i="1"/>
  <c r="AB1828" i="1"/>
  <c r="AB27" i="1"/>
  <c r="AB38" i="1"/>
  <c r="AB49" i="1"/>
  <c r="AB54" i="1"/>
  <c r="AB271" i="1"/>
  <c r="AB91" i="1"/>
  <c r="AB115" i="1"/>
  <c r="AB123" i="1"/>
  <c r="AB171" i="1"/>
  <c r="AB1479" i="1"/>
  <c r="AB179" i="1"/>
  <c r="AB195" i="1"/>
  <c r="AB1561" i="1"/>
  <c r="AB831" i="1"/>
  <c r="AB219" i="1"/>
  <c r="AB237" i="1"/>
  <c r="AB245" i="1"/>
  <c r="AB266" i="1"/>
  <c r="AB112" i="1"/>
  <c r="AB303" i="1"/>
  <c r="AB1666" i="1"/>
  <c r="AB311" i="1"/>
  <c r="AB1114" i="1"/>
  <c r="AB1206" i="1"/>
  <c r="AB63" i="1"/>
  <c r="AB1314" i="1"/>
  <c r="AB1374" i="1"/>
  <c r="AB1377" i="1"/>
  <c r="AB1470" i="1"/>
  <c r="AB1478" i="1"/>
  <c r="AB1486" i="1"/>
  <c r="AB1494" i="1"/>
  <c r="AB1620" i="1"/>
  <c r="AB1686" i="1"/>
  <c r="AB1702" i="1"/>
  <c r="AB1749" i="1"/>
  <c r="AB1778" i="1"/>
  <c r="AB1786" i="1"/>
  <c r="AB1818" i="1"/>
  <c r="AB1826" i="1"/>
  <c r="AB1834" i="1"/>
  <c r="AB1674" i="1"/>
  <c r="AB17" i="1"/>
  <c r="AB484" i="1"/>
  <c r="AB47" i="1"/>
  <c r="AB1233" i="1"/>
  <c r="AB628" i="1"/>
  <c r="AB1406" i="1"/>
  <c r="AB139" i="1"/>
  <c r="AB150" i="1"/>
  <c r="AB153" i="1"/>
  <c r="AB158" i="1"/>
  <c r="AB161" i="1"/>
  <c r="AB187" i="1"/>
  <c r="AB198" i="1"/>
  <c r="AB365" i="1"/>
  <c r="AB367" i="1"/>
  <c r="AB251" i="1"/>
  <c r="AB490" i="1"/>
  <c r="AB414" i="1"/>
  <c r="AB508" i="1"/>
  <c r="AB924" i="1"/>
  <c r="AB1170" i="1"/>
  <c r="AB1247" i="1"/>
  <c r="AB1217" i="1"/>
  <c r="AB1262" i="1"/>
  <c r="AB1348" i="1"/>
  <c r="AB1288" i="1"/>
  <c r="AB1359" i="1"/>
  <c r="AB526" i="1"/>
  <c r="AB308" i="1"/>
  <c r="AB1325" i="1"/>
  <c r="AB217" i="1"/>
  <c r="AB1673" i="1"/>
  <c r="AB1681" i="1"/>
  <c r="AB1723" i="1"/>
  <c r="AB1751" i="1"/>
  <c r="AB1773" i="1"/>
  <c r="AB1842" i="1"/>
  <c r="AB1911" i="1"/>
  <c r="AB79" i="1"/>
  <c r="AB95" i="1"/>
  <c r="AB129" i="1"/>
  <c r="AB145" i="1"/>
  <c r="AB185" i="1"/>
  <c r="AB193" i="1"/>
  <c r="AB1318" i="1"/>
  <c r="AB1186" i="1"/>
  <c r="AB1194" i="1"/>
  <c r="AB918" i="1"/>
  <c r="AB1354" i="1"/>
  <c r="AB1396" i="1"/>
  <c r="AB1166" i="1"/>
  <c r="AB1437" i="1"/>
  <c r="AB1444" i="1"/>
  <c r="AB1452" i="1"/>
  <c r="AB515" i="1"/>
  <c r="AB1538" i="1"/>
  <c r="AB1358" i="1"/>
  <c r="AB613" i="1"/>
  <c r="AB1584" i="1"/>
  <c r="AB1645" i="1"/>
  <c r="AB583" i="1"/>
  <c r="AB1718" i="1"/>
  <c r="AB269" i="1"/>
  <c r="AB1324" i="1"/>
  <c r="AB331" i="1"/>
  <c r="AB1753" i="1"/>
  <c r="AB1765" i="1"/>
  <c r="AB1772" i="1"/>
  <c r="AB1791" i="1"/>
  <c r="AB1887" i="1"/>
  <c r="AB1823" i="1"/>
  <c r="AB1836" i="1"/>
  <c r="AB1874" i="1"/>
  <c r="AB30" i="1"/>
  <c r="AB48" i="1"/>
  <c r="AB71" i="1"/>
  <c r="AB73" i="1"/>
  <c r="AB86" i="1"/>
  <c r="AB99" i="1"/>
  <c r="AB191" i="1"/>
  <c r="AB127" i="1"/>
  <c r="AB165" i="1"/>
  <c r="AB221" i="1"/>
  <c r="AB246" i="1"/>
  <c r="AB1015" i="1"/>
  <c r="AB233" i="1"/>
  <c r="AB295" i="1"/>
  <c r="AB326" i="1"/>
  <c r="AB344" i="1"/>
  <c r="AB1803" i="1"/>
  <c r="AB137" i="1"/>
  <c r="AB1741" i="1"/>
  <c r="AB1763" i="1"/>
  <c r="AB1768" i="1"/>
  <c r="AB1775" i="1"/>
  <c r="AB1788" i="1"/>
  <c r="AB1821" i="1"/>
  <c r="AB1852" i="1"/>
  <c r="AB134" i="1"/>
  <c r="AB21" i="1"/>
  <c r="AB31" i="1"/>
  <c r="AB69" i="1"/>
  <c r="AB274" i="1"/>
  <c r="AB89" i="1"/>
  <c r="AB55" i="1"/>
  <c r="AB766" i="1"/>
  <c r="AB553" i="1"/>
  <c r="AB143" i="1"/>
  <c r="AB163" i="1"/>
  <c r="AB1657" i="1"/>
  <c r="AB1167" i="1"/>
  <c r="AB224" i="1"/>
  <c r="AB247" i="1"/>
  <c r="AB283" i="1"/>
  <c r="AB807" i="1"/>
  <c r="AB340" i="1"/>
  <c r="AB348" i="1"/>
  <c r="AB356" i="1"/>
  <c r="AB1264" i="1"/>
  <c r="AB372" i="1"/>
  <c r="AB380" i="1"/>
  <c r="AB388" i="1"/>
  <c r="AB211" i="1"/>
  <c r="AB404" i="1"/>
  <c r="AB412" i="1"/>
  <c r="AB420" i="1"/>
  <c r="AB428" i="1"/>
  <c r="AB436" i="1"/>
  <c r="AB444" i="1"/>
  <c r="AB452" i="1"/>
  <c r="AB460" i="1"/>
  <c r="AB1071" i="1"/>
  <c r="AB1390" i="1"/>
  <c r="AB166" i="1"/>
  <c r="AB278" i="1"/>
  <c r="AB286" i="1"/>
  <c r="AB324" i="1"/>
  <c r="AB835" i="1"/>
  <c r="AB517" i="1"/>
  <c r="AB1743" i="1"/>
  <c r="AB1759" i="1"/>
  <c r="AB1764" i="1"/>
  <c r="AB1776" i="1"/>
  <c r="AB1783" i="1"/>
  <c r="AB1795" i="1"/>
  <c r="AB1802" i="1"/>
  <c r="AB1780" i="1"/>
  <c r="AB1822" i="1"/>
  <c r="AB1830" i="1"/>
  <c r="AB1832" i="1"/>
  <c r="AB1902" i="1"/>
  <c r="AB1854" i="1"/>
  <c r="AB37" i="1"/>
  <c r="AB93" i="1"/>
  <c r="AB118" i="1"/>
  <c r="AB131" i="1"/>
  <c r="AB461" i="1"/>
  <c r="AB159" i="1"/>
  <c r="AB197" i="1"/>
  <c r="AB215" i="1"/>
  <c r="AB1089" i="1"/>
  <c r="AB230" i="1"/>
  <c r="AB240" i="1"/>
  <c r="AB253" i="1"/>
  <c r="AB1566" i="1"/>
  <c r="AB501" i="1"/>
  <c r="AB273" i="1"/>
  <c r="AB299" i="1"/>
  <c r="AB41" i="1"/>
  <c r="AB1747" i="1"/>
  <c r="AB1757" i="1"/>
  <c r="AB1790" i="1"/>
  <c r="AB1810" i="1"/>
  <c r="AB1820" i="1"/>
  <c r="AB9" i="1"/>
  <c r="AB22" i="1"/>
  <c r="AB45" i="1"/>
  <c r="AB70" i="1"/>
  <c r="AB1112" i="1"/>
  <c r="AB39" i="1"/>
  <c r="AB1495" i="1"/>
  <c r="AB167" i="1"/>
  <c r="AB169" i="1"/>
  <c r="AB182" i="1"/>
  <c r="AB602" i="1"/>
  <c r="AB205" i="1"/>
  <c r="AB223" i="1"/>
  <c r="AB243" i="1"/>
  <c r="AB309" i="1"/>
  <c r="AB320" i="1"/>
  <c r="AB841" i="1"/>
  <c r="AB399" i="1"/>
  <c r="AB859" i="1"/>
  <c r="AB867" i="1"/>
  <c r="AB875" i="1"/>
  <c r="AB883" i="1"/>
  <c r="AB891" i="1"/>
  <c r="AB899" i="1"/>
  <c r="AB907" i="1"/>
  <c r="AB915" i="1"/>
  <c r="AB923" i="1"/>
  <c r="AB931" i="1"/>
  <c r="AB939" i="1"/>
  <c r="AB1407" i="1"/>
  <c r="AB961" i="1"/>
  <c r="AB963" i="1"/>
  <c r="AB972" i="1"/>
  <c r="AB599" i="1"/>
  <c r="AB987" i="1"/>
  <c r="AB1504" i="1"/>
  <c r="AB1032" i="1"/>
  <c r="AB1040" i="1"/>
  <c r="AB1056" i="1"/>
  <c r="AB1080" i="1"/>
  <c r="AB1088" i="1"/>
  <c r="AB315" i="1"/>
  <c r="AB1104" i="1"/>
  <c r="AB1162" i="1"/>
  <c r="AB14" i="1"/>
  <c r="AB1227" i="1"/>
  <c r="AB1240" i="1"/>
  <c r="AB1250" i="1"/>
  <c r="AB1258" i="1"/>
  <c r="AB1268" i="1"/>
  <c r="AB1286" i="1"/>
  <c r="AB1307" i="1"/>
  <c r="AB1320" i="1"/>
  <c r="AB11" i="1"/>
  <c r="AB1338" i="1"/>
  <c r="AB1521" i="1"/>
  <c r="AB1361" i="1"/>
  <c r="AB1387" i="1"/>
  <c r="AB1109" i="1"/>
  <c r="AB1413" i="1"/>
  <c r="AB1484" i="1"/>
  <c r="AB440" i="1"/>
  <c r="AB1508" i="1"/>
  <c r="AB1518" i="1"/>
  <c r="AB1278" i="1"/>
  <c r="AB1544" i="1"/>
  <c r="AB1563" i="1"/>
  <c r="AB570" i="1"/>
  <c r="AB1622" i="1"/>
  <c r="AB1630" i="1"/>
  <c r="AB1006" i="1"/>
  <c r="AB1050" i="1"/>
  <c r="AB1110" i="1"/>
  <c r="AB1214" i="1"/>
  <c r="AB1222" i="1"/>
  <c r="AB1294" i="1"/>
  <c r="AB1364" i="1"/>
  <c r="AB1434" i="1"/>
  <c r="AB1738" i="1"/>
  <c r="AB468" i="1"/>
  <c r="AB711" i="1"/>
  <c r="AB209" i="1"/>
  <c r="AB604" i="1"/>
  <c r="AB1601" i="1"/>
  <c r="AB620" i="1"/>
  <c r="AB532" i="1"/>
  <c r="AB1430" i="1"/>
  <c r="AB644" i="1"/>
  <c r="AB652" i="1"/>
  <c r="AB1465" i="1"/>
  <c r="AB1516" i="1"/>
  <c r="AB1253" i="1"/>
  <c r="AB684" i="1"/>
  <c r="AB692" i="1"/>
  <c r="AB700" i="1"/>
  <c r="AB149" i="1"/>
  <c r="AB716" i="1"/>
  <c r="AB724" i="1"/>
  <c r="AB732" i="1"/>
  <c r="AB740" i="1"/>
  <c r="AB748" i="1"/>
  <c r="AB756" i="1"/>
  <c r="AB439" i="1"/>
  <c r="AB772" i="1"/>
  <c r="AB780" i="1"/>
  <c r="AB788" i="1"/>
  <c r="AB796" i="1"/>
  <c r="AB804" i="1"/>
  <c r="AB812" i="1"/>
  <c r="AB820" i="1"/>
  <c r="AB828" i="1"/>
  <c r="AB836" i="1"/>
  <c r="AB844" i="1"/>
  <c r="AB852" i="1"/>
  <c r="AB860" i="1"/>
  <c r="AB868" i="1"/>
  <c r="AB876" i="1"/>
  <c r="AB1003" i="1"/>
  <c r="AB1009" i="1"/>
  <c r="AB1041" i="1"/>
  <c r="AB1049" i="1"/>
  <c r="AB1057" i="1"/>
  <c r="AB1065" i="1"/>
  <c r="AB1073" i="1"/>
  <c r="AB1081" i="1"/>
  <c r="AB1435" i="1"/>
  <c r="AB1106" i="1"/>
  <c r="AB1105" i="1"/>
  <c r="AB1176" i="1"/>
  <c r="AB1220" i="1"/>
  <c r="AB1230" i="1"/>
  <c r="AB1319" i="1"/>
  <c r="AB1238" i="1"/>
  <c r="AB1259" i="1"/>
  <c r="AB1300" i="1"/>
  <c r="AB1308" i="1"/>
  <c r="AB1310" i="1"/>
  <c r="AB1313" i="1"/>
  <c r="AB1553" i="1"/>
  <c r="AB1362" i="1"/>
  <c r="AB1398" i="1"/>
  <c r="AB1507" i="1"/>
  <c r="AB1416" i="1"/>
  <c r="AB1459" i="1"/>
  <c r="AB1671" i="1"/>
  <c r="AB1469" i="1"/>
  <c r="AB1487" i="1"/>
  <c r="AB1511" i="1"/>
  <c r="AB1527" i="1"/>
  <c r="AB1548" i="1"/>
  <c r="AB919" i="1"/>
  <c r="AB1139" i="1"/>
  <c r="AB601" i="1"/>
  <c r="AB1343" i="1"/>
  <c r="AB1716" i="1"/>
  <c r="AB1696" i="1"/>
  <c r="AB1706" i="1"/>
  <c r="AB746" i="1"/>
  <c r="AB1625" i="1"/>
  <c r="AB1153" i="1"/>
  <c r="AB1179" i="1"/>
  <c r="AB1204" i="1"/>
  <c r="AB1202" i="1"/>
  <c r="AB1210" i="1"/>
  <c r="AB1236" i="1"/>
  <c r="AB1272" i="1"/>
  <c r="AB1282" i="1"/>
  <c r="AB1316" i="1"/>
  <c r="AB1334" i="1"/>
  <c r="AB1352" i="1"/>
  <c r="AB1380" i="1"/>
  <c r="AB1394" i="1"/>
  <c r="AB1525" i="1"/>
  <c r="AB1462" i="1"/>
  <c r="AB1379" i="1"/>
  <c r="AB1076" i="1"/>
  <c r="AB1543" i="1"/>
  <c r="AB1565" i="1"/>
  <c r="AB1590" i="1"/>
  <c r="AB1598" i="1"/>
  <c r="AB957" i="1"/>
  <c r="AB1636" i="1"/>
  <c r="AB1649" i="1"/>
  <c r="AB1693" i="1"/>
  <c r="AB1704" i="1"/>
  <c r="AB930" i="1"/>
  <c r="AB938" i="1"/>
  <c r="AB947" i="1"/>
  <c r="AB260" i="1"/>
  <c r="AB962" i="1"/>
  <c r="AB971" i="1"/>
  <c r="AB978" i="1"/>
  <c r="AB917" i="1"/>
  <c r="AB1017" i="1"/>
  <c r="AB1023" i="1"/>
  <c r="AB1122" i="1"/>
  <c r="AB1132" i="1"/>
  <c r="AB1195" i="1"/>
  <c r="AB1218" i="1"/>
  <c r="AB1226" i="1"/>
  <c r="AB1249" i="1"/>
  <c r="AB1255" i="1"/>
  <c r="AB1275" i="1"/>
  <c r="AB110" i="1"/>
  <c r="AB1329" i="1"/>
  <c r="AB1355" i="1"/>
  <c r="AB1368" i="1"/>
  <c r="AB1378" i="1"/>
  <c r="AB1441" i="1"/>
  <c r="AB1449" i="1"/>
  <c r="AB622" i="1"/>
  <c r="AB1582" i="1"/>
  <c r="AB1546" i="1"/>
  <c r="AB65" i="1"/>
  <c r="AB1586" i="1"/>
  <c r="AB1690" i="1"/>
  <c r="AB1502" i="1"/>
  <c r="AB994" i="1"/>
  <c r="AB997" i="1"/>
  <c r="AB1005" i="1"/>
  <c r="AB1029" i="1"/>
  <c r="AB1037" i="1"/>
  <c r="AB1045" i="1"/>
  <c r="AB1053" i="1"/>
  <c r="AB292" i="1"/>
  <c r="AB1069" i="1"/>
  <c r="AB208" i="1"/>
  <c r="AB1085" i="1"/>
  <c r="AB913" i="1"/>
  <c r="AB1101" i="1"/>
  <c r="AB1012" i="1"/>
  <c r="AB1128" i="1"/>
  <c r="AB1079" i="1"/>
  <c r="AB833" i="1"/>
  <c r="AB1182" i="1"/>
  <c r="AB1185" i="1"/>
  <c r="AB687" i="1"/>
  <c r="AB814" i="1"/>
  <c r="AB1224" i="1"/>
  <c r="AB699" i="1"/>
  <c r="AB1626" i="1"/>
  <c r="AB1291" i="1"/>
  <c r="AB1304" i="1"/>
  <c r="AB64" i="1"/>
  <c r="AB1366" i="1"/>
  <c r="AB1384" i="1"/>
  <c r="AB1421" i="1"/>
  <c r="AB1404" i="1"/>
  <c r="AB1412" i="1"/>
  <c r="AB1420" i="1"/>
  <c r="AB1426" i="1"/>
  <c r="AB1431" i="1"/>
  <c r="AB1455" i="1"/>
  <c r="AB1489" i="1"/>
  <c r="AB1512" i="1"/>
  <c r="AB1446" i="1"/>
  <c r="AB1562" i="1"/>
  <c r="AB1594" i="1"/>
  <c r="AB1578" i="1"/>
  <c r="AB1642" i="1"/>
  <c r="AB1663" i="1"/>
  <c r="AB1670" i="1"/>
  <c r="AB1016" i="1"/>
  <c r="AB1727" i="1"/>
  <c r="AB1730" i="1"/>
  <c r="AB1737" i="1"/>
  <c r="AB1779" i="1"/>
  <c r="AB1805" i="1"/>
  <c r="AB1839" i="1"/>
  <c r="AB1876" i="1"/>
  <c r="AB23" i="1"/>
  <c r="AB1323" i="1"/>
  <c r="AB128" i="1"/>
  <c r="AB151" i="1"/>
  <c r="AB181" i="1"/>
  <c r="AB1853" i="1"/>
  <c r="AB16" i="1"/>
  <c r="AB46" i="1"/>
  <c r="AB144" i="1"/>
  <c r="AB174" i="1"/>
  <c r="AB252" i="1"/>
  <c r="AB290" i="1"/>
  <c r="AB1806" i="1"/>
  <c r="AB94" i="1"/>
  <c r="AB222" i="1"/>
  <c r="AB126" i="1"/>
  <c r="AB1903" i="1"/>
  <c r="AB1858" i="1"/>
  <c r="AB7" i="1"/>
  <c r="AB815" i="1"/>
  <c r="AB328" i="1"/>
  <c r="AB111" i="1"/>
  <c r="AB1837" i="1"/>
  <c r="AB1797" i="1"/>
  <c r="AB32" i="1"/>
  <c r="AB1330" i="1"/>
  <c r="AB1646" i="1"/>
  <c r="AB85" i="1"/>
  <c r="AB160" i="1"/>
  <c r="AB183" i="1"/>
  <c r="AB190" i="1"/>
  <c r="AB213" i="1"/>
  <c r="AB1793" i="1"/>
  <c r="AB1807" i="1"/>
  <c r="AB1813" i="1"/>
  <c r="AB1844" i="1"/>
  <c r="AB5" i="1"/>
  <c r="AB80" i="1"/>
  <c r="AB103" i="1"/>
  <c r="AB764" i="1"/>
  <c r="AB1370" i="1"/>
  <c r="AB231" i="1"/>
  <c r="AB1804" i="1"/>
  <c r="AB1819" i="1"/>
  <c r="AB1835" i="1"/>
  <c r="AB1851" i="1"/>
  <c r="AB1857" i="1"/>
  <c r="AB12" i="1"/>
  <c r="AB28" i="1"/>
  <c r="AB44" i="1"/>
  <c r="AB60" i="1"/>
  <c r="AB76" i="1"/>
  <c r="AB92" i="1"/>
  <c r="AB108" i="1"/>
  <c r="AB124" i="1"/>
  <c r="AB140" i="1"/>
  <c r="AB156" i="1"/>
  <c r="AB172" i="1"/>
  <c r="AB188" i="1"/>
  <c r="AB204" i="1"/>
  <c r="AB220" i="1"/>
  <c r="AB236" i="1"/>
  <c r="AB264" i="1"/>
  <c r="AB379" i="1"/>
  <c r="AB323" i="1"/>
  <c r="AB1335" i="1"/>
  <c r="AB499" i="1"/>
  <c r="AB507" i="1"/>
  <c r="AB1483" i="1"/>
  <c r="AB523" i="1"/>
  <c r="AB531" i="1"/>
  <c r="AB539" i="1"/>
  <c r="AB1789" i="1"/>
  <c r="AB1787" i="1"/>
  <c r="AB1801" i="1"/>
  <c r="AB1817" i="1"/>
  <c r="AB1833" i="1"/>
  <c r="AB1907" i="1"/>
  <c r="AB1877" i="1"/>
  <c r="AB10" i="1"/>
  <c r="AB26" i="1"/>
  <c r="AB42" i="1"/>
  <c r="AB58" i="1"/>
  <c r="AB74" i="1"/>
  <c r="AB90" i="1"/>
  <c r="AB106" i="1"/>
  <c r="AB122" i="1"/>
  <c r="AB138" i="1"/>
  <c r="AB556" i="1"/>
  <c r="AB170" i="1"/>
  <c r="AB186" i="1"/>
  <c r="AB202" i="1"/>
  <c r="AB218" i="1"/>
  <c r="AB234" i="1"/>
  <c r="AB250" i="1"/>
  <c r="AB267" i="1"/>
  <c r="AB276" i="1"/>
  <c r="AB335" i="1"/>
  <c r="AB318" i="1"/>
  <c r="AB364" i="1"/>
  <c r="AB1784" i="1"/>
  <c r="AB1800" i="1"/>
  <c r="AB1815" i="1"/>
  <c r="AB1831" i="1"/>
  <c r="AB1905" i="1"/>
  <c r="AB1871" i="1"/>
  <c r="AB8" i="1"/>
  <c r="AB24" i="1"/>
  <c r="AB40" i="1"/>
  <c r="AB1560" i="1"/>
  <c r="AB72" i="1"/>
  <c r="AB88" i="1"/>
  <c r="AB104" i="1"/>
  <c r="AB120" i="1"/>
  <c r="AB136" i="1"/>
  <c r="AB152" i="1"/>
  <c r="AB168" i="1"/>
  <c r="AB184" i="1"/>
  <c r="AB200" i="1"/>
  <c r="AB216" i="1"/>
  <c r="AB232" i="1"/>
  <c r="AB248" i="1"/>
  <c r="AB262" i="1"/>
  <c r="AB296" i="1"/>
  <c r="AB985" i="1"/>
  <c r="AB1447" i="1"/>
  <c r="AB681" i="1"/>
  <c r="AB689" i="1"/>
  <c r="AB661" i="1"/>
  <c r="AB705" i="1"/>
  <c r="AB713" i="1"/>
  <c r="AB721" i="1"/>
  <c r="AB729" i="1"/>
  <c r="AB737" i="1"/>
  <c r="AB745" i="1"/>
  <c r="AB753" i="1"/>
  <c r="AB294" i="1"/>
  <c r="AB769" i="1"/>
  <c r="AB777" i="1"/>
  <c r="AB785" i="1"/>
  <c r="AB793" i="1"/>
  <c r="AB801" i="1"/>
  <c r="AB896" i="1"/>
  <c r="AB817" i="1"/>
  <c r="AB825" i="1"/>
  <c r="AB147" i="1"/>
  <c r="AB446" i="1"/>
  <c r="AB849" i="1"/>
  <c r="AB749" i="1"/>
  <c r="AB903" i="1"/>
  <c r="AB1372" i="1"/>
  <c r="AB1777" i="1"/>
  <c r="AB1796" i="1"/>
  <c r="AB1811" i="1"/>
  <c r="AB1827" i="1"/>
  <c r="AB1843" i="1"/>
  <c r="AB1875" i="1"/>
  <c r="AB571" i="1"/>
  <c r="AB20" i="1"/>
  <c r="AB36" i="1"/>
  <c r="AB52" i="1"/>
  <c r="AB68" i="1"/>
  <c r="AB84" i="1"/>
  <c r="AB100" i="1"/>
  <c r="AB116" i="1"/>
  <c r="AB133" i="1"/>
  <c r="AB148" i="1"/>
  <c r="AB164" i="1"/>
  <c r="AB674" i="1"/>
  <c r="AB196" i="1"/>
  <c r="AB212" i="1"/>
  <c r="AB228" i="1"/>
  <c r="AB244" i="1"/>
  <c r="AB258" i="1"/>
  <c r="AB263" i="1"/>
  <c r="AB627" i="1"/>
  <c r="AB946" i="1"/>
  <c r="AB327" i="1"/>
  <c r="AB343" i="1"/>
  <c r="AB1794" i="1"/>
  <c r="AB1809" i="1"/>
  <c r="AB1825" i="1"/>
  <c r="AB1841" i="1"/>
  <c r="AB1873" i="1"/>
  <c r="AB1687" i="1"/>
  <c r="AB18" i="1"/>
  <c r="AB1138" i="1"/>
  <c r="AB50" i="1"/>
  <c r="AB655" i="1"/>
  <c r="AB82" i="1"/>
  <c r="AB98" i="1"/>
  <c r="AB114" i="1"/>
  <c r="AB130" i="1"/>
  <c r="AB597" i="1"/>
  <c r="AB162" i="1"/>
  <c r="AB178" i="1"/>
  <c r="AB194" i="1"/>
  <c r="AB210" i="1"/>
  <c r="AB226" i="1"/>
  <c r="AB242" i="1"/>
  <c r="AB280" i="1"/>
  <c r="AB322" i="1"/>
  <c r="AB330" i="1"/>
  <c r="AB338" i="1"/>
  <c r="AB1244" i="1"/>
  <c r="AB1290" i="1"/>
  <c r="AB310" i="1"/>
  <c r="AB332" i="1"/>
  <c r="AB842" i="1"/>
  <c r="AB350" i="1"/>
  <c r="AB358" i="1"/>
  <c r="AB1509" i="1"/>
  <c r="AB374" i="1"/>
  <c r="AB382" i="1"/>
  <c r="AB390" i="1"/>
  <c r="AB1347" i="1"/>
  <c r="AB406" i="1"/>
  <c r="AB1211" i="1"/>
  <c r="AB881" i="1"/>
  <c r="AB430" i="1"/>
  <c r="AB438" i="1"/>
  <c r="AB2" i="1"/>
  <c r="AB454" i="1"/>
  <c r="AB462" i="1"/>
  <c r="AB470" i="1"/>
  <c r="AB478" i="1"/>
  <c r="AB486" i="1"/>
  <c r="AB494" i="1"/>
  <c r="AB366" i="1"/>
  <c r="AB568" i="1"/>
  <c r="AB518" i="1"/>
  <c r="AB664" i="1"/>
  <c r="AB534" i="1"/>
  <c r="AB542" i="1"/>
  <c r="AB550" i="1"/>
  <c r="AB476" i="1"/>
  <c r="AB566" i="1"/>
  <c r="AB1510" i="1"/>
  <c r="AB582" i="1"/>
  <c r="AB590" i="1"/>
  <c r="AB908" i="1"/>
  <c r="AB447" i="1"/>
  <c r="AB614" i="1"/>
  <c r="AB1353" i="1"/>
  <c r="AB630" i="1"/>
  <c r="AB638" i="1"/>
  <c r="AB646" i="1"/>
  <c r="AB261" i="1"/>
  <c r="AB662" i="1"/>
  <c r="AB670" i="1"/>
  <c r="AB678" i="1"/>
  <c r="AB1520" i="1"/>
  <c r="AB636" i="1"/>
  <c r="AB702" i="1"/>
  <c r="AB710" i="1"/>
  <c r="AB718" i="1"/>
  <c r="AB726" i="1"/>
  <c r="AB734" i="1"/>
  <c r="AB742" i="1"/>
  <c r="AB750" i="1"/>
  <c r="AB758" i="1"/>
  <c r="AB459" i="1"/>
  <c r="AB774" i="1"/>
  <c r="AB782" i="1"/>
  <c r="AB790" i="1"/>
  <c r="AB798" i="1"/>
  <c r="AB806" i="1"/>
  <c r="AB642" i="1"/>
  <c r="AB19" i="1"/>
  <c r="AB1448" i="1"/>
  <c r="AB838" i="1"/>
  <c r="AB846" i="1"/>
  <c r="AB854" i="1"/>
  <c r="AB1180" i="1"/>
  <c r="AB870" i="1"/>
  <c r="AB878" i="1"/>
  <c r="AB1024" i="1"/>
  <c r="AB1154" i="1"/>
  <c r="AB1528" i="1"/>
  <c r="AB291" i="1"/>
  <c r="AB1709" i="1"/>
  <c r="AB1734" i="1"/>
  <c r="AB256" i="1"/>
  <c r="AB272" i="1"/>
  <c r="AB288" i="1"/>
  <c r="AB304" i="1"/>
  <c r="AB663" i="1"/>
  <c r="AB671" i="1"/>
  <c r="AB679" i="1"/>
  <c r="AB1463" i="1"/>
  <c r="AB695" i="1"/>
  <c r="AB703" i="1"/>
  <c r="AB1648" i="1"/>
  <c r="AB719" i="1"/>
  <c r="AB727" i="1"/>
  <c r="AB735" i="1"/>
  <c r="AB743" i="1"/>
  <c r="AB751" i="1"/>
  <c r="AB759" i="1"/>
  <c r="AB767" i="1"/>
  <c r="AB775" i="1"/>
  <c r="AB783" i="1"/>
  <c r="AB791" i="1"/>
  <c r="AB799" i="1"/>
  <c r="AB822" i="1"/>
  <c r="AB741" i="1"/>
  <c r="AB823" i="1"/>
  <c r="AB1533" i="1"/>
  <c r="AB839" i="1"/>
  <c r="AB847" i="1"/>
  <c r="AB855" i="1"/>
  <c r="AB863" i="1"/>
  <c r="AB871" i="1"/>
  <c r="AB1118" i="1"/>
  <c r="AB887" i="1"/>
  <c r="AB895" i="1"/>
  <c r="AB1635" i="1"/>
  <c r="AB933" i="1"/>
  <c r="AB1556" i="1"/>
  <c r="AB927" i="1"/>
  <c r="AB935" i="1"/>
  <c r="AB943" i="1"/>
  <c r="AB951" i="1"/>
  <c r="AB959" i="1"/>
  <c r="AB1668" i="1"/>
  <c r="AB975" i="1"/>
  <c r="AB1571" i="1"/>
  <c r="AB1144" i="1"/>
  <c r="AB1192" i="1"/>
  <c r="AB1345" i="1"/>
  <c r="AB1242" i="1"/>
  <c r="AB1260" i="1"/>
  <c r="AB1306" i="1"/>
  <c r="AB574" i="1"/>
  <c r="AB1522" i="1"/>
  <c r="AB1004" i="1"/>
  <c r="AB1550" i="1"/>
  <c r="AB754" i="1"/>
  <c r="AB1624" i="1"/>
  <c r="AB1660" i="1"/>
  <c r="AB1124" i="1"/>
  <c r="AB132" i="1"/>
  <c r="AB1137" i="1"/>
  <c r="AB268" i="1"/>
  <c r="AB284" i="1"/>
  <c r="AB1532" i="1"/>
  <c r="AB1096" i="1"/>
  <c r="AB319" i="1"/>
  <c r="AB334" i="1"/>
  <c r="AB339" i="1"/>
  <c r="AB1515" i="1"/>
  <c r="AB861" i="1"/>
  <c r="AB677" i="1"/>
  <c r="AB685" i="1"/>
  <c r="AB693" i="1"/>
  <c r="AB701" i="1"/>
  <c r="AB709" i="1"/>
  <c r="AB717" i="1"/>
  <c r="AB725" i="1"/>
  <c r="AB733" i="1"/>
  <c r="AB624" i="1"/>
  <c r="AB300" i="1"/>
  <c r="AB757" i="1"/>
  <c r="AB1503" i="1"/>
  <c r="AB773" i="1"/>
  <c r="AB285" i="1"/>
  <c r="AB808" i="1"/>
  <c r="AB797" i="1"/>
  <c r="AB805" i="1"/>
  <c r="AB813" i="1"/>
  <c r="AB821" i="1"/>
  <c r="AB1424" i="1"/>
  <c r="AB837" i="1"/>
  <c r="AB845" i="1"/>
  <c r="AB1474" i="1"/>
  <c r="AB1276" i="1"/>
  <c r="AB1322" i="1"/>
  <c r="AB990" i="1"/>
  <c r="AB1386" i="1"/>
  <c r="AB1641" i="1"/>
  <c r="AB1496" i="1"/>
  <c r="AB13" i="1"/>
  <c r="AB1148" i="1"/>
  <c r="AB1711" i="1"/>
  <c r="AB282" i="1"/>
  <c r="AB298" i="1"/>
  <c r="AB314" i="1"/>
  <c r="AB352" i="1"/>
  <c r="AB360" i="1"/>
  <c r="AB368" i="1"/>
  <c r="AB376" i="1"/>
  <c r="AB384" i="1"/>
  <c r="AB392" i="1"/>
  <c r="AB400" i="1"/>
  <c r="AB408" i="1"/>
  <c r="AB416" i="1"/>
  <c r="AB424" i="1"/>
  <c r="AB432" i="1"/>
  <c r="AB1610" i="1"/>
  <c r="AB448" i="1"/>
  <c r="AB456" i="1"/>
  <c r="AB464" i="1"/>
  <c r="AB472" i="1"/>
  <c r="AB596" i="1"/>
  <c r="AB608" i="1"/>
  <c r="AB616" i="1"/>
  <c r="AB569" i="1"/>
  <c r="AB632" i="1"/>
  <c r="AB640" i="1"/>
  <c r="AB648" i="1"/>
  <c r="AB656" i="1"/>
  <c r="AB1688" i="1"/>
  <c r="AB672" i="1"/>
  <c r="AB680" i="1"/>
  <c r="AB1357" i="1"/>
  <c r="AB696" i="1"/>
  <c r="AB704" i="1"/>
  <c r="AB712" i="1"/>
  <c r="AB720" i="1"/>
  <c r="AB728" i="1"/>
  <c r="AB736" i="1"/>
  <c r="AB744" i="1"/>
  <c r="AB752" i="1"/>
  <c r="AB760" i="1"/>
  <c r="AB768" i="1"/>
  <c r="AB776" i="1"/>
  <c r="AB784" i="1"/>
  <c r="AB1608" i="1"/>
  <c r="AB800" i="1"/>
  <c r="AB809" i="1"/>
  <c r="AB816" i="1"/>
  <c r="AB824" i="1"/>
  <c r="AB832" i="1"/>
  <c r="AB840" i="1"/>
  <c r="AB848" i="1"/>
  <c r="AB856" i="1"/>
  <c r="AB864" i="1"/>
  <c r="AB872" i="1"/>
  <c r="AB1107" i="1"/>
  <c r="AB547" i="1"/>
  <c r="AB555" i="1"/>
  <c r="AB563" i="1"/>
  <c r="AB1130" i="1"/>
  <c r="AB579" i="1"/>
  <c r="AB587" i="1"/>
  <c r="AB595" i="1"/>
  <c r="AB603" i="1"/>
  <c r="AB611" i="1"/>
  <c r="AB619" i="1"/>
  <c r="AB176" i="1"/>
  <c r="AB635" i="1"/>
  <c r="AB643" i="1"/>
  <c r="AB651" i="1"/>
  <c r="AB142" i="1"/>
  <c r="AB1002" i="1"/>
  <c r="AB529" i="1"/>
  <c r="AB683" i="1"/>
  <c r="AB1480" i="1"/>
  <c r="AB558" i="1"/>
  <c r="AB707" i="1"/>
  <c r="AB715" i="1"/>
  <c r="AB723" i="1"/>
  <c r="AB731" i="1"/>
  <c r="AB739" i="1"/>
  <c r="AB747" i="1"/>
  <c r="AB755" i="1"/>
  <c r="AB3" i="1"/>
  <c r="AB771" i="1"/>
  <c r="AB779" i="1"/>
  <c r="AB787" i="1"/>
  <c r="AB795" i="1"/>
  <c r="AB803" i="1"/>
  <c r="AB811" i="1"/>
  <c r="AB819" i="1"/>
  <c r="AB560" i="1"/>
  <c r="AB346" i="1"/>
  <c r="AB843" i="1"/>
  <c r="AB1228" i="1"/>
  <c r="AB1292" i="1"/>
  <c r="AB206" i="1"/>
  <c r="AB1676" i="1"/>
  <c r="AB853" i="1"/>
  <c r="AB1235" i="1"/>
  <c r="AB869" i="1"/>
  <c r="AB877" i="1"/>
  <c r="AB885" i="1"/>
  <c r="AB893" i="1"/>
  <c r="AB901" i="1"/>
  <c r="AB389" i="1"/>
  <c r="AB62" i="1"/>
  <c r="AB925" i="1"/>
  <c r="AB955" i="1"/>
  <c r="AB941" i="1"/>
  <c r="AB1576" i="1"/>
  <c r="AB548" i="1"/>
  <c r="AB965" i="1"/>
  <c r="AB973" i="1"/>
  <c r="AB981" i="1"/>
  <c r="AB999" i="1"/>
  <c r="AB1001" i="1"/>
  <c r="AB979" i="1"/>
  <c r="AB1083" i="1"/>
  <c r="AB1091" i="1"/>
  <c r="AB1099" i="1"/>
  <c r="AB829" i="1"/>
  <c r="AB1157" i="1"/>
  <c r="AB552" i="1"/>
  <c r="AB1402" i="1"/>
  <c r="AB1410" i="1"/>
  <c r="AB1418" i="1"/>
  <c r="AB1436" i="1"/>
  <c r="AB1439" i="1"/>
  <c r="AB1457" i="1"/>
  <c r="AB1467" i="1"/>
  <c r="AB1472" i="1"/>
  <c r="AB1492" i="1"/>
  <c r="AB1499" i="1"/>
  <c r="AB573" i="1"/>
  <c r="AB1524" i="1"/>
  <c r="AB1531" i="1"/>
  <c r="AB1539" i="1"/>
  <c r="AB1583" i="1"/>
  <c r="AB1644" i="1"/>
  <c r="AB1733" i="1"/>
  <c r="AB880" i="1"/>
  <c r="AB888" i="1"/>
  <c r="AB904" i="1"/>
  <c r="AB905" i="1"/>
  <c r="AB912" i="1"/>
  <c r="AB920" i="1"/>
  <c r="AB928" i="1"/>
  <c r="AB936" i="1"/>
  <c r="AB944" i="1"/>
  <c r="AB697" i="1"/>
  <c r="AB960" i="1"/>
  <c r="AB968" i="1"/>
  <c r="AB954" i="1"/>
  <c r="AB1196" i="1"/>
  <c r="AB989" i="1"/>
  <c r="AB1007" i="1"/>
  <c r="AB1025" i="1"/>
  <c r="AB1030" i="1"/>
  <c r="AB659" i="1"/>
  <c r="AB1102" i="1"/>
  <c r="AB1116" i="1"/>
  <c r="AB1120" i="1"/>
  <c r="AB1125" i="1"/>
  <c r="AB1432" i="1"/>
  <c r="AB1000" i="1"/>
  <c r="AB1142" i="1"/>
  <c r="AB1152" i="1"/>
  <c r="AB1609" i="1"/>
  <c r="AB1093" i="1"/>
  <c r="AB1197" i="1"/>
  <c r="AB1213" i="1"/>
  <c r="AB203" i="1"/>
  <c r="AB1245" i="1"/>
  <c r="AB1261" i="1"/>
  <c r="AB1277" i="1"/>
  <c r="AB1293" i="1"/>
  <c r="AB1309" i="1"/>
  <c r="AB612" i="1"/>
  <c r="AB1341" i="1"/>
  <c r="AB15" i="1"/>
  <c r="AB1373" i="1"/>
  <c r="AB1389" i="1"/>
  <c r="AB1403" i="1"/>
  <c r="AB1411" i="1"/>
  <c r="AB654" i="1"/>
  <c r="AB1442" i="1"/>
  <c r="AB1150" i="1"/>
  <c r="AB1460" i="1"/>
  <c r="AB1165" i="1"/>
  <c r="AB1475" i="1"/>
  <c r="AB1679" i="1"/>
  <c r="AB1497" i="1"/>
  <c r="AB763" i="1"/>
  <c r="AB1519" i="1"/>
  <c r="AB641" i="1"/>
  <c r="AB1464" i="1"/>
  <c r="AB1559" i="1"/>
  <c r="AB688" i="1"/>
  <c r="AB1593" i="1"/>
  <c r="AB567" i="1"/>
  <c r="AB1650" i="1"/>
  <c r="AB1652" i="1"/>
  <c r="AB1315" i="1"/>
  <c r="AB1691" i="1"/>
  <c r="AB1700" i="1"/>
  <c r="AB1708" i="1"/>
  <c r="AB1729" i="1"/>
  <c r="AB1036" i="1"/>
  <c r="AB1044" i="1"/>
  <c r="AB1052" i="1"/>
  <c r="AB1100" i="1"/>
  <c r="AB1501" i="1"/>
  <c r="AB1136" i="1"/>
  <c r="AB1160" i="1"/>
  <c r="AB6" i="1"/>
  <c r="AB1422" i="1"/>
  <c r="AB948" i="1"/>
  <c r="AB1634" i="1"/>
  <c r="AB1440" i="1"/>
  <c r="AB1190" i="1"/>
  <c r="AB1473" i="1"/>
  <c r="AB1298" i="1"/>
  <c r="AB1493" i="1"/>
  <c r="AB945" i="1"/>
  <c r="AB1517" i="1"/>
  <c r="AB1542" i="1"/>
  <c r="AB1131" i="1"/>
  <c r="AB1549" i="1"/>
  <c r="AB1557" i="1"/>
  <c r="AB1094" i="1"/>
  <c r="AB1618" i="1"/>
  <c r="AB109" i="1"/>
  <c r="AB1621" i="1"/>
  <c r="AB1628" i="1"/>
  <c r="AB600" i="1"/>
  <c r="AB857" i="1"/>
  <c r="AB865" i="1"/>
  <c r="AB873" i="1"/>
  <c r="AB378" i="1"/>
  <c r="AB889" i="1"/>
  <c r="AB897" i="1"/>
  <c r="AB906" i="1"/>
  <c r="AB1090" i="1"/>
  <c r="AB921" i="1"/>
  <c r="AB929" i="1"/>
  <c r="AB937" i="1"/>
  <c r="AB4" i="1"/>
  <c r="AB201" i="1"/>
  <c r="AB969" i="1"/>
  <c r="AB970" i="1"/>
  <c r="AB977" i="1"/>
  <c r="AB1340" i="1"/>
  <c r="AB1008" i="1"/>
  <c r="AB1141" i="1"/>
  <c r="AB1031" i="1"/>
  <c r="AB1033" i="1"/>
  <c r="AB1087" i="1"/>
  <c r="AB1097" i="1"/>
  <c r="AB1602" i="1"/>
  <c r="AB1115" i="1"/>
  <c r="AB1121" i="1"/>
  <c r="AB1126" i="1"/>
  <c r="AB1172" i="1"/>
  <c r="AB465" i="1"/>
  <c r="AB1133" i="1"/>
  <c r="AB1414" i="1"/>
  <c r="AB1443" i="1"/>
  <c r="AB1488" i="1"/>
  <c r="AB1453" i="1"/>
  <c r="AB1461" i="1"/>
  <c r="AB1476" i="1"/>
  <c r="AB1077" i="1"/>
  <c r="AB1490" i="1"/>
  <c r="AB765" i="1"/>
  <c r="AB1212" i="1"/>
  <c r="AB279" i="1"/>
  <c r="AB1540" i="1"/>
  <c r="AB1547" i="1"/>
  <c r="AB673" i="1"/>
  <c r="AB1599" i="1"/>
  <c r="AB1631" i="1"/>
  <c r="AB1653" i="1"/>
  <c r="AB1703" i="1"/>
  <c r="AB1731" i="1"/>
  <c r="AB1698" i="1"/>
  <c r="AB884" i="1"/>
  <c r="AB892" i="1"/>
  <c r="AB900" i="1"/>
  <c r="AB180" i="1"/>
  <c r="AB916" i="1"/>
  <c r="AB189" i="1"/>
  <c r="AB932" i="1"/>
  <c r="AB940" i="1"/>
  <c r="AB1506" i="1"/>
  <c r="AB956" i="1"/>
  <c r="AB964" i="1"/>
  <c r="AB974" i="1"/>
  <c r="AB1010" i="1"/>
  <c r="AB998" i="1"/>
  <c r="AB623" i="1"/>
  <c r="AB1577" i="1"/>
  <c r="AB1454" i="1"/>
  <c r="AB983" i="1"/>
  <c r="AB1173" i="1"/>
  <c r="AB1189" i="1"/>
  <c r="AB1205" i="1"/>
  <c r="AB1221" i="1"/>
  <c r="AB1237" i="1"/>
  <c r="AB1163" i="1"/>
  <c r="AB1269" i="1"/>
  <c r="AB316" i="1"/>
  <c r="AB1301" i="1"/>
  <c r="AB1529" i="1"/>
  <c r="AB1333" i="1"/>
  <c r="AB1349" i="1"/>
  <c r="AB1365" i="1"/>
  <c r="AB1381" i="1"/>
  <c r="AB1397" i="1"/>
  <c r="AB1337" i="1"/>
  <c r="AB1415" i="1"/>
  <c r="AB1164" i="1"/>
  <c r="AB1438" i="1"/>
  <c r="AB1232" i="1"/>
  <c r="AB1451" i="1"/>
  <c r="AB1456" i="1"/>
  <c r="AB1471" i="1"/>
  <c r="AB1481" i="1"/>
  <c r="AB1491" i="1"/>
  <c r="AB492" i="1"/>
  <c r="AB1485" i="1"/>
  <c r="AB1523" i="1"/>
  <c r="AB1535" i="1"/>
  <c r="AB1545" i="1"/>
  <c r="AB830" i="1"/>
  <c r="AB1567" i="1"/>
  <c r="AB1552" i="1"/>
  <c r="AB1587" i="1"/>
  <c r="AB207" i="1"/>
  <c r="AB1619" i="1"/>
  <c r="AB675" i="1"/>
  <c r="AB325" i="1"/>
  <c r="AB341" i="1"/>
  <c r="AB351" i="1"/>
  <c r="AB359" i="1"/>
  <c r="AB391" i="1"/>
  <c r="AB510" i="1"/>
  <c r="AB383" i="1"/>
  <c r="AB101" i="1"/>
  <c r="AB1388" i="1"/>
  <c r="AB407" i="1"/>
  <c r="AB415" i="1"/>
  <c r="AB423" i="1"/>
  <c r="AB431" i="1"/>
  <c r="AB992" i="1"/>
  <c r="AB667" i="1"/>
  <c r="AB455" i="1"/>
  <c r="AB463" i="1"/>
  <c r="AB471" i="1"/>
  <c r="AB479" i="1"/>
  <c r="AB321" i="1"/>
  <c r="AB665" i="1"/>
  <c r="AB349" i="1"/>
  <c r="AB357" i="1"/>
  <c r="AB1536" i="1"/>
  <c r="AB373" i="1"/>
  <c r="AB381" i="1"/>
  <c r="AB598" i="1"/>
  <c r="AB1346" i="1"/>
  <c r="AB405" i="1"/>
  <c r="AB413" i="1"/>
  <c r="AB275" i="1"/>
  <c r="AB429" i="1"/>
  <c r="AB437" i="1"/>
  <c r="AB445" i="1"/>
  <c r="AB453" i="1"/>
  <c r="AB1423" i="1"/>
  <c r="AB469" i="1"/>
  <c r="AB477" i="1"/>
  <c r="AB485" i="1"/>
  <c r="AB317" i="1"/>
  <c r="AB333" i="1"/>
  <c r="AB347" i="1"/>
  <c r="AB355" i="1"/>
  <c r="AB363" i="1"/>
  <c r="AB371" i="1"/>
  <c r="AB1011" i="1"/>
  <c r="AB387" i="1"/>
  <c r="AB177" i="1"/>
  <c r="AB403" i="1"/>
  <c r="AB411" i="1"/>
  <c r="AB419" i="1"/>
  <c r="AB337" i="1"/>
  <c r="AB421" i="1"/>
  <c r="AB443" i="1"/>
  <c r="AB451" i="1"/>
  <c r="AB1569" i="1"/>
  <c r="AB467" i="1"/>
  <c r="AB475" i="1"/>
  <c r="AB483" i="1"/>
  <c r="AB329" i="1"/>
  <c r="AB345" i="1"/>
  <c r="AB353" i="1"/>
  <c r="AB361" i="1"/>
  <c r="AB369" i="1"/>
  <c r="AB377" i="1"/>
  <c r="AB385" i="1"/>
  <c r="AB393" i="1"/>
  <c r="AB401" i="1"/>
  <c r="AB409" i="1"/>
  <c r="AB417" i="1"/>
  <c r="AB425" i="1"/>
  <c r="AB433" i="1"/>
  <c r="AB441" i="1"/>
  <c r="AB449" i="1"/>
  <c r="AB457" i="1"/>
  <c r="AB1149" i="1"/>
  <c r="AB473" i="1"/>
  <c r="AB862" i="1"/>
  <c r="AB487" i="1"/>
  <c r="AB495" i="1"/>
  <c r="AB503" i="1"/>
  <c r="AB511" i="1"/>
  <c r="AB519" i="1"/>
  <c r="AB527" i="1"/>
  <c r="AB535" i="1"/>
  <c r="AB543" i="1"/>
  <c r="AB882" i="1"/>
  <c r="AB559" i="1"/>
  <c r="AB1575" i="1"/>
  <c r="AB575" i="1"/>
  <c r="AB1385" i="1"/>
  <c r="AB591" i="1"/>
  <c r="AB155" i="1"/>
  <c r="AB1659" i="1"/>
  <c r="AB615" i="1"/>
  <c r="AB984" i="1"/>
  <c r="AB631" i="1"/>
  <c r="AB639" i="1"/>
  <c r="AB647" i="1"/>
  <c r="AB536" i="1"/>
  <c r="AB493" i="1"/>
  <c r="AB57" i="1"/>
  <c r="AB509" i="1"/>
  <c r="AB435" i="1"/>
  <c r="AB525" i="1"/>
  <c r="AB533" i="1"/>
  <c r="AB541" i="1"/>
  <c r="AB549" i="1"/>
  <c r="AB557" i="1"/>
  <c r="AB565" i="1"/>
  <c r="AB1505" i="1"/>
  <c r="AB581" i="1"/>
  <c r="AB589" i="1"/>
  <c r="AB781" i="1"/>
  <c r="AB605" i="1"/>
  <c r="AB694" i="1"/>
  <c r="AB621" i="1"/>
  <c r="AB102" i="1"/>
  <c r="AB637" i="1"/>
  <c r="AB645" i="1"/>
  <c r="AB653" i="1"/>
  <c r="AB488" i="1"/>
  <c r="AB496" i="1"/>
  <c r="AB504" i="1"/>
  <c r="AB512" i="1"/>
  <c r="AB520" i="1"/>
  <c r="AB528" i="1"/>
  <c r="AB1513" i="1"/>
  <c r="AB544" i="1"/>
  <c r="AB35" i="1"/>
  <c r="AB827" i="1"/>
  <c r="AB657" i="1"/>
  <c r="AB576" i="1"/>
  <c r="AB584" i="1"/>
  <c r="AB592" i="1"/>
  <c r="AB1651" i="1"/>
  <c r="AB489" i="1"/>
  <c r="AB497" i="1"/>
  <c r="AB505" i="1"/>
  <c r="AB513" i="1"/>
  <c r="AB521" i="1"/>
  <c r="AB394" i="1"/>
  <c r="AB537" i="1"/>
  <c r="AB545" i="1"/>
  <c r="AB952" i="1"/>
  <c r="AB561" i="1"/>
  <c r="AB125" i="1"/>
  <c r="AB577" i="1"/>
  <c r="AB585" i="1"/>
  <c r="AB593" i="1"/>
  <c r="AB1427" i="1"/>
  <c r="AB609" i="1"/>
  <c r="AB617" i="1"/>
  <c r="AB1270" i="1"/>
  <c r="AB633" i="1"/>
  <c r="AB669" i="1"/>
  <c r="AB649" i="1"/>
  <c r="AB1336" i="1"/>
  <c r="AB500" i="1"/>
  <c r="AB1111" i="1"/>
  <c r="AB516" i="1"/>
  <c r="AB524" i="1"/>
  <c r="AB761" i="1"/>
  <c r="AB540" i="1"/>
  <c r="AB1592" i="1"/>
  <c r="AB214" i="1"/>
  <c r="AB564" i="1"/>
  <c r="AB1408" i="1"/>
  <c r="AB580" i="1"/>
  <c r="AB588" i="1"/>
  <c r="AB342" i="1"/>
  <c r="AB259" i="1"/>
  <c r="AB993" i="1"/>
  <c r="AB1042" i="1"/>
  <c r="AB1058" i="1"/>
  <c r="AB1066" i="1"/>
  <c r="AB1074" i="1"/>
  <c r="AB996" i="1"/>
  <c r="AB1140" i="1"/>
  <c r="AB1028" i="1"/>
  <c r="AB1035" i="1"/>
  <c r="AB1043" i="1"/>
  <c r="AB1048" i="1"/>
  <c r="AB1051" i="1"/>
  <c r="AB1059" i="1"/>
  <c r="AB1064" i="1"/>
  <c r="AB1067" i="1"/>
  <c r="AB1072" i="1"/>
  <c r="AB1075" i="1"/>
  <c r="AB1014" i="1"/>
  <c r="AB1026" i="1"/>
  <c r="AB1038" i="1"/>
  <c r="AB1046" i="1"/>
  <c r="AB1054" i="1"/>
  <c r="AB1086" i="1"/>
  <c r="AB1062" i="1"/>
  <c r="AB1070" i="1"/>
  <c r="AB1295" i="1"/>
  <c r="AB1084" i="1"/>
  <c r="AB1092" i="1"/>
  <c r="AB988" i="1"/>
  <c r="AB293" i="1"/>
  <c r="AB1020" i="1"/>
  <c r="AB1039" i="1"/>
  <c r="AB1047" i="1"/>
  <c r="AB1055" i="1"/>
  <c r="AB1060" i="1"/>
  <c r="AB1063" i="1"/>
  <c r="AB1068" i="1"/>
  <c r="AB1675" i="1"/>
  <c r="AB135" i="1"/>
  <c r="AB1600" i="1"/>
  <c r="AB1175" i="1"/>
  <c r="AB986" i="1"/>
  <c r="AB618" i="1"/>
  <c r="AB1018" i="1"/>
  <c r="AB1034" i="1"/>
  <c r="AB1095" i="1"/>
  <c r="AB1082" i="1"/>
  <c r="AB480" i="1"/>
  <c r="AB1108" i="1"/>
  <c r="AB1123" i="1"/>
  <c r="AB551" i="1"/>
  <c r="AB1155" i="1"/>
  <c r="AB1171" i="1"/>
  <c r="AB1187" i="1"/>
  <c r="AB1203" i="1"/>
  <c r="AB1219" i="1"/>
  <c r="AB1615" i="1"/>
  <c r="AB1251" i="1"/>
  <c r="AB1267" i="1"/>
  <c r="AB1283" i="1"/>
  <c r="AB1299" i="1"/>
  <c r="AB1229" i="1"/>
  <c r="AB1331" i="1"/>
  <c r="AB1061" i="1"/>
  <c r="AB1363" i="1"/>
  <c r="AB1482" i="1"/>
  <c r="AB1395" i="1"/>
  <c r="AB606" i="1"/>
  <c r="AB1119" i="1"/>
  <c r="AB1135" i="1"/>
  <c r="AB1151" i="1"/>
  <c r="AB1654" i="1"/>
  <c r="AB1183" i="1"/>
  <c r="AB1199" i="1"/>
  <c r="AB1215" i="1"/>
  <c r="AB1231" i="1"/>
  <c r="AB1254" i="1"/>
  <c r="AB1263" i="1"/>
  <c r="AB1279" i="1"/>
  <c r="AB1632" i="1"/>
  <c r="AB1311" i="1"/>
  <c r="AB1327" i="1"/>
  <c r="AB660" i="1"/>
  <c r="AB1393" i="1"/>
  <c r="AB1375" i="1"/>
  <c r="AB1391" i="1"/>
  <c r="AB1113" i="1"/>
  <c r="AB1129" i="1"/>
  <c r="AB1145" i="1"/>
  <c r="AB1161" i="1"/>
  <c r="AB1177" i="1"/>
  <c r="AB1193" i="1"/>
  <c r="AB1209" i="1"/>
  <c r="AB1225" i="1"/>
  <c r="AB1241" i="1"/>
  <c r="AB1257" i="1"/>
  <c r="AB1273" i="1"/>
  <c r="AB1289" i="1"/>
  <c r="AB1305" i="1"/>
  <c r="AB1321" i="1"/>
  <c r="AB1667" i="1"/>
  <c r="AB502" i="1"/>
  <c r="AB1369" i="1"/>
  <c r="AB1477" i="1"/>
  <c r="AB1401" i="1"/>
  <c r="AB1409" i="1"/>
  <c r="AB1417" i="1"/>
  <c r="AB1458" i="1"/>
  <c r="AB1127" i="1"/>
  <c r="AB1143" i="1"/>
  <c r="AB1159" i="1"/>
  <c r="AB1178" i="1"/>
  <c r="AB1191" i="1"/>
  <c r="AB1207" i="1"/>
  <c r="AB1223" i="1"/>
  <c r="AB1239" i="1"/>
  <c r="AB1280" i="1"/>
  <c r="AB1271" i="1"/>
  <c r="AB1287" i="1"/>
  <c r="AB1303" i="1"/>
  <c r="AB1672" i="1"/>
  <c r="AB33" i="1"/>
  <c r="AB1351" i="1"/>
  <c r="AB1367" i="1"/>
  <c r="AB1383" i="1"/>
  <c r="AB1188" i="1"/>
  <c r="AB1428" i="1"/>
  <c r="AB1419" i="1"/>
  <c r="AB1580" i="1"/>
  <c r="AB1629" i="1"/>
  <c r="AB146" i="1"/>
  <c r="AB572" i="1"/>
  <c r="AB1683" i="1"/>
  <c r="AB1726" i="1"/>
  <c r="AB1725" i="1"/>
  <c r="AB1728" i="1"/>
  <c r="AB1429" i="1"/>
  <c r="AB1658" i="1"/>
  <c r="AB1603" i="1"/>
  <c r="AB1181" i="1"/>
  <c r="AB1425" i="1"/>
  <c r="AB1612" i="1"/>
  <c r="AB1735" i="1"/>
  <c r="AB1581" i="1"/>
  <c r="AB1597" i="1"/>
  <c r="AB1613" i="1"/>
  <c r="AB1664" i="1"/>
  <c r="AB976" i="1"/>
  <c r="AB1661" i="1"/>
  <c r="AB1677" i="1"/>
  <c r="AB1551" i="1"/>
  <c r="AB1712" i="1"/>
  <c r="AB1710" i="1"/>
  <c r="AB1579" i="1"/>
  <c r="AB1595" i="1"/>
  <c r="AB1611" i="1"/>
  <c r="AB1627" i="1"/>
  <c r="AB1643" i="1"/>
  <c r="AB1736" i="1"/>
  <c r="AB1339" i="1"/>
  <c r="AB1697" i="1"/>
  <c r="AB1689" i="1"/>
  <c r="AB1739" i="1"/>
  <c r="AB1705" i="1"/>
  <c r="AB1680" i="1"/>
  <c r="AB1591" i="1"/>
  <c r="AB1607" i="1"/>
  <c r="AB1623" i="1"/>
  <c r="AB1639" i="1"/>
  <c r="AB1655" i="1"/>
  <c r="AB154" i="1"/>
  <c r="AB1568" i="1"/>
  <c r="AB1719" i="1"/>
  <c r="AB1573" i="1"/>
  <c r="AB1589" i="1"/>
  <c r="AB1605" i="1"/>
  <c r="AB1647" i="1"/>
  <c r="AB1637" i="1"/>
  <c r="AB1682" i="1"/>
  <c r="AB1669" i="1"/>
  <c r="AB1685" i="1"/>
  <c r="AB1732" i="1"/>
  <c r="AB1694" i="1"/>
  <c r="V1701" i="1"/>
  <c r="X1701" i="1"/>
  <c r="Z1701" i="1"/>
  <c r="AB1701" i="1" l="1"/>
  <c r="A746" i="1"/>
  <c r="A1693" i="1"/>
  <c r="A1694" i="1"/>
  <c r="A1695" i="1"/>
  <c r="A1696" i="1"/>
  <c r="A1716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551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7" i="1"/>
  <c r="A1742" i="1"/>
  <c r="A1743" i="1"/>
  <c r="A1749" i="1"/>
  <c r="I18" i="4" l="1"/>
  <c r="I17" i="4"/>
  <c r="I16" i="4"/>
  <c r="I15" i="4"/>
  <c r="I14" i="4"/>
  <c r="C5" i="4"/>
  <c r="C7" i="4" s="1"/>
  <c r="T14" i="4"/>
  <c r="T25" i="4"/>
  <c r="T36" i="4"/>
  <c r="T47" i="4"/>
  <c r="T58" i="4"/>
  <c r="T3" i="4"/>
  <c r="R15" i="4"/>
  <c r="R16" i="4" s="1"/>
  <c r="R4" i="4"/>
  <c r="R5" i="4" s="1"/>
  <c r="A1872" i="1"/>
  <c r="A1875" i="1"/>
  <c r="A1854" i="1"/>
  <c r="A1873" i="1"/>
  <c r="A1884" i="1"/>
  <c r="A1853" i="1"/>
  <c r="A1874" i="1"/>
  <c r="A1858" i="1"/>
  <c r="A1852" i="1"/>
  <c r="A1851" i="1"/>
  <c r="A1911" i="1"/>
  <c r="A1907" i="1"/>
  <c r="A1906" i="1"/>
  <c r="A1905" i="1"/>
  <c r="A1903" i="1"/>
  <c r="A1902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3" i="1"/>
  <c r="A1887" i="1"/>
  <c r="A1812" i="1"/>
  <c r="A1811" i="1"/>
  <c r="A1810" i="1"/>
  <c r="A1809" i="1"/>
  <c r="A1808" i="1"/>
  <c r="A1795" i="1"/>
  <c r="A1780" i="1"/>
  <c r="A1791" i="1"/>
  <c r="A1773" i="1"/>
  <c r="A1789" i="1"/>
  <c r="A1802" i="1"/>
  <c r="A1766" i="1"/>
  <c r="A1794" i="1"/>
  <c r="A1790" i="1"/>
  <c r="A1772" i="1"/>
  <c r="A1793" i="1"/>
  <c r="A1798" i="1"/>
  <c r="A1787" i="1"/>
  <c r="A1771" i="1"/>
  <c r="A1775" i="1"/>
  <c r="A1765" i="1"/>
  <c r="A1779" i="1"/>
  <c r="A1785" i="1"/>
  <c r="A1781" i="1"/>
  <c r="A1792" i="1"/>
  <c r="A1805" i="1"/>
  <c r="A1768" i="1"/>
  <c r="A1777" i="1"/>
  <c r="A1776" i="1"/>
  <c r="A1784" i="1"/>
  <c r="A1782" i="1"/>
  <c r="A1797" i="1"/>
  <c r="A1799" i="1"/>
  <c r="A1804" i="1"/>
  <c r="A1783" i="1"/>
  <c r="A1778" i="1"/>
  <c r="A1796" i="1"/>
  <c r="A1807" i="1"/>
  <c r="A1806" i="1"/>
  <c r="A1800" i="1"/>
  <c r="A1803" i="1"/>
  <c r="A1774" i="1"/>
  <c r="A1770" i="1"/>
  <c r="A1769" i="1"/>
  <c r="A1788" i="1"/>
  <c r="A1767" i="1"/>
  <c r="A1764" i="1"/>
  <c r="A1786" i="1"/>
  <c r="A1801" i="1"/>
  <c r="A1756" i="1"/>
  <c r="A1760" i="1"/>
  <c r="A1762" i="1"/>
  <c r="A1754" i="1"/>
  <c r="A1755" i="1"/>
  <c r="A1759" i="1"/>
  <c r="A1758" i="1"/>
  <c r="A1761" i="1"/>
  <c r="A1763" i="1"/>
  <c r="A1757" i="1"/>
  <c r="A1753" i="1"/>
  <c r="A1752" i="1"/>
  <c r="A1744" i="1"/>
  <c r="A1750" i="1"/>
  <c r="A1741" i="1"/>
  <c r="A1748" i="1"/>
  <c r="A1751" i="1"/>
  <c r="A1746" i="1"/>
  <c r="A1745" i="1"/>
  <c r="A1527" i="1"/>
  <c r="A1355" i="1"/>
  <c r="A1354" i="1"/>
  <c r="A1142" i="1"/>
  <c r="A951" i="1"/>
  <c r="A847" i="1"/>
  <c r="A640" i="1"/>
  <c r="A31" i="1"/>
  <c r="A1660" i="1"/>
  <c r="A1623" i="1"/>
  <c r="A1599" i="1"/>
  <c r="A1548" i="1"/>
  <c r="A1541" i="1"/>
  <c r="A1535" i="1"/>
  <c r="A1499" i="1"/>
  <c r="A1457" i="1"/>
  <c r="A1440" i="1"/>
  <c r="A1409" i="1"/>
  <c r="A1396" i="1"/>
  <c r="A1369" i="1"/>
  <c r="A1368" i="1"/>
  <c r="A1672" i="1"/>
  <c r="A1646" i="1"/>
  <c r="A1574" i="1"/>
  <c r="A1018" i="1"/>
  <c r="A1145" i="1"/>
  <c r="A987" i="1"/>
  <c r="A819" i="1"/>
  <c r="A778" i="1"/>
  <c r="A166" i="1"/>
  <c r="A1180" i="1"/>
  <c r="A822" i="1"/>
  <c r="A480" i="1"/>
  <c r="A1675" i="1"/>
  <c r="A1667" i="1"/>
  <c r="A1666" i="1"/>
  <c r="A1610" i="1"/>
  <c r="A1537" i="1"/>
  <c r="A1510" i="1"/>
  <c r="A1508" i="1"/>
  <c r="A1507" i="1"/>
  <c r="A1506" i="1"/>
  <c r="A1505" i="1"/>
  <c r="A1504" i="1"/>
  <c r="A1503" i="1"/>
  <c r="A1502" i="1"/>
  <c r="A1501" i="1"/>
  <c r="A1432" i="1"/>
  <c r="A1408" i="1"/>
  <c r="A1407" i="1"/>
  <c r="A1406" i="1"/>
  <c r="A1628" i="1"/>
  <c r="A1678" i="1"/>
  <c r="A563" i="1"/>
  <c r="A1023" i="1"/>
  <c r="A1531" i="1"/>
  <c r="A1471" i="1"/>
  <c r="A150" i="1"/>
  <c r="A1460" i="1"/>
  <c r="A1141" i="1"/>
  <c r="A1365" i="1"/>
  <c r="A1674" i="1"/>
  <c r="A1657" i="1"/>
  <c r="A854" i="1"/>
  <c r="A432" i="1"/>
  <c r="A1072" i="1"/>
  <c r="A470" i="1"/>
  <c r="A1137" i="1"/>
  <c r="A1656" i="1"/>
  <c r="A1204" i="1"/>
  <c r="A1517" i="1"/>
  <c r="A1302" i="1"/>
  <c r="A168" i="1"/>
  <c r="A302" i="1"/>
  <c r="A278" i="1"/>
  <c r="A1118" i="1"/>
  <c r="A565" i="1"/>
  <c r="A1654" i="1"/>
  <c r="A1645" i="1"/>
  <c r="A853" i="1"/>
  <c r="A430" i="1"/>
  <c r="A1070" i="1"/>
  <c r="A469" i="1"/>
  <c r="A1124" i="1"/>
  <c r="A1649" i="1"/>
  <c r="A1512" i="1"/>
  <c r="A1301" i="1"/>
  <c r="A355" i="1"/>
  <c r="A1192" i="1"/>
  <c r="A1103" i="1"/>
  <c r="A1147" i="1"/>
  <c r="A1641" i="1"/>
  <c r="A1640" i="1"/>
  <c r="A852" i="1"/>
  <c r="A429" i="1"/>
  <c r="A1066" i="1"/>
  <c r="A468" i="1"/>
  <c r="A1119" i="1"/>
  <c r="A1604" i="1"/>
  <c r="A1619" i="1"/>
  <c r="A1178" i="1"/>
  <c r="A1498" i="1"/>
  <c r="A1300" i="1"/>
  <c r="A23" i="1"/>
  <c r="A1098" i="1"/>
  <c r="A382" i="1"/>
  <c r="A1626" i="1"/>
  <c r="A1615" i="1"/>
  <c r="A839" i="1"/>
  <c r="A416" i="1"/>
  <c r="A1065" i="1"/>
  <c r="A467" i="1"/>
  <c r="A1101" i="1"/>
  <c r="A1573" i="1"/>
  <c r="A1603" i="1"/>
  <c r="A1175" i="1"/>
  <c r="A1497" i="1"/>
  <c r="A1294" i="1"/>
  <c r="A1019" i="1"/>
  <c r="A1079" i="1"/>
  <c r="A849" i="1"/>
  <c r="A1609" i="1"/>
  <c r="A1608" i="1"/>
  <c r="A828" i="1"/>
  <c r="A413" i="1"/>
  <c r="A1064" i="1"/>
  <c r="A463" i="1"/>
  <c r="A999" i="1"/>
  <c r="A1540" i="1"/>
  <c r="A1593" i="1"/>
  <c r="A1116" i="1"/>
  <c r="A1496" i="1"/>
  <c r="A1293" i="1"/>
  <c r="A796" i="1"/>
  <c r="A1078" i="1"/>
  <c r="A547" i="1"/>
  <c r="A1601" i="1"/>
  <c r="A1592" i="1"/>
  <c r="A825" i="1"/>
  <c r="A410" i="1"/>
  <c r="A1063" i="1"/>
  <c r="A454" i="1"/>
  <c r="A978" i="1"/>
  <c r="A1494" i="1"/>
  <c r="A1567" i="1"/>
  <c r="A1486" i="1"/>
  <c r="A1292" i="1"/>
  <c r="A653" i="1"/>
  <c r="A1115" i="1"/>
  <c r="A1077" i="1"/>
  <c r="A29" i="1"/>
  <c r="A1569" i="1"/>
  <c r="A1566" i="1"/>
  <c r="A821" i="1"/>
  <c r="A404" i="1"/>
  <c r="A1062" i="1"/>
  <c r="A453" i="1"/>
  <c r="A977" i="1"/>
  <c r="A1492" i="1"/>
  <c r="A1500" i="1"/>
  <c r="A1108" i="1"/>
  <c r="A1481" i="1"/>
  <c r="A1277" i="1"/>
  <c r="A1329" i="1"/>
  <c r="A1076" i="1"/>
  <c r="A1183" i="1"/>
  <c r="A1564" i="1"/>
  <c r="A1561" i="1"/>
  <c r="A1238" i="1"/>
  <c r="A800" i="1"/>
  <c r="A393" i="1"/>
  <c r="A1037" i="1"/>
  <c r="A450" i="1"/>
  <c r="A966" i="1"/>
  <c r="A1462" i="1"/>
  <c r="A1453" i="1"/>
  <c r="A1107" i="1"/>
  <c r="A1475" i="1"/>
  <c r="A1260" i="1"/>
  <c r="A1021" i="1"/>
  <c r="A693" i="1"/>
  <c r="A1560" i="1"/>
  <c r="A1553" i="1"/>
  <c r="A996" i="1"/>
  <c r="A794" i="1"/>
  <c r="A374" i="1"/>
  <c r="A1036" i="1"/>
  <c r="A437" i="1"/>
  <c r="A912" i="1"/>
  <c r="A1391" i="1"/>
  <c r="A1434" i="1"/>
  <c r="A1106" i="1"/>
  <c r="A1470" i="1"/>
  <c r="A1257" i="1"/>
  <c r="A1016" i="1"/>
  <c r="A692" i="1"/>
  <c r="A1533" i="1"/>
  <c r="A1529" i="1"/>
  <c r="A500" i="1"/>
  <c r="A790" i="1"/>
  <c r="A373" i="1"/>
  <c r="A1035" i="1"/>
  <c r="A434" i="1"/>
  <c r="A895" i="1"/>
  <c r="A1383" i="1"/>
  <c r="A1426" i="1"/>
  <c r="A1468" i="1"/>
  <c r="A1230" i="1"/>
  <c r="A1097" i="1"/>
  <c r="A1013" i="1"/>
  <c r="A1620" i="1"/>
  <c r="A1514" i="1"/>
  <c r="A1513" i="1"/>
  <c r="A1381" i="1"/>
  <c r="A788" i="1"/>
  <c r="A359" i="1"/>
  <c r="A1034" i="1"/>
  <c r="A408" i="1"/>
  <c r="A864" i="1"/>
  <c r="A1291" i="1"/>
  <c r="A1422" i="1"/>
  <c r="A1095" i="1"/>
  <c r="A1467" i="1"/>
  <c r="A1226" i="1"/>
  <c r="A1002" i="1"/>
  <c r="A848" i="1"/>
  <c r="A1509" i="1"/>
  <c r="A1495" i="1"/>
  <c r="A875" i="1"/>
  <c r="A787" i="1"/>
  <c r="A338" i="1"/>
  <c r="A1033" i="1"/>
  <c r="A407" i="1"/>
  <c r="A863" i="1"/>
  <c r="A1286" i="1"/>
  <c r="A1400" i="1"/>
  <c r="A1050" i="1"/>
  <c r="A1466" i="1"/>
  <c r="A1216" i="1"/>
  <c r="A985" i="1"/>
  <c r="A740" i="1"/>
  <c r="A1485" i="1"/>
  <c r="A1484" i="1"/>
  <c r="A1528" i="1"/>
  <c r="A786" i="1"/>
  <c r="A327" i="1"/>
  <c r="A1032" i="1"/>
  <c r="A406" i="1"/>
  <c r="A837" i="1"/>
  <c r="A1283" i="1"/>
  <c r="A1389" i="1"/>
  <c r="A1014" i="1"/>
  <c r="A1367" i="1"/>
  <c r="A1461" i="1"/>
  <c r="A1215" i="1"/>
  <c r="A984" i="1"/>
  <c r="A1524" i="1"/>
  <c r="A1482" i="1"/>
  <c r="A1480" i="1"/>
  <c r="A540" i="1"/>
  <c r="A1205" i="1"/>
  <c r="A779" i="1"/>
  <c r="A325" i="1"/>
  <c r="A1685" i="1"/>
  <c r="A403" i="1"/>
  <c r="A836" i="1"/>
  <c r="A1269" i="1"/>
  <c r="A1382" i="1"/>
  <c r="A1010" i="1"/>
  <c r="A1449" i="1"/>
  <c r="A1363" i="1"/>
  <c r="A952" i="1"/>
  <c r="A1186" i="1"/>
  <c r="A1361" i="1"/>
  <c r="A1465" i="1"/>
  <c r="A1463" i="1"/>
  <c r="A1243" i="1"/>
  <c r="A1199" i="1"/>
  <c r="A774" i="1"/>
  <c r="A318" i="1"/>
  <c r="A1669" i="1"/>
  <c r="A1027" i="1"/>
  <c r="A402" i="1"/>
  <c r="A834" i="1"/>
  <c r="A1251" i="1"/>
  <c r="A1366" i="1"/>
  <c r="A980" i="1"/>
  <c r="A1445" i="1"/>
  <c r="A949" i="1"/>
  <c r="A1458" i="1"/>
  <c r="A1446" i="1"/>
  <c r="A1433" i="1"/>
  <c r="A1234" i="1"/>
  <c r="A1193" i="1"/>
  <c r="A770" i="1"/>
  <c r="A317" i="1"/>
  <c r="A1663" i="1"/>
  <c r="A1025" i="1"/>
  <c r="A401" i="1"/>
  <c r="A832" i="1"/>
  <c r="A1250" i="1"/>
  <c r="A1351" i="1"/>
  <c r="A974" i="1"/>
  <c r="A1195" i="1"/>
  <c r="A1444" i="1"/>
  <c r="A881" i="1"/>
  <c r="A1100" i="1"/>
  <c r="A1427" i="1"/>
  <c r="A1423" i="1"/>
  <c r="A1606" i="1"/>
  <c r="A1189" i="1"/>
  <c r="A769" i="1"/>
  <c r="A314" i="1"/>
  <c r="A1662" i="1"/>
  <c r="A982" i="1"/>
  <c r="A400" i="1"/>
  <c r="A823" i="1"/>
  <c r="A1125" i="1"/>
  <c r="A1350" i="1"/>
  <c r="A972" i="1"/>
  <c r="A1182" i="1"/>
  <c r="A1443" i="1"/>
  <c r="A1671" i="1"/>
  <c r="A879" i="1"/>
  <c r="A1371" i="1"/>
  <c r="A1179" i="1"/>
  <c r="A1659" i="1"/>
  <c r="A1390" i="1"/>
  <c r="A1379" i="1"/>
  <c r="A411" i="1"/>
  <c r="A1187" i="1"/>
  <c r="A768" i="1"/>
  <c r="A312" i="1"/>
  <c r="A1661" i="1"/>
  <c r="A959" i="1"/>
  <c r="A384" i="1"/>
  <c r="A820" i="1"/>
  <c r="A1121" i="1"/>
  <c r="A971" i="1"/>
  <c r="A1442" i="1"/>
  <c r="A1349" i="1"/>
  <c r="A1668" i="1"/>
  <c r="A842" i="1"/>
  <c r="A812" i="1"/>
  <c r="A1173" i="1"/>
  <c r="A1556" i="1"/>
  <c r="A1658" i="1"/>
  <c r="A1357" i="1"/>
  <c r="A1356" i="1"/>
  <c r="A997" i="1"/>
  <c r="A1184" i="1"/>
  <c r="A767" i="1"/>
  <c r="A311" i="1"/>
  <c r="A1616" i="1"/>
  <c r="A941" i="1"/>
  <c r="A376" i="1"/>
  <c r="A775" i="1"/>
  <c r="A1086" i="1"/>
  <c r="A1334" i="1"/>
  <c r="A970" i="1"/>
  <c r="A1441" i="1"/>
  <c r="A1648" i="1"/>
  <c r="A841" i="1"/>
  <c r="A1045" i="1"/>
  <c r="A1555" i="1"/>
  <c r="A1652" i="1"/>
  <c r="A1353" i="1"/>
  <c r="A1343" i="1"/>
  <c r="A412" i="1"/>
  <c r="A1144" i="1"/>
  <c r="A760" i="1"/>
  <c r="A310" i="1"/>
  <c r="A1611" i="1"/>
  <c r="A938" i="1"/>
  <c r="A371" i="1"/>
  <c r="A747" i="1"/>
  <c r="A1083" i="1"/>
  <c r="A1320" i="1"/>
  <c r="A969" i="1"/>
  <c r="A1439" i="1"/>
  <c r="A1128" i="1"/>
  <c r="A1570" i="1"/>
  <c r="A815" i="1"/>
  <c r="A818" i="1"/>
  <c r="A1127" i="1"/>
  <c r="A1651" i="1"/>
  <c r="A1339" i="1"/>
  <c r="A1330" i="1"/>
  <c r="A47" i="1"/>
  <c r="A1143" i="1"/>
  <c r="A758" i="1"/>
  <c r="A309" i="1"/>
  <c r="A1607" i="1"/>
  <c r="A929" i="1"/>
  <c r="A370" i="1"/>
  <c r="A744" i="1"/>
  <c r="A1048" i="1"/>
  <c r="A1316" i="1"/>
  <c r="A961" i="1"/>
  <c r="A1554" i="1"/>
  <c r="A1431" i="1"/>
  <c r="A1558" i="1"/>
  <c r="A741" i="1"/>
  <c r="A965" i="1"/>
  <c r="A1635" i="1"/>
  <c r="A1325" i="1"/>
  <c r="A1317" i="1"/>
  <c r="A50" i="1"/>
  <c r="A1129" i="1"/>
  <c r="A757" i="1"/>
  <c r="A277" i="1"/>
  <c r="A1595" i="1"/>
  <c r="A926" i="1"/>
  <c r="A369" i="1"/>
  <c r="A722" i="1"/>
  <c r="A1046" i="1"/>
  <c r="A1290" i="1"/>
  <c r="A955" i="1"/>
  <c r="A1479" i="1"/>
  <c r="A975" i="1"/>
  <c r="A1429" i="1"/>
  <c r="A1539" i="1"/>
  <c r="A697" i="1"/>
  <c r="A958" i="1"/>
  <c r="A943" i="1"/>
  <c r="A1634" i="1"/>
  <c r="A1315" i="1"/>
  <c r="A1298" i="1"/>
  <c r="A1405" i="1"/>
  <c r="A1622" i="1"/>
  <c r="A1123" i="1"/>
  <c r="A756" i="1"/>
  <c r="A273" i="1"/>
  <c r="A1589" i="1"/>
  <c r="A914" i="1"/>
  <c r="A353" i="1"/>
  <c r="A614" i="1"/>
  <c r="A1040" i="1"/>
  <c r="A1289" i="1"/>
  <c r="A933" i="1"/>
  <c r="A1428" i="1"/>
  <c r="A1448" i="1"/>
  <c r="A743" i="1"/>
  <c r="A1536" i="1"/>
  <c r="A694" i="1"/>
  <c r="A647" i="1"/>
  <c r="A898" i="1"/>
  <c r="A1633" i="1"/>
  <c r="A1270" i="1"/>
  <c r="A1253" i="1"/>
  <c r="A1340" i="1"/>
  <c r="A78" i="1"/>
  <c r="A1114" i="1"/>
  <c r="A751" i="1"/>
  <c r="A272" i="1"/>
  <c r="A1547" i="1"/>
  <c r="A883" i="1"/>
  <c r="A330" i="1"/>
  <c r="A707" i="1"/>
  <c r="A1039" i="1"/>
  <c r="A1288" i="1"/>
  <c r="A911" i="1"/>
  <c r="A1392" i="1"/>
  <c r="A1424" i="1"/>
  <c r="A1017" i="1"/>
  <c r="A1532" i="1"/>
  <c r="A686" i="1"/>
  <c r="A803" i="1"/>
  <c r="A1571" i="1"/>
  <c r="A1235" i="1"/>
  <c r="A1229" i="1"/>
  <c r="A1337" i="1"/>
  <c r="A186" i="1"/>
  <c r="A1102" i="1"/>
  <c r="A733" i="1"/>
  <c r="A270" i="1"/>
  <c r="A1511" i="1"/>
  <c r="A878" i="1"/>
  <c r="A329" i="1"/>
  <c r="A706" i="1"/>
  <c r="A1029" i="1"/>
  <c r="A1284" i="1"/>
  <c r="A910" i="1"/>
  <c r="A1388" i="1"/>
  <c r="A1362" i="1"/>
  <c r="A897" i="1"/>
  <c r="A1688" i="1"/>
  <c r="A1249" i="1"/>
  <c r="A884" i="1"/>
  <c r="A1464" i="1"/>
  <c r="A1687" i="1"/>
  <c r="A673" i="1"/>
  <c r="A805" i="1"/>
  <c r="A1347" i="1"/>
  <c r="A1544" i="1"/>
  <c r="A1211" i="1"/>
  <c r="A1190" i="1"/>
  <c r="A1336" i="1"/>
  <c r="A1627" i="1"/>
  <c r="A1092" i="1"/>
  <c r="A732" i="1"/>
  <c r="A267" i="1"/>
  <c r="A1415" i="1"/>
  <c r="A877" i="1"/>
  <c r="A326" i="1"/>
  <c r="A705" i="1"/>
  <c r="A995" i="1"/>
  <c r="A1282" i="1"/>
  <c r="A906" i="1"/>
  <c r="A1342" i="1"/>
  <c r="A1677" i="1"/>
  <c r="A1038" i="1"/>
  <c r="A1438" i="1"/>
  <c r="A1680" i="1"/>
  <c r="A668" i="1"/>
  <c r="A1655" i="1"/>
  <c r="A845" i="1"/>
  <c r="A1346" i="1"/>
  <c r="A1167" i="1"/>
  <c r="A1166" i="1"/>
  <c r="A1335" i="1"/>
  <c r="A358" i="1"/>
  <c r="A1091" i="1"/>
  <c r="A731" i="1"/>
  <c r="A256" i="1"/>
  <c r="A1414" i="1"/>
  <c r="A868" i="1"/>
  <c r="A321" i="1"/>
  <c r="A683" i="1"/>
  <c r="A988" i="1"/>
  <c r="A1281" i="1"/>
  <c r="A905" i="1"/>
  <c r="A1341" i="1"/>
  <c r="A1690" i="1"/>
  <c r="A426" i="1"/>
  <c r="A210" i="1"/>
  <c r="A1323" i="1"/>
  <c r="A1679" i="1"/>
  <c r="A667" i="1"/>
  <c r="A1523" i="1"/>
  <c r="A1344" i="1"/>
  <c r="A1435" i="1"/>
  <c r="A1165" i="1"/>
  <c r="A1164" i="1"/>
  <c r="A1324" i="1"/>
  <c r="A1397" i="1"/>
  <c r="A108" i="1"/>
  <c r="A1088" i="1"/>
  <c r="A730" i="1"/>
  <c r="A253" i="1"/>
  <c r="A1413" i="1"/>
  <c r="A865" i="1"/>
  <c r="A313" i="1"/>
  <c r="A652" i="1"/>
  <c r="A932" i="1"/>
  <c r="A1241" i="1"/>
  <c r="A904" i="1"/>
  <c r="A816" i="1"/>
  <c r="A1242" i="1"/>
  <c r="A1689" i="1"/>
  <c r="A577" i="1"/>
  <c r="A1285" i="1"/>
  <c r="A1632" i="1"/>
  <c r="A666" i="1"/>
  <c r="A1044" i="1"/>
  <c r="A1319" i="1"/>
  <c r="A1264" i="1"/>
  <c r="A1163" i="1"/>
  <c r="A1146" i="1"/>
  <c r="A1140" i="1"/>
  <c r="A620" i="1"/>
  <c r="A656" i="1"/>
  <c r="A1087" i="1"/>
  <c r="A729" i="1"/>
  <c r="A252" i="1"/>
  <c r="A1410" i="1"/>
  <c r="A843" i="1"/>
  <c r="A303" i="1"/>
  <c r="A650" i="1"/>
  <c r="A907" i="1"/>
  <c r="A1237" i="1"/>
  <c r="A896" i="1"/>
  <c r="A750" i="1"/>
  <c r="A1110" i="1"/>
  <c r="A1684" i="1"/>
  <c r="A810" i="1"/>
  <c r="A1265" i="1"/>
  <c r="A1625" i="1"/>
  <c r="A665" i="1"/>
  <c r="A503" i="1"/>
  <c r="A1028" i="1"/>
  <c r="A1181" i="1"/>
  <c r="A1139" i="1"/>
  <c r="A1094" i="1"/>
  <c r="A1138" i="1"/>
  <c r="A762" i="1"/>
  <c r="A799" i="1"/>
  <c r="A1075" i="1"/>
  <c r="A728" i="1"/>
  <c r="A251" i="1"/>
  <c r="A1403" i="1"/>
  <c r="A840" i="1"/>
  <c r="A298" i="1"/>
  <c r="A648" i="1"/>
  <c r="A826" i="1"/>
  <c r="A1225" i="1"/>
  <c r="A809" i="1"/>
  <c r="A1318" i="1"/>
  <c r="A1104" i="1"/>
  <c r="A685" i="1"/>
  <c r="A1224" i="1"/>
  <c r="A1683" i="1"/>
  <c r="A1096" i="1"/>
  <c r="A1602" i="1"/>
  <c r="A664" i="1"/>
  <c r="A813" i="1"/>
  <c r="A1233" i="1"/>
  <c r="A677" i="1"/>
  <c r="A1248" i="1"/>
  <c r="A1071" i="1"/>
  <c r="A976" i="1"/>
  <c r="A1133" i="1"/>
  <c r="A1550" i="1"/>
  <c r="A157" i="1"/>
  <c r="A1068" i="1"/>
  <c r="A726" i="1"/>
  <c r="A250" i="1"/>
  <c r="A1401" i="1"/>
  <c r="A804" i="1"/>
  <c r="A297" i="1"/>
  <c r="A637" i="1"/>
  <c r="A824" i="1"/>
  <c r="A1223" i="1"/>
  <c r="A808" i="1"/>
  <c r="A1082" i="1"/>
  <c r="A1203" i="1"/>
  <c r="A1670" i="1"/>
  <c r="A1022" i="1"/>
  <c r="A1600" i="1"/>
  <c r="A661" i="1"/>
  <c r="A1043" i="1"/>
  <c r="A1557" i="1"/>
  <c r="A1149" i="1"/>
  <c r="A957" i="1"/>
  <c r="A954" i="1"/>
  <c r="A1132" i="1"/>
  <c r="A41" i="1"/>
  <c r="A107" i="1"/>
  <c r="A1067" i="1"/>
  <c r="A720" i="1"/>
  <c r="A249" i="1"/>
  <c r="A1395" i="1"/>
  <c r="A795" i="1"/>
  <c r="A290" i="1"/>
  <c r="A617" i="1"/>
  <c r="A806" i="1"/>
  <c r="A1202" i="1"/>
  <c r="A789" i="1"/>
  <c r="A1232" i="1"/>
  <c r="A1081" i="1"/>
  <c r="A670" i="1"/>
  <c r="A1639" i="1"/>
  <c r="A1185" i="1"/>
  <c r="A1011" i="1"/>
  <c r="A1577" i="1"/>
  <c r="A657" i="1"/>
  <c r="A546" i="1"/>
  <c r="A16" i="1"/>
  <c r="A1148" i="1"/>
  <c r="A953" i="1"/>
  <c r="A882" i="1"/>
  <c r="A1131" i="1"/>
  <c r="A1644" i="1"/>
  <c r="A1058" i="1"/>
  <c r="A1026" i="1"/>
  <c r="A719" i="1"/>
  <c r="A248" i="1"/>
  <c r="A1373" i="1"/>
  <c r="A791" i="1"/>
  <c r="A289" i="1"/>
  <c r="A616" i="1"/>
  <c r="A801" i="1"/>
  <c r="A1112" i="1"/>
  <c r="A1080" i="1"/>
  <c r="A1617" i="1"/>
  <c r="A1162" i="1"/>
  <c r="A611" i="1"/>
  <c r="A1161" i="1"/>
  <c r="A979" i="1"/>
  <c r="A1576" i="1"/>
  <c r="A636" i="1"/>
  <c r="A1177" i="1"/>
  <c r="A1052" i="1"/>
  <c r="A1093" i="1"/>
  <c r="A866" i="1"/>
  <c r="A861" i="1"/>
  <c r="A1130" i="1"/>
  <c r="A1605" i="1"/>
  <c r="A1156" i="1"/>
  <c r="A989" i="1"/>
  <c r="A718" i="1"/>
  <c r="A247" i="1"/>
  <c r="A1372" i="1"/>
  <c r="A785" i="1"/>
  <c r="A287" i="1"/>
  <c r="A609" i="1"/>
  <c r="A798" i="1"/>
  <c r="A1157" i="1"/>
  <c r="A701" i="1"/>
  <c r="A584" i="1"/>
  <c r="A1049" i="1"/>
  <c r="A1111" i="1"/>
  <c r="A1598" i="1"/>
  <c r="A1154" i="1"/>
  <c r="A967" i="1"/>
  <c r="A1575" i="1"/>
  <c r="A624" i="1"/>
  <c r="A1176" i="1"/>
  <c r="A557" i="1"/>
  <c r="A1221" i="1"/>
  <c r="A1090" i="1"/>
  <c r="A831" i="1"/>
  <c r="A814" i="1"/>
  <c r="A1109" i="1"/>
  <c r="A1267" i="1"/>
  <c r="A635" i="1"/>
  <c r="A981" i="1"/>
  <c r="A717" i="1"/>
  <c r="A246" i="1"/>
  <c r="A1308" i="1"/>
  <c r="A784" i="1"/>
  <c r="A286" i="1"/>
  <c r="A608" i="1"/>
  <c r="A793" i="1"/>
  <c r="A1151" i="1"/>
  <c r="A662" i="1"/>
  <c r="A1020" i="1"/>
  <c r="A1596" i="1"/>
  <c r="A1136" i="1"/>
  <c r="A1061" i="1"/>
  <c r="A924" i="1"/>
  <c r="A1568" i="1"/>
  <c r="A623" i="1"/>
  <c r="A777" i="1"/>
  <c r="A479" i="1"/>
  <c r="A1015" i="1"/>
  <c r="A680" i="1"/>
  <c r="A1089" i="1"/>
  <c r="A802" i="1"/>
  <c r="A792" i="1"/>
  <c r="A1012" i="1"/>
  <c r="A84" i="1"/>
  <c r="A138" i="1"/>
  <c r="A960" i="1"/>
  <c r="A715" i="1"/>
  <c r="A245" i="1"/>
  <c r="A1307" i="1"/>
  <c r="A783" i="1"/>
  <c r="A276" i="1"/>
  <c r="A604" i="1"/>
  <c r="A773" i="1"/>
  <c r="A1069" i="1"/>
  <c r="A561" i="1"/>
  <c r="A998" i="1"/>
  <c r="A1591" i="1"/>
  <c r="A1057" i="1"/>
  <c r="A827" i="1"/>
  <c r="A1552" i="1"/>
  <c r="A618" i="1"/>
  <c r="A925" i="1"/>
  <c r="A1004" i="1"/>
  <c r="A478" i="1"/>
  <c r="A1681" i="1"/>
  <c r="A983" i="1"/>
  <c r="A766" i="1"/>
  <c r="A708" i="1"/>
  <c r="A1000" i="1"/>
  <c r="A1331" i="1"/>
  <c r="A1009" i="1"/>
  <c r="A942" i="1"/>
  <c r="A714" i="1"/>
  <c r="A244" i="1"/>
  <c r="A1296" i="1"/>
  <c r="A782" i="1"/>
  <c r="A269" i="1"/>
  <c r="A541" i="1"/>
  <c r="A772" i="1"/>
  <c r="A1056" i="1"/>
  <c r="A559" i="1"/>
  <c r="A944" i="1"/>
  <c r="A392" i="1"/>
  <c r="A1590" i="1"/>
  <c r="A1055" i="1"/>
  <c r="A755" i="1"/>
  <c r="A1542" i="1"/>
  <c r="A613" i="1"/>
  <c r="A1194" i="1"/>
  <c r="A986" i="1"/>
  <c r="A913" i="1"/>
  <c r="A691" i="1"/>
  <c r="A688" i="1"/>
  <c r="A992" i="1"/>
  <c r="A690" i="1"/>
  <c r="A1240" i="1"/>
  <c r="A940" i="1"/>
  <c r="A710" i="1"/>
  <c r="A243" i="1"/>
  <c r="A1276" i="1"/>
  <c r="A780" i="1"/>
  <c r="A264" i="1"/>
  <c r="A496" i="1"/>
  <c r="A771" i="1"/>
  <c r="A1047" i="1"/>
  <c r="A537" i="1"/>
  <c r="A477" i="1"/>
  <c r="A935" i="1"/>
  <c r="A457" i="1"/>
  <c r="A919" i="1"/>
  <c r="A1588" i="1"/>
  <c r="A1031" i="1"/>
  <c r="A754" i="1"/>
  <c r="A1526" i="1"/>
  <c r="A606" i="1"/>
  <c r="A1201" i="1"/>
  <c r="A475" i="1"/>
  <c r="A1084" i="1"/>
  <c r="A909" i="1"/>
  <c r="A687" i="1"/>
  <c r="A676" i="1"/>
  <c r="A991" i="1"/>
  <c r="A513" i="1"/>
  <c r="A962" i="1"/>
  <c r="A939" i="1"/>
  <c r="A703" i="1"/>
  <c r="A241" i="1"/>
  <c r="A1263" i="1"/>
  <c r="A748" i="1"/>
  <c r="A263" i="1"/>
  <c r="A495" i="1"/>
  <c r="A738" i="1"/>
  <c r="A1024" i="1"/>
  <c r="A1001" i="1"/>
  <c r="A514" i="1"/>
  <c r="A918" i="1"/>
  <c r="A928" i="1"/>
  <c r="A305" i="1"/>
  <c r="A1581" i="1"/>
  <c r="A749" i="1"/>
  <c r="A1525" i="1"/>
  <c r="A583" i="1"/>
  <c r="A196" i="1"/>
  <c r="A917" i="1"/>
  <c r="A1676" i="1"/>
  <c r="A908" i="1"/>
  <c r="A675" i="1"/>
  <c r="A669" i="1"/>
  <c r="A990" i="1"/>
  <c r="A846" i="1"/>
  <c r="A1008" i="1"/>
  <c r="A937" i="1"/>
  <c r="A702" i="1"/>
  <c r="A1262" i="1"/>
  <c r="A737" i="1"/>
  <c r="A257" i="1"/>
  <c r="A464" i="1"/>
  <c r="A700" i="1"/>
  <c r="A973" i="1"/>
  <c r="A956" i="1"/>
  <c r="A506" i="1"/>
  <c r="A920" i="1"/>
  <c r="A228" i="1"/>
  <c r="A235" i="1"/>
  <c r="A474" i="1"/>
  <c r="A1579" i="1"/>
  <c r="A711" i="1"/>
  <c r="A1522" i="1"/>
  <c r="A570" i="1"/>
  <c r="A1425" i="1"/>
  <c r="A445" i="1"/>
  <c r="A1642" i="1"/>
  <c r="A903" i="1"/>
  <c r="A660" i="1"/>
  <c r="A659" i="1"/>
  <c r="A948" i="1"/>
  <c r="A1476" i="1"/>
  <c r="A106" i="1"/>
  <c r="A931" i="1"/>
  <c r="A695" i="1"/>
  <c r="A1261" i="1"/>
  <c r="A736" i="1"/>
  <c r="A242" i="1"/>
  <c r="A436" i="1"/>
  <c r="A679" i="1"/>
  <c r="A950" i="1"/>
  <c r="A923" i="1"/>
  <c r="A505" i="1"/>
  <c r="A851" i="1"/>
  <c r="A891" i="1"/>
  <c r="A524" i="1"/>
  <c r="A234" i="1"/>
  <c r="A1042" i="1"/>
  <c r="A1692" i="1"/>
  <c r="A1572" i="1"/>
  <c r="A699" i="1"/>
  <c r="A1521" i="1"/>
  <c r="A569" i="1"/>
  <c r="A1200" i="1"/>
  <c r="A894" i="1"/>
  <c r="A862" i="1"/>
  <c r="A655" i="1"/>
  <c r="A642" i="1"/>
  <c r="A947" i="1"/>
  <c r="A994" i="1"/>
  <c r="A1637" i="1"/>
  <c r="A930" i="1"/>
  <c r="A684" i="1"/>
  <c r="A1259" i="1"/>
  <c r="A735" i="1"/>
  <c r="A240" i="1"/>
  <c r="A405" i="1"/>
  <c r="A649" i="1"/>
  <c r="A922" i="1"/>
  <c r="A921" i="1"/>
  <c r="A504" i="1"/>
  <c r="A888" i="1"/>
  <c r="A1469" i="1"/>
  <c r="A225" i="1"/>
  <c r="A444" i="1"/>
  <c r="A1587" i="1"/>
  <c r="A633" i="1"/>
  <c r="A1682" i="1"/>
  <c r="A850" i="1"/>
  <c r="A1493" i="1"/>
  <c r="A634" i="1"/>
  <c r="A1520" i="1"/>
  <c r="A568" i="1"/>
  <c r="A377" i="1"/>
  <c r="A420" i="1"/>
  <c r="A830" i="1"/>
  <c r="A1519" i="1"/>
  <c r="A835" i="1"/>
  <c r="A641" i="1"/>
  <c r="A629" i="1"/>
  <c r="A946" i="1"/>
  <c r="A993" i="1"/>
  <c r="A296" i="1"/>
  <c r="A927" i="1"/>
  <c r="A621" i="1"/>
  <c r="A1258" i="1"/>
  <c r="A734" i="1"/>
  <c r="A239" i="1"/>
  <c r="A1583" i="1"/>
  <c r="A339" i="1"/>
  <c r="A615" i="1"/>
  <c r="A899" i="1"/>
  <c r="A893" i="1"/>
  <c r="A498" i="1"/>
  <c r="A886" i="1"/>
  <c r="A380" i="1"/>
  <c r="A224" i="1"/>
  <c r="A1653" i="1"/>
  <c r="A1099" i="1"/>
  <c r="A1452" i="1"/>
  <c r="A599" i="1"/>
  <c r="A1516" i="1"/>
  <c r="A567" i="1"/>
  <c r="A169" i="1"/>
  <c r="A28" i="1"/>
  <c r="A829" i="1"/>
  <c r="A419" i="1"/>
  <c r="A721" i="1"/>
  <c r="A833" i="1"/>
  <c r="A626" i="1"/>
  <c r="A625" i="1"/>
  <c r="A945" i="1"/>
  <c r="A562" i="1"/>
  <c r="A1191" i="1"/>
  <c r="A916" i="1"/>
  <c r="A595" i="1"/>
  <c r="A1256" i="1"/>
  <c r="A727" i="1"/>
  <c r="A238" i="1"/>
  <c r="A1563" i="1"/>
  <c r="A336" i="1"/>
  <c r="A610" i="1"/>
  <c r="A776" i="1"/>
  <c r="A742" i="1"/>
  <c r="A497" i="1"/>
  <c r="A885" i="1"/>
  <c r="A1456" i="1"/>
  <c r="A223" i="1"/>
  <c r="A1650" i="1"/>
  <c r="A1451" i="1"/>
  <c r="A560" i="1"/>
  <c r="A1515" i="1"/>
  <c r="A553" i="1"/>
  <c r="A1691" i="1"/>
  <c r="A21" i="1"/>
  <c r="A425" i="1"/>
  <c r="A622" i="1"/>
  <c r="A612" i="1"/>
  <c r="A765" i="1"/>
  <c r="A352" i="1"/>
  <c r="A1239" i="1"/>
  <c r="A915" i="1"/>
  <c r="A594" i="1"/>
  <c r="A1252" i="1"/>
  <c r="A723" i="1"/>
  <c r="A237" i="1"/>
  <c r="A1562" i="1"/>
  <c r="A324" i="1"/>
  <c r="A605" i="1"/>
  <c r="A689" i="1"/>
  <c r="A672" i="1"/>
  <c r="A1647" i="1"/>
  <c r="A441" i="1"/>
  <c r="A761" i="1"/>
  <c r="A753" i="1"/>
  <c r="A1597" i="1"/>
  <c r="A171" i="1"/>
  <c r="A418" i="1"/>
  <c r="A1420" i="1"/>
  <c r="A558" i="1"/>
  <c r="A1487" i="1"/>
  <c r="A526" i="1"/>
  <c r="A1387" i="1"/>
  <c r="A632" i="1"/>
  <c r="A654" i="1"/>
  <c r="A363" i="1"/>
  <c r="A696" i="1"/>
  <c r="A807" i="1"/>
  <c r="A602" i="1"/>
  <c r="A601" i="1"/>
  <c r="A764" i="1"/>
  <c r="A1297" i="1"/>
  <c r="A1631" i="1"/>
  <c r="A902" i="1"/>
  <c r="A591" i="1"/>
  <c r="A1244" i="1"/>
  <c r="A716" i="1"/>
  <c r="A236" i="1"/>
  <c r="A1491" i="1"/>
  <c r="A319" i="1"/>
  <c r="A523" i="1"/>
  <c r="A658" i="1"/>
  <c r="A639" i="1"/>
  <c r="A1621" i="1"/>
  <c r="A417" i="1"/>
  <c r="A709" i="1"/>
  <c r="A525" i="1"/>
  <c r="A151" i="1"/>
  <c r="A1416" i="1"/>
  <c r="A556" i="1"/>
  <c r="A1483" i="1"/>
  <c r="A515" i="1"/>
  <c r="A631" i="1"/>
  <c r="A1360" i="1"/>
  <c r="A362" i="1"/>
  <c r="A167" i="1"/>
  <c r="A781" i="1"/>
  <c r="A552" i="1"/>
  <c r="A551" i="1"/>
  <c r="A763" i="1"/>
  <c r="A936" i="1"/>
  <c r="A115" i="1"/>
  <c r="A901" i="1"/>
  <c r="A589" i="1"/>
  <c r="A1231" i="1"/>
  <c r="A713" i="1"/>
  <c r="A222" i="1"/>
  <c r="A1404" i="1"/>
  <c r="A288" i="1"/>
  <c r="A522" i="1"/>
  <c r="A638" i="1"/>
  <c r="A603" i="1"/>
  <c r="A1618" i="1"/>
  <c r="A415" i="1"/>
  <c r="A628" i="1"/>
  <c r="A698" i="1"/>
  <c r="A460" i="1"/>
  <c r="A124" i="1"/>
  <c r="A1412" i="1"/>
  <c r="A484" i="1"/>
  <c r="A1478" i="1"/>
  <c r="A510" i="1"/>
  <c r="A964" i="1"/>
  <c r="A1174" i="1"/>
  <c r="A344" i="1"/>
  <c r="A9" i="1"/>
  <c r="A674" i="1"/>
  <c r="A548" i="1"/>
  <c r="A536" i="1"/>
  <c r="A574" i="1"/>
  <c r="A1686" i="1"/>
  <c r="A1417" i="1"/>
  <c r="A900" i="1"/>
  <c r="A588" i="1"/>
  <c r="A1227" i="1"/>
  <c r="A712" i="1"/>
  <c r="A221" i="1"/>
  <c r="A1402" i="1"/>
  <c r="A282" i="1"/>
  <c r="A519" i="1"/>
  <c r="A579" i="1"/>
  <c r="A576" i="1"/>
  <c r="A1586" i="1"/>
  <c r="A388" i="1"/>
  <c r="A663" i="1"/>
  <c r="A586" i="1"/>
  <c r="A114" i="1"/>
  <c r="A627" i="1"/>
  <c r="A1411" i="1"/>
  <c r="A476" i="1"/>
  <c r="A1477" i="1"/>
  <c r="A490" i="1"/>
  <c r="A963" i="1"/>
  <c r="A1338" i="1"/>
  <c r="A1643" i="1"/>
  <c r="A607" i="1"/>
  <c r="A529" i="1"/>
  <c r="A517" i="1"/>
  <c r="A573" i="1"/>
  <c r="A1580" i="1"/>
  <c r="A1630" i="1"/>
  <c r="A892" i="1"/>
  <c r="A580" i="1"/>
  <c r="A1220" i="1"/>
  <c r="A704" i="1"/>
  <c r="A161" i="1"/>
  <c r="A1398" i="1"/>
  <c r="A216" i="1"/>
  <c r="A386" i="1"/>
  <c r="A518" i="1"/>
  <c r="A511" i="1"/>
  <c r="A1585" i="1"/>
  <c r="A387" i="1"/>
  <c r="A266" i="1"/>
  <c r="A532" i="1"/>
  <c r="A587" i="1"/>
  <c r="A1472" i="1"/>
  <c r="A96" i="1"/>
  <c r="A1378" i="1"/>
  <c r="A391" i="1"/>
  <c r="A1474" i="1"/>
  <c r="A447" i="1"/>
  <c r="A1041" i="1"/>
  <c r="A195" i="1"/>
  <c r="A254" i="1"/>
  <c r="A128" i="1"/>
  <c r="A600" i="1"/>
  <c r="A502" i="1"/>
  <c r="A501" i="1"/>
  <c r="A572" i="1"/>
  <c r="A1578" i="1"/>
  <c r="A190" i="1"/>
  <c r="A890" i="1"/>
  <c r="A538" i="1"/>
  <c r="A1219" i="1"/>
  <c r="A682" i="1"/>
  <c r="A156" i="1"/>
  <c r="A1384" i="1"/>
  <c r="A170" i="1"/>
  <c r="A368" i="1"/>
  <c r="A507" i="1"/>
  <c r="A488" i="1"/>
  <c r="A1582" i="1"/>
  <c r="A361" i="1"/>
  <c r="A585" i="1"/>
  <c r="A1455" i="1"/>
  <c r="A94" i="1"/>
  <c r="A508" i="1"/>
  <c r="A1377" i="1"/>
  <c r="A379" i="1"/>
  <c r="A1454" i="1"/>
  <c r="A446" i="1"/>
  <c r="A1546" i="1"/>
  <c r="A173" i="1"/>
  <c r="A232" i="1"/>
  <c r="A1059" i="1"/>
  <c r="A598" i="1"/>
  <c r="A461" i="1"/>
  <c r="A459" i="1"/>
  <c r="A571" i="1"/>
  <c r="A1268" i="1"/>
  <c r="A1007" i="1"/>
  <c r="A889" i="1"/>
  <c r="A535" i="1"/>
  <c r="A1218" i="1"/>
  <c r="A651" i="1"/>
  <c r="A123" i="1"/>
  <c r="A1287" i="1"/>
  <c r="A163" i="1"/>
  <c r="A351" i="1"/>
  <c r="A487" i="1"/>
  <c r="A433" i="1"/>
  <c r="A1538" i="1"/>
  <c r="A345" i="1"/>
  <c r="A550" i="1"/>
  <c r="A725" i="1"/>
  <c r="A90" i="1"/>
  <c r="A399" i="1"/>
  <c r="A1376" i="1"/>
  <c r="A367" i="1"/>
  <c r="A1447" i="1"/>
  <c r="A427" i="1"/>
  <c r="A646" i="1"/>
  <c r="A645" i="1"/>
  <c r="A231" i="1"/>
  <c r="A1051" i="1"/>
  <c r="A597" i="1"/>
  <c r="A435" i="1"/>
  <c r="A421" i="1"/>
  <c r="A492" i="1"/>
  <c r="A1060" i="1"/>
  <c r="A462" i="1"/>
  <c r="A887" i="1"/>
  <c r="A534" i="1"/>
  <c r="A1214" i="1"/>
  <c r="A619" i="1"/>
  <c r="A95" i="1"/>
  <c r="A1275" i="1"/>
  <c r="A160" i="1"/>
  <c r="A341" i="1"/>
  <c r="A409" i="1"/>
  <c r="A349" i="1"/>
  <c r="A1534" i="1"/>
  <c r="A343" i="1"/>
  <c r="A398" i="1"/>
  <c r="A542" i="1"/>
  <c r="A227" i="1"/>
  <c r="A88" i="1"/>
  <c r="A1375" i="1"/>
  <c r="A365" i="1"/>
  <c r="A1430" i="1"/>
  <c r="A422" i="1"/>
  <c r="A644" i="1"/>
  <c r="A564" i="1"/>
  <c r="A1613" i="1"/>
  <c r="A596" i="1"/>
  <c r="A414" i="1"/>
  <c r="A396" i="1"/>
  <c r="A491" i="1"/>
  <c r="A678" i="1"/>
  <c r="A105" i="1"/>
  <c r="A880" i="1"/>
  <c r="A533" i="1"/>
  <c r="A1213" i="1"/>
  <c r="A593" i="1"/>
  <c r="A93" i="1"/>
  <c r="A1273" i="1"/>
  <c r="A159" i="1"/>
  <c r="A323" i="1"/>
  <c r="A334" i="1"/>
  <c r="A333" i="1"/>
  <c r="A1490" i="1"/>
  <c r="A226" i="1"/>
  <c r="A229" i="1"/>
  <c r="A397" i="1"/>
  <c r="A485" i="1"/>
  <c r="A867" i="1"/>
  <c r="A86" i="1"/>
  <c r="A1697" i="1"/>
  <c r="A1374" i="1"/>
  <c r="A554" i="1"/>
  <c r="A316" i="1"/>
  <c r="A1399" i="1"/>
  <c r="A378" i="1"/>
  <c r="A545" i="1"/>
  <c r="A739" i="1"/>
  <c r="A395" i="1"/>
  <c r="A681" i="1"/>
  <c r="A481" i="1"/>
  <c r="A394" i="1"/>
  <c r="A366" i="1"/>
  <c r="A440" i="1"/>
  <c r="A521" i="1"/>
  <c r="A466" i="1"/>
  <c r="A876" i="1"/>
  <c r="A530" i="1"/>
  <c r="A1209" i="1"/>
  <c r="A592" i="1"/>
  <c r="A92" i="1"/>
  <c r="A1272" i="1"/>
  <c r="A144" i="1"/>
  <c r="A322" i="1"/>
  <c r="A332" i="1"/>
  <c r="A331" i="1"/>
  <c r="A1488" i="1"/>
  <c r="A219" i="1"/>
  <c r="A220" i="1"/>
  <c r="A483" i="1"/>
  <c r="A1459" i="1"/>
  <c r="A80" i="1"/>
  <c r="A1673" i="1"/>
  <c r="A1364" i="1"/>
  <c r="A493" i="1"/>
  <c r="A315" i="1"/>
  <c r="A1385" i="1"/>
  <c r="A375" i="1"/>
  <c r="A544" i="1"/>
  <c r="A340" i="1"/>
  <c r="A127" i="1"/>
  <c r="A275" i="1"/>
  <c r="A274" i="1"/>
  <c r="A439" i="1"/>
  <c r="A1153" i="1"/>
  <c r="A643" i="1"/>
  <c r="A874" i="1"/>
  <c r="A528" i="1"/>
  <c r="A1208" i="1"/>
  <c r="A590" i="1"/>
  <c r="A91" i="1"/>
  <c r="A1271" i="1"/>
  <c r="A122" i="1"/>
  <c r="A320" i="1"/>
  <c r="A284" i="1"/>
  <c r="A268" i="1"/>
  <c r="A1450" i="1"/>
  <c r="A218" i="1"/>
  <c r="A202" i="1"/>
  <c r="A458" i="1"/>
  <c r="A1473" i="1"/>
  <c r="A76" i="1"/>
  <c r="A1665" i="1"/>
  <c r="A1327" i="1"/>
  <c r="A294" i="1"/>
  <c r="A295" i="1"/>
  <c r="A301" i="1"/>
  <c r="A1370" i="1"/>
  <c r="A337" i="1"/>
  <c r="A1326" i="1"/>
  <c r="A630" i="1"/>
  <c r="A1333" i="1"/>
  <c r="A465" i="1"/>
  <c r="A271" i="1"/>
  <c r="A260" i="1"/>
  <c r="A308" i="1"/>
  <c r="A1624" i="1"/>
  <c r="A1419" i="1"/>
  <c r="A873" i="1"/>
  <c r="A489" i="1"/>
  <c r="A1207" i="1"/>
  <c r="A582" i="1"/>
  <c r="A1266" i="1"/>
  <c r="A100" i="1"/>
  <c r="A283" i="1"/>
  <c r="A265" i="1"/>
  <c r="A262" i="1"/>
  <c r="A1437" i="1"/>
  <c r="A199" i="1"/>
  <c r="A293" i="1"/>
  <c r="A442" i="1"/>
  <c r="A390" i="1"/>
  <c r="A75" i="1"/>
  <c r="A1664" i="1"/>
  <c r="A1322" i="1"/>
  <c r="A198" i="1"/>
  <c r="A512" i="1"/>
  <c r="A300" i="1"/>
  <c r="A1358" i="1"/>
  <c r="A335" i="1"/>
  <c r="A543" i="1"/>
  <c r="A194" i="1"/>
  <c r="A197" i="1"/>
  <c r="A1321" i="1"/>
  <c r="A389" i="1"/>
  <c r="A211" i="1"/>
  <c r="A207" i="1"/>
  <c r="A307" i="1"/>
  <c r="A1159" i="1"/>
  <c r="A1418" i="1"/>
  <c r="A872" i="1"/>
  <c r="A473" i="1"/>
  <c r="A1158" i="1"/>
  <c r="A581" i="1"/>
  <c r="A89" i="1"/>
  <c r="A1222" i="1"/>
  <c r="A98" i="1"/>
  <c r="A230" i="1"/>
  <c r="A215" i="1"/>
  <c r="A1436" i="1"/>
  <c r="A193" i="1"/>
  <c r="A292" i="1"/>
  <c r="A385" i="1"/>
  <c r="A1217" i="1"/>
  <c r="A74" i="1"/>
  <c r="A1584" i="1"/>
  <c r="A213" i="1"/>
  <c r="A1314" i="1"/>
  <c r="A1030" i="1"/>
  <c r="A1629" i="1"/>
  <c r="A214" i="1"/>
  <c r="A1345" i="1"/>
  <c r="A328" i="1"/>
  <c r="A817" i="1"/>
  <c r="A1054" i="1"/>
  <c r="A184" i="1"/>
  <c r="A291" i="1"/>
  <c r="A424" i="1"/>
  <c r="A364" i="1"/>
  <c r="A206" i="1"/>
  <c r="A203" i="1"/>
  <c r="A306" i="1"/>
  <c r="A117" i="1"/>
  <c r="A1160" i="1"/>
  <c r="A871" i="1"/>
  <c r="A471" i="1"/>
  <c r="A1135" i="1"/>
  <c r="A578" i="1"/>
  <c r="A79" i="1"/>
  <c r="A1210" i="1"/>
  <c r="A97" i="1"/>
  <c r="A212" i="1"/>
  <c r="A204" i="1"/>
  <c r="A1421" i="1"/>
  <c r="A172" i="1"/>
  <c r="A360" i="1"/>
  <c r="A187" i="1"/>
  <c r="A73" i="1"/>
  <c r="A1299" i="1"/>
  <c r="A185" i="1"/>
  <c r="A1313" i="1"/>
  <c r="A566" i="1"/>
  <c r="A1612" i="1"/>
  <c r="A209" i="1"/>
  <c r="A1295" i="1"/>
  <c r="A279" i="1"/>
  <c r="A381" i="1"/>
  <c r="A356" i="1"/>
  <c r="A350" i="1"/>
  <c r="A346" i="1"/>
  <c r="A201" i="1"/>
  <c r="A192" i="1"/>
  <c r="A134" i="1"/>
  <c r="A281" i="1"/>
  <c r="A1006" i="1"/>
  <c r="A870" i="1"/>
  <c r="A456" i="1"/>
  <c r="A1134" i="1"/>
  <c r="A549" i="1"/>
  <c r="A68" i="1"/>
  <c r="A1206" i="1"/>
  <c r="A85" i="1"/>
  <c r="A162" i="1"/>
  <c r="A179" i="1"/>
  <c r="A164" i="1"/>
  <c r="A183" i="1"/>
  <c r="A261" i="1"/>
  <c r="A304" i="1"/>
  <c r="A1530" i="1"/>
  <c r="A72" i="1"/>
  <c r="A1168" i="1"/>
  <c r="A1394" i="1"/>
  <c r="A178" i="1"/>
  <c r="A1312" i="1"/>
  <c r="A499" i="1"/>
  <c r="A1594" i="1"/>
  <c r="A189" i="1"/>
  <c r="A1278" i="1"/>
  <c r="A259" i="1"/>
  <c r="A844" i="1"/>
  <c r="A165" i="1"/>
  <c r="A233" i="1"/>
  <c r="A1246" i="1"/>
  <c r="A342" i="1"/>
  <c r="A191" i="1"/>
  <c r="A149" i="1"/>
  <c r="A133" i="1"/>
  <c r="A1352" i="1"/>
  <c r="A255" i="1"/>
  <c r="A869" i="1"/>
  <c r="A455" i="1"/>
  <c r="A1122" i="1"/>
  <c r="A539" i="1"/>
  <c r="A54" i="1"/>
  <c r="A1197" i="1"/>
  <c r="A69" i="1"/>
  <c r="A145" i="1"/>
  <c r="A175" i="1"/>
  <c r="A1393" i="1"/>
  <c r="A153" i="1"/>
  <c r="A182" i="1"/>
  <c r="A200" i="1"/>
  <c r="A752" i="1"/>
  <c r="A61" i="1"/>
  <c r="A934" i="1"/>
  <c r="A174" i="1"/>
  <c r="A1311" i="1"/>
  <c r="A357" i="1"/>
  <c r="A1565" i="1"/>
  <c r="A155" i="1"/>
  <c r="A1274" i="1"/>
  <c r="A208" i="1"/>
  <c r="A1279" i="1"/>
  <c r="A299" i="1"/>
  <c r="A1332" i="1"/>
  <c r="A285" i="1"/>
  <c r="A142" i="1"/>
  <c r="A112" i="1"/>
  <c r="A132" i="1"/>
  <c r="A1614" i="1"/>
  <c r="A383" i="1"/>
  <c r="A860" i="1"/>
  <c r="A452" i="1"/>
  <c r="A1120" i="1"/>
  <c r="A531" i="1"/>
  <c r="A48" i="1"/>
  <c r="A1171" i="1"/>
  <c r="A67" i="1"/>
  <c r="A121" i="1"/>
  <c r="A158" i="1"/>
  <c r="A1359" i="1"/>
  <c r="A152" i="1"/>
  <c r="A177" i="1"/>
  <c r="A1559" i="1"/>
  <c r="A181" i="1"/>
  <c r="A188" i="1"/>
  <c r="A60" i="1"/>
  <c r="A838" i="1"/>
  <c r="A131" i="1"/>
  <c r="A1310" i="1"/>
  <c r="A137" i="1"/>
  <c r="A1228" i="1"/>
  <c r="A176" i="1"/>
  <c r="A154" i="1"/>
  <c r="A1212" i="1"/>
  <c r="A135" i="1"/>
  <c r="A1126" i="1"/>
  <c r="A1386" i="1"/>
  <c r="A136" i="1"/>
  <c r="A423" i="1"/>
  <c r="A217" i="1"/>
  <c r="A111" i="1"/>
  <c r="A110" i="1"/>
  <c r="A34" i="1"/>
  <c r="A1328" i="1"/>
  <c r="A1005" i="1"/>
  <c r="A859" i="1"/>
  <c r="A451" i="1"/>
  <c r="A1117" i="1"/>
  <c r="A516" i="1"/>
  <c r="A45" i="1"/>
  <c r="A59" i="1"/>
  <c r="A120" i="1"/>
  <c r="A130" i="1"/>
  <c r="A1348" i="1"/>
  <c r="A143" i="1"/>
  <c r="A141" i="1"/>
  <c r="A354" i="1"/>
  <c r="A52" i="1"/>
  <c r="A759" i="1"/>
  <c r="A119" i="1"/>
  <c r="A1309" i="1"/>
  <c r="A205" i="1"/>
  <c r="A113" i="1"/>
  <c r="A1196" i="1"/>
  <c r="A125" i="1"/>
  <c r="A1236" i="1"/>
  <c r="A1198" i="1"/>
  <c r="A83" i="1"/>
  <c r="A348" i="1"/>
  <c r="A180" i="1"/>
  <c r="A109" i="1"/>
  <c r="A102" i="1"/>
  <c r="A33" i="1"/>
  <c r="A797" i="1"/>
  <c r="A104" i="1"/>
  <c r="A858" i="1"/>
  <c r="A449" i="1"/>
  <c r="A1113" i="1"/>
  <c r="A509" i="1"/>
  <c r="A44" i="1"/>
  <c r="A1170" i="1"/>
  <c r="A58" i="1"/>
  <c r="A118" i="1"/>
  <c r="A103" i="1"/>
  <c r="A1280" i="1"/>
  <c r="A140" i="1"/>
  <c r="A116" i="1"/>
  <c r="A1549" i="1"/>
  <c r="A129" i="1"/>
  <c r="A148" i="1"/>
  <c r="A27" i="1"/>
  <c r="A745" i="1"/>
  <c r="A82" i="1"/>
  <c r="A1306" i="1"/>
  <c r="A87" i="1"/>
  <c r="A527" i="1"/>
  <c r="A101" i="1"/>
  <c r="A1188" i="1"/>
  <c r="A64" i="1"/>
  <c r="A20" i="1"/>
  <c r="A724" i="1"/>
  <c r="A65" i="1"/>
  <c r="A32" i="1"/>
  <c r="A575" i="1"/>
  <c r="A147" i="1"/>
  <c r="A66" i="1"/>
  <c r="A57" i="1"/>
  <c r="A13" i="1"/>
  <c r="A1245" i="1"/>
  <c r="A1636" i="1"/>
  <c r="A857" i="1"/>
  <c r="A448" i="1"/>
  <c r="A1085" i="1"/>
  <c r="A494" i="1"/>
  <c r="A43" i="1"/>
  <c r="A1169" i="1"/>
  <c r="A49" i="1"/>
  <c r="A99" i="1"/>
  <c r="A81" i="1"/>
  <c r="A1255" i="1"/>
  <c r="A139" i="1"/>
  <c r="A1545" i="1"/>
  <c r="A126" i="1"/>
  <c r="A1105" i="1"/>
  <c r="A25" i="1"/>
  <c r="A431" i="1"/>
  <c r="A38" i="1"/>
  <c r="A1305" i="1"/>
  <c r="A56" i="1"/>
  <c r="A372" i="1"/>
  <c r="A53" i="1"/>
  <c r="A1172" i="1"/>
  <c r="A14" i="1"/>
  <c r="A1003" i="1"/>
  <c r="A1053" i="1"/>
  <c r="A63" i="1"/>
  <c r="A671" i="1"/>
  <c r="A146" i="1"/>
  <c r="A55" i="1"/>
  <c r="A46" i="1"/>
  <c r="A35" i="1"/>
  <c r="A4" i="1"/>
  <c r="A280" i="1"/>
  <c r="A1638" i="1"/>
  <c r="A856" i="1"/>
  <c r="A443" i="1"/>
  <c r="A1074" i="1"/>
  <c r="A486" i="1"/>
  <c r="A40" i="1"/>
  <c r="A1155" i="1"/>
  <c r="A42" i="1"/>
  <c r="A51" i="1"/>
  <c r="A37" i="1"/>
  <c r="A1254" i="1"/>
  <c r="A30" i="1"/>
  <c r="A1543" i="1"/>
  <c r="A71" i="1"/>
  <c r="A482" i="1"/>
  <c r="A12" i="1"/>
  <c r="A428" i="1"/>
  <c r="A36" i="1"/>
  <c r="A1304" i="1"/>
  <c r="A520" i="1"/>
  <c r="A18" i="1"/>
  <c r="A39" i="1"/>
  <c r="A1150" i="1"/>
  <c r="A2" i="1"/>
  <c r="A1489" i="1"/>
  <c r="A347" i="1"/>
  <c r="A19" i="1"/>
  <c r="A15" i="1"/>
  <c r="A11" i="1"/>
  <c r="A6" i="1"/>
  <c r="A3" i="1"/>
  <c r="A968" i="1"/>
  <c r="A1380" i="1"/>
  <c r="A855" i="1"/>
  <c r="A438" i="1"/>
  <c r="A1073" i="1"/>
  <c r="A472" i="1"/>
  <c r="A24" i="1"/>
  <c r="A1152" i="1"/>
  <c r="A26" i="1"/>
  <c r="A7" i="1"/>
  <c r="A10" i="1"/>
  <c r="A1247" i="1"/>
  <c r="A22" i="1"/>
  <c r="A17" i="1"/>
  <c r="A62" i="1"/>
  <c r="A1518" i="1"/>
  <c r="A70" i="1"/>
  <c r="A555" i="1"/>
  <c r="A811" i="1"/>
  <c r="A8" i="1"/>
  <c r="A5" i="1"/>
  <c r="A1303" i="1"/>
  <c r="A77" i="1"/>
  <c r="A258" i="1"/>
  <c r="Q4" i="4"/>
  <c r="B4" i="4"/>
  <c r="B5" i="4" s="1"/>
  <c r="B6" i="4" s="1"/>
  <c r="B7" i="4" s="1"/>
  <c r="T5" i="4" l="1"/>
  <c r="R6" i="4"/>
  <c r="R17" i="4"/>
  <c r="T16" i="4"/>
  <c r="E5" i="4"/>
  <c r="T15" i="4"/>
  <c r="E7" i="4"/>
  <c r="F7" i="4" s="1"/>
  <c r="I7" i="4" s="1"/>
  <c r="Q5" i="4"/>
  <c r="Q6" i="4" s="1"/>
  <c r="Q7" i="4" s="1"/>
  <c r="Q8" i="4" s="1"/>
  <c r="Q9" i="4" s="1"/>
  <c r="Q10" i="4" s="1"/>
  <c r="Q11" i="4" s="1"/>
  <c r="Q12" i="4" s="1"/>
  <c r="Q13" i="4" s="1"/>
  <c r="Q14" i="4" s="1"/>
  <c r="Q15" i="4" s="1"/>
  <c r="Q16" i="4" s="1"/>
  <c r="Q17" i="4" s="1"/>
  <c r="Q18" i="4" s="1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Q35" i="4" s="1"/>
  <c r="Q36" i="4" s="1"/>
  <c r="Q37" i="4" s="1"/>
  <c r="Q38" i="4" s="1"/>
  <c r="Q39" i="4" s="1"/>
  <c r="Q40" i="4" s="1"/>
  <c r="Q41" i="4" s="1"/>
  <c r="Q42" i="4" s="1"/>
  <c r="Q43" i="4" s="1"/>
  <c r="Q44" i="4" s="1"/>
  <c r="Q45" i="4" s="1"/>
  <c r="Q46" i="4" s="1"/>
  <c r="Q47" i="4" s="1"/>
  <c r="Q48" i="4" s="1"/>
  <c r="Q49" i="4" s="1"/>
  <c r="Q50" i="4" s="1"/>
  <c r="Q51" i="4" s="1"/>
  <c r="Q52" i="4" s="1"/>
  <c r="Q53" i="4" s="1"/>
  <c r="Q54" i="4" s="1"/>
  <c r="Q55" i="4" s="1"/>
  <c r="Q56" i="4" s="1"/>
  <c r="Q57" i="4" s="1"/>
  <c r="Q58" i="4" s="1"/>
  <c r="Q59" i="4" s="1"/>
  <c r="Q60" i="4" s="1"/>
  <c r="Q61" i="4" s="1"/>
  <c r="Q62" i="4" s="1"/>
  <c r="Q63" i="4" s="1"/>
  <c r="Q64" i="4" s="1"/>
  <c r="Q65" i="4" s="1"/>
  <c r="Q66" i="4" s="1"/>
  <c r="Q67" i="4" s="1"/>
  <c r="Q68" i="4" s="1"/>
  <c r="T4" i="4"/>
  <c r="E4" i="4"/>
  <c r="F5" i="4"/>
  <c r="H5" i="4" s="1"/>
  <c r="F4" i="4"/>
  <c r="H4" i="4" s="1"/>
  <c r="AD1878" i="1"/>
  <c r="AF1878" i="1"/>
  <c r="AJ1878" i="1"/>
  <c r="AL1878" i="1"/>
  <c r="AD1869" i="1"/>
  <c r="AF1869" i="1"/>
  <c r="AJ1869" i="1"/>
  <c r="AL1869" i="1"/>
  <c r="AD1859" i="1"/>
  <c r="AF1859" i="1"/>
  <c r="AJ1859" i="1"/>
  <c r="AL1859" i="1"/>
  <c r="AD1879" i="1"/>
  <c r="AF1879" i="1"/>
  <c r="AJ1879" i="1"/>
  <c r="AL1879" i="1"/>
  <c r="AD1868" i="1"/>
  <c r="AF1868" i="1"/>
  <c r="AJ1868" i="1"/>
  <c r="AL1868" i="1"/>
  <c r="AD1860" i="1"/>
  <c r="AF1860" i="1"/>
  <c r="AJ1860" i="1"/>
  <c r="AL1860" i="1"/>
  <c r="AD1880" i="1"/>
  <c r="AF1880" i="1"/>
  <c r="AJ1880" i="1"/>
  <c r="AL1880" i="1"/>
  <c r="AD1867" i="1"/>
  <c r="AF1867" i="1"/>
  <c r="AJ1867" i="1"/>
  <c r="AL1867" i="1"/>
  <c r="AD1861" i="1"/>
  <c r="AF1861" i="1"/>
  <c r="AJ1861" i="1"/>
  <c r="AL1861" i="1"/>
  <c r="AD1881" i="1"/>
  <c r="AF1881" i="1"/>
  <c r="AJ1881" i="1"/>
  <c r="AL1881" i="1"/>
  <c r="AD1866" i="1"/>
  <c r="AF1866" i="1"/>
  <c r="AJ1866" i="1"/>
  <c r="AL1866" i="1"/>
  <c r="AD1862" i="1"/>
  <c r="AF1862" i="1"/>
  <c r="AJ1862" i="1"/>
  <c r="AL1862" i="1"/>
  <c r="AD1882" i="1"/>
  <c r="AF1882" i="1"/>
  <c r="AJ1882" i="1"/>
  <c r="AL1882" i="1"/>
  <c r="AD1865" i="1"/>
  <c r="AF1865" i="1"/>
  <c r="AJ1865" i="1"/>
  <c r="AL1865" i="1"/>
  <c r="AD1863" i="1"/>
  <c r="AF1863" i="1"/>
  <c r="AJ1863" i="1"/>
  <c r="AL1863" i="1"/>
  <c r="AD1883" i="1"/>
  <c r="AF1883" i="1"/>
  <c r="AJ1883" i="1"/>
  <c r="AL1883" i="1"/>
  <c r="AD1885" i="1"/>
  <c r="AF1885" i="1"/>
  <c r="AJ1885" i="1"/>
  <c r="AL1885" i="1"/>
  <c r="AD1864" i="1"/>
  <c r="AF1864" i="1"/>
  <c r="AJ1864" i="1"/>
  <c r="AL1864" i="1"/>
  <c r="AD1914" i="1"/>
  <c r="AF1914" i="1"/>
  <c r="AJ1914" i="1"/>
  <c r="AL1914" i="1"/>
  <c r="AD1915" i="1"/>
  <c r="AF1915" i="1"/>
  <c r="AJ1915" i="1"/>
  <c r="AL1915" i="1"/>
  <c r="AD1916" i="1"/>
  <c r="AF1916" i="1"/>
  <c r="AJ1916" i="1"/>
  <c r="AL1916" i="1"/>
  <c r="AD1917" i="1"/>
  <c r="AF1917" i="1"/>
  <c r="AJ1917" i="1"/>
  <c r="AL1917" i="1"/>
  <c r="AD1926" i="1"/>
  <c r="AF1926" i="1"/>
  <c r="AJ1926" i="1"/>
  <c r="AL1926" i="1"/>
  <c r="AD1918" i="1"/>
  <c r="AF1918" i="1"/>
  <c r="AJ1918" i="1"/>
  <c r="AL1918" i="1"/>
  <c r="AD1904" i="1"/>
  <c r="AF1904" i="1"/>
  <c r="AJ1904" i="1"/>
  <c r="AL1904" i="1"/>
  <c r="AD1925" i="1"/>
  <c r="AF1925" i="1"/>
  <c r="AJ1925" i="1"/>
  <c r="AL1925" i="1"/>
  <c r="AD1919" i="1"/>
  <c r="AF1919" i="1"/>
  <c r="AJ1919" i="1"/>
  <c r="AL1919" i="1"/>
  <c r="AD1927" i="1"/>
  <c r="AF1927" i="1"/>
  <c r="AJ1927" i="1"/>
  <c r="AL1927" i="1"/>
  <c r="AD1924" i="1"/>
  <c r="AF1924" i="1"/>
  <c r="AJ1924" i="1"/>
  <c r="AL1924" i="1"/>
  <c r="AD1920" i="1"/>
  <c r="AF1920" i="1"/>
  <c r="AJ1920" i="1"/>
  <c r="AL1920" i="1"/>
  <c r="AD1928" i="1"/>
  <c r="AF1928" i="1"/>
  <c r="AJ1928" i="1"/>
  <c r="AL1928" i="1"/>
  <c r="AD1923" i="1"/>
  <c r="AF1923" i="1"/>
  <c r="AJ1923" i="1"/>
  <c r="AL1923" i="1"/>
  <c r="AD1921" i="1"/>
  <c r="AF1921" i="1"/>
  <c r="AJ1921" i="1"/>
  <c r="AL1921" i="1"/>
  <c r="AD1929" i="1"/>
  <c r="AF1929" i="1"/>
  <c r="AJ1929" i="1"/>
  <c r="AL1929" i="1"/>
  <c r="AD1933" i="1"/>
  <c r="AF1933" i="1"/>
  <c r="AJ1933" i="1"/>
  <c r="AL1933" i="1"/>
  <c r="AD1922" i="1"/>
  <c r="AF1922" i="1"/>
  <c r="AJ1922" i="1"/>
  <c r="AL1922" i="1"/>
  <c r="AD1931" i="1"/>
  <c r="AF1931" i="1"/>
  <c r="AJ1931" i="1"/>
  <c r="AL1931" i="1"/>
  <c r="AD1888" i="1"/>
  <c r="AF1888" i="1"/>
  <c r="AJ1888" i="1"/>
  <c r="AL1888" i="1"/>
  <c r="AD1814" i="1"/>
  <c r="AF1814" i="1"/>
  <c r="AJ1814" i="1"/>
  <c r="AL1814" i="1"/>
  <c r="AD1895" i="1"/>
  <c r="AF1895" i="1"/>
  <c r="AJ1895" i="1"/>
  <c r="AL1895" i="1"/>
  <c r="AD1908" i="1"/>
  <c r="AF1908" i="1"/>
  <c r="AJ1908" i="1"/>
  <c r="AL1908" i="1"/>
  <c r="AD1909" i="1"/>
  <c r="AF1909" i="1"/>
  <c r="AJ1909" i="1"/>
  <c r="AL1909" i="1"/>
  <c r="AD1910" i="1"/>
  <c r="AF1910" i="1"/>
  <c r="AJ1910" i="1"/>
  <c r="AL1910" i="1"/>
  <c r="AD1889" i="1"/>
  <c r="AF1889" i="1"/>
  <c r="AJ1889" i="1"/>
  <c r="AL1889" i="1"/>
  <c r="AD1896" i="1"/>
  <c r="AF1896" i="1"/>
  <c r="AJ1896" i="1"/>
  <c r="AL1896" i="1"/>
  <c r="AD1913" i="1"/>
  <c r="AF1913" i="1"/>
  <c r="AJ1913" i="1"/>
  <c r="AL1913" i="1"/>
  <c r="AD1934" i="1"/>
  <c r="AF1934" i="1"/>
  <c r="AJ1934" i="1"/>
  <c r="AL1934" i="1"/>
  <c r="AD1897" i="1"/>
  <c r="AF1897" i="1"/>
  <c r="AJ1897" i="1"/>
  <c r="AL1897" i="1"/>
  <c r="AD1890" i="1"/>
  <c r="AF1890" i="1"/>
  <c r="AJ1890" i="1"/>
  <c r="AL1890" i="1"/>
  <c r="AD1845" i="1"/>
  <c r="AF1845" i="1"/>
  <c r="AJ1845" i="1"/>
  <c r="AL1845" i="1"/>
  <c r="AD1898" i="1"/>
  <c r="AF1898" i="1"/>
  <c r="AJ1898" i="1"/>
  <c r="AL1898" i="1"/>
  <c r="AD1891" i="1"/>
  <c r="AF1891" i="1"/>
  <c r="AJ1891" i="1"/>
  <c r="AL1891" i="1"/>
  <c r="AD1846" i="1"/>
  <c r="AF1846" i="1"/>
  <c r="AJ1846" i="1"/>
  <c r="AL1846" i="1"/>
  <c r="AD1847" i="1"/>
  <c r="AF1847" i="1"/>
  <c r="AJ1847" i="1"/>
  <c r="AL1847" i="1"/>
  <c r="AD1848" i="1"/>
  <c r="AF1848" i="1"/>
  <c r="AJ1848" i="1"/>
  <c r="AL1848" i="1"/>
  <c r="AD1849" i="1"/>
  <c r="AF1849" i="1"/>
  <c r="AJ1849" i="1"/>
  <c r="AL1849" i="1"/>
  <c r="AD1892" i="1"/>
  <c r="AF1892" i="1"/>
  <c r="AJ1892" i="1"/>
  <c r="AL1892" i="1"/>
  <c r="AD1899" i="1"/>
  <c r="AF1899" i="1"/>
  <c r="AJ1899" i="1"/>
  <c r="AL1899" i="1"/>
  <c r="AD1850" i="1"/>
  <c r="AF1850" i="1"/>
  <c r="AJ1850" i="1"/>
  <c r="AL1850" i="1"/>
  <c r="AD1886" i="1"/>
  <c r="AF1886" i="1"/>
  <c r="AJ1886" i="1"/>
  <c r="AL1886" i="1"/>
  <c r="AD1900" i="1"/>
  <c r="AF1900" i="1"/>
  <c r="AJ1900" i="1"/>
  <c r="AL1900" i="1"/>
  <c r="AD1901" i="1"/>
  <c r="AF1901" i="1"/>
  <c r="AJ1901" i="1"/>
  <c r="AL1901" i="1"/>
  <c r="AD1930" i="1"/>
  <c r="AF1930" i="1"/>
  <c r="AJ1930" i="1"/>
  <c r="AL1930" i="1"/>
  <c r="AD1893" i="1"/>
  <c r="AF1893" i="1"/>
  <c r="AJ1893" i="1"/>
  <c r="AL1893" i="1"/>
  <c r="AD1932" i="1"/>
  <c r="AF1932" i="1"/>
  <c r="AJ1932" i="1"/>
  <c r="AL1932" i="1"/>
  <c r="AD1894" i="1"/>
  <c r="AF1894" i="1"/>
  <c r="AJ1894" i="1"/>
  <c r="AL1894" i="1"/>
  <c r="AD1912" i="1"/>
  <c r="AF1912" i="1"/>
  <c r="AJ1912" i="1"/>
  <c r="AL1912" i="1"/>
  <c r="AD1935" i="1"/>
  <c r="AF1935" i="1"/>
  <c r="AJ1935" i="1"/>
  <c r="AL1935" i="1"/>
  <c r="AD1950" i="1"/>
  <c r="AF1950" i="1"/>
  <c r="AJ1950" i="1"/>
  <c r="AL1950" i="1"/>
  <c r="AD1936" i="1"/>
  <c r="AF1936" i="1"/>
  <c r="AJ1936" i="1"/>
  <c r="AL1936" i="1"/>
  <c r="AD1949" i="1"/>
  <c r="AF1949" i="1"/>
  <c r="AJ1949" i="1"/>
  <c r="AL1949" i="1"/>
  <c r="AD1938" i="1"/>
  <c r="AF1938" i="1"/>
  <c r="AJ1938" i="1"/>
  <c r="AL1938" i="1"/>
  <c r="AD1947" i="1"/>
  <c r="AF1947" i="1"/>
  <c r="AJ1947" i="1"/>
  <c r="AL1947" i="1"/>
  <c r="AD1940" i="1"/>
  <c r="AF1940" i="1"/>
  <c r="AJ1940" i="1"/>
  <c r="AL1940" i="1"/>
  <c r="AD1945" i="1"/>
  <c r="AF1945" i="1"/>
  <c r="AJ1945" i="1"/>
  <c r="AL1945" i="1"/>
  <c r="AD1942" i="1"/>
  <c r="AF1942" i="1"/>
  <c r="AJ1942" i="1"/>
  <c r="AL1942" i="1"/>
  <c r="AD1943" i="1"/>
  <c r="AF1943" i="1"/>
  <c r="AJ1943" i="1"/>
  <c r="AL1943" i="1"/>
  <c r="AD1944" i="1"/>
  <c r="AF1944" i="1"/>
  <c r="AJ1944" i="1"/>
  <c r="AL1944" i="1"/>
  <c r="AD1941" i="1"/>
  <c r="AF1941" i="1"/>
  <c r="AJ1941" i="1"/>
  <c r="AL1941" i="1"/>
  <c r="AD1946" i="1"/>
  <c r="AF1946" i="1"/>
  <c r="AJ1946" i="1"/>
  <c r="AL1946" i="1"/>
  <c r="AD1939" i="1"/>
  <c r="AF1939" i="1"/>
  <c r="AJ1939" i="1"/>
  <c r="AL1939" i="1"/>
  <c r="AD1948" i="1"/>
  <c r="AF1948" i="1"/>
  <c r="AJ1948" i="1"/>
  <c r="AL1948" i="1"/>
  <c r="AD1937" i="1"/>
  <c r="AF1937" i="1"/>
  <c r="AJ1937" i="1"/>
  <c r="AL1937" i="1"/>
  <c r="AD1951" i="1"/>
  <c r="AF1951" i="1"/>
  <c r="AJ1951" i="1"/>
  <c r="AL1951" i="1"/>
  <c r="AD1954" i="1"/>
  <c r="AF1954" i="1"/>
  <c r="AJ1954" i="1"/>
  <c r="AL1954" i="1"/>
  <c r="AD1960" i="1"/>
  <c r="AF1960" i="1"/>
  <c r="AJ1960" i="1"/>
  <c r="AL1960" i="1"/>
  <c r="AD1975" i="1"/>
  <c r="AF1975" i="1"/>
  <c r="AJ1975" i="1"/>
  <c r="AL1975" i="1"/>
  <c r="AD1952" i="1"/>
  <c r="AF1952" i="1"/>
  <c r="AJ1952" i="1"/>
  <c r="AL1952" i="1"/>
  <c r="AD1986" i="1"/>
  <c r="AF1986" i="1"/>
  <c r="AJ1986" i="1"/>
  <c r="AL1986" i="1"/>
  <c r="AD1955" i="1"/>
  <c r="AF1955" i="1"/>
  <c r="AJ1955" i="1"/>
  <c r="AL1955" i="1"/>
  <c r="AD1961" i="1"/>
  <c r="AF1961" i="1"/>
  <c r="AJ1961" i="1"/>
  <c r="AL1961" i="1"/>
  <c r="AD1964" i="1"/>
  <c r="AF1964" i="1"/>
  <c r="AJ1964" i="1"/>
  <c r="AL1964" i="1"/>
  <c r="AD1967" i="1"/>
  <c r="AF1967" i="1"/>
  <c r="AJ1967" i="1"/>
  <c r="AL1967" i="1"/>
  <c r="AD1987" i="1"/>
  <c r="AF1987" i="1"/>
  <c r="AJ1987" i="1"/>
  <c r="AL1987" i="1"/>
  <c r="AD1970" i="1"/>
  <c r="AF1970" i="1"/>
  <c r="AJ1970" i="1"/>
  <c r="AL1970" i="1"/>
  <c r="AD1973" i="1"/>
  <c r="AF1973" i="1"/>
  <c r="AJ1973" i="1"/>
  <c r="AL1973" i="1"/>
  <c r="AD1988" i="1"/>
  <c r="AF1988" i="1"/>
  <c r="AJ1988" i="1"/>
  <c r="AL1988" i="1"/>
  <c r="AD1976" i="1"/>
  <c r="AF1976" i="1"/>
  <c r="AJ1976" i="1"/>
  <c r="AL1976" i="1"/>
  <c r="AD1985" i="1"/>
  <c r="AF1985" i="1"/>
  <c r="AJ1985" i="1"/>
  <c r="AL1985" i="1"/>
  <c r="AD1977" i="1"/>
  <c r="AF1977" i="1"/>
  <c r="AJ1977" i="1"/>
  <c r="AL1977" i="1"/>
  <c r="AD1989" i="1"/>
  <c r="AF1989" i="1"/>
  <c r="AJ1989" i="1"/>
  <c r="AL1989" i="1"/>
  <c r="AD1990" i="1"/>
  <c r="AF1990" i="1"/>
  <c r="AJ1990" i="1"/>
  <c r="AL1990" i="1"/>
  <c r="AD1953" i="1"/>
  <c r="AF1953" i="1"/>
  <c r="AJ1953" i="1"/>
  <c r="AL1953" i="1"/>
  <c r="AD1956" i="1"/>
  <c r="AF1956" i="1"/>
  <c r="AJ1956" i="1"/>
  <c r="AL1956" i="1"/>
  <c r="AD1959" i="1"/>
  <c r="AF1959" i="1"/>
  <c r="AJ1959" i="1"/>
  <c r="AL1959" i="1"/>
  <c r="AD1968" i="1"/>
  <c r="AF1968" i="1"/>
  <c r="AJ1968" i="1"/>
  <c r="AL1968" i="1"/>
  <c r="AD1991" i="1"/>
  <c r="AF1991" i="1"/>
  <c r="AJ1991" i="1"/>
  <c r="AL1991" i="1"/>
  <c r="AD1974" i="1"/>
  <c r="AF1974" i="1"/>
  <c r="AJ1974" i="1"/>
  <c r="AL1974" i="1"/>
  <c r="AD1979" i="1"/>
  <c r="AF1979" i="1"/>
  <c r="AJ1979" i="1"/>
  <c r="AL1979" i="1"/>
  <c r="AD1957" i="1"/>
  <c r="AF1957" i="1"/>
  <c r="AJ1957" i="1"/>
  <c r="AL1957" i="1"/>
  <c r="AD1978" i="1"/>
  <c r="AF1978" i="1"/>
  <c r="AJ1978" i="1"/>
  <c r="AL1978" i="1"/>
  <c r="AD1981" i="1"/>
  <c r="AF1981" i="1"/>
  <c r="AJ1981" i="1"/>
  <c r="AL1981" i="1"/>
  <c r="AD1969" i="1"/>
  <c r="AF1969" i="1"/>
  <c r="AJ1969" i="1"/>
  <c r="AL1969" i="1"/>
  <c r="AD1972" i="1"/>
  <c r="AF1972" i="1"/>
  <c r="AJ1972" i="1"/>
  <c r="AL1972" i="1"/>
  <c r="AD1958" i="1"/>
  <c r="AF1958" i="1"/>
  <c r="AJ1958" i="1"/>
  <c r="AL1958" i="1"/>
  <c r="AD1962" i="1"/>
  <c r="AF1962" i="1"/>
  <c r="AJ1962" i="1"/>
  <c r="AL1962" i="1"/>
  <c r="AD1965" i="1"/>
  <c r="AF1965" i="1"/>
  <c r="AJ1965" i="1"/>
  <c r="AL1965" i="1"/>
  <c r="AD1971" i="1"/>
  <c r="AF1971" i="1"/>
  <c r="AJ1971" i="1"/>
  <c r="AL1971" i="1"/>
  <c r="AD1966" i="1"/>
  <c r="AF1966" i="1"/>
  <c r="AJ1966" i="1"/>
  <c r="AL1966" i="1"/>
  <c r="AD1963" i="1"/>
  <c r="AF1963" i="1"/>
  <c r="AJ1963" i="1"/>
  <c r="AL1963" i="1"/>
  <c r="AD1980" i="1"/>
  <c r="AF1980" i="1"/>
  <c r="AJ1980" i="1"/>
  <c r="AL1980" i="1"/>
  <c r="AD1982" i="1"/>
  <c r="AF1982" i="1"/>
  <c r="AJ1982" i="1"/>
  <c r="AL1982" i="1"/>
  <c r="AD1983" i="1"/>
  <c r="AF1983" i="1"/>
  <c r="AJ1983" i="1"/>
  <c r="AL1983" i="1"/>
  <c r="AD1984" i="1"/>
  <c r="AF1984" i="1"/>
  <c r="AJ1984" i="1"/>
  <c r="AL1984" i="1"/>
  <c r="AD1992" i="1"/>
  <c r="AF1992" i="1"/>
  <c r="AJ1992" i="1"/>
  <c r="AL1992" i="1"/>
  <c r="AD1993" i="1"/>
  <c r="AF1993" i="1"/>
  <c r="AJ1993" i="1"/>
  <c r="AL1993" i="1"/>
  <c r="AD1994" i="1"/>
  <c r="AF1994" i="1"/>
  <c r="AJ1994" i="1"/>
  <c r="AL1994" i="1"/>
  <c r="AD1995" i="1"/>
  <c r="AF1995" i="1"/>
  <c r="AJ1995" i="1"/>
  <c r="AL1995" i="1"/>
  <c r="AD1996" i="1"/>
  <c r="AF1996" i="1"/>
  <c r="AJ1996" i="1"/>
  <c r="AL1996" i="1"/>
  <c r="AD1997" i="1"/>
  <c r="AF1997" i="1"/>
  <c r="AJ1997" i="1"/>
  <c r="AL1997" i="1"/>
  <c r="AD1998" i="1"/>
  <c r="AF1998" i="1"/>
  <c r="AJ1998" i="1"/>
  <c r="AL1998" i="1"/>
  <c r="AD1999" i="1"/>
  <c r="AF1999" i="1"/>
  <c r="AJ1999" i="1"/>
  <c r="AL1999" i="1"/>
  <c r="AD2000" i="1"/>
  <c r="AF2000" i="1"/>
  <c r="AJ2000" i="1"/>
  <c r="AL2000" i="1"/>
  <c r="AD2001" i="1"/>
  <c r="AF2001" i="1"/>
  <c r="AJ2001" i="1"/>
  <c r="AL2001" i="1"/>
  <c r="AD2002" i="1"/>
  <c r="AF2002" i="1"/>
  <c r="AJ2002" i="1"/>
  <c r="AL2002" i="1"/>
  <c r="AD2003" i="1"/>
  <c r="AF2003" i="1"/>
  <c r="AJ2003" i="1"/>
  <c r="AL2003" i="1"/>
  <c r="AD2004" i="1"/>
  <c r="AF2004" i="1"/>
  <c r="AJ2004" i="1"/>
  <c r="AL2004" i="1"/>
  <c r="AD2005" i="1"/>
  <c r="AF2005" i="1"/>
  <c r="AJ2005" i="1"/>
  <c r="AL2005" i="1"/>
  <c r="AD2006" i="1"/>
  <c r="AF2006" i="1"/>
  <c r="AJ2006" i="1"/>
  <c r="AL2006" i="1"/>
  <c r="AD2007" i="1"/>
  <c r="AF2007" i="1"/>
  <c r="AJ2007" i="1"/>
  <c r="AL2007" i="1"/>
  <c r="AD2008" i="1"/>
  <c r="AF2008" i="1"/>
  <c r="AJ2008" i="1"/>
  <c r="AL2008" i="1"/>
  <c r="AD2009" i="1"/>
  <c r="AF2009" i="1"/>
  <c r="AJ2009" i="1"/>
  <c r="AL2009" i="1"/>
  <c r="AD2010" i="1"/>
  <c r="AF2010" i="1"/>
  <c r="AJ2010" i="1"/>
  <c r="AL2010" i="1"/>
  <c r="AD2011" i="1"/>
  <c r="AF2011" i="1"/>
  <c r="AJ2011" i="1"/>
  <c r="AL2011" i="1"/>
  <c r="AD2012" i="1"/>
  <c r="AF2012" i="1"/>
  <c r="AJ2012" i="1"/>
  <c r="AL2012" i="1"/>
  <c r="AD2013" i="1"/>
  <c r="AF2013" i="1"/>
  <c r="AJ2013" i="1"/>
  <c r="AL2013" i="1"/>
  <c r="AD2014" i="1"/>
  <c r="AF2014" i="1"/>
  <c r="AJ2014" i="1"/>
  <c r="AL2014" i="1"/>
  <c r="AD2015" i="1"/>
  <c r="AF2015" i="1"/>
  <c r="AJ2015" i="1"/>
  <c r="AL2015" i="1"/>
  <c r="AD2016" i="1"/>
  <c r="AF2016" i="1"/>
  <c r="AJ2016" i="1"/>
  <c r="AL2016" i="1"/>
  <c r="AD2017" i="1"/>
  <c r="AF2017" i="1"/>
  <c r="AJ2017" i="1"/>
  <c r="AL2017" i="1"/>
  <c r="AD2018" i="1"/>
  <c r="AF2018" i="1"/>
  <c r="AJ2018" i="1"/>
  <c r="AL2018" i="1"/>
  <c r="AD2019" i="1"/>
  <c r="AF2019" i="1"/>
  <c r="AJ2019" i="1"/>
  <c r="AL2019" i="1"/>
  <c r="AD2020" i="1"/>
  <c r="AF2020" i="1"/>
  <c r="AJ2020" i="1"/>
  <c r="AL2020" i="1"/>
  <c r="AD2021" i="1"/>
  <c r="AF2021" i="1"/>
  <c r="AJ2021" i="1"/>
  <c r="AL2021" i="1"/>
  <c r="AD2022" i="1"/>
  <c r="AF2022" i="1"/>
  <c r="AJ2022" i="1"/>
  <c r="AL2022" i="1"/>
  <c r="AD2023" i="1"/>
  <c r="AF2023" i="1"/>
  <c r="AJ2023" i="1"/>
  <c r="AL2023" i="1"/>
  <c r="AD2024" i="1"/>
  <c r="AF2024" i="1"/>
  <c r="AJ2024" i="1"/>
  <c r="AL2024" i="1"/>
  <c r="AD2025" i="1"/>
  <c r="AF2025" i="1"/>
  <c r="AJ2025" i="1"/>
  <c r="AL2025" i="1"/>
  <c r="AD2026" i="1"/>
  <c r="AF2026" i="1"/>
  <c r="AJ2026" i="1"/>
  <c r="AL2026" i="1"/>
  <c r="AD2027" i="1"/>
  <c r="AF2027" i="1"/>
  <c r="AJ2027" i="1"/>
  <c r="AL2027" i="1"/>
  <c r="AD2028" i="1"/>
  <c r="AF2028" i="1"/>
  <c r="AJ2028" i="1"/>
  <c r="AL2028" i="1"/>
  <c r="AD2029" i="1"/>
  <c r="AF2029" i="1"/>
  <c r="AJ2029" i="1"/>
  <c r="AL2029" i="1"/>
  <c r="AD2030" i="1"/>
  <c r="AF2030" i="1"/>
  <c r="AJ2030" i="1"/>
  <c r="AL2030" i="1"/>
  <c r="AD2031" i="1"/>
  <c r="AF2031" i="1"/>
  <c r="AJ2031" i="1"/>
  <c r="AL2031" i="1"/>
  <c r="AD2032" i="1"/>
  <c r="AF2032" i="1"/>
  <c r="AJ2032" i="1"/>
  <c r="AL2032" i="1"/>
  <c r="AH1894" i="1" l="1"/>
  <c r="AH1901" i="1"/>
  <c r="AH1886" i="1"/>
  <c r="AH1849" i="1"/>
  <c r="AH1891" i="1"/>
  <c r="AH1845" i="1"/>
  <c r="AH1889" i="1"/>
  <c r="AH1895" i="1"/>
  <c r="AH1929" i="1"/>
  <c r="AH1920" i="1"/>
  <c r="AH1927" i="1"/>
  <c r="AH1918" i="1"/>
  <c r="AH1915" i="1"/>
  <c r="AH1864" i="1"/>
  <c r="AH1862" i="1"/>
  <c r="AH1860" i="1"/>
  <c r="AH1879" i="1"/>
  <c r="AH1869" i="1"/>
  <c r="R18" i="4"/>
  <c r="T17" i="4"/>
  <c r="AM1944" i="1"/>
  <c r="AM1920" i="1"/>
  <c r="AM1917" i="1"/>
  <c r="AM1865" i="1"/>
  <c r="R7" i="4"/>
  <c r="T6" i="4"/>
  <c r="AH1964" i="1"/>
  <c r="AM2022" i="1"/>
  <c r="AM2006" i="1"/>
  <c r="AM2002" i="1"/>
  <c r="AM1970" i="1"/>
  <c r="AM1998" i="1"/>
  <c r="AM2000" i="1"/>
  <c r="AM2010" i="1"/>
  <c r="AM1969" i="1"/>
  <c r="AH2023" i="1"/>
  <c r="AH1984" i="1"/>
  <c r="AM1955" i="1"/>
  <c r="AM1983" i="1"/>
  <c r="AH1975" i="1"/>
  <c r="AH2030" i="1"/>
  <c r="AH1978" i="1"/>
  <c r="AH1985" i="1"/>
  <c r="AM1850" i="1"/>
  <c r="AM1898" i="1"/>
  <c r="AM1910" i="1"/>
  <c r="AH1970" i="1"/>
  <c r="AH1967" i="1"/>
  <c r="AM1931" i="1"/>
  <c r="AM1928" i="1"/>
  <c r="AM1926" i="1"/>
  <c r="AM1916" i="1"/>
  <c r="AM1885" i="1"/>
  <c r="AM1863" i="1"/>
  <c r="AM1866" i="1"/>
  <c r="AM1880" i="1"/>
  <c r="AM1859" i="1"/>
  <c r="AM1878" i="1"/>
  <c r="AH1814" i="1"/>
  <c r="AH1928" i="1"/>
  <c r="AH1863" i="1"/>
  <c r="AH1880" i="1"/>
  <c r="AH1859" i="1"/>
  <c r="AM1961" i="1"/>
  <c r="AH1956" i="1"/>
  <c r="AH1977" i="1"/>
  <c r="AM1991" i="1"/>
  <c r="AH2026" i="1"/>
  <c r="AH2010" i="1"/>
  <c r="AH2004" i="1"/>
  <c r="AM1894" i="1"/>
  <c r="AM1893" i="1"/>
  <c r="AM1899" i="1"/>
  <c r="AM1897" i="1"/>
  <c r="AM1909" i="1"/>
  <c r="AH2002" i="1"/>
  <c r="AH1966" i="1"/>
  <c r="AM1845" i="1"/>
  <c r="AM2013" i="1"/>
  <c r="AM1972" i="1"/>
  <c r="AH1946" i="1"/>
  <c r="AH2008" i="1"/>
  <c r="AH1994" i="1"/>
  <c r="AM1976" i="1"/>
  <c r="AH2031" i="1"/>
  <c r="AH2027" i="1"/>
  <c r="AH2011" i="1"/>
  <c r="AH1973" i="1"/>
  <c r="AM1987" i="1"/>
  <c r="AM1941" i="1"/>
  <c r="AM2026" i="1"/>
  <c r="AH1949" i="1"/>
  <c r="AH1930" i="1"/>
  <c r="AH1934" i="1"/>
  <c r="AM2011" i="1"/>
  <c r="AH1848" i="1"/>
  <c r="AM2029" i="1"/>
  <c r="AH2019" i="1"/>
  <c r="AH2015" i="1"/>
  <c r="AM1997" i="1"/>
  <c r="AM1995" i="1"/>
  <c r="AM1984" i="1"/>
  <c r="AM1982" i="1"/>
  <c r="AM1957" i="1"/>
  <c r="AM1948" i="1"/>
  <c r="AM1946" i="1"/>
  <c r="AM1940" i="1"/>
  <c r="AM1901" i="1"/>
  <c r="AM1847" i="1"/>
  <c r="AM1913" i="1"/>
  <c r="AH1926" i="1"/>
  <c r="AH1861" i="1"/>
  <c r="AH2024" i="1"/>
  <c r="AM2018" i="1"/>
  <c r="AM2016" i="1"/>
  <c r="AM2014" i="1"/>
  <c r="AH2007" i="1"/>
  <c r="AH1997" i="1"/>
  <c r="AH1995" i="1"/>
  <c r="AH1993" i="1"/>
  <c r="AH1972" i="1"/>
  <c r="AH1981" i="1"/>
  <c r="AH1974" i="1"/>
  <c r="AM1968" i="1"/>
  <c r="AH1948" i="1"/>
  <c r="AH1942" i="1"/>
  <c r="AH1938" i="1"/>
  <c r="AH1935" i="1"/>
  <c r="AH1893" i="1"/>
  <c r="AH1897" i="1"/>
  <c r="AM1929" i="1"/>
  <c r="AM1923" i="1"/>
  <c r="AM1925" i="1"/>
  <c r="AM1864" i="1"/>
  <c r="AM1883" i="1"/>
  <c r="AM1881" i="1"/>
  <c r="AM2025" i="1"/>
  <c r="AH2014" i="1"/>
  <c r="AM1994" i="1"/>
  <c r="AM1978" i="1"/>
  <c r="AM1945" i="1"/>
  <c r="AH1922" i="1"/>
  <c r="AH1923" i="1"/>
  <c r="AH1883" i="1"/>
  <c r="AM2017" i="1"/>
  <c r="AH1941" i="1"/>
  <c r="AM1950" i="1"/>
  <c r="AM1930" i="1"/>
  <c r="AM1848" i="1"/>
  <c r="AM1846" i="1"/>
  <c r="AM1890" i="1"/>
  <c r="AM1934" i="1"/>
  <c r="AM1919" i="1"/>
  <c r="AM1914" i="1"/>
  <c r="AH2029" i="1"/>
  <c r="AM2012" i="1"/>
  <c r="AM1981" i="1"/>
  <c r="AH1976" i="1"/>
  <c r="AM1975" i="1"/>
  <c r="AM1954" i="1"/>
  <c r="AM1937" i="1"/>
  <c r="AH1947" i="1"/>
  <c r="AM1912" i="1"/>
  <c r="AM1886" i="1"/>
  <c r="AH1908" i="1"/>
  <c r="AM1933" i="1"/>
  <c r="AM1927" i="1"/>
  <c r="AM2032" i="1"/>
  <c r="AM2030" i="1"/>
  <c r="AM2023" i="1"/>
  <c r="AH2018" i="1"/>
  <c r="AM2005" i="1"/>
  <c r="AH1963" i="1"/>
  <c r="AH1962" i="1"/>
  <c r="AH1979" i="1"/>
  <c r="AM1953" i="1"/>
  <c r="AM1989" i="1"/>
  <c r="AM1985" i="1"/>
  <c r="AM1964" i="1"/>
  <c r="AH1937" i="1"/>
  <c r="AM1939" i="1"/>
  <c r="AH1912" i="1"/>
  <c r="AH1898" i="1"/>
  <c r="AH1933" i="1"/>
  <c r="AH1914" i="1"/>
  <c r="AH2025" i="1"/>
  <c r="AM2021" i="1"/>
  <c r="AH2003" i="1"/>
  <c r="AH1999" i="1"/>
  <c r="AH1992" i="1"/>
  <c r="AM1966" i="1"/>
  <c r="AM1965" i="1"/>
  <c r="AM1958" i="1"/>
  <c r="AH1959" i="1"/>
  <c r="AH1953" i="1"/>
  <c r="AH1987" i="1"/>
  <c r="AM1960" i="1"/>
  <c r="AH1867" i="1"/>
  <c r="AM1869" i="1"/>
  <c r="AM1993" i="1"/>
  <c r="AH1958" i="1"/>
  <c r="AM2027" i="1"/>
  <c r="AH2013" i="1"/>
  <c r="AM2009" i="1"/>
  <c r="AH1998" i="1"/>
  <c r="AM1971" i="1"/>
  <c r="AM1973" i="1"/>
  <c r="AH1952" i="1"/>
  <c r="AH1951" i="1"/>
  <c r="AH1943" i="1"/>
  <c r="AM1949" i="1"/>
  <c r="AH1900" i="1"/>
  <c r="AH1896" i="1"/>
  <c r="AM1814" i="1"/>
  <c r="AH1924" i="1"/>
  <c r="AH1882" i="1"/>
  <c r="AM1868" i="1"/>
  <c r="AH1878" i="1"/>
  <c r="AM2028" i="1"/>
  <c r="AH2020" i="1"/>
  <c r="AH2009" i="1"/>
  <c r="AM2007" i="1"/>
  <c r="AH2006" i="1"/>
  <c r="AM1996" i="1"/>
  <c r="AH1980" i="1"/>
  <c r="AH1957" i="1"/>
  <c r="AM1974" i="1"/>
  <c r="AH1991" i="1"/>
  <c r="AM1988" i="1"/>
  <c r="AH1986" i="1"/>
  <c r="AH1944" i="1"/>
  <c r="AM1942" i="1"/>
  <c r="AH1945" i="1"/>
  <c r="AM1932" i="1"/>
  <c r="AH1892" i="1"/>
  <c r="AH1913" i="1"/>
  <c r="AM1889" i="1"/>
  <c r="AH1910" i="1"/>
  <c r="AM1921" i="1"/>
  <c r="AH1904" i="1"/>
  <c r="AH1865" i="1"/>
  <c r="AM1862" i="1"/>
  <c r="AH1866" i="1"/>
  <c r="AH2028" i="1"/>
  <c r="AH2017" i="1"/>
  <c r="AM2015" i="1"/>
  <c r="AM2004" i="1"/>
  <c r="AH1996" i="1"/>
  <c r="AH1971" i="1"/>
  <c r="AM1962" i="1"/>
  <c r="AM1959" i="1"/>
  <c r="AH1988" i="1"/>
  <c r="AH1960" i="1"/>
  <c r="AM1951" i="1"/>
  <c r="AM1947" i="1"/>
  <c r="AH1932" i="1"/>
  <c r="AH1847" i="1"/>
  <c r="AM1891" i="1"/>
  <c r="AM1908" i="1"/>
  <c r="AH1921" i="1"/>
  <c r="AH1917" i="1"/>
  <c r="AM1915" i="1"/>
  <c r="AM1861" i="1"/>
  <c r="AH2032" i="1"/>
  <c r="AH2021" i="1"/>
  <c r="AM2019" i="1"/>
  <c r="AM2008" i="1"/>
  <c r="AM2001" i="1"/>
  <c r="AH2000" i="1"/>
  <c r="AH1982" i="1"/>
  <c r="AM1963" i="1"/>
  <c r="AM1979" i="1"/>
  <c r="AM1990" i="1"/>
  <c r="AH1989" i="1"/>
  <c r="AH1955" i="1"/>
  <c r="AM1952" i="1"/>
  <c r="AM1943" i="1"/>
  <c r="AM1936" i="1"/>
  <c r="AH1950" i="1"/>
  <c r="AH1899" i="1"/>
  <c r="AM1849" i="1"/>
  <c r="AM1896" i="1"/>
  <c r="AM1888" i="1"/>
  <c r="AH1931" i="1"/>
  <c r="AH1925" i="1"/>
  <c r="AM1918" i="1"/>
  <c r="AM1882" i="1"/>
  <c r="AM1860" i="1"/>
  <c r="AH1868" i="1"/>
  <c r="AH2022" i="1"/>
  <c r="AH1983" i="1"/>
  <c r="AH1961" i="1"/>
  <c r="AH1850" i="1"/>
  <c r="AH1919" i="1"/>
  <c r="AM2031" i="1"/>
  <c r="AM2020" i="1"/>
  <c r="AH2012" i="1"/>
  <c r="AH2001" i="1"/>
  <c r="AM1999" i="1"/>
  <c r="AM1980" i="1"/>
  <c r="AH1969" i="1"/>
  <c r="AH1990" i="1"/>
  <c r="AM1977" i="1"/>
  <c r="AM1986" i="1"/>
  <c r="AH1939" i="1"/>
  <c r="AH1936" i="1"/>
  <c r="AM1935" i="1"/>
  <c r="AM1892" i="1"/>
  <c r="AH1890" i="1"/>
  <c r="AH1888" i="1"/>
  <c r="AM1922" i="1"/>
  <c r="AM1904" i="1"/>
  <c r="AH1885" i="1"/>
  <c r="AM1879" i="1"/>
  <c r="AM2024" i="1"/>
  <c r="AH2016" i="1"/>
  <c r="AH2005" i="1"/>
  <c r="AM2003" i="1"/>
  <c r="AM1992" i="1"/>
  <c r="AH1965" i="1"/>
  <c r="AH1968" i="1"/>
  <c r="AM1956" i="1"/>
  <c r="AM1967" i="1"/>
  <c r="AH1954" i="1"/>
  <c r="AH1940" i="1"/>
  <c r="AM1938" i="1"/>
  <c r="AM1900" i="1"/>
  <c r="AH1846" i="1"/>
  <c r="AH1909" i="1"/>
  <c r="AM1895" i="1"/>
  <c r="AM1924" i="1"/>
  <c r="AH1916" i="1"/>
  <c r="AH1881" i="1"/>
  <c r="AM1867" i="1"/>
  <c r="I5" i="4"/>
  <c r="K5" i="4" s="1"/>
  <c r="H7" i="4"/>
  <c r="K7" i="4" s="1"/>
  <c r="I4" i="4"/>
  <c r="K4" i="4" s="1"/>
  <c r="L10" i="2"/>
  <c r="L13" i="2" s="1"/>
  <c r="R8" i="4" l="1"/>
  <c r="T7" i="4"/>
  <c r="R19" i="4"/>
  <c r="T18" i="4"/>
  <c r="C11" i="2"/>
  <c r="AD150" i="1"/>
  <c r="AL1471" i="1"/>
  <c r="AD1471" i="1"/>
  <c r="AF1471" i="1"/>
  <c r="AF1531" i="1"/>
  <c r="AF1023" i="1"/>
  <c r="AD563" i="1"/>
  <c r="AJ1675" i="1"/>
  <c r="AD1675" i="1"/>
  <c r="AL1675" i="1"/>
  <c r="AF480" i="1"/>
  <c r="AJ480" i="1"/>
  <c r="AF822" i="1"/>
  <c r="AF1672" i="1"/>
  <c r="AD1672" i="1"/>
  <c r="AJ1672" i="1"/>
  <c r="AD1574" i="1"/>
  <c r="AF1646" i="1"/>
  <c r="AD166" i="1"/>
  <c r="AJ778" i="1"/>
  <c r="AL819" i="1"/>
  <c r="AD1678" i="1"/>
  <c r="AD987" i="1"/>
  <c r="AF1145" i="1"/>
  <c r="AD1628" i="1"/>
  <c r="AL1628" i="1"/>
  <c r="AF1018" i="1"/>
  <c r="AD1505" i="1"/>
  <c r="AJ1502" i="1"/>
  <c r="AL1510" i="1"/>
  <c r="AD1510" i="1"/>
  <c r="AL1406" i="1"/>
  <c r="AD1408" i="1"/>
  <c r="AD1503" i="1"/>
  <c r="AL1503" i="1"/>
  <c r="AD1507" i="1"/>
  <c r="AF1407" i="1"/>
  <c r="AD1407" i="1"/>
  <c r="AF1504" i="1"/>
  <c r="AJ1506" i="1"/>
  <c r="AL1508" i="1"/>
  <c r="AL1667" i="1"/>
  <c r="AL1666" i="1"/>
  <c r="AJ1537" i="1"/>
  <c r="AD1432" i="1"/>
  <c r="AF1610" i="1"/>
  <c r="AJ1501" i="1"/>
  <c r="AJ1368" i="1"/>
  <c r="AL1369" i="1"/>
  <c r="AD1396" i="1"/>
  <c r="AL1409" i="1"/>
  <c r="AD1440" i="1"/>
  <c r="AD1457" i="1"/>
  <c r="AF1499" i="1"/>
  <c r="AD1535" i="1"/>
  <c r="AJ1541" i="1"/>
  <c r="AL1548" i="1"/>
  <c r="AD1599" i="1"/>
  <c r="AD1660" i="1"/>
  <c r="AD31" i="1"/>
  <c r="AF640" i="1"/>
  <c r="AF951" i="1"/>
  <c r="AL1142" i="1"/>
  <c r="AL1354" i="1"/>
  <c r="AF1527" i="1"/>
  <c r="AD1693" i="1"/>
  <c r="AD1694" i="1"/>
  <c r="AL1695" i="1"/>
  <c r="AF1696" i="1"/>
  <c r="AL1716" i="1"/>
  <c r="AL1698" i="1"/>
  <c r="AJ1699" i="1"/>
  <c r="AJ1702" i="1"/>
  <c r="AL1703" i="1"/>
  <c r="AF1704" i="1"/>
  <c r="AJ1705" i="1"/>
  <c r="AL1706" i="1"/>
  <c r="AD1707" i="1"/>
  <c r="AL1708" i="1"/>
  <c r="AL1709" i="1"/>
  <c r="AF1712" i="1"/>
  <c r="AF1714" i="1"/>
  <c r="AF1715" i="1"/>
  <c r="AF1551" i="1"/>
  <c r="AJ1717" i="1"/>
  <c r="AF1718" i="1"/>
  <c r="AF1719" i="1"/>
  <c r="AJ1720" i="1"/>
  <c r="AF1721" i="1"/>
  <c r="AL1722" i="1"/>
  <c r="AL1723" i="1"/>
  <c r="AL1724" i="1"/>
  <c r="AL1725" i="1"/>
  <c r="AD1726" i="1"/>
  <c r="AF1727" i="1"/>
  <c r="AF1728" i="1"/>
  <c r="AL1729" i="1"/>
  <c r="AL1730" i="1"/>
  <c r="AL1731" i="1"/>
  <c r="AJ1732" i="1"/>
  <c r="AL1733" i="1"/>
  <c r="AJ1735" i="1"/>
  <c r="AF1736" i="1"/>
  <c r="AD1737" i="1"/>
  <c r="AL1738" i="1"/>
  <c r="AF1739" i="1"/>
  <c r="AJ1740" i="1"/>
  <c r="AJ1747" i="1"/>
  <c r="AL1742" i="1"/>
  <c r="AJ1743" i="1"/>
  <c r="AL1749" i="1"/>
  <c r="AD1745" i="1"/>
  <c r="AD1746" i="1"/>
  <c r="AD1751" i="1"/>
  <c r="AJ1748" i="1"/>
  <c r="AD1741" i="1"/>
  <c r="AJ1750" i="1"/>
  <c r="AF1752" i="1"/>
  <c r="AF1753" i="1"/>
  <c r="AJ1754" i="1"/>
  <c r="AL1756" i="1"/>
  <c r="AD1757" i="1"/>
  <c r="AJ1758" i="1"/>
  <c r="AD1759" i="1"/>
  <c r="AL1761" i="1"/>
  <c r="AD1763" i="1"/>
  <c r="AD1764" i="1"/>
  <c r="AD1765" i="1"/>
  <c r="AF1766" i="1"/>
  <c r="AJ1768" i="1"/>
  <c r="AL1769" i="1"/>
  <c r="AD1771" i="1"/>
  <c r="AD1772" i="1"/>
  <c r="AD1773" i="1"/>
  <c r="AF1774" i="1"/>
  <c r="AF1775" i="1"/>
  <c r="AJ1776" i="1"/>
  <c r="AL1777" i="1"/>
  <c r="AD1779" i="1"/>
  <c r="AD1781" i="1"/>
  <c r="AD1782" i="1"/>
  <c r="AJ1784" i="1"/>
  <c r="AJ1785" i="1"/>
  <c r="AL1787" i="1"/>
  <c r="AL1786" i="1"/>
  <c r="AD1789" i="1"/>
  <c r="AD1788" i="1"/>
  <c r="AD1791" i="1"/>
  <c r="AJ1793" i="1"/>
  <c r="AJ1792" i="1"/>
  <c r="AL1794" i="1"/>
  <c r="AD1795" i="1"/>
  <c r="AJ1796" i="1"/>
  <c r="AD1797" i="1"/>
  <c r="AL1798" i="1"/>
  <c r="AD1799" i="1"/>
  <c r="AJ1800" i="1"/>
  <c r="AD1803" i="1"/>
  <c r="AL1801" i="1"/>
  <c r="AD1802" i="1"/>
  <c r="AJ1804" i="1"/>
  <c r="AD1805" i="1"/>
  <c r="AJ1806" i="1"/>
  <c r="AF1807" i="1"/>
  <c r="AJ1780" i="1"/>
  <c r="AD1808" i="1"/>
  <c r="AL1809" i="1"/>
  <c r="AD1810" i="1"/>
  <c r="AJ1811" i="1"/>
  <c r="AD1812" i="1"/>
  <c r="AL1887" i="1"/>
  <c r="AF1813" i="1"/>
  <c r="AJ1815" i="1"/>
  <c r="AD1816" i="1"/>
  <c r="AL1817" i="1"/>
  <c r="AD1818" i="1"/>
  <c r="AD1819" i="1"/>
  <c r="AD1820" i="1"/>
  <c r="AJ1821" i="1"/>
  <c r="AF1822" i="1"/>
  <c r="AJ1823" i="1"/>
  <c r="AD1824" i="1"/>
  <c r="AL1825" i="1"/>
  <c r="AD1826" i="1"/>
  <c r="AD1827" i="1"/>
  <c r="AD1828" i="1"/>
  <c r="AL1829" i="1"/>
  <c r="AF1830" i="1"/>
  <c r="AJ1831" i="1"/>
  <c r="AL1832" i="1"/>
  <c r="AD1833" i="1"/>
  <c r="AD1834" i="1"/>
  <c r="AL1835" i="1"/>
  <c r="AJ1836" i="1"/>
  <c r="AJ1837" i="1"/>
  <c r="AF1838" i="1"/>
  <c r="AD1839" i="1"/>
  <c r="AF1840" i="1"/>
  <c r="AD1841" i="1"/>
  <c r="AD1842" i="1"/>
  <c r="AL1843" i="1"/>
  <c r="AJ1844" i="1"/>
  <c r="AJ1902" i="1"/>
  <c r="AL1903" i="1"/>
  <c r="AD1905" i="1"/>
  <c r="AJ1906" i="1"/>
  <c r="AD1907" i="1"/>
  <c r="AD1911" i="1"/>
  <c r="AL1851" i="1"/>
  <c r="AJ1852" i="1"/>
  <c r="AJ1858" i="1"/>
  <c r="AF1874" i="1"/>
  <c r="AD1853" i="1"/>
  <c r="AF1884" i="1"/>
  <c r="AD1873" i="1"/>
  <c r="AD1854" i="1"/>
  <c r="AL1875" i="1"/>
  <c r="AJ1872" i="1"/>
  <c r="AJ1855" i="1"/>
  <c r="AL1876" i="1"/>
  <c r="AD1871" i="1"/>
  <c r="AL1856" i="1"/>
  <c r="AD1877" i="1"/>
  <c r="AD1870" i="1"/>
  <c r="AL1857" i="1"/>
  <c r="R20" i="4" l="1"/>
  <c r="T19" i="4"/>
  <c r="R9" i="4"/>
  <c r="T8" i="4"/>
  <c r="AD1843" i="1"/>
  <c r="AF1805" i="1"/>
  <c r="AH1805" i="1" s="1"/>
  <c r="AL1789" i="1"/>
  <c r="AJ1409" i="1"/>
  <c r="AM1409" i="1" s="1"/>
  <c r="AJ1712" i="1"/>
  <c r="AF1409" i="1"/>
  <c r="AD1537" i="1"/>
  <c r="AL1751" i="1"/>
  <c r="AJ1753" i="1"/>
  <c r="AJ1817" i="1"/>
  <c r="AM1817" i="1" s="1"/>
  <c r="AD1753" i="1"/>
  <c r="AH1753" i="1" s="1"/>
  <c r="AD1739" i="1"/>
  <c r="AH1739" i="1" s="1"/>
  <c r="AF1852" i="1"/>
  <c r="AF1772" i="1"/>
  <c r="AH1772" i="1" s="1"/>
  <c r="AD1729" i="1"/>
  <c r="AD1800" i="1"/>
  <c r="AF1792" i="1"/>
  <c r="AJ1786" i="1"/>
  <c r="AM1786" i="1" s="1"/>
  <c r="AJ1706" i="1"/>
  <c r="AM1706" i="1" s="1"/>
  <c r="AD1699" i="1"/>
  <c r="AD1838" i="1"/>
  <c r="AH1838" i="1" s="1"/>
  <c r="AJ1782" i="1"/>
  <c r="AF1763" i="1"/>
  <c r="AH1763" i="1" s="1"/>
  <c r="AL1757" i="1"/>
  <c r="AD1731" i="1"/>
  <c r="AF1698" i="1"/>
  <c r="AF31" i="1"/>
  <c r="AH31" i="1" s="1"/>
  <c r="AL1781" i="1"/>
  <c r="AJ1774" i="1"/>
  <c r="AD1761" i="1"/>
  <c r="AF1742" i="1"/>
  <c r="AJ1729" i="1"/>
  <c r="AM1729" i="1" s="1"/>
  <c r="AJ1354" i="1"/>
  <c r="AM1354" i="1" s="1"/>
  <c r="AL1457" i="1"/>
  <c r="AF1905" i="1"/>
  <c r="AH1905" i="1" s="1"/>
  <c r="AJ1841" i="1"/>
  <c r="AF1812" i="1"/>
  <c r="AH1812" i="1" s="1"/>
  <c r="AF1781" i="1"/>
  <c r="AH1781" i="1" s="1"/>
  <c r="AF1729" i="1"/>
  <c r="AF1354" i="1"/>
  <c r="AJ1856" i="1"/>
  <c r="AM1856" i="1" s="1"/>
  <c r="AJ1835" i="1"/>
  <c r="AM1835" i="1" s="1"/>
  <c r="AF1828" i="1"/>
  <c r="AH1828" i="1" s="1"/>
  <c r="AL1797" i="1"/>
  <c r="AF1787" i="1"/>
  <c r="AL1717" i="1"/>
  <c r="AM1717" i="1" s="1"/>
  <c r="AL1599" i="1"/>
  <c r="AJ1457" i="1"/>
  <c r="AD1856" i="1"/>
  <c r="AL1844" i="1"/>
  <c r="AM1844" i="1" s="1"/>
  <c r="AL1812" i="1"/>
  <c r="AF1803" i="1"/>
  <c r="AH1803" i="1" s="1"/>
  <c r="AD1796" i="1"/>
  <c r="AJ1761" i="1"/>
  <c r="AM1761" i="1" s="1"/>
  <c r="AJ1731" i="1"/>
  <c r="AM1731" i="1" s="1"/>
  <c r="AF1703" i="1"/>
  <c r="AD1527" i="1"/>
  <c r="AH1527" i="1" s="1"/>
  <c r="AF1548" i="1"/>
  <c r="AL1440" i="1"/>
  <c r="AL1853" i="1"/>
  <c r="AF1843" i="1"/>
  <c r="AJ1838" i="1"/>
  <c r="AJ1812" i="1"/>
  <c r="AL1784" i="1"/>
  <c r="AM1784" i="1" s="1"/>
  <c r="AJ1772" i="1"/>
  <c r="AJ1766" i="1"/>
  <c r="AF1761" i="1"/>
  <c r="AF1743" i="1"/>
  <c r="AF1731" i="1"/>
  <c r="AJ1728" i="1"/>
  <c r="AJ1715" i="1"/>
  <c r="AD1504" i="1"/>
  <c r="AH1504" i="1" s="1"/>
  <c r="AD1715" i="1"/>
  <c r="AH1715" i="1" s="1"/>
  <c r="AL1819" i="1"/>
  <c r="AL1872" i="1"/>
  <c r="AM1872" i="1" s="1"/>
  <c r="AF1844" i="1"/>
  <c r="AD1835" i="1"/>
  <c r="AJ1829" i="1"/>
  <c r="AM1829" i="1" s="1"/>
  <c r="AJ1819" i="1"/>
  <c r="AF1816" i="1"/>
  <c r="AH1816" i="1" s="1"/>
  <c r="AF1797" i="1"/>
  <c r="AH1797" i="1" s="1"/>
  <c r="AL1771" i="1"/>
  <c r="AJ1756" i="1"/>
  <c r="AM1756" i="1" s="1"/>
  <c r="AL1726" i="1"/>
  <c r="AF1660" i="1"/>
  <c r="AH1660" i="1" s="1"/>
  <c r="AL1537" i="1"/>
  <c r="AM1537" i="1" s="1"/>
  <c r="AF1872" i="1"/>
  <c r="AL1905" i="1"/>
  <c r="AD1822" i="1"/>
  <c r="AH1822" i="1" s="1"/>
  <c r="AF1819" i="1"/>
  <c r="AH1819" i="1" s="1"/>
  <c r="AF1800" i="1"/>
  <c r="AJ1787" i="1"/>
  <c r="AM1787" i="1" s="1"/>
  <c r="AF1749" i="1"/>
  <c r="AJ1739" i="1"/>
  <c r="AL1707" i="1"/>
  <c r="AJ1698" i="1"/>
  <c r="AM1698" i="1" s="1"/>
  <c r="AF1537" i="1"/>
  <c r="AL1504" i="1"/>
  <c r="AJ1707" i="1"/>
  <c r="AJ1818" i="1"/>
  <c r="AF1758" i="1"/>
  <c r="AF1707" i="1"/>
  <c r="AH1707" i="1" s="1"/>
  <c r="AF1903" i="1"/>
  <c r="AF1832" i="1"/>
  <c r="AL1820" i="1"/>
  <c r="AF1818" i="1"/>
  <c r="AH1818" i="1" s="1"/>
  <c r="AF1808" i="1"/>
  <c r="AH1808" i="1" s="1"/>
  <c r="AJ1799" i="1"/>
  <c r="AJ1795" i="1"/>
  <c r="AD1758" i="1"/>
  <c r="AL1753" i="1"/>
  <c r="AJ1738" i="1"/>
  <c r="AM1738" i="1" s="1"/>
  <c r="AL640" i="1"/>
  <c r="AF1666" i="1"/>
  <c r="AH1407" i="1"/>
  <c r="AJ1876" i="1"/>
  <c r="AM1876" i="1" s="1"/>
  <c r="AJ1875" i="1"/>
  <c r="AM1875" i="1" s="1"/>
  <c r="AL1807" i="1"/>
  <c r="AJ1857" i="1"/>
  <c r="AM1857" i="1" s="1"/>
  <c r="AF1876" i="1"/>
  <c r="AF1875" i="1"/>
  <c r="AF1906" i="1"/>
  <c r="AD1903" i="1"/>
  <c r="AJ1807" i="1"/>
  <c r="AL1758" i="1"/>
  <c r="AM1758" i="1" s="1"/>
  <c r="AF1756" i="1"/>
  <c r="AJ1737" i="1"/>
  <c r="AL1732" i="1"/>
  <c r="AM1732" i="1" s="1"/>
  <c r="AJ1730" i="1"/>
  <c r="AM1730" i="1" s="1"/>
  <c r="AF1723" i="1"/>
  <c r="AL1718" i="1"/>
  <c r="AL1501" i="1"/>
  <c r="AM1501" i="1" s="1"/>
  <c r="AJ1504" i="1"/>
  <c r="AJ1510" i="1"/>
  <c r="AM1510" i="1" s="1"/>
  <c r="AL1737" i="1"/>
  <c r="AJ1723" i="1"/>
  <c r="AM1723" i="1" s="1"/>
  <c r="AD1857" i="1"/>
  <c r="AF1856" i="1"/>
  <c r="AD1876" i="1"/>
  <c r="AD1875" i="1"/>
  <c r="AD1906" i="1"/>
  <c r="AL1838" i="1"/>
  <c r="AF1825" i="1"/>
  <c r="AF1809" i="1"/>
  <c r="AD1807" i="1"/>
  <c r="AH1807" i="1" s="1"/>
  <c r="AD1804" i="1"/>
  <c r="AF1796" i="1"/>
  <c r="AL1779" i="1"/>
  <c r="AL1775" i="1"/>
  <c r="AL1752" i="1"/>
  <c r="AL1739" i="1"/>
  <c r="AF1737" i="1"/>
  <c r="AH1737" i="1" s="1"/>
  <c r="AF1730" i="1"/>
  <c r="AD1723" i="1"/>
  <c r="AF1705" i="1"/>
  <c r="AD1501" i="1"/>
  <c r="AL1408" i="1"/>
  <c r="AF1510" i="1"/>
  <c r="AH1510" i="1" s="1"/>
  <c r="AJ1471" i="1"/>
  <c r="AM1471" i="1" s="1"/>
  <c r="AJ1406" i="1"/>
  <c r="AM1406" i="1" s="1"/>
  <c r="AF1871" i="1"/>
  <c r="AH1871" i="1" s="1"/>
  <c r="AJ1873" i="1"/>
  <c r="AL1827" i="1"/>
  <c r="AL1788" i="1"/>
  <c r="AJ1777" i="1"/>
  <c r="AM1777" i="1" s="1"/>
  <c r="AL1750" i="1"/>
  <c r="AM1750" i="1" s="1"/>
  <c r="AL1368" i="1"/>
  <c r="AM1368" i="1" s="1"/>
  <c r="AJ1840" i="1"/>
  <c r="AJ1827" i="1"/>
  <c r="AL1805" i="1"/>
  <c r="AJ1788" i="1"/>
  <c r="AF1777" i="1"/>
  <c r="AJ1769" i="1"/>
  <c r="AM1769" i="1" s="1"/>
  <c r="AF1750" i="1"/>
  <c r="AL1745" i="1"/>
  <c r="AJ1142" i="1"/>
  <c r="AM1142" i="1" s="1"/>
  <c r="AF1368" i="1"/>
  <c r="AF1406" i="1"/>
  <c r="AL778" i="1"/>
  <c r="AM778" i="1" s="1"/>
  <c r="AJ1903" i="1"/>
  <c r="AM1903" i="1" s="1"/>
  <c r="AJ1843" i="1"/>
  <c r="AM1843" i="1" s="1"/>
  <c r="AD1840" i="1"/>
  <c r="AH1840" i="1" s="1"/>
  <c r="AF1827" i="1"/>
  <c r="AH1827" i="1" s="1"/>
  <c r="AL1815" i="1"/>
  <c r="AM1815" i="1" s="1"/>
  <c r="AD1811" i="1"/>
  <c r="AJ1805" i="1"/>
  <c r="AJ1797" i="1"/>
  <c r="AF1788" i="1"/>
  <c r="AH1788" i="1" s="1"/>
  <c r="AJ1781" i="1"/>
  <c r="AD1777" i="1"/>
  <c r="AL1772" i="1"/>
  <c r="AD1769" i="1"/>
  <c r="AL1763" i="1"/>
  <c r="AD1750" i="1"/>
  <c r="AJ1745" i="1"/>
  <c r="AL1747" i="1"/>
  <c r="AM1747" i="1" s="1"/>
  <c r="AL1715" i="1"/>
  <c r="AF1702" i="1"/>
  <c r="AJ1527" i="1"/>
  <c r="AD1142" i="1"/>
  <c r="AJ1660" i="1"/>
  <c r="AF1541" i="1"/>
  <c r="AD1368" i="1"/>
  <c r="AD1406" i="1"/>
  <c r="AF778" i="1"/>
  <c r="AL1023" i="1"/>
  <c r="AL1871" i="1"/>
  <c r="AD1884" i="1"/>
  <c r="AH1884" i="1" s="1"/>
  <c r="AD1874" i="1"/>
  <c r="AH1874" i="1" s="1"/>
  <c r="AD1851" i="1"/>
  <c r="AL1840" i="1"/>
  <c r="AF1836" i="1"/>
  <c r="AJ1828" i="1"/>
  <c r="AJ1822" i="1"/>
  <c r="AL1818" i="1"/>
  <c r="AJ1887" i="1"/>
  <c r="AM1887" i="1" s="1"/>
  <c r="AF1811" i="1"/>
  <c r="AF1804" i="1"/>
  <c r="AD1794" i="1"/>
  <c r="AD1785" i="1"/>
  <c r="AD1776" i="1"/>
  <c r="AF1764" i="1"/>
  <c r="AH1764" i="1" s="1"/>
  <c r="AL1743" i="1"/>
  <c r="AM1743" i="1" s="1"/>
  <c r="AL1702" i="1"/>
  <c r="AM1702" i="1" s="1"/>
  <c r="AF1699" i="1"/>
  <c r="AD1716" i="1"/>
  <c r="AL1660" i="1"/>
  <c r="AJ1548" i="1"/>
  <c r="AM1548" i="1" s="1"/>
  <c r="AJ1666" i="1"/>
  <c r="AM1666" i="1" s="1"/>
  <c r="AL1407" i="1"/>
  <c r="AD1018" i="1"/>
  <c r="AH1018" i="1" s="1"/>
  <c r="AD1145" i="1"/>
  <c r="AH1145" i="1" s="1"/>
  <c r="AJ1574" i="1"/>
  <c r="AJ563" i="1"/>
  <c r="AF1857" i="1"/>
  <c r="AF1853" i="1"/>
  <c r="AH1853" i="1" s="1"/>
  <c r="AL1852" i="1"/>
  <c r="AM1852" i="1" s="1"/>
  <c r="AJ1907" i="1"/>
  <c r="AF1835" i="1"/>
  <c r="AF1824" i="1"/>
  <c r="AH1824" i="1" s="1"/>
  <c r="AJ1802" i="1"/>
  <c r="AD1792" i="1"/>
  <c r="AF1769" i="1"/>
  <c r="AD1766" i="1"/>
  <c r="AH1766" i="1" s="1"/>
  <c r="AJ1763" i="1"/>
  <c r="AD1756" i="1"/>
  <c r="AJ1751" i="1"/>
  <c r="AF1745" i="1"/>
  <c r="AH1745" i="1" s="1"/>
  <c r="AJ1704" i="1"/>
  <c r="AL1527" i="1"/>
  <c r="AJ640" i="1"/>
  <c r="AL1541" i="1"/>
  <c r="AM1541" i="1" s="1"/>
  <c r="AD1409" i="1"/>
  <c r="AD1666" i="1"/>
  <c r="AF1628" i="1"/>
  <c r="AH1628" i="1" s="1"/>
  <c r="AL1678" i="1"/>
  <c r="AD778" i="1"/>
  <c r="AL1672" i="1"/>
  <c r="AM1672" i="1" s="1"/>
  <c r="AJ1023" i="1"/>
  <c r="AF1574" i="1"/>
  <c r="AH1574" i="1" s="1"/>
  <c r="AL1884" i="1"/>
  <c r="AJ1884" i="1"/>
  <c r="AL1874" i="1"/>
  <c r="AL1804" i="1"/>
  <c r="AM1804" i="1" s="1"/>
  <c r="AJ1801" i="1"/>
  <c r="AM1801" i="1" s="1"/>
  <c r="AJ1789" i="1"/>
  <c r="AD1787" i="1"/>
  <c r="AJ1779" i="1"/>
  <c r="AD1774" i="1"/>
  <c r="AH1774" i="1" s="1"/>
  <c r="AJ1771" i="1"/>
  <c r="AJ1759" i="1"/>
  <c r="AJ1757" i="1"/>
  <c r="AJ1752" i="1"/>
  <c r="AF1751" i="1"/>
  <c r="AH1751" i="1" s="1"/>
  <c r="AL1735" i="1"/>
  <c r="AM1735" i="1" s="1"/>
  <c r="AL1699" i="1"/>
  <c r="AM1699" i="1" s="1"/>
  <c r="AL1694" i="1"/>
  <c r="AF1142" i="1"/>
  <c r="AL31" i="1"/>
  <c r="AD1541" i="1"/>
  <c r="AJ1440" i="1"/>
  <c r="AF1501" i="1"/>
  <c r="AJ1667" i="1"/>
  <c r="AM1667" i="1" s="1"/>
  <c r="AJ1503" i="1"/>
  <c r="AM1503" i="1" s="1"/>
  <c r="AL1145" i="1"/>
  <c r="AJ819" i="1"/>
  <c r="AM819" i="1" s="1"/>
  <c r="AF1675" i="1"/>
  <c r="AH1675" i="1" s="1"/>
  <c r="AJ1531" i="1"/>
  <c r="AJ1874" i="1"/>
  <c r="AJ1851" i="1"/>
  <c r="AM1851" i="1" s="1"/>
  <c r="AL1906" i="1"/>
  <c r="AM1906" i="1" s="1"/>
  <c r="AL1839" i="1"/>
  <c r="AJ1820" i="1"/>
  <c r="AF1817" i="1"/>
  <c r="AL1811" i="1"/>
  <c r="AM1811" i="1" s="1"/>
  <c r="AF1801" i="1"/>
  <c r="AL1796" i="1"/>
  <c r="AM1796" i="1" s="1"/>
  <c r="AJ1794" i="1"/>
  <c r="AM1794" i="1" s="1"/>
  <c r="AF1789" i="1"/>
  <c r="AH1789" i="1" s="1"/>
  <c r="AF1779" i="1"/>
  <c r="AH1779" i="1" s="1"/>
  <c r="AF1771" i="1"/>
  <c r="AH1771" i="1" s="1"/>
  <c r="AF1768" i="1"/>
  <c r="AL1764" i="1"/>
  <c r="AF1757" i="1"/>
  <c r="AH1757" i="1" s="1"/>
  <c r="AD1749" i="1"/>
  <c r="AF1735" i="1"/>
  <c r="AL1727" i="1"/>
  <c r="AL1551" i="1"/>
  <c r="AJ1714" i="1"/>
  <c r="AJ1716" i="1"/>
  <c r="AM1716" i="1" s="1"/>
  <c r="AJ1694" i="1"/>
  <c r="AF1440" i="1"/>
  <c r="AH1440" i="1" s="1"/>
  <c r="AF1667" i="1"/>
  <c r="AF1503" i="1"/>
  <c r="AH1503" i="1" s="1"/>
  <c r="AL1018" i="1"/>
  <c r="AJ1145" i="1"/>
  <c r="AF819" i="1"/>
  <c r="AJ1877" i="1"/>
  <c r="AF1851" i="1"/>
  <c r="AF1839" i="1"/>
  <c r="AH1839" i="1" s="1"/>
  <c r="AL1836" i="1"/>
  <c r="AM1836" i="1" s="1"/>
  <c r="AJ1833" i="1"/>
  <c r="AL1828" i="1"/>
  <c r="AL1822" i="1"/>
  <c r="AF1820" i="1"/>
  <c r="AH1820" i="1" s="1"/>
  <c r="AD1817" i="1"/>
  <c r="AD1801" i="1"/>
  <c r="AF1794" i="1"/>
  <c r="AF1785" i="1"/>
  <c r="AF1776" i="1"/>
  <c r="AD1768" i="1"/>
  <c r="AJ1764" i="1"/>
  <c r="AD1752" i="1"/>
  <c r="AH1752" i="1" s="1"/>
  <c r="AD1735" i="1"/>
  <c r="AF1716" i="1"/>
  <c r="AF1694" i="1"/>
  <c r="AH1694" i="1" s="1"/>
  <c r="AD1667" i="1"/>
  <c r="AJ1018" i="1"/>
  <c r="AD819" i="1"/>
  <c r="AL1574" i="1"/>
  <c r="AH1672" i="1"/>
  <c r="AM1675" i="1"/>
  <c r="AH1471" i="1"/>
  <c r="AD1778" i="1"/>
  <c r="AF1778" i="1"/>
  <c r="AJ1871" i="1"/>
  <c r="AF1855" i="1"/>
  <c r="AD1872" i="1"/>
  <c r="AJ1853" i="1"/>
  <c r="AF1858" i="1"/>
  <c r="AD1852" i="1"/>
  <c r="AJ1905" i="1"/>
  <c r="AF1902" i="1"/>
  <c r="AD1844" i="1"/>
  <c r="AJ1839" i="1"/>
  <c r="AF1837" i="1"/>
  <c r="AD1836" i="1"/>
  <c r="AJ1832" i="1"/>
  <c r="AM1832" i="1" s="1"/>
  <c r="AF1831" i="1"/>
  <c r="AJ1825" i="1"/>
  <c r="AM1825" i="1" s="1"/>
  <c r="AD1821" i="1"/>
  <c r="AF1821" i="1"/>
  <c r="AF1815" i="1"/>
  <c r="AJ1809" i="1"/>
  <c r="AM1809" i="1" s="1"/>
  <c r="AD1806" i="1"/>
  <c r="AF1806" i="1"/>
  <c r="AD1798" i="1"/>
  <c r="AF1798" i="1"/>
  <c r="AJ1798" i="1"/>
  <c r="AM1798" i="1" s="1"/>
  <c r="AF1795" i="1"/>
  <c r="AH1795" i="1" s="1"/>
  <c r="AJ1791" i="1"/>
  <c r="AF1784" i="1"/>
  <c r="AD1783" i="1"/>
  <c r="AF1783" i="1"/>
  <c r="AJ1783" i="1"/>
  <c r="AL1783" i="1"/>
  <c r="AJ1762" i="1"/>
  <c r="AL1762" i="1"/>
  <c r="AD1762" i="1"/>
  <c r="AF1762" i="1"/>
  <c r="AL1755" i="1"/>
  <c r="AD1755" i="1"/>
  <c r="AF1755" i="1"/>
  <c r="AJ1755" i="1"/>
  <c r="AD1748" i="1"/>
  <c r="AL1748" i="1"/>
  <c r="AM1748" i="1" s="1"/>
  <c r="AF1748" i="1"/>
  <c r="AD1767" i="1"/>
  <c r="AF1767" i="1"/>
  <c r="AJ1767" i="1"/>
  <c r="AL1877" i="1"/>
  <c r="AD1855" i="1"/>
  <c r="AL1873" i="1"/>
  <c r="AD1858" i="1"/>
  <c r="AL1907" i="1"/>
  <c r="AD1902" i="1"/>
  <c r="AL1841" i="1"/>
  <c r="AD1837" i="1"/>
  <c r="AL1833" i="1"/>
  <c r="AD1831" i="1"/>
  <c r="AJ1824" i="1"/>
  <c r="AL1824" i="1"/>
  <c r="AD1815" i="1"/>
  <c r="AJ1808" i="1"/>
  <c r="AL1808" i="1"/>
  <c r="AF1802" i="1"/>
  <c r="AH1802" i="1" s="1"/>
  <c r="AD1784" i="1"/>
  <c r="AD1740" i="1"/>
  <c r="AL1740" i="1"/>
  <c r="AM1740" i="1" s="1"/>
  <c r="AF1740" i="1"/>
  <c r="AF1725" i="1"/>
  <c r="AJ1725" i="1"/>
  <c r="AM1725" i="1" s="1"/>
  <c r="AD1725" i="1"/>
  <c r="AD1713" i="1"/>
  <c r="AF1713" i="1"/>
  <c r="AJ1713" i="1"/>
  <c r="AL1713" i="1"/>
  <c r="AD1708" i="1"/>
  <c r="AF1708" i="1"/>
  <c r="AJ1708" i="1"/>
  <c r="AM1708" i="1" s="1"/>
  <c r="AL1911" i="1"/>
  <c r="AL1842" i="1"/>
  <c r="AJ1870" i="1"/>
  <c r="AJ1854" i="1"/>
  <c r="AJ1911" i="1"/>
  <c r="AJ1842" i="1"/>
  <c r="AJ1834" i="1"/>
  <c r="AD1832" i="1"/>
  <c r="AJ1826" i="1"/>
  <c r="AD1825" i="1"/>
  <c r="AL1823" i="1"/>
  <c r="AM1823" i="1" s="1"/>
  <c r="AJ1810" i="1"/>
  <c r="AD1809" i="1"/>
  <c r="AL1780" i="1"/>
  <c r="AM1780" i="1" s="1"/>
  <c r="AJ1734" i="1"/>
  <c r="AD1734" i="1"/>
  <c r="AF1734" i="1"/>
  <c r="AL1734" i="1"/>
  <c r="AD1722" i="1"/>
  <c r="AF1722" i="1"/>
  <c r="AJ1722" i="1"/>
  <c r="AM1722" i="1" s="1"/>
  <c r="AD1355" i="1"/>
  <c r="AF1355" i="1"/>
  <c r="AJ1355" i="1"/>
  <c r="AL1355" i="1"/>
  <c r="AL1834" i="1"/>
  <c r="AL1810" i="1"/>
  <c r="AF1907" i="1"/>
  <c r="AH1907" i="1" s="1"/>
  <c r="AF1833" i="1"/>
  <c r="AH1833" i="1" s="1"/>
  <c r="AL1830" i="1"/>
  <c r="AL1813" i="1"/>
  <c r="AF1780" i="1"/>
  <c r="AF1799" i="1"/>
  <c r="AH1799" i="1" s="1"/>
  <c r="AL1799" i="1"/>
  <c r="AL1793" i="1"/>
  <c r="AM1793" i="1" s="1"/>
  <c r="AD1786" i="1"/>
  <c r="AF1786" i="1"/>
  <c r="AL1778" i="1"/>
  <c r="AD1775" i="1"/>
  <c r="AH1775" i="1" s="1"/>
  <c r="AJ1775" i="1"/>
  <c r="AF1701" i="1"/>
  <c r="AD1701" i="1"/>
  <c r="AJ1701" i="1"/>
  <c r="AL1701" i="1"/>
  <c r="AL1870" i="1"/>
  <c r="AL1854" i="1"/>
  <c r="AL1826" i="1"/>
  <c r="AF1791" i="1"/>
  <c r="AH1791" i="1" s="1"/>
  <c r="AL1791" i="1"/>
  <c r="AF1877" i="1"/>
  <c r="AH1877" i="1" s="1"/>
  <c r="AF1873" i="1"/>
  <c r="AH1873" i="1" s="1"/>
  <c r="AF1841" i="1"/>
  <c r="AH1841" i="1" s="1"/>
  <c r="AD1829" i="1"/>
  <c r="AF1829" i="1"/>
  <c r="AF1823" i="1"/>
  <c r="AD1887" i="1"/>
  <c r="AF1887" i="1"/>
  <c r="AJ1803" i="1"/>
  <c r="AL1803" i="1"/>
  <c r="AF1870" i="1"/>
  <c r="AH1870" i="1" s="1"/>
  <c r="AL1855" i="1"/>
  <c r="AM1855" i="1" s="1"/>
  <c r="AF1854" i="1"/>
  <c r="AH1854" i="1" s="1"/>
  <c r="AL1858" i="1"/>
  <c r="AM1858" i="1" s="1"/>
  <c r="AF1911" i="1"/>
  <c r="AH1911" i="1" s="1"/>
  <c r="AL1902" i="1"/>
  <c r="AM1902" i="1" s="1"/>
  <c r="AF1842" i="1"/>
  <c r="AH1842" i="1" s="1"/>
  <c r="AL1837" i="1"/>
  <c r="AM1837" i="1" s="1"/>
  <c r="AF1834" i="1"/>
  <c r="AH1834" i="1" s="1"/>
  <c r="AJ1830" i="1"/>
  <c r="AF1826" i="1"/>
  <c r="AH1826" i="1" s="1"/>
  <c r="AD1823" i="1"/>
  <c r="AL1821" i="1"/>
  <c r="AM1821" i="1" s="1"/>
  <c r="AJ1816" i="1"/>
  <c r="AL1816" i="1"/>
  <c r="AJ1813" i="1"/>
  <c r="AF1810" i="1"/>
  <c r="AH1810" i="1" s="1"/>
  <c r="AD1780" i="1"/>
  <c r="AL1806" i="1"/>
  <c r="AM1806" i="1" s="1"/>
  <c r="AL1800" i="1"/>
  <c r="AM1800" i="1" s="1"/>
  <c r="AL1795" i="1"/>
  <c r="AF1793" i="1"/>
  <c r="AD1790" i="1"/>
  <c r="AF1790" i="1"/>
  <c r="AJ1790" i="1"/>
  <c r="AL1790" i="1"/>
  <c r="AF1782" i="1"/>
  <c r="AH1782" i="1" s="1"/>
  <c r="AL1782" i="1"/>
  <c r="AJ1778" i="1"/>
  <c r="AJ1770" i="1"/>
  <c r="AL1770" i="1"/>
  <c r="AD1770" i="1"/>
  <c r="AF1770" i="1"/>
  <c r="AJ1711" i="1"/>
  <c r="AD1711" i="1"/>
  <c r="AF1711" i="1"/>
  <c r="AL1711" i="1"/>
  <c r="AD1700" i="1"/>
  <c r="AF1700" i="1"/>
  <c r="AJ1700" i="1"/>
  <c r="AL1700" i="1"/>
  <c r="AL1831" i="1"/>
  <c r="AM1831" i="1" s="1"/>
  <c r="AD1830" i="1"/>
  <c r="AH1830" i="1" s="1"/>
  <c r="AD1813" i="1"/>
  <c r="AH1813" i="1" s="1"/>
  <c r="AL1802" i="1"/>
  <c r="AD1793" i="1"/>
  <c r="AL1767" i="1"/>
  <c r="AF1760" i="1"/>
  <c r="AD1760" i="1"/>
  <c r="AJ1760" i="1"/>
  <c r="AL1760" i="1"/>
  <c r="AD1744" i="1"/>
  <c r="AF1744" i="1"/>
  <c r="AJ1744" i="1"/>
  <c r="AL1744" i="1"/>
  <c r="AL1720" i="1"/>
  <c r="AM1720" i="1" s="1"/>
  <c r="AD1720" i="1"/>
  <c r="AF1720" i="1"/>
  <c r="AD1710" i="1"/>
  <c r="AJ1710" i="1"/>
  <c r="AF1710" i="1"/>
  <c r="AL1710" i="1"/>
  <c r="AL1773" i="1"/>
  <c r="AL1765" i="1"/>
  <c r="AL1741" i="1"/>
  <c r="AD1742" i="1"/>
  <c r="AJ1742" i="1"/>
  <c r="AM1742" i="1" s="1"/>
  <c r="AD1732" i="1"/>
  <c r="AF1732" i="1"/>
  <c r="AD1705" i="1"/>
  <c r="AL1705" i="1"/>
  <c r="AM1705" i="1" s="1"/>
  <c r="AJ1703" i="1"/>
  <c r="AM1703" i="1" s="1"/>
  <c r="AD1703" i="1"/>
  <c r="AD746" i="1"/>
  <c r="AF746" i="1"/>
  <c r="AJ746" i="1"/>
  <c r="AL746" i="1"/>
  <c r="AD1180" i="1"/>
  <c r="AF1180" i="1"/>
  <c r="AJ1180" i="1"/>
  <c r="AL1180" i="1"/>
  <c r="AL1774" i="1"/>
  <c r="AJ1773" i="1"/>
  <c r="AL1766" i="1"/>
  <c r="AJ1765" i="1"/>
  <c r="AL1759" i="1"/>
  <c r="AL1754" i="1"/>
  <c r="AM1754" i="1" s="1"/>
  <c r="AJ1741" i="1"/>
  <c r="AJ1727" i="1"/>
  <c r="AD1727" i="1"/>
  <c r="AH1727" i="1" s="1"/>
  <c r="AD1718" i="1"/>
  <c r="AH1718" i="1" s="1"/>
  <c r="AJ1718" i="1"/>
  <c r="AD1551" i="1"/>
  <c r="AH1551" i="1" s="1"/>
  <c r="AJ1551" i="1"/>
  <c r="AL1792" i="1"/>
  <c r="AM1792" i="1" s="1"/>
  <c r="AL1785" i="1"/>
  <c r="AM1785" i="1" s="1"/>
  <c r="AL1776" i="1"/>
  <c r="AM1776" i="1" s="1"/>
  <c r="AF1773" i="1"/>
  <c r="AH1773" i="1" s="1"/>
  <c r="AL1768" i="1"/>
  <c r="AM1768" i="1" s="1"/>
  <c r="AF1765" i="1"/>
  <c r="AH1765" i="1" s="1"/>
  <c r="AF1754" i="1"/>
  <c r="AF1741" i="1"/>
  <c r="AH1741" i="1" s="1"/>
  <c r="AL1746" i="1"/>
  <c r="AD1743" i="1"/>
  <c r="AF1738" i="1"/>
  <c r="AJ1736" i="1"/>
  <c r="AF1733" i="1"/>
  <c r="AD1733" i="1"/>
  <c r="AJ1733" i="1"/>
  <c r="AM1733" i="1" s="1"/>
  <c r="AD1730" i="1"/>
  <c r="AJ1726" i="1"/>
  <c r="AJ1721" i="1"/>
  <c r="AL1719" i="1"/>
  <c r="AD1714" i="1"/>
  <c r="AH1714" i="1" s="1"/>
  <c r="AL1714" i="1"/>
  <c r="AL1712" i="1"/>
  <c r="AD1712" i="1"/>
  <c r="AH1712" i="1" s="1"/>
  <c r="AF1706" i="1"/>
  <c r="AD1702" i="1"/>
  <c r="AL1696" i="1"/>
  <c r="AD1696" i="1"/>
  <c r="AH1696" i="1" s="1"/>
  <c r="AJ1696" i="1"/>
  <c r="AL1693" i="1"/>
  <c r="AD1623" i="1"/>
  <c r="AF1623" i="1"/>
  <c r="AJ1623" i="1"/>
  <c r="AL1623" i="1"/>
  <c r="AF1759" i="1"/>
  <c r="AH1759" i="1" s="1"/>
  <c r="AD1754" i="1"/>
  <c r="AJ1746" i="1"/>
  <c r="AJ1749" i="1"/>
  <c r="AM1749" i="1" s="1"/>
  <c r="AD1738" i="1"/>
  <c r="AL1728" i="1"/>
  <c r="AD1728" i="1"/>
  <c r="AH1728" i="1" s="1"/>
  <c r="AF1726" i="1"/>
  <c r="AH1726" i="1" s="1"/>
  <c r="AD1706" i="1"/>
  <c r="AL1704" i="1"/>
  <c r="AD1704" i="1"/>
  <c r="AH1704" i="1" s="1"/>
  <c r="AJ951" i="1"/>
  <c r="AD951" i="1"/>
  <c r="AH951" i="1" s="1"/>
  <c r="AL951" i="1"/>
  <c r="AF1746" i="1"/>
  <c r="AH1746" i="1" s="1"/>
  <c r="AF1747" i="1"/>
  <c r="AD1747" i="1"/>
  <c r="AJ1719" i="1"/>
  <c r="AD1719" i="1"/>
  <c r="AH1719" i="1" s="1"/>
  <c r="AF1717" i="1"/>
  <c r="AD1717" i="1"/>
  <c r="AL1736" i="1"/>
  <c r="AD1736" i="1"/>
  <c r="AH1736" i="1" s="1"/>
  <c r="AD1724" i="1"/>
  <c r="AF1724" i="1"/>
  <c r="AJ1724" i="1"/>
  <c r="AM1724" i="1" s="1"/>
  <c r="AL1721" i="1"/>
  <c r="AD1721" i="1"/>
  <c r="AH1721" i="1" s="1"/>
  <c r="AF1709" i="1"/>
  <c r="AD1709" i="1"/>
  <c r="AJ1709" i="1"/>
  <c r="AM1709" i="1" s="1"/>
  <c r="AJ1695" i="1"/>
  <c r="AM1695" i="1" s="1"/>
  <c r="AD1695" i="1"/>
  <c r="AF1695" i="1"/>
  <c r="AF1693" i="1"/>
  <c r="AH1693" i="1" s="1"/>
  <c r="AJ1693" i="1"/>
  <c r="AD847" i="1"/>
  <c r="AF847" i="1"/>
  <c r="AJ847" i="1"/>
  <c r="AL847" i="1"/>
  <c r="AJ1599" i="1"/>
  <c r="AL1499" i="1"/>
  <c r="AJ1369" i="1"/>
  <c r="AM1369" i="1" s="1"/>
  <c r="AL1432" i="1"/>
  <c r="AL1506" i="1"/>
  <c r="AM1506" i="1" s="1"/>
  <c r="AJ1408" i="1"/>
  <c r="AL1505" i="1"/>
  <c r="AJ1678" i="1"/>
  <c r="AL1646" i="1"/>
  <c r="AL822" i="1"/>
  <c r="AD1698" i="1"/>
  <c r="AD1354" i="1"/>
  <c r="AD640" i="1"/>
  <c r="AH640" i="1" s="1"/>
  <c r="AD1548" i="1"/>
  <c r="AJ1499" i="1"/>
  <c r="AF1457" i="1"/>
  <c r="AH1457" i="1" s="1"/>
  <c r="AL1396" i="1"/>
  <c r="AJ1432" i="1"/>
  <c r="AJ1505" i="1"/>
  <c r="AL987" i="1"/>
  <c r="AJ1646" i="1"/>
  <c r="AJ822" i="1"/>
  <c r="AD480" i="1"/>
  <c r="AH480" i="1" s="1"/>
  <c r="AL480" i="1"/>
  <c r="AM480" i="1" s="1"/>
  <c r="AL563" i="1"/>
  <c r="AD1023" i="1"/>
  <c r="AH1023" i="1" s="1"/>
  <c r="AF1599" i="1"/>
  <c r="AH1599" i="1" s="1"/>
  <c r="AL1535" i="1"/>
  <c r="AJ1396" i="1"/>
  <c r="AF1369" i="1"/>
  <c r="AL1610" i="1"/>
  <c r="AJ1508" i="1"/>
  <c r="AM1508" i="1" s="1"/>
  <c r="AF1506" i="1"/>
  <c r="AL1507" i="1"/>
  <c r="AF1408" i="1"/>
  <c r="AH1408" i="1" s="1"/>
  <c r="AL1502" i="1"/>
  <c r="AM1502" i="1" s="1"/>
  <c r="AF1505" i="1"/>
  <c r="AH1505" i="1" s="1"/>
  <c r="AJ987" i="1"/>
  <c r="AF1678" i="1"/>
  <c r="AH1678" i="1" s="1"/>
  <c r="AL166" i="1"/>
  <c r="AJ1535" i="1"/>
  <c r="AD1499" i="1"/>
  <c r="AH1499" i="1" s="1"/>
  <c r="AD1369" i="1"/>
  <c r="AJ1610" i="1"/>
  <c r="AF1432" i="1"/>
  <c r="AH1432" i="1" s="1"/>
  <c r="AD1506" i="1"/>
  <c r="AJ1507" i="1"/>
  <c r="AJ166" i="1"/>
  <c r="AD1646" i="1"/>
  <c r="AH1646" i="1" s="1"/>
  <c r="AD822" i="1"/>
  <c r="AH822" i="1" s="1"/>
  <c r="AF563" i="1"/>
  <c r="AH563" i="1" s="1"/>
  <c r="AF1535" i="1"/>
  <c r="AH1535" i="1" s="1"/>
  <c r="AF1396" i="1"/>
  <c r="AH1396" i="1" s="1"/>
  <c r="AF1508" i="1"/>
  <c r="AF1502" i="1"/>
  <c r="AF987" i="1"/>
  <c r="AH987" i="1" s="1"/>
  <c r="AF166" i="1"/>
  <c r="AH166" i="1" s="1"/>
  <c r="AJ31" i="1"/>
  <c r="AD1610" i="1"/>
  <c r="AH1610" i="1" s="1"/>
  <c r="AD1508" i="1"/>
  <c r="AJ1407" i="1"/>
  <c r="AF1507" i="1"/>
  <c r="AH1507" i="1" s="1"/>
  <c r="AD1502" i="1"/>
  <c r="AJ1628" i="1"/>
  <c r="AM1628" i="1" s="1"/>
  <c r="AD1531" i="1"/>
  <c r="AH1531" i="1" s="1"/>
  <c r="AL150" i="1"/>
  <c r="AJ150" i="1"/>
  <c r="AL1531" i="1"/>
  <c r="AF150" i="1"/>
  <c r="AH150" i="1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H1823" i="1" l="1"/>
  <c r="R10" i="4"/>
  <c r="T9" i="4"/>
  <c r="E6" i="4" s="1"/>
  <c r="F6" i="4" s="1"/>
  <c r="R21" i="4"/>
  <c r="T20" i="4"/>
  <c r="AH1502" i="1"/>
  <c r="AM1775" i="1"/>
  <c r="AH1852" i="1"/>
  <c r="AH1843" i="1"/>
  <c r="AH1749" i="1"/>
  <c r="AM1805" i="1"/>
  <c r="AM1712" i="1"/>
  <c r="AH1787" i="1"/>
  <c r="AM1774" i="1"/>
  <c r="AH1796" i="1"/>
  <c r="AM1408" i="1"/>
  <c r="AM1531" i="1"/>
  <c r="AH1537" i="1"/>
  <c r="AH1703" i="1"/>
  <c r="AH1409" i="1"/>
  <c r="AM1704" i="1"/>
  <c r="AM1751" i="1"/>
  <c r="AH1769" i="1"/>
  <c r="AH1832" i="1"/>
  <c r="AH1142" i="1"/>
  <c r="AM1820" i="1"/>
  <c r="AM1789" i="1"/>
  <c r="AH1548" i="1"/>
  <c r="AH1698" i="1"/>
  <c r="AH1731" i="1"/>
  <c r="AM1726" i="1"/>
  <c r="AH1699" i="1"/>
  <c r="AM1718" i="1"/>
  <c r="AH1836" i="1"/>
  <c r="AM1772" i="1"/>
  <c r="AM1753" i="1"/>
  <c r="AH1729" i="1"/>
  <c r="AM640" i="1"/>
  <c r="AH1777" i="1"/>
  <c r="AH1857" i="1"/>
  <c r="AH1761" i="1"/>
  <c r="AM1782" i="1"/>
  <c r="AH1756" i="1"/>
  <c r="AH1792" i="1"/>
  <c r="AH1354" i="1"/>
  <c r="AH1875" i="1"/>
  <c r="AH1835" i="1"/>
  <c r="AM1905" i="1"/>
  <c r="AH1876" i="1"/>
  <c r="AM1696" i="1"/>
  <c r="AH1800" i="1"/>
  <c r="AM1757" i="1"/>
  <c r="AH1856" i="1"/>
  <c r="AH1844" i="1"/>
  <c r="AH1501" i="1"/>
  <c r="AM1779" i="1"/>
  <c r="AM1827" i="1"/>
  <c r="AM1457" i="1"/>
  <c r="AM1818" i="1"/>
  <c r="AM1745" i="1"/>
  <c r="AM1799" i="1"/>
  <c r="AM1694" i="1"/>
  <c r="AM1023" i="1"/>
  <c r="AH1705" i="1"/>
  <c r="AM1781" i="1"/>
  <c r="AH1743" i="1"/>
  <c r="AM1841" i="1"/>
  <c r="AM1853" i="1"/>
  <c r="AH1368" i="1"/>
  <c r="AM1797" i="1"/>
  <c r="AM1766" i="1"/>
  <c r="AM1802" i="1"/>
  <c r="AM1727" i="1"/>
  <c r="AH1742" i="1"/>
  <c r="AH1825" i="1"/>
  <c r="AM1771" i="1"/>
  <c r="AH1666" i="1"/>
  <c r="AH1906" i="1"/>
  <c r="AM1504" i="1"/>
  <c r="AH1902" i="1"/>
  <c r="AH1903" i="1"/>
  <c r="AM1707" i="1"/>
  <c r="AM1819" i="1"/>
  <c r="AM1812" i="1"/>
  <c r="AM1759" i="1"/>
  <c r="AH1815" i="1"/>
  <c r="AM1440" i="1"/>
  <c r="AM1739" i="1"/>
  <c r="AM1838" i="1"/>
  <c r="AM1765" i="1"/>
  <c r="AH1541" i="1"/>
  <c r="AM1599" i="1"/>
  <c r="AM1715" i="1"/>
  <c r="AH1750" i="1"/>
  <c r="AM1807" i="1"/>
  <c r="AH1758" i="1"/>
  <c r="AH1709" i="1"/>
  <c r="AM1873" i="1"/>
  <c r="AM1871" i="1"/>
  <c r="AM1018" i="1"/>
  <c r="AH1406" i="1"/>
  <c r="AM1830" i="1"/>
  <c r="AH1872" i="1"/>
  <c r="AH1702" i="1"/>
  <c r="AH1768" i="1"/>
  <c r="AH1804" i="1"/>
  <c r="AM1728" i="1"/>
  <c r="AH1730" i="1"/>
  <c r="AH1700" i="1"/>
  <c r="AM1770" i="1"/>
  <c r="AH1809" i="1"/>
  <c r="AM1839" i="1"/>
  <c r="AH1794" i="1"/>
  <c r="AM1710" i="1"/>
  <c r="AM1778" i="1"/>
  <c r="AM1813" i="1"/>
  <c r="AM1741" i="1"/>
  <c r="AH1855" i="1"/>
  <c r="AM1874" i="1"/>
  <c r="AM1527" i="1"/>
  <c r="AM1788" i="1"/>
  <c r="AM1795" i="1"/>
  <c r="AH1778" i="1"/>
  <c r="AH1716" i="1"/>
  <c r="AH1667" i="1"/>
  <c r="AM1678" i="1"/>
  <c r="AM1407" i="1"/>
  <c r="AH778" i="1"/>
  <c r="AM1574" i="1"/>
  <c r="AH1747" i="1"/>
  <c r="AH1733" i="1"/>
  <c r="AM1551" i="1"/>
  <c r="AM1763" i="1"/>
  <c r="AM1499" i="1"/>
  <c r="AH1760" i="1"/>
  <c r="AM1752" i="1"/>
  <c r="AM1840" i="1"/>
  <c r="AH1506" i="1"/>
  <c r="AM1714" i="1"/>
  <c r="AM31" i="1"/>
  <c r="AM1700" i="1"/>
  <c r="AM1808" i="1"/>
  <c r="AH1767" i="1"/>
  <c r="AM1783" i="1"/>
  <c r="AH1798" i="1"/>
  <c r="AM1764" i="1"/>
  <c r="AH1811" i="1"/>
  <c r="AM1737" i="1"/>
  <c r="AM1746" i="1"/>
  <c r="AM1842" i="1"/>
  <c r="AH1708" i="1"/>
  <c r="AM1907" i="1"/>
  <c r="AH1735" i="1"/>
  <c r="AH1785" i="1"/>
  <c r="AM1660" i="1"/>
  <c r="AH1851" i="1"/>
  <c r="AH1723" i="1"/>
  <c r="AH1508" i="1"/>
  <c r="AH1713" i="1"/>
  <c r="AH1725" i="1"/>
  <c r="AH1784" i="1"/>
  <c r="AM1833" i="1"/>
  <c r="AM1877" i="1"/>
  <c r="AM1755" i="1"/>
  <c r="AM1828" i="1"/>
  <c r="AH1724" i="1"/>
  <c r="AM1610" i="1"/>
  <c r="AH1831" i="1"/>
  <c r="AH819" i="1"/>
  <c r="AM1734" i="1"/>
  <c r="AH1837" i="1"/>
  <c r="AH1817" i="1"/>
  <c r="AH1801" i="1"/>
  <c r="AM1822" i="1"/>
  <c r="AM563" i="1"/>
  <c r="AH1780" i="1"/>
  <c r="AM1884" i="1"/>
  <c r="AH1790" i="1"/>
  <c r="AM1701" i="1"/>
  <c r="AM1145" i="1"/>
  <c r="AH1776" i="1"/>
  <c r="AM847" i="1"/>
  <c r="AH1740" i="1"/>
  <c r="AM987" i="1"/>
  <c r="AM166" i="1"/>
  <c r="AM1180" i="1"/>
  <c r="AM822" i="1"/>
  <c r="AH1180" i="1"/>
  <c r="AM1713" i="1"/>
  <c r="AH1858" i="1"/>
  <c r="AH1806" i="1"/>
  <c r="AH847" i="1"/>
  <c r="AH1720" i="1"/>
  <c r="AM1816" i="1"/>
  <c r="AH1762" i="1"/>
  <c r="AM1711" i="1"/>
  <c r="AH1748" i="1"/>
  <c r="AH1717" i="1"/>
  <c r="AM1721" i="1"/>
  <c r="AM1826" i="1"/>
  <c r="AH1770" i="1"/>
  <c r="AH1695" i="1"/>
  <c r="AH1732" i="1"/>
  <c r="AH1793" i="1"/>
  <c r="AM1790" i="1"/>
  <c r="AH1755" i="1"/>
  <c r="AM1693" i="1"/>
  <c r="AM150" i="1"/>
  <c r="AM1396" i="1"/>
  <c r="AM1646" i="1"/>
  <c r="AH1706" i="1"/>
  <c r="AH1754" i="1"/>
  <c r="AH746" i="1"/>
  <c r="AM1744" i="1"/>
  <c r="AH1887" i="1"/>
  <c r="AH1701" i="1"/>
  <c r="AH1786" i="1"/>
  <c r="AH1355" i="1"/>
  <c r="AM1824" i="1"/>
  <c r="AM1834" i="1"/>
  <c r="AH1783" i="1"/>
  <c r="AH1369" i="1"/>
  <c r="AM1505" i="1"/>
  <c r="AM1736" i="1"/>
  <c r="AH1744" i="1"/>
  <c r="AH1710" i="1"/>
  <c r="AH1829" i="1"/>
  <c r="AH1722" i="1"/>
  <c r="AM1911" i="1"/>
  <c r="AM1767" i="1"/>
  <c r="AM1762" i="1"/>
  <c r="AM1791" i="1"/>
  <c r="AM1535" i="1"/>
  <c r="AM1432" i="1"/>
  <c r="AM1719" i="1"/>
  <c r="AM951" i="1"/>
  <c r="AH1738" i="1"/>
  <c r="AM1623" i="1"/>
  <c r="AM1773" i="1"/>
  <c r="AM1760" i="1"/>
  <c r="AM1810" i="1"/>
  <c r="AM1854" i="1"/>
  <c r="AM1870" i="1"/>
  <c r="AM1507" i="1"/>
  <c r="AH1623" i="1"/>
  <c r="AM746" i="1"/>
  <c r="AH1711" i="1"/>
  <c r="AM1803" i="1"/>
  <c r="AM1355" i="1"/>
  <c r="AH1734" i="1"/>
  <c r="AH1821" i="1"/>
  <c r="R22" i="4" l="1"/>
  <c r="T21" i="4"/>
  <c r="H6" i="4"/>
  <c r="I6" i="4"/>
  <c r="R11" i="4"/>
  <c r="T10" i="4"/>
  <c r="AF130" i="1"/>
  <c r="AJ130" i="1"/>
  <c r="AD130" i="1"/>
  <c r="AL130" i="1"/>
  <c r="C3" i="2"/>
  <c r="C4" i="2"/>
  <c r="C5" i="2"/>
  <c r="C6" i="2"/>
  <c r="C7" i="2"/>
  <c r="C8" i="2"/>
  <c r="C9" i="2"/>
  <c r="C10" i="2"/>
  <c r="C12" i="2"/>
  <c r="C13" i="2"/>
  <c r="C14" i="2"/>
  <c r="C15" i="2"/>
  <c r="C16" i="2"/>
  <c r="C17" i="2"/>
  <c r="C18" i="2"/>
  <c r="C19" i="2"/>
  <c r="C20" i="2"/>
  <c r="C21" i="2"/>
  <c r="C2" i="2"/>
  <c r="K6" i="4" l="1"/>
  <c r="R12" i="4"/>
  <c r="T11" i="4"/>
  <c r="R23" i="4"/>
  <c r="T22" i="4"/>
  <c r="AH130" i="1"/>
  <c r="AM130" i="1"/>
  <c r="C23" i="2"/>
  <c r="D11" i="2" s="1"/>
  <c r="R24" i="4" l="1"/>
  <c r="T23" i="4"/>
  <c r="R13" i="4"/>
  <c r="T13" i="4" s="1"/>
  <c r="T12" i="4"/>
  <c r="D20" i="2"/>
  <c r="D2" i="2"/>
  <c r="D4" i="2"/>
  <c r="D17" i="2"/>
  <c r="D19" i="2"/>
  <c r="D14" i="2"/>
  <c r="D7" i="2"/>
  <c r="D21" i="2"/>
  <c r="D10" i="2"/>
  <c r="D9" i="2"/>
  <c r="D3" i="2"/>
  <c r="D6" i="2"/>
  <c r="D15" i="2"/>
  <c r="D18" i="2"/>
  <c r="D12" i="2"/>
  <c r="D13" i="2"/>
  <c r="D16" i="2"/>
  <c r="D8" i="2"/>
  <c r="D5" i="2"/>
  <c r="AJ1216" i="1"/>
  <c r="AL1216" i="1"/>
  <c r="AJ1226" i="1"/>
  <c r="AL1226" i="1"/>
  <c r="AJ412" i="1"/>
  <c r="AL412" i="1"/>
  <c r="AJ1230" i="1"/>
  <c r="AL1230" i="1"/>
  <c r="AJ1257" i="1"/>
  <c r="AL1257" i="1"/>
  <c r="AJ1260" i="1"/>
  <c r="AL1260" i="1"/>
  <c r="AJ1555" i="1"/>
  <c r="AL1555" i="1"/>
  <c r="AJ1277" i="1"/>
  <c r="AL1277" i="1"/>
  <c r="AJ349" i="1"/>
  <c r="AL349" i="1"/>
  <c r="AJ1453" i="1"/>
  <c r="AL1453" i="1"/>
  <c r="AJ1097" i="1"/>
  <c r="AL1097" i="1"/>
  <c r="AJ1292" i="1"/>
  <c r="AL1292" i="1"/>
  <c r="AJ810" i="1"/>
  <c r="AL810" i="1"/>
  <c r="AJ577" i="1"/>
  <c r="AL577" i="1"/>
  <c r="AJ1293" i="1"/>
  <c r="AL1293" i="1"/>
  <c r="AJ1294" i="1"/>
  <c r="AL1294" i="1"/>
  <c r="AJ1128" i="1"/>
  <c r="AL1128" i="1"/>
  <c r="AJ1173" i="1"/>
  <c r="AL1173" i="1"/>
  <c r="AJ1500" i="1"/>
  <c r="AL1500" i="1"/>
  <c r="AJ1300" i="1"/>
  <c r="AL1300" i="1"/>
  <c r="AJ1301" i="1"/>
  <c r="AL1301" i="1"/>
  <c r="AJ997" i="1"/>
  <c r="AL997" i="1"/>
  <c r="AJ1179" i="1"/>
  <c r="AL1179" i="1"/>
  <c r="AJ426" i="1"/>
  <c r="AL426" i="1"/>
  <c r="AJ1567" i="1"/>
  <c r="AL1567" i="1"/>
  <c r="AJ411" i="1"/>
  <c r="AL411" i="1"/>
  <c r="AJ1302" i="1"/>
  <c r="AL1302" i="1"/>
  <c r="AJ1606" i="1"/>
  <c r="AL1606" i="1"/>
  <c r="AJ1303" i="1"/>
  <c r="AL1303" i="1"/>
  <c r="AJ1304" i="1"/>
  <c r="AL1304" i="1"/>
  <c r="AJ1305" i="1"/>
  <c r="AL1305" i="1"/>
  <c r="AJ1306" i="1"/>
  <c r="AL1306" i="1"/>
  <c r="AJ1182" i="1"/>
  <c r="AL1182" i="1"/>
  <c r="AJ1309" i="1"/>
  <c r="AL1309" i="1"/>
  <c r="AJ1677" i="1"/>
  <c r="AL1677" i="1"/>
  <c r="AJ1234" i="1"/>
  <c r="AL1234" i="1"/>
  <c r="AJ1195" i="1"/>
  <c r="AL1195" i="1"/>
  <c r="AJ1249" i="1"/>
  <c r="AL1249" i="1"/>
  <c r="AJ1361" i="1"/>
  <c r="AL1361" i="1"/>
  <c r="AJ1310" i="1"/>
  <c r="AL1310" i="1"/>
  <c r="AJ1017" i="1"/>
  <c r="AL1017" i="1"/>
  <c r="AJ1311" i="1"/>
  <c r="AL1311" i="1"/>
  <c r="AJ1363" i="1"/>
  <c r="AL1363" i="1"/>
  <c r="AJ743" i="1"/>
  <c r="AL743" i="1"/>
  <c r="AJ1374" i="1"/>
  <c r="AL1374" i="1"/>
  <c r="AJ1312" i="1"/>
  <c r="AL1312" i="1"/>
  <c r="AJ1243" i="1"/>
  <c r="AL1243" i="1"/>
  <c r="AJ1367" i="1"/>
  <c r="AL1367" i="1"/>
  <c r="AJ540" i="1"/>
  <c r="AL540" i="1"/>
  <c r="AJ1528" i="1"/>
  <c r="AL1528" i="1"/>
  <c r="AJ1115" i="1"/>
  <c r="AL1115" i="1"/>
  <c r="AJ875" i="1"/>
  <c r="AL875" i="1"/>
  <c r="AJ1381" i="1"/>
  <c r="AL1381" i="1"/>
  <c r="AJ1313" i="1"/>
  <c r="AL1313" i="1"/>
  <c r="AJ1314" i="1"/>
  <c r="AL1314" i="1"/>
  <c r="AJ1556" i="1"/>
  <c r="AL1556" i="1"/>
  <c r="AJ500" i="1"/>
  <c r="AL500" i="1"/>
  <c r="AJ996" i="1"/>
  <c r="AL996" i="1"/>
  <c r="AJ1238" i="1"/>
  <c r="AL1238" i="1"/>
  <c r="AJ1329" i="1"/>
  <c r="AL1329" i="1"/>
  <c r="AJ653" i="1"/>
  <c r="AL653" i="1"/>
  <c r="AJ796" i="1"/>
  <c r="AL796" i="1"/>
  <c r="AJ1019" i="1"/>
  <c r="AL1019" i="1"/>
  <c r="AJ23" i="1"/>
  <c r="AL23" i="1"/>
  <c r="AJ355" i="1"/>
  <c r="AL355" i="1"/>
  <c r="AJ168" i="1"/>
  <c r="AL168" i="1"/>
  <c r="AJ210" i="1"/>
  <c r="AL210" i="1"/>
  <c r="AJ1657" i="1"/>
  <c r="AL1657" i="1"/>
  <c r="AJ1322" i="1"/>
  <c r="AL1322" i="1"/>
  <c r="AJ1038" i="1"/>
  <c r="AL1038" i="1"/>
  <c r="AJ1327" i="1"/>
  <c r="AL1327" i="1"/>
  <c r="AJ1364" i="1"/>
  <c r="AL1364" i="1"/>
  <c r="AJ1099" i="1"/>
  <c r="AL1099" i="1"/>
  <c r="AJ1674" i="1"/>
  <c r="AL1674" i="1"/>
  <c r="AJ1412" i="1"/>
  <c r="AL1412" i="1"/>
  <c r="AJ1416" i="1"/>
  <c r="AL1416" i="1"/>
  <c r="AJ1420" i="1"/>
  <c r="AL1420" i="1"/>
  <c r="AJ1451" i="1"/>
  <c r="AL1451" i="1"/>
  <c r="AJ1690" i="1"/>
  <c r="AL1690" i="1"/>
  <c r="AJ1565" i="1"/>
  <c r="AL1565" i="1"/>
  <c r="AJ1192" i="1"/>
  <c r="AL1192" i="1"/>
  <c r="AJ1394" i="1"/>
  <c r="AL1394" i="1"/>
  <c r="AJ1594" i="1"/>
  <c r="AL1594" i="1"/>
  <c r="AJ1452" i="1"/>
  <c r="AL1452" i="1"/>
  <c r="AJ1493" i="1"/>
  <c r="AL1493" i="1"/>
  <c r="AJ258" i="1"/>
  <c r="AL258" i="1"/>
  <c r="AJ975" i="1"/>
  <c r="AL975" i="1"/>
  <c r="AJ1650" i="1"/>
  <c r="AL1650" i="1"/>
  <c r="AJ428" i="1"/>
  <c r="AL428" i="1"/>
  <c r="AJ431" i="1"/>
  <c r="AL431" i="1"/>
  <c r="AJ1653" i="1"/>
  <c r="AL1653" i="1"/>
  <c r="AJ1572" i="1"/>
  <c r="AL1572" i="1"/>
  <c r="AJ633" i="1"/>
  <c r="AL633" i="1"/>
  <c r="AJ507" i="1"/>
  <c r="AL507" i="1"/>
  <c r="AJ1688" i="1"/>
  <c r="AL1688" i="1"/>
  <c r="AJ1579" i="1"/>
  <c r="AL1579" i="1"/>
  <c r="AJ745" i="1"/>
  <c r="AL745" i="1"/>
  <c r="AJ759" i="1"/>
  <c r="AL759" i="1"/>
  <c r="AJ921" i="1"/>
  <c r="AL921" i="1"/>
  <c r="AJ838" i="1"/>
  <c r="AL838" i="1"/>
  <c r="AJ1612" i="1"/>
  <c r="AL1612" i="1"/>
  <c r="AJ1581" i="1"/>
  <c r="AL1581" i="1"/>
  <c r="AJ1588" i="1"/>
  <c r="AL1588" i="1"/>
  <c r="AJ1590" i="1"/>
  <c r="AL1590" i="1"/>
  <c r="AJ1591" i="1"/>
  <c r="AL1591" i="1"/>
  <c r="AJ1593" i="1"/>
  <c r="AL1593" i="1"/>
  <c r="AJ1629" i="1"/>
  <c r="AL1629" i="1"/>
  <c r="AJ934" i="1"/>
  <c r="AL934" i="1"/>
  <c r="AJ1587" i="1"/>
  <c r="AL1587" i="1"/>
  <c r="AJ1042" i="1"/>
  <c r="AL1042" i="1"/>
  <c r="AJ1603" i="1"/>
  <c r="AL1603" i="1"/>
  <c r="AJ1596" i="1"/>
  <c r="AL1596" i="1"/>
  <c r="AJ1682" i="1"/>
  <c r="AL1682" i="1"/>
  <c r="AJ1598" i="1"/>
  <c r="AL1598" i="1"/>
  <c r="AJ1168" i="1"/>
  <c r="AL1168" i="1"/>
  <c r="AJ1617" i="1"/>
  <c r="AL1617" i="1"/>
  <c r="AJ1619" i="1"/>
  <c r="AL1619" i="1"/>
  <c r="AJ1299" i="1"/>
  <c r="AL1299" i="1"/>
  <c r="AJ1639" i="1"/>
  <c r="AL1639" i="1"/>
  <c r="AJ1664" i="1"/>
  <c r="AL1664" i="1"/>
  <c r="AJ1665" i="1"/>
  <c r="AL1665" i="1"/>
  <c r="AJ1670" i="1"/>
  <c r="AL1670" i="1"/>
  <c r="AJ1127" i="1"/>
  <c r="AL1127" i="1"/>
  <c r="AJ1683" i="1"/>
  <c r="AL1683" i="1"/>
  <c r="AJ1649" i="1"/>
  <c r="AL1649" i="1"/>
  <c r="AJ1684" i="1"/>
  <c r="AL1684" i="1"/>
  <c r="AJ1584" i="1"/>
  <c r="AL1584" i="1"/>
  <c r="AJ1689" i="1"/>
  <c r="AL1689" i="1"/>
  <c r="AJ302" i="1"/>
  <c r="AL302" i="1"/>
  <c r="AJ1673" i="1"/>
  <c r="AL1673" i="1"/>
  <c r="AJ1692" i="1"/>
  <c r="AL1692" i="1"/>
  <c r="AJ1656" i="1"/>
  <c r="AL1656" i="1"/>
  <c r="AJ1697" i="1"/>
  <c r="AL1697" i="1"/>
  <c r="AJ51" i="1"/>
  <c r="AL51" i="1"/>
  <c r="AJ1460" i="1"/>
  <c r="AL1460" i="1"/>
  <c r="AF1460" i="1"/>
  <c r="AF51" i="1"/>
  <c r="AF1697" i="1"/>
  <c r="AF1656" i="1"/>
  <c r="AF1692" i="1"/>
  <c r="AF1673" i="1"/>
  <c r="AF302" i="1"/>
  <c r="AF1689" i="1"/>
  <c r="AF1584" i="1"/>
  <c r="AF1684" i="1"/>
  <c r="AF1649" i="1"/>
  <c r="AF1683" i="1"/>
  <c r="AF1127" i="1"/>
  <c r="AF1670" i="1"/>
  <c r="AF1665" i="1"/>
  <c r="AF1664" i="1"/>
  <c r="AF1639" i="1"/>
  <c r="AF1299" i="1"/>
  <c r="AF1619" i="1"/>
  <c r="AF1617" i="1"/>
  <c r="AF1168" i="1"/>
  <c r="AF1598" i="1"/>
  <c r="AF1682" i="1"/>
  <c r="AF1596" i="1"/>
  <c r="AF1603" i="1"/>
  <c r="AF1042" i="1"/>
  <c r="AF1587" i="1"/>
  <c r="AF934" i="1"/>
  <c r="AF1629" i="1"/>
  <c r="AF1593" i="1"/>
  <c r="AF1591" i="1"/>
  <c r="AF1590" i="1"/>
  <c r="AF1588" i="1"/>
  <c r="AF1581" i="1"/>
  <c r="AF1612" i="1"/>
  <c r="AF838" i="1"/>
  <c r="AF921" i="1"/>
  <c r="AF759" i="1"/>
  <c r="AF745" i="1"/>
  <c r="AF1579" i="1"/>
  <c r="AF1688" i="1"/>
  <c r="AF507" i="1"/>
  <c r="AF633" i="1"/>
  <c r="AF1572" i="1"/>
  <c r="AF1653" i="1"/>
  <c r="AF431" i="1"/>
  <c r="AF428" i="1"/>
  <c r="AF1650" i="1"/>
  <c r="AF975" i="1"/>
  <c r="AF258" i="1"/>
  <c r="AF1493" i="1"/>
  <c r="AF1452" i="1"/>
  <c r="AF1594" i="1"/>
  <c r="AF1394" i="1"/>
  <c r="AF1192" i="1"/>
  <c r="AF1565" i="1"/>
  <c r="AF1690" i="1"/>
  <c r="AF1451" i="1"/>
  <c r="AF1420" i="1"/>
  <c r="AF1416" i="1"/>
  <c r="AF1412" i="1"/>
  <c r="AF1674" i="1"/>
  <c r="AF1099" i="1"/>
  <c r="AF1364" i="1"/>
  <c r="AF1327" i="1"/>
  <c r="AF1038" i="1"/>
  <c r="AF1322" i="1"/>
  <c r="AF1657" i="1"/>
  <c r="AF210" i="1"/>
  <c r="AF168" i="1"/>
  <c r="AF355" i="1"/>
  <c r="AF23" i="1"/>
  <c r="AF1019" i="1"/>
  <c r="AF796" i="1"/>
  <c r="AF653" i="1"/>
  <c r="AF1329" i="1"/>
  <c r="AF1238" i="1"/>
  <c r="AF996" i="1"/>
  <c r="AF500" i="1"/>
  <c r="AF1556" i="1"/>
  <c r="AF1314" i="1"/>
  <c r="AF1313" i="1"/>
  <c r="AF1381" i="1"/>
  <c r="AF875" i="1"/>
  <c r="AF1115" i="1"/>
  <c r="AF1528" i="1"/>
  <c r="AF540" i="1"/>
  <c r="AF1367" i="1"/>
  <c r="AF1243" i="1"/>
  <c r="AF1312" i="1"/>
  <c r="AF1374" i="1"/>
  <c r="AF743" i="1"/>
  <c r="AF1363" i="1"/>
  <c r="AF1311" i="1"/>
  <c r="AF1017" i="1"/>
  <c r="AF1310" i="1"/>
  <c r="AF1361" i="1"/>
  <c r="AF1249" i="1"/>
  <c r="AF1195" i="1"/>
  <c r="AF1234" i="1"/>
  <c r="AF1677" i="1"/>
  <c r="AF1309" i="1"/>
  <c r="AF1182" i="1"/>
  <c r="AF1306" i="1"/>
  <c r="AF1305" i="1"/>
  <c r="AF1304" i="1"/>
  <c r="AF1303" i="1"/>
  <c r="AF1606" i="1"/>
  <c r="AF1302" i="1"/>
  <c r="AF411" i="1"/>
  <c r="AF1567" i="1"/>
  <c r="AF426" i="1"/>
  <c r="AF1179" i="1"/>
  <c r="AF997" i="1"/>
  <c r="AF1301" i="1"/>
  <c r="AF1300" i="1"/>
  <c r="AF1500" i="1"/>
  <c r="AF1173" i="1"/>
  <c r="AF1128" i="1"/>
  <c r="AF1294" i="1"/>
  <c r="AF1293" i="1"/>
  <c r="AF577" i="1"/>
  <c r="AF810" i="1"/>
  <c r="AF1292" i="1"/>
  <c r="AF1097" i="1"/>
  <c r="AF1453" i="1"/>
  <c r="AF349" i="1"/>
  <c r="AF1277" i="1"/>
  <c r="AF1555" i="1"/>
  <c r="AF1260" i="1"/>
  <c r="AF1257" i="1"/>
  <c r="AF1230" i="1"/>
  <c r="AF412" i="1"/>
  <c r="AF1226" i="1"/>
  <c r="AF1216" i="1"/>
  <c r="AD1460" i="1"/>
  <c r="AD51" i="1"/>
  <c r="AD1697" i="1"/>
  <c r="AD1656" i="1"/>
  <c r="AD1692" i="1"/>
  <c r="AD1673" i="1"/>
  <c r="AD302" i="1"/>
  <c r="AD1689" i="1"/>
  <c r="AD1584" i="1"/>
  <c r="AD1684" i="1"/>
  <c r="AD1649" i="1"/>
  <c r="AD1683" i="1"/>
  <c r="AD1127" i="1"/>
  <c r="AD1670" i="1"/>
  <c r="AD1665" i="1"/>
  <c r="AD1664" i="1"/>
  <c r="AD1639" i="1"/>
  <c r="AD1299" i="1"/>
  <c r="AD1619" i="1"/>
  <c r="AD1617" i="1"/>
  <c r="AD1168" i="1"/>
  <c r="AD1598" i="1"/>
  <c r="AD1682" i="1"/>
  <c r="AD1596" i="1"/>
  <c r="AD1603" i="1"/>
  <c r="AD1042" i="1"/>
  <c r="AD1587" i="1"/>
  <c r="AD934" i="1"/>
  <c r="AD1629" i="1"/>
  <c r="AD1593" i="1"/>
  <c r="AD1591" i="1"/>
  <c r="AD1590" i="1"/>
  <c r="AD1588" i="1"/>
  <c r="AD1581" i="1"/>
  <c r="AD1612" i="1"/>
  <c r="AD838" i="1"/>
  <c r="AD921" i="1"/>
  <c r="AD759" i="1"/>
  <c r="AD745" i="1"/>
  <c r="AD1579" i="1"/>
  <c r="AD1688" i="1"/>
  <c r="AD507" i="1"/>
  <c r="AD633" i="1"/>
  <c r="AD1572" i="1"/>
  <c r="AD1653" i="1"/>
  <c r="AD431" i="1"/>
  <c r="AD428" i="1"/>
  <c r="AD1650" i="1"/>
  <c r="AD975" i="1"/>
  <c r="AD258" i="1"/>
  <c r="AD1493" i="1"/>
  <c r="AD1452" i="1"/>
  <c r="AD1594" i="1"/>
  <c r="AD1394" i="1"/>
  <c r="AD1192" i="1"/>
  <c r="AD1565" i="1"/>
  <c r="AD1690" i="1"/>
  <c r="AD1451" i="1"/>
  <c r="AD1420" i="1"/>
  <c r="AD1416" i="1"/>
  <c r="AD1412" i="1"/>
  <c r="AD1674" i="1"/>
  <c r="AD1099" i="1"/>
  <c r="AD1364" i="1"/>
  <c r="AD1327" i="1"/>
  <c r="AD1038" i="1"/>
  <c r="AD1322" i="1"/>
  <c r="AD1657" i="1"/>
  <c r="AD210" i="1"/>
  <c r="AD168" i="1"/>
  <c r="AD355" i="1"/>
  <c r="AD23" i="1"/>
  <c r="AD1019" i="1"/>
  <c r="AD796" i="1"/>
  <c r="AD653" i="1"/>
  <c r="AD1329" i="1"/>
  <c r="AD1238" i="1"/>
  <c r="AD996" i="1"/>
  <c r="AD500" i="1"/>
  <c r="AD1556" i="1"/>
  <c r="AD1314" i="1"/>
  <c r="AD1313" i="1"/>
  <c r="AD1381" i="1"/>
  <c r="AD875" i="1"/>
  <c r="AD1115" i="1"/>
  <c r="AD1528" i="1"/>
  <c r="AD540" i="1"/>
  <c r="AD1367" i="1"/>
  <c r="AD1243" i="1"/>
  <c r="AD1312" i="1"/>
  <c r="AD1374" i="1"/>
  <c r="AD743" i="1"/>
  <c r="AD1363" i="1"/>
  <c r="AD1311" i="1"/>
  <c r="AD1017" i="1"/>
  <c r="AD1310" i="1"/>
  <c r="AD1361" i="1"/>
  <c r="AD1249" i="1"/>
  <c r="AD1195" i="1"/>
  <c r="AD1234" i="1"/>
  <c r="AD1677" i="1"/>
  <c r="AD1309" i="1"/>
  <c r="AD1182" i="1"/>
  <c r="AD1306" i="1"/>
  <c r="AD1305" i="1"/>
  <c r="AD1304" i="1"/>
  <c r="AD1303" i="1"/>
  <c r="AD1606" i="1"/>
  <c r="AD1302" i="1"/>
  <c r="AD411" i="1"/>
  <c r="AD1567" i="1"/>
  <c r="AD426" i="1"/>
  <c r="AD1179" i="1"/>
  <c r="AD997" i="1"/>
  <c r="AD1301" i="1"/>
  <c r="AD1300" i="1"/>
  <c r="AD1500" i="1"/>
  <c r="AD1173" i="1"/>
  <c r="AD1128" i="1"/>
  <c r="AD1294" i="1"/>
  <c r="AD1293" i="1"/>
  <c r="AD577" i="1"/>
  <c r="AD810" i="1"/>
  <c r="AD1292" i="1"/>
  <c r="AD1097" i="1"/>
  <c r="AD1453" i="1"/>
  <c r="AD349" i="1"/>
  <c r="AD1277" i="1"/>
  <c r="AD1555" i="1"/>
  <c r="AD1260" i="1"/>
  <c r="AD1257" i="1"/>
  <c r="AD1230" i="1"/>
  <c r="AD412" i="1"/>
  <c r="AD1226" i="1"/>
  <c r="AD1216" i="1"/>
  <c r="R26" i="4" l="1"/>
  <c r="T24" i="4"/>
  <c r="D23" i="2"/>
  <c r="E11" i="2" s="1"/>
  <c r="AH1226" i="1"/>
  <c r="AH1257" i="1"/>
  <c r="AH349" i="1"/>
  <c r="AH1301" i="1"/>
  <c r="AH1567" i="1"/>
  <c r="AH1303" i="1"/>
  <c r="AH1182" i="1"/>
  <c r="AH1374" i="1"/>
  <c r="AH540" i="1"/>
  <c r="AH1381" i="1"/>
  <c r="AH500" i="1"/>
  <c r="AH302" i="1"/>
  <c r="AM1394" i="1"/>
  <c r="AM1674" i="1"/>
  <c r="AM875" i="1"/>
  <c r="AM1367" i="1"/>
  <c r="AH1367" i="1"/>
  <c r="AM1310" i="1"/>
  <c r="AM1234" i="1"/>
  <c r="AM1606" i="1"/>
  <c r="AM1230" i="1"/>
  <c r="AM1216" i="1"/>
  <c r="AM1182" i="1"/>
  <c r="AM1567" i="1"/>
  <c r="AM1226" i="1"/>
  <c r="AH1555" i="1"/>
  <c r="AH1293" i="1"/>
  <c r="AH1179" i="1"/>
  <c r="AH1305" i="1"/>
  <c r="AM1192" i="1"/>
  <c r="AM1099" i="1"/>
  <c r="AM1243" i="1"/>
  <c r="AM1361" i="1"/>
  <c r="AM1692" i="1"/>
  <c r="AM1127" i="1"/>
  <c r="AM51" i="1"/>
  <c r="AM1656" i="1"/>
  <c r="AM1684" i="1"/>
  <c r="AM1683" i="1"/>
  <c r="AM1581" i="1"/>
  <c r="AM1299" i="1"/>
  <c r="AM1598" i="1"/>
  <c r="AM1593" i="1"/>
  <c r="AM921" i="1"/>
  <c r="AM1653" i="1"/>
  <c r="AM210" i="1"/>
  <c r="AM1238" i="1"/>
  <c r="AM1293" i="1"/>
  <c r="AM1555" i="1"/>
  <c r="AM1682" i="1"/>
  <c r="AM1591" i="1"/>
  <c r="AM838" i="1"/>
  <c r="AM507" i="1"/>
  <c r="AM1572" i="1"/>
  <c r="AM258" i="1"/>
  <c r="AM1038" i="1"/>
  <c r="AM1657" i="1"/>
  <c r="AM168" i="1"/>
  <c r="AM796" i="1"/>
  <c r="AM1329" i="1"/>
  <c r="AM1300" i="1"/>
  <c r="AM1294" i="1"/>
  <c r="AM1277" i="1"/>
  <c r="AM302" i="1"/>
  <c r="AM1665" i="1"/>
  <c r="AM1617" i="1"/>
  <c r="AM1042" i="1"/>
  <c r="AM934" i="1"/>
  <c r="AM759" i="1"/>
  <c r="AM431" i="1"/>
  <c r="AM1594" i="1"/>
  <c r="AM1412" i="1"/>
  <c r="AM355" i="1"/>
  <c r="AM500" i="1"/>
  <c r="AM743" i="1"/>
  <c r="AM1306" i="1"/>
  <c r="AM426" i="1"/>
  <c r="AM1128" i="1"/>
  <c r="AM349" i="1"/>
  <c r="AM1673" i="1"/>
  <c r="AM1670" i="1"/>
  <c r="AM1168" i="1"/>
  <c r="AM1629" i="1"/>
  <c r="AM745" i="1"/>
  <c r="AM428" i="1"/>
  <c r="AM1452" i="1"/>
  <c r="AM1451" i="1"/>
  <c r="AM1416" i="1"/>
  <c r="AM996" i="1"/>
  <c r="AM540" i="1"/>
  <c r="AM1017" i="1"/>
  <c r="AM1305" i="1"/>
  <c r="AM1179" i="1"/>
  <c r="AM1292" i="1"/>
  <c r="AM1460" i="1"/>
  <c r="AM1697" i="1"/>
  <c r="AM1689" i="1"/>
  <c r="AM1639" i="1"/>
  <c r="AM1619" i="1"/>
  <c r="AM1596" i="1"/>
  <c r="AM1588" i="1"/>
  <c r="AM1612" i="1"/>
  <c r="AM1579" i="1"/>
  <c r="AM975" i="1"/>
  <c r="AM1493" i="1"/>
  <c r="AM1565" i="1"/>
  <c r="AM1327" i="1"/>
  <c r="AM1322" i="1"/>
  <c r="AM23" i="1"/>
  <c r="AM1314" i="1"/>
  <c r="AM1381" i="1"/>
  <c r="AM1115" i="1"/>
  <c r="AM1195" i="1"/>
  <c r="AM1677" i="1"/>
  <c r="AM1301" i="1"/>
  <c r="AM1500" i="1"/>
  <c r="AM1257" i="1"/>
  <c r="AM1584" i="1"/>
  <c r="AM1649" i="1"/>
  <c r="AM1664" i="1"/>
  <c r="AM1603" i="1"/>
  <c r="AM1587" i="1"/>
  <c r="AM1590" i="1"/>
  <c r="AM1688" i="1"/>
  <c r="AM633" i="1"/>
  <c r="AM1650" i="1"/>
  <c r="AM1690" i="1"/>
  <c r="AM1420" i="1"/>
  <c r="AM1364" i="1"/>
  <c r="AM1019" i="1"/>
  <c r="AM653" i="1"/>
  <c r="AM1556" i="1"/>
  <c r="AM1374" i="1"/>
  <c r="AM1363" i="1"/>
  <c r="AM1303" i="1"/>
  <c r="AM1302" i="1"/>
  <c r="AM810" i="1"/>
  <c r="AM1097" i="1"/>
  <c r="AM1313" i="1"/>
  <c r="AM1312" i="1"/>
  <c r="AM1249" i="1"/>
  <c r="AM1304" i="1"/>
  <c r="AM997" i="1"/>
  <c r="AM577" i="1"/>
  <c r="AM1260" i="1"/>
  <c r="AM1528" i="1"/>
  <c r="AM1311" i="1"/>
  <c r="AM1309" i="1"/>
  <c r="AM411" i="1"/>
  <c r="AM1173" i="1"/>
  <c r="AM1453" i="1"/>
  <c r="AM412" i="1"/>
  <c r="AH1243" i="1"/>
  <c r="AH1306" i="1"/>
  <c r="AH1579" i="1"/>
  <c r="AH934" i="1"/>
  <c r="AH1596" i="1"/>
  <c r="AH1689" i="1"/>
  <c r="AH1656" i="1"/>
  <c r="AH1593" i="1"/>
  <c r="AH1684" i="1"/>
  <c r="AH51" i="1"/>
  <c r="AH1673" i="1"/>
  <c r="AH633" i="1"/>
  <c r="AH1688" i="1"/>
  <c r="AH1216" i="1"/>
  <c r="AH1453" i="1"/>
  <c r="AH1292" i="1"/>
  <c r="AH1294" i="1"/>
  <c r="AH1528" i="1"/>
  <c r="AH875" i="1"/>
  <c r="AH1192" i="1"/>
  <c r="AH745" i="1"/>
  <c r="AH1591" i="1"/>
  <c r="AH996" i="1"/>
  <c r="AH1329" i="1"/>
  <c r="AH23" i="1"/>
  <c r="AH1674" i="1"/>
  <c r="AH1416" i="1"/>
  <c r="AH428" i="1"/>
  <c r="AH1173" i="1"/>
  <c r="AH1300" i="1"/>
  <c r="AH1017" i="1"/>
  <c r="AH1314" i="1"/>
  <c r="AH1364" i="1"/>
  <c r="AH1565" i="1"/>
  <c r="AH1394" i="1"/>
  <c r="AH1452" i="1"/>
  <c r="AH1682" i="1"/>
  <c r="AH1128" i="1"/>
  <c r="AH1664" i="1"/>
  <c r="AH1277" i="1"/>
  <c r="AH1309" i="1"/>
  <c r="AH1234" i="1"/>
  <c r="AH1311" i="1"/>
  <c r="AH743" i="1"/>
  <c r="AH355" i="1"/>
  <c r="AH1322" i="1"/>
  <c r="AH1327" i="1"/>
  <c r="AH1099" i="1"/>
  <c r="AH1690" i="1"/>
  <c r="AH759" i="1"/>
  <c r="AH838" i="1"/>
  <c r="AH1556" i="1"/>
  <c r="AH1310" i="1"/>
  <c r="AH1590" i="1"/>
  <c r="AH1683" i="1"/>
  <c r="AH412" i="1"/>
  <c r="AH1230" i="1"/>
  <c r="AH426" i="1"/>
  <c r="AH411" i="1"/>
  <c r="AH1606" i="1"/>
  <c r="AH1195" i="1"/>
  <c r="AH1361" i="1"/>
  <c r="AH653" i="1"/>
  <c r="AH1019" i="1"/>
  <c r="AH168" i="1"/>
  <c r="AH1657" i="1"/>
  <c r="AH1650" i="1"/>
  <c r="AH431" i="1"/>
  <c r="AH1572" i="1"/>
  <c r="AH1612" i="1"/>
  <c r="AH1588" i="1"/>
  <c r="AH1619" i="1"/>
  <c r="AH1127" i="1"/>
  <c r="AH1584" i="1"/>
  <c r="AH1460" i="1"/>
  <c r="AH1493" i="1"/>
  <c r="AH975" i="1"/>
  <c r="AH1587" i="1"/>
  <c r="AH1603" i="1"/>
  <c r="AH1598" i="1"/>
  <c r="AH1617" i="1"/>
  <c r="AH1299" i="1"/>
  <c r="AH1697" i="1"/>
  <c r="AH810" i="1"/>
  <c r="AH1420" i="1"/>
  <c r="AH1639" i="1"/>
  <c r="AH1665" i="1"/>
  <c r="AH1260" i="1"/>
  <c r="AH577" i="1"/>
  <c r="AH997" i="1"/>
  <c r="AH1304" i="1"/>
  <c r="AH1249" i="1"/>
  <c r="AH1312" i="1"/>
  <c r="AH1313" i="1"/>
  <c r="AH796" i="1"/>
  <c r="AH1038" i="1"/>
  <c r="AH1451" i="1"/>
  <c r="AH258" i="1"/>
  <c r="AH507" i="1"/>
  <c r="AH1581" i="1"/>
  <c r="AH1042" i="1"/>
  <c r="AH1670" i="1"/>
  <c r="AH1649" i="1"/>
  <c r="AH1097" i="1"/>
  <c r="AH1500" i="1"/>
  <c r="AH1302" i="1"/>
  <c r="AH1677" i="1"/>
  <c r="AH1363" i="1"/>
  <c r="AH1115" i="1"/>
  <c r="AH1238" i="1"/>
  <c r="AH210" i="1"/>
  <c r="AH1412" i="1"/>
  <c r="AH1594" i="1"/>
  <c r="AH1653" i="1"/>
  <c r="AH921" i="1"/>
  <c r="AH1629" i="1"/>
  <c r="AH1168" i="1"/>
  <c r="AH1692" i="1"/>
  <c r="C395" i="1"/>
  <c r="AN395" i="1" s="1"/>
  <c r="R27" i="4" l="1"/>
  <c r="T26" i="4"/>
  <c r="X395" i="1"/>
  <c r="AB395" i="1" s="1"/>
  <c r="E20" i="2"/>
  <c r="E9" i="2"/>
  <c r="E6" i="2"/>
  <c r="E15" i="2"/>
  <c r="E3" i="2"/>
  <c r="E17" i="2"/>
  <c r="E7" i="2"/>
  <c r="E10" i="2"/>
  <c r="E21" i="2"/>
  <c r="E16" i="2"/>
  <c r="E13" i="2"/>
  <c r="E2" i="2"/>
  <c r="E19" i="2"/>
  <c r="E8" i="2"/>
  <c r="E14" i="2"/>
  <c r="E4" i="2"/>
  <c r="E18" i="2"/>
  <c r="E5" i="2"/>
  <c r="E12" i="2"/>
  <c r="AJ1526" i="1"/>
  <c r="AL1526" i="1"/>
  <c r="AF1526" i="1"/>
  <c r="AJ1346" i="1"/>
  <c r="AL1346" i="1"/>
  <c r="AF1346" i="1"/>
  <c r="AL1051" i="1"/>
  <c r="AJ1051" i="1"/>
  <c r="AF1051" i="1"/>
  <c r="AL1509" i="1"/>
  <c r="AJ1509" i="1"/>
  <c r="AF1509" i="1"/>
  <c r="AL557" i="1"/>
  <c r="AJ557" i="1"/>
  <c r="AF557" i="1"/>
  <c r="AJ1233" i="1"/>
  <c r="AL1233" i="1"/>
  <c r="AF1233" i="1"/>
  <c r="AJ1132" i="1"/>
  <c r="AL1132" i="1"/>
  <c r="AF1132" i="1"/>
  <c r="AJ50" i="1"/>
  <c r="AL50" i="1"/>
  <c r="AF50" i="1"/>
  <c r="AJ817" i="1"/>
  <c r="AL817" i="1"/>
  <c r="AF817" i="1"/>
  <c r="AJ382" i="1"/>
  <c r="AL382" i="1"/>
  <c r="AF382" i="1"/>
  <c r="AJ316" i="1"/>
  <c r="AL316" i="1"/>
  <c r="AF316" i="1"/>
  <c r="AJ308" i="1"/>
  <c r="AL308" i="1"/>
  <c r="AF308" i="1"/>
  <c r="AJ207" i="1"/>
  <c r="AL207" i="1"/>
  <c r="AF207" i="1"/>
  <c r="AJ659" i="1"/>
  <c r="AL659" i="1"/>
  <c r="AF659" i="1"/>
  <c r="AJ1229" i="1"/>
  <c r="AL1229" i="1"/>
  <c r="AF1229" i="1"/>
  <c r="AJ1169" i="1"/>
  <c r="AL1169" i="1"/>
  <c r="AF1169" i="1"/>
  <c r="AJ1274" i="1"/>
  <c r="AL1274" i="1"/>
  <c r="AF1274" i="1"/>
  <c r="AJ1240" i="1"/>
  <c r="AL1240" i="1"/>
  <c r="AF1240" i="1"/>
  <c r="AL894" i="1"/>
  <c r="AJ894" i="1"/>
  <c r="AF894" i="1"/>
  <c r="AJ1095" i="1"/>
  <c r="AL1095" i="1"/>
  <c r="AF1095" i="1"/>
  <c r="AJ1521" i="1"/>
  <c r="AL1521" i="1"/>
  <c r="AF1521" i="1"/>
  <c r="AL1608" i="1"/>
  <c r="AJ1608" i="1"/>
  <c r="AF1608" i="1"/>
  <c r="AJ1641" i="1"/>
  <c r="AF1641" i="1"/>
  <c r="AL1641" i="1"/>
  <c r="AL1393" i="1"/>
  <c r="AJ1393" i="1"/>
  <c r="AF1393" i="1"/>
  <c r="AJ1175" i="1"/>
  <c r="AL1175" i="1"/>
  <c r="AF1175" i="1"/>
  <c r="AJ830" i="1"/>
  <c r="AL830" i="1"/>
  <c r="AF830" i="1"/>
  <c r="AJ556" i="1"/>
  <c r="AL556" i="1"/>
  <c r="AF556" i="1"/>
  <c r="AL154" i="1"/>
  <c r="AJ154" i="1"/>
  <c r="AF154" i="1"/>
  <c r="AJ1008" i="1"/>
  <c r="AL1008" i="1"/>
  <c r="AF1008" i="1"/>
  <c r="AJ381" i="1"/>
  <c r="AL381" i="1"/>
  <c r="AF381" i="1"/>
  <c r="AJ967" i="1"/>
  <c r="AL967" i="1"/>
  <c r="AF967" i="1"/>
  <c r="AF462" i="1"/>
  <c r="AJ462" i="1"/>
  <c r="AL462" i="1"/>
  <c r="AL15" i="1"/>
  <c r="AJ15" i="1"/>
  <c r="AF15" i="1"/>
  <c r="AL459" i="1"/>
  <c r="AJ459" i="1"/>
  <c r="AF459" i="1"/>
  <c r="AJ814" i="1"/>
  <c r="AL814" i="1"/>
  <c r="AF814" i="1"/>
  <c r="AL292" i="1"/>
  <c r="AJ292" i="1"/>
  <c r="AF292" i="1"/>
  <c r="AJ985" i="1"/>
  <c r="AL985" i="1"/>
  <c r="AF985" i="1"/>
  <c r="AJ205" i="1"/>
  <c r="AL205" i="1"/>
  <c r="AF205" i="1"/>
  <c r="AJ1686" i="1"/>
  <c r="AL1686" i="1"/>
  <c r="AF1686" i="1"/>
  <c r="AJ327" i="1"/>
  <c r="AL327" i="1"/>
  <c r="AF327" i="1"/>
  <c r="AJ346" i="1"/>
  <c r="AL346" i="1"/>
  <c r="AF346" i="1"/>
  <c r="AL1525" i="1"/>
  <c r="AJ1525" i="1"/>
  <c r="AF1525" i="1"/>
  <c r="AJ1376" i="1"/>
  <c r="AL1376" i="1"/>
  <c r="AF1376" i="1"/>
  <c r="AJ1185" i="1"/>
  <c r="AL1185" i="1"/>
  <c r="AF1185" i="1"/>
  <c r="AL1335" i="1"/>
  <c r="AJ1335" i="1"/>
  <c r="AF1335" i="1"/>
  <c r="AJ1278" i="1"/>
  <c r="AL1278" i="1"/>
  <c r="AF1278" i="1"/>
  <c r="AJ1003" i="1"/>
  <c r="AL1003" i="1"/>
  <c r="AF1003" i="1"/>
  <c r="AJ77" i="1"/>
  <c r="AL77" i="1"/>
  <c r="AF77" i="1"/>
  <c r="AJ255" i="1"/>
  <c r="AL255" i="1"/>
  <c r="AF255" i="1"/>
  <c r="AJ56" i="1"/>
  <c r="AL56" i="1"/>
  <c r="AF56" i="1"/>
  <c r="AJ517" i="1"/>
  <c r="AL517" i="1"/>
  <c r="AF517" i="1"/>
  <c r="AJ882" i="1"/>
  <c r="AL882" i="1"/>
  <c r="AF882" i="1"/>
  <c r="AL1077" i="1"/>
  <c r="AJ1077" i="1"/>
  <c r="AF1077" i="1"/>
  <c r="AJ755" i="1"/>
  <c r="AL755" i="1"/>
  <c r="AF755" i="1"/>
  <c r="AJ986" i="1"/>
  <c r="AL986" i="1"/>
  <c r="AF986" i="1"/>
  <c r="AJ413" i="1"/>
  <c r="AL413" i="1"/>
  <c r="AF413" i="1"/>
  <c r="AJ919" i="1"/>
  <c r="AL919" i="1"/>
  <c r="AF919" i="1"/>
  <c r="AJ797" i="1"/>
  <c r="AL797" i="1"/>
  <c r="AF797" i="1"/>
  <c r="AJ1377" i="1"/>
  <c r="AL1377" i="1"/>
  <c r="AF1377" i="1"/>
  <c r="AJ677" i="1"/>
  <c r="AL677" i="1"/>
  <c r="AF677" i="1"/>
  <c r="AJ1130" i="1"/>
  <c r="AL1130" i="1"/>
  <c r="AF1130" i="1"/>
  <c r="AJ1395" i="1"/>
  <c r="AL1395" i="1"/>
  <c r="AF1395" i="1"/>
  <c r="AJ1353" i="1"/>
  <c r="AL1353" i="1"/>
  <c r="AF1353" i="1"/>
  <c r="AL558" i="1"/>
  <c r="AJ558" i="1"/>
  <c r="AF558" i="1"/>
  <c r="AL1006" i="1"/>
  <c r="AJ1006" i="1"/>
  <c r="AF1006" i="1"/>
  <c r="AL192" i="1"/>
  <c r="AJ192" i="1"/>
  <c r="AF192" i="1"/>
  <c r="AL629" i="1"/>
  <c r="AJ629" i="1"/>
  <c r="AF629" i="1"/>
  <c r="AL1166" i="1"/>
  <c r="AJ1166" i="1"/>
  <c r="AF1166" i="1"/>
  <c r="AL1297" i="1"/>
  <c r="AJ1297" i="1"/>
  <c r="AF1297" i="1"/>
  <c r="AL1150" i="1"/>
  <c r="AJ1150" i="1"/>
  <c r="AF1150" i="1"/>
  <c r="AL1474" i="1"/>
  <c r="AJ1474" i="1"/>
  <c r="AF1474" i="1"/>
  <c r="AJ1519" i="1"/>
  <c r="AL1519" i="1"/>
  <c r="AF1519" i="1"/>
  <c r="AJ432" i="1"/>
  <c r="AL432" i="1"/>
  <c r="AF432" i="1"/>
  <c r="AL1553" i="1"/>
  <c r="AJ1553" i="1"/>
  <c r="AF1553" i="1"/>
  <c r="AJ931" i="1"/>
  <c r="AF931" i="1"/>
  <c r="AL931" i="1"/>
  <c r="AD1641" i="1"/>
  <c r="AD1393" i="1"/>
  <c r="AD1175" i="1"/>
  <c r="AD830" i="1"/>
  <c r="AD556" i="1"/>
  <c r="AD154" i="1"/>
  <c r="AD1008" i="1"/>
  <c r="AD381" i="1"/>
  <c r="AD967" i="1"/>
  <c r="AD462" i="1"/>
  <c r="AD15" i="1"/>
  <c r="AD459" i="1"/>
  <c r="AD814" i="1"/>
  <c r="AD292" i="1"/>
  <c r="AD985" i="1"/>
  <c r="AD205" i="1"/>
  <c r="AD1686" i="1"/>
  <c r="AD327" i="1"/>
  <c r="AD346" i="1"/>
  <c r="AD1525" i="1"/>
  <c r="AD1376" i="1"/>
  <c r="AD557" i="1"/>
  <c r="AD1233" i="1"/>
  <c r="AD1132" i="1"/>
  <c r="AD50" i="1"/>
  <c r="AD817" i="1"/>
  <c r="AD382" i="1"/>
  <c r="AD316" i="1"/>
  <c r="AD308" i="1"/>
  <c r="AD207" i="1"/>
  <c r="AD659" i="1"/>
  <c r="AD1229" i="1"/>
  <c r="AD1169" i="1"/>
  <c r="AD1274" i="1"/>
  <c r="AD1240" i="1"/>
  <c r="AD894" i="1"/>
  <c r="AD1095" i="1"/>
  <c r="AD1521" i="1"/>
  <c r="AD1608" i="1"/>
  <c r="AD1526" i="1"/>
  <c r="AD1346" i="1"/>
  <c r="AD1185" i="1"/>
  <c r="AD1335" i="1"/>
  <c r="AD1278" i="1"/>
  <c r="AD1003" i="1"/>
  <c r="AD77" i="1"/>
  <c r="AD255" i="1"/>
  <c r="AD56" i="1"/>
  <c r="AD517" i="1"/>
  <c r="AD882" i="1"/>
  <c r="AD1077" i="1"/>
  <c r="AD755" i="1"/>
  <c r="AD986" i="1"/>
  <c r="AD413" i="1"/>
  <c r="AD919" i="1"/>
  <c r="AD797" i="1"/>
  <c r="AD1377" i="1"/>
  <c r="AD1051" i="1"/>
  <c r="AD1509" i="1"/>
  <c r="AD677" i="1"/>
  <c r="AD1130" i="1"/>
  <c r="AD1395" i="1"/>
  <c r="AD1353" i="1"/>
  <c r="AD558" i="1"/>
  <c r="AD1006" i="1"/>
  <c r="AD192" i="1"/>
  <c r="AD629" i="1"/>
  <c r="AD1166" i="1"/>
  <c r="AD1297" i="1"/>
  <c r="AD1150" i="1"/>
  <c r="AD1474" i="1"/>
  <c r="AD1519" i="1"/>
  <c r="AD432" i="1"/>
  <c r="AD1553" i="1"/>
  <c r="AD931" i="1"/>
  <c r="R28" i="4" l="1"/>
  <c r="T27" i="4"/>
  <c r="AH894" i="1"/>
  <c r="AH316" i="1"/>
  <c r="AH830" i="1"/>
  <c r="AH1185" i="1"/>
  <c r="AH205" i="1"/>
  <c r="AH413" i="1"/>
  <c r="AH77" i="1"/>
  <c r="AD1378" i="1"/>
  <c r="AF1378" i="1"/>
  <c r="AJ1378" i="1"/>
  <c r="AL1378" i="1"/>
  <c r="AH1132" i="1"/>
  <c r="AH557" i="1"/>
  <c r="AH154" i="1"/>
  <c r="AH817" i="1"/>
  <c r="AH327" i="1"/>
  <c r="AH1393" i="1"/>
  <c r="AH755" i="1"/>
  <c r="AH1278" i="1"/>
  <c r="AH797" i="1"/>
  <c r="AH629" i="1"/>
  <c r="AH1353" i="1"/>
  <c r="AH1474" i="1"/>
  <c r="AM1526" i="1"/>
  <c r="AH1553" i="1"/>
  <c r="AH192" i="1"/>
  <c r="AH462" i="1"/>
  <c r="AH1077" i="1"/>
  <c r="AM517" i="1"/>
  <c r="AM814" i="1"/>
  <c r="AH1526" i="1"/>
  <c r="AM1509" i="1"/>
  <c r="AH558" i="1"/>
  <c r="AM1474" i="1"/>
  <c r="AM432" i="1"/>
  <c r="AM1130" i="1"/>
  <c r="AM919" i="1"/>
  <c r="AM255" i="1"/>
  <c r="AM346" i="1"/>
  <c r="AM985" i="1"/>
  <c r="AM15" i="1"/>
  <c r="AH1377" i="1"/>
  <c r="AH986" i="1"/>
  <c r="AM1233" i="1"/>
  <c r="AM1641" i="1"/>
  <c r="AM894" i="1"/>
  <c r="AM1240" i="1"/>
  <c r="AM382" i="1"/>
  <c r="AM1132" i="1"/>
  <c r="AM308" i="1"/>
  <c r="AM50" i="1"/>
  <c r="AM1521" i="1"/>
  <c r="AM1274" i="1"/>
  <c r="AM817" i="1"/>
  <c r="AM1346" i="1"/>
  <c r="AM557" i="1"/>
  <c r="AM1150" i="1"/>
  <c r="AM192" i="1"/>
  <c r="AM797" i="1"/>
  <c r="AM755" i="1"/>
  <c r="AM1278" i="1"/>
  <c r="AM459" i="1"/>
  <c r="AM381" i="1"/>
  <c r="AM1051" i="1"/>
  <c r="AM931" i="1"/>
  <c r="AM1166" i="1"/>
  <c r="AM558" i="1"/>
  <c r="AM677" i="1"/>
  <c r="AM882" i="1"/>
  <c r="AM1185" i="1"/>
  <c r="AM292" i="1"/>
  <c r="AM154" i="1"/>
  <c r="AJ523" i="1"/>
  <c r="AL523" i="1"/>
  <c r="AF523" i="1"/>
  <c r="AJ1046" i="1"/>
  <c r="AL1046" i="1"/>
  <c r="AF1046" i="1"/>
  <c r="AL798" i="1"/>
  <c r="AJ798" i="1"/>
  <c r="AF798" i="1"/>
  <c r="AJ98" i="1"/>
  <c r="AL98" i="1"/>
  <c r="AF98" i="1"/>
  <c r="AJ230" i="1"/>
  <c r="AL230" i="1"/>
  <c r="AF230" i="1"/>
  <c r="AJ436" i="1"/>
  <c r="AL436" i="1"/>
  <c r="AF436" i="1"/>
  <c r="AJ339" i="1"/>
  <c r="AL339" i="1"/>
  <c r="AF339" i="1"/>
  <c r="AJ1273" i="1"/>
  <c r="AL1273" i="1"/>
  <c r="AF1273" i="1"/>
  <c r="AJ336" i="1"/>
  <c r="AL336" i="1"/>
  <c r="AF336" i="1"/>
  <c r="AJ608" i="1"/>
  <c r="AL608" i="1"/>
  <c r="AF608" i="1"/>
  <c r="AJ836" i="1"/>
  <c r="AL836" i="1"/>
  <c r="AF836" i="1"/>
  <c r="AJ1384" i="1"/>
  <c r="AL1384" i="1"/>
  <c r="AF1384" i="1"/>
  <c r="AJ221" i="1"/>
  <c r="AL221" i="1"/>
  <c r="AF221" i="1"/>
  <c r="AJ290" i="1"/>
  <c r="AL290" i="1"/>
  <c r="AF290" i="1"/>
  <c r="AJ401" i="1"/>
  <c r="AL401" i="1"/>
  <c r="AF401" i="1"/>
  <c r="AJ24" i="1"/>
  <c r="AL24" i="1"/>
  <c r="AF24" i="1"/>
  <c r="AJ269" i="1"/>
  <c r="AL269" i="1"/>
  <c r="AF269" i="1"/>
  <c r="AJ172" i="1"/>
  <c r="AL172" i="1"/>
  <c r="AF172" i="1"/>
  <c r="AJ1272" i="1"/>
  <c r="AL1272" i="1"/>
  <c r="AF1272" i="1"/>
  <c r="AJ239" i="1"/>
  <c r="AL239" i="1"/>
  <c r="AF239" i="1"/>
  <c r="AL408" i="1"/>
  <c r="AJ408" i="1"/>
  <c r="AF408" i="1"/>
  <c r="AJ385" i="1"/>
  <c r="AL385" i="1"/>
  <c r="AF385" i="1"/>
  <c r="AJ923" i="1"/>
  <c r="AL923" i="1"/>
  <c r="AF923" i="1"/>
  <c r="AJ1136" i="1"/>
  <c r="AL1136" i="1"/>
  <c r="AF1136" i="1"/>
  <c r="AJ1611" i="1"/>
  <c r="AL1611" i="1"/>
  <c r="AF1611" i="1"/>
  <c r="AJ244" i="1"/>
  <c r="AL244" i="1"/>
  <c r="AF244" i="1"/>
  <c r="AL713" i="1"/>
  <c r="AJ713" i="1"/>
  <c r="AF713" i="1"/>
  <c r="AJ648" i="1"/>
  <c r="AL648" i="1"/>
  <c r="AF648" i="1"/>
  <c r="AJ679" i="1"/>
  <c r="AL679" i="1"/>
  <c r="AF679" i="1"/>
  <c r="AJ801" i="1"/>
  <c r="AL801" i="1"/>
  <c r="AF801" i="1"/>
  <c r="AJ1029" i="1"/>
  <c r="AL1029" i="1"/>
  <c r="AF1029" i="1"/>
  <c r="AJ1250" i="1"/>
  <c r="AL1250" i="1"/>
  <c r="AF1250" i="1"/>
  <c r="AJ1286" i="1"/>
  <c r="AL1286" i="1"/>
  <c r="AF1286" i="1"/>
  <c r="AL605" i="1"/>
  <c r="AJ605" i="1"/>
  <c r="AF605" i="1"/>
  <c r="AL772" i="1"/>
  <c r="AJ772" i="1"/>
  <c r="AF772" i="1"/>
  <c r="AL907" i="1"/>
  <c r="AJ907" i="1"/>
  <c r="AF907" i="1"/>
  <c r="AL1251" i="1"/>
  <c r="AJ1251" i="1"/>
  <c r="AF1251" i="1"/>
  <c r="AJ1291" i="1"/>
  <c r="AL1291" i="1"/>
  <c r="AF1291" i="1"/>
  <c r="AJ42" i="1"/>
  <c r="AL42" i="1"/>
  <c r="AF42" i="1"/>
  <c r="AL67" i="1"/>
  <c r="AJ67" i="1"/>
  <c r="AF67" i="1"/>
  <c r="AJ472" i="1"/>
  <c r="AL472" i="1"/>
  <c r="AF472" i="1"/>
  <c r="AJ516" i="1"/>
  <c r="AL516" i="1"/>
  <c r="AF516" i="1"/>
  <c r="AJ578" i="1"/>
  <c r="AL578" i="1"/>
  <c r="AF578" i="1"/>
  <c r="AL592" i="1"/>
  <c r="AJ592" i="1"/>
  <c r="AF592" i="1"/>
  <c r="AJ682" i="1"/>
  <c r="AL682" i="1"/>
  <c r="AF682" i="1"/>
  <c r="AJ716" i="1"/>
  <c r="AL716" i="1"/>
  <c r="AF716" i="1"/>
  <c r="AJ735" i="1"/>
  <c r="AL735" i="1"/>
  <c r="AF735" i="1"/>
  <c r="AL780" i="1"/>
  <c r="AJ780" i="1"/>
  <c r="AF780" i="1"/>
  <c r="AJ785" i="1"/>
  <c r="AL785" i="1"/>
  <c r="AF785" i="1"/>
  <c r="AJ840" i="1"/>
  <c r="AL840" i="1"/>
  <c r="AF840" i="1"/>
  <c r="AJ877" i="1"/>
  <c r="AL877" i="1"/>
  <c r="AF877" i="1"/>
  <c r="AL926" i="1"/>
  <c r="AJ926" i="1"/>
  <c r="AF926" i="1"/>
  <c r="AL219" i="1"/>
  <c r="AJ219" i="1"/>
  <c r="AF219" i="1"/>
  <c r="AJ303" i="1"/>
  <c r="AL303" i="1"/>
  <c r="AF303" i="1"/>
  <c r="AJ453" i="1"/>
  <c r="AL453" i="1"/>
  <c r="AF453" i="1"/>
  <c r="AJ71" i="1"/>
  <c r="AL71" i="1"/>
  <c r="AF71" i="1"/>
  <c r="AJ116" i="1"/>
  <c r="AL116" i="1"/>
  <c r="AF116" i="1"/>
  <c r="AJ231" i="1"/>
  <c r="AL231" i="1"/>
  <c r="AF231" i="1"/>
  <c r="AL497" i="1"/>
  <c r="AJ497" i="1"/>
  <c r="AF497" i="1"/>
  <c r="AJ10" i="1"/>
  <c r="AL10" i="1"/>
  <c r="AF10" i="1"/>
  <c r="AL1151" i="1"/>
  <c r="AJ1151" i="1"/>
  <c r="AF1151" i="1"/>
  <c r="AL752" i="1"/>
  <c r="AJ752" i="1"/>
  <c r="AF752" i="1"/>
  <c r="AJ587" i="1"/>
  <c r="AL587" i="1"/>
  <c r="AF587" i="1"/>
  <c r="AJ361" i="1"/>
  <c r="AL361" i="1"/>
  <c r="AF361" i="1"/>
  <c r="AJ950" i="1"/>
  <c r="AL950" i="1"/>
  <c r="AF950" i="1"/>
  <c r="AJ441" i="1"/>
  <c r="AL441" i="1"/>
  <c r="AF441" i="1"/>
  <c r="AJ237" i="1"/>
  <c r="AL237" i="1"/>
  <c r="AF237" i="1"/>
  <c r="AL289" i="1"/>
  <c r="AJ289" i="1"/>
  <c r="AF289" i="1"/>
  <c r="AL725" i="1"/>
  <c r="AJ725" i="1"/>
  <c r="AF725" i="1"/>
  <c r="AJ183" i="1"/>
  <c r="AL183" i="1"/>
  <c r="AF183" i="1"/>
  <c r="AL1001" i="1"/>
  <c r="AJ1001" i="1"/>
  <c r="AF1001" i="1"/>
  <c r="AJ282" i="1"/>
  <c r="AL282" i="1"/>
  <c r="AF282" i="1"/>
  <c r="AL834" i="1"/>
  <c r="AJ834" i="1"/>
  <c r="AF834" i="1"/>
  <c r="AJ1152" i="1"/>
  <c r="AL1152" i="1"/>
  <c r="AF1152" i="1"/>
  <c r="AJ123" i="1"/>
  <c r="AL123" i="1"/>
  <c r="AF123" i="1"/>
  <c r="AJ263" i="1"/>
  <c r="AL263" i="1"/>
  <c r="AF263" i="1"/>
  <c r="AJ187" i="1"/>
  <c r="AL187" i="1"/>
  <c r="AF187" i="1"/>
  <c r="AL17" i="1"/>
  <c r="AJ17" i="1"/>
  <c r="AF17" i="1"/>
  <c r="AL152" i="1"/>
  <c r="AJ152" i="1"/>
  <c r="AF152" i="1"/>
  <c r="AL662" i="1"/>
  <c r="AJ662" i="1"/>
  <c r="AF662" i="1"/>
  <c r="AJ698" i="1"/>
  <c r="AL698" i="1"/>
  <c r="AF698" i="1"/>
  <c r="AJ998" i="1"/>
  <c r="AL998" i="1"/>
  <c r="AF998" i="1"/>
  <c r="AJ789" i="1"/>
  <c r="AL789" i="1"/>
  <c r="AF789" i="1"/>
  <c r="AJ961" i="1"/>
  <c r="AL961" i="1"/>
  <c r="AF961" i="1"/>
  <c r="AJ1209" i="1"/>
  <c r="AL1209" i="1"/>
  <c r="AF1209" i="1"/>
  <c r="AJ1308" i="1"/>
  <c r="AL1308" i="1"/>
  <c r="AF1308" i="1"/>
  <c r="AJ1162" i="1"/>
  <c r="AL1162" i="1"/>
  <c r="AF1162" i="1"/>
  <c r="AJ52" i="1"/>
  <c r="AL52" i="1"/>
  <c r="AF52" i="1"/>
  <c r="AL80" i="1"/>
  <c r="AJ80" i="1"/>
  <c r="AF80" i="1"/>
  <c r="AJ1110" i="1"/>
  <c r="AL1110" i="1"/>
  <c r="AF1110" i="1"/>
  <c r="AJ1362" i="1"/>
  <c r="AL1362" i="1"/>
  <c r="AF1362" i="1"/>
  <c r="AJ1431" i="1"/>
  <c r="AL1431" i="1"/>
  <c r="AF1431" i="1"/>
  <c r="AL1443" i="1"/>
  <c r="AJ1443" i="1"/>
  <c r="AF1443" i="1"/>
  <c r="AJ1461" i="1"/>
  <c r="AL1461" i="1"/>
  <c r="AF1461" i="1"/>
  <c r="AJ1470" i="1"/>
  <c r="AL1470" i="1"/>
  <c r="AF1470" i="1"/>
  <c r="AJ1496" i="1"/>
  <c r="AL1496" i="1"/>
  <c r="AF1496" i="1"/>
  <c r="AL1517" i="1"/>
  <c r="AJ1517" i="1"/>
  <c r="AF1517" i="1"/>
  <c r="AJ270" i="1"/>
  <c r="AL270" i="1"/>
  <c r="AF270" i="1"/>
  <c r="AL404" i="1"/>
  <c r="AJ404" i="1"/>
  <c r="AF404" i="1"/>
  <c r="AJ1108" i="1"/>
  <c r="AL1108" i="1"/>
  <c r="AF1108" i="1"/>
  <c r="AJ1224" i="1"/>
  <c r="AL1224" i="1"/>
  <c r="AF1224" i="1"/>
  <c r="AJ584" i="1"/>
  <c r="AL584" i="1"/>
  <c r="AF584" i="1"/>
  <c r="AJ1225" i="1"/>
  <c r="AL1225" i="1"/>
  <c r="AF1225" i="1"/>
  <c r="AJ1450" i="1"/>
  <c r="AL1450" i="1"/>
  <c r="AF1450" i="1"/>
  <c r="AJ594" i="1"/>
  <c r="AL594" i="1"/>
  <c r="AF594" i="1"/>
  <c r="AJ1316" i="1"/>
  <c r="AL1316" i="1"/>
  <c r="AF1316" i="1"/>
  <c r="AJ1366" i="1"/>
  <c r="AL1366" i="1"/>
  <c r="AF1366" i="1"/>
  <c r="AF860" i="1"/>
  <c r="AJ860" i="1"/>
  <c r="AL860" i="1"/>
  <c r="AJ880" i="1"/>
  <c r="AL880" i="1"/>
  <c r="AF880" i="1"/>
  <c r="AF1573" i="1"/>
  <c r="AJ1573" i="1"/>
  <c r="AL1573" i="1"/>
  <c r="AL929" i="1"/>
  <c r="AJ929" i="1"/>
  <c r="AF929" i="1"/>
  <c r="AL1062" i="1"/>
  <c r="AJ1062" i="1"/>
  <c r="AF1062" i="1"/>
  <c r="AJ896" i="1"/>
  <c r="AL896" i="1"/>
  <c r="AF896" i="1"/>
  <c r="AJ1208" i="1"/>
  <c r="AL1208" i="1"/>
  <c r="AF1208" i="1"/>
  <c r="AJ1256" i="1"/>
  <c r="AL1256" i="1"/>
  <c r="AF1256" i="1"/>
  <c r="AJ86" i="1"/>
  <c r="AL86" i="1"/>
  <c r="AF86" i="1"/>
  <c r="AJ1444" i="1"/>
  <c r="AL1444" i="1"/>
  <c r="AF1444" i="1"/>
  <c r="AJ1024" i="1"/>
  <c r="AL1024" i="1"/>
  <c r="AF1024" i="1"/>
  <c r="AL982" i="1"/>
  <c r="AJ982" i="1"/>
  <c r="AF982" i="1"/>
  <c r="AJ1472" i="1"/>
  <c r="AL1472" i="1"/>
  <c r="AF1472" i="1"/>
  <c r="AJ273" i="1"/>
  <c r="AL273" i="1"/>
  <c r="AF273" i="1"/>
  <c r="AJ429" i="1"/>
  <c r="AL429" i="1"/>
  <c r="AF429" i="1"/>
  <c r="AJ1202" i="1"/>
  <c r="AL1202" i="1"/>
  <c r="AF1202" i="1"/>
  <c r="AJ1116" i="1"/>
  <c r="AL1116" i="1"/>
  <c r="AF1116" i="1"/>
  <c r="AJ611" i="1"/>
  <c r="AL611" i="1"/>
  <c r="AF611" i="1"/>
  <c r="AJ489" i="1"/>
  <c r="AL489" i="1"/>
  <c r="AF489" i="1"/>
  <c r="AJ595" i="1"/>
  <c r="AL595" i="1"/>
  <c r="AF595" i="1"/>
  <c r="AJ1288" i="1"/>
  <c r="AL1288" i="1"/>
  <c r="AF1288" i="1"/>
  <c r="AJ470" i="1"/>
  <c r="AL470" i="1"/>
  <c r="AF470" i="1"/>
  <c r="AL531" i="1"/>
  <c r="AJ531" i="1"/>
  <c r="AF531" i="1"/>
  <c r="AJ590" i="1"/>
  <c r="AL590" i="1"/>
  <c r="AF590" i="1"/>
  <c r="AJ651" i="1"/>
  <c r="AL651" i="1"/>
  <c r="AF651" i="1"/>
  <c r="AL723" i="1"/>
  <c r="AJ723" i="1"/>
  <c r="AF723" i="1"/>
  <c r="AJ736" i="1"/>
  <c r="AL736" i="1"/>
  <c r="AF736" i="1"/>
  <c r="AJ784" i="1"/>
  <c r="AL784" i="1"/>
  <c r="AF784" i="1"/>
  <c r="AJ868" i="1"/>
  <c r="AL868" i="1"/>
  <c r="AF868" i="1"/>
  <c r="AJ914" i="1"/>
  <c r="AL914" i="1"/>
  <c r="AF914" i="1"/>
  <c r="AL368" i="1"/>
  <c r="AJ368" i="1"/>
  <c r="AF368" i="1"/>
  <c r="AJ988" i="1"/>
  <c r="AL988" i="1"/>
  <c r="AF988" i="1"/>
  <c r="AJ932" i="1"/>
  <c r="AL932" i="1"/>
  <c r="AF932" i="1"/>
  <c r="AJ610" i="1"/>
  <c r="AL610" i="1"/>
  <c r="AF610" i="1"/>
  <c r="AL824" i="1"/>
  <c r="AJ824" i="1"/>
  <c r="AF824" i="1"/>
  <c r="AJ256" i="1"/>
  <c r="AL256" i="1"/>
  <c r="AF256" i="1"/>
  <c r="AL650" i="1"/>
  <c r="AJ650" i="1"/>
  <c r="AF650" i="1"/>
  <c r="AJ482" i="1"/>
  <c r="AL482" i="1"/>
  <c r="AF482" i="1"/>
  <c r="AJ506" i="1"/>
  <c r="AL506" i="1"/>
  <c r="AF506" i="1"/>
  <c r="AL264" i="1"/>
  <c r="AJ264" i="1"/>
  <c r="AF264" i="1"/>
  <c r="AJ141" i="1"/>
  <c r="AL141" i="1"/>
  <c r="AF141" i="1"/>
  <c r="AJ136" i="1"/>
  <c r="AL136" i="1"/>
  <c r="AF136" i="1"/>
  <c r="AJ561" i="1"/>
  <c r="AL561" i="1"/>
  <c r="AF561" i="1"/>
  <c r="AJ709" i="1"/>
  <c r="AL709" i="1"/>
  <c r="AF709" i="1"/>
  <c r="AJ1074" i="1"/>
  <c r="AL1074" i="1"/>
  <c r="AF1074" i="1"/>
  <c r="AJ1158" i="1"/>
  <c r="AL1158" i="1"/>
  <c r="AF1158" i="1"/>
  <c r="AL288" i="1"/>
  <c r="AJ288" i="1"/>
  <c r="AF288" i="1"/>
  <c r="AJ156" i="1"/>
  <c r="AL156" i="1"/>
  <c r="AF156" i="1"/>
  <c r="AL354" i="1"/>
  <c r="AJ354" i="1"/>
  <c r="AF354" i="1"/>
  <c r="AJ27" i="1"/>
  <c r="AL27" i="1"/>
  <c r="AF27" i="1"/>
  <c r="AJ1010" i="1"/>
  <c r="AL1010" i="1"/>
  <c r="AF1010" i="1"/>
  <c r="AJ530" i="1"/>
  <c r="AL530" i="1"/>
  <c r="AF530" i="1"/>
  <c r="AL816" i="1"/>
  <c r="AJ816" i="1"/>
  <c r="AF816" i="1"/>
  <c r="AL454" i="1"/>
  <c r="AJ454" i="1"/>
  <c r="AF454" i="1"/>
  <c r="AL977" i="1"/>
  <c r="AJ977" i="1"/>
  <c r="AF977" i="1"/>
  <c r="AJ1459" i="1"/>
  <c r="AL1459" i="1"/>
  <c r="AF1459" i="1"/>
  <c r="AJ343" i="1"/>
  <c r="AL343" i="1"/>
  <c r="AF343" i="1"/>
  <c r="AJ487" i="1"/>
  <c r="AL487" i="1"/>
  <c r="AF487" i="1"/>
  <c r="AJ1543" i="1"/>
  <c r="AL1543" i="1"/>
  <c r="AF1543" i="1"/>
  <c r="AJ787" i="1"/>
  <c r="AL787" i="1"/>
  <c r="AF787" i="1"/>
  <c r="AJ1237" i="1"/>
  <c r="AL1237" i="1"/>
  <c r="AF1237" i="1"/>
  <c r="AJ409" i="1"/>
  <c r="AL409" i="1"/>
  <c r="AF409" i="1"/>
  <c r="AJ893" i="1"/>
  <c r="AL893" i="1"/>
  <c r="AF893" i="1"/>
  <c r="AJ451" i="1"/>
  <c r="AL451" i="1"/>
  <c r="AF451" i="1"/>
  <c r="AJ576" i="1"/>
  <c r="AL576" i="1"/>
  <c r="AF576" i="1"/>
  <c r="AJ1547" i="1"/>
  <c r="AL1547" i="1"/>
  <c r="AF1547" i="1"/>
  <c r="AL944" i="1"/>
  <c r="AJ944" i="1"/>
  <c r="AF944" i="1"/>
  <c r="AL598" i="1"/>
  <c r="AJ598" i="1"/>
  <c r="AF598" i="1"/>
  <c r="AJ1093" i="1"/>
  <c r="AF1093" i="1"/>
  <c r="AL1093" i="1"/>
  <c r="AJ4" i="1"/>
  <c r="AL4" i="1"/>
  <c r="AF4" i="1"/>
  <c r="AJ655" i="1"/>
  <c r="AL655" i="1"/>
  <c r="AF655" i="1"/>
  <c r="AJ573" i="1"/>
  <c r="AL573" i="1"/>
  <c r="AF573" i="1"/>
  <c r="AJ11" i="1"/>
  <c r="AL11" i="1"/>
  <c r="AF11" i="1"/>
  <c r="AJ675" i="1"/>
  <c r="AL675" i="1"/>
  <c r="AF675" i="1"/>
  <c r="AL176" i="1"/>
  <c r="AJ176" i="1"/>
  <c r="AF176" i="1"/>
  <c r="AJ866" i="1"/>
  <c r="AL866" i="1"/>
  <c r="AF866" i="1"/>
  <c r="AL281" i="1"/>
  <c r="AJ281" i="1"/>
  <c r="AF281" i="1"/>
  <c r="AJ630" i="1"/>
  <c r="AL630" i="1"/>
  <c r="AF630" i="1"/>
  <c r="AJ196" i="1"/>
  <c r="AL196" i="1"/>
  <c r="AF196" i="1"/>
  <c r="AJ53" i="1"/>
  <c r="AL53" i="1"/>
  <c r="AF53" i="1"/>
  <c r="AJ20" i="1"/>
  <c r="AL20" i="1"/>
  <c r="AF20" i="1"/>
  <c r="AJ1390" i="1"/>
  <c r="AL1390" i="1"/>
  <c r="AF1390" i="1"/>
  <c r="AJ78" i="1"/>
  <c r="AL78" i="1"/>
  <c r="AF78" i="1"/>
  <c r="AJ1347" i="1"/>
  <c r="AL1347" i="1"/>
  <c r="AF1347" i="1"/>
  <c r="AL1043" i="1"/>
  <c r="AJ1043" i="1"/>
  <c r="AF1043" i="1"/>
  <c r="AJ1141" i="1"/>
  <c r="AL1141" i="1"/>
  <c r="AF1141" i="1"/>
  <c r="AJ566" i="1"/>
  <c r="AL566" i="1"/>
  <c r="AF566" i="1"/>
  <c r="AJ1356" i="1"/>
  <c r="AL1356" i="1"/>
  <c r="AF1356" i="1"/>
  <c r="AL1285" i="1"/>
  <c r="AJ1285" i="1"/>
  <c r="AF1285" i="1"/>
  <c r="AJ425" i="1"/>
  <c r="AL425" i="1"/>
  <c r="AF425" i="1"/>
  <c r="AJ1465" i="1"/>
  <c r="AL1465" i="1"/>
  <c r="AF1465" i="1"/>
  <c r="AL92" i="1"/>
  <c r="AJ92" i="1"/>
  <c r="AF92" i="1"/>
  <c r="AJ1455" i="1"/>
  <c r="AL1455" i="1"/>
  <c r="AF1455" i="1"/>
  <c r="AJ331" i="1"/>
  <c r="AL331" i="1"/>
  <c r="AF331" i="1"/>
  <c r="AJ1045" i="1"/>
  <c r="AL1045" i="1"/>
  <c r="AF1045" i="1"/>
  <c r="AJ14" i="1"/>
  <c r="AL14" i="1"/>
  <c r="AF14" i="1"/>
  <c r="AJ490" i="1"/>
  <c r="AL490" i="1"/>
  <c r="AF490" i="1"/>
  <c r="AJ657" i="1"/>
  <c r="AL657" i="1"/>
  <c r="AF657" i="1"/>
  <c r="AL365" i="1"/>
  <c r="AJ365" i="1"/>
  <c r="AF365" i="1"/>
  <c r="AJ1133" i="1"/>
  <c r="AL1133" i="1"/>
  <c r="AF1133" i="1"/>
  <c r="AJ850" i="1"/>
  <c r="AL850" i="1"/>
  <c r="AF850" i="1"/>
  <c r="AL421" i="1"/>
  <c r="AJ421" i="1"/>
  <c r="AF421" i="1"/>
  <c r="AL6" i="1"/>
  <c r="AJ6" i="1"/>
  <c r="AF6" i="1"/>
  <c r="AL572" i="1"/>
  <c r="AJ572" i="1"/>
  <c r="AF572" i="1"/>
  <c r="AL3" i="1"/>
  <c r="AJ3" i="1"/>
  <c r="AF3" i="1"/>
  <c r="AJ1160" i="1"/>
  <c r="AL1160" i="1"/>
  <c r="AF1160" i="1"/>
  <c r="AJ35" i="1"/>
  <c r="AL35" i="1"/>
  <c r="AF35" i="1"/>
  <c r="AJ19" i="1"/>
  <c r="AL19" i="1"/>
  <c r="AF19" i="1"/>
  <c r="AL552" i="1"/>
  <c r="AJ552" i="1"/>
  <c r="AF552" i="1"/>
  <c r="AJ57" i="1"/>
  <c r="AL57" i="1"/>
  <c r="AF57" i="1"/>
  <c r="AJ990" i="1"/>
  <c r="AL990" i="1"/>
  <c r="AF990" i="1"/>
  <c r="AJ191" i="1"/>
  <c r="AL191" i="1"/>
  <c r="AF191" i="1"/>
  <c r="AJ602" i="1"/>
  <c r="AL602" i="1"/>
  <c r="AF602" i="1"/>
  <c r="AJ391" i="1"/>
  <c r="AL391" i="1"/>
  <c r="AF391" i="1"/>
  <c r="AJ957" i="1"/>
  <c r="AL957" i="1"/>
  <c r="AF957" i="1"/>
  <c r="AL1418" i="1"/>
  <c r="AJ1418" i="1"/>
  <c r="AF1418" i="1"/>
  <c r="AJ134" i="1"/>
  <c r="AL134" i="1"/>
  <c r="AF134" i="1"/>
  <c r="AJ946" i="1"/>
  <c r="AL946" i="1"/>
  <c r="AF946" i="1"/>
  <c r="AJ102" i="1"/>
  <c r="AL102" i="1"/>
  <c r="AF102" i="1"/>
  <c r="AJ641" i="1"/>
  <c r="AL641" i="1"/>
  <c r="AF641" i="1"/>
  <c r="AL954" i="1"/>
  <c r="AJ954" i="1"/>
  <c r="AF954" i="1"/>
  <c r="AJ1164" i="1"/>
  <c r="AL1164" i="1"/>
  <c r="AF1164" i="1"/>
  <c r="AJ978" i="1"/>
  <c r="AL978" i="1"/>
  <c r="AF978" i="1"/>
  <c r="AL1550" i="1"/>
  <c r="AJ1550" i="1"/>
  <c r="AF1550" i="1"/>
  <c r="AJ1002" i="1"/>
  <c r="AL1002" i="1"/>
  <c r="AF1002" i="1"/>
  <c r="AJ1345" i="1"/>
  <c r="AL1345" i="1"/>
  <c r="AF1345" i="1"/>
  <c r="AL599" i="1"/>
  <c r="AJ599" i="1"/>
  <c r="AF599" i="1"/>
  <c r="AJ762" i="1"/>
  <c r="AL762" i="1"/>
  <c r="AF762" i="1"/>
  <c r="AJ749" i="1"/>
  <c r="AL749" i="1"/>
  <c r="AF749" i="1"/>
  <c r="AJ1343" i="1"/>
  <c r="AL1343" i="1"/>
  <c r="AF1343" i="1"/>
  <c r="AJ545" i="1"/>
  <c r="AL545" i="1"/>
  <c r="AF545" i="1"/>
  <c r="AJ1447" i="1"/>
  <c r="AL1447" i="1"/>
  <c r="AF1447" i="1"/>
  <c r="AJ1442" i="1"/>
  <c r="AL1442" i="1"/>
  <c r="AF1442" i="1"/>
  <c r="AJ1512" i="1"/>
  <c r="AL1512" i="1"/>
  <c r="AF1512" i="1"/>
  <c r="AJ1159" i="1"/>
  <c r="AL1159" i="1"/>
  <c r="AF1159" i="1"/>
  <c r="AJ721" i="1"/>
  <c r="AL721" i="1"/>
  <c r="AF721" i="1"/>
  <c r="AJ1319" i="1"/>
  <c r="AL1319" i="1"/>
  <c r="AF1319" i="1"/>
  <c r="AL1483" i="1"/>
  <c r="AJ1483" i="1"/>
  <c r="AF1483" i="1"/>
  <c r="AL1648" i="1"/>
  <c r="AJ1648" i="1"/>
  <c r="AF1648" i="1"/>
  <c r="AJ729" i="1"/>
  <c r="AL729" i="1"/>
  <c r="AF729" i="1"/>
  <c r="AL1513" i="1"/>
  <c r="AJ1513" i="1"/>
  <c r="AF1513" i="1"/>
  <c r="AJ1564" i="1"/>
  <c r="AF1564" i="1"/>
  <c r="AL1564" i="1"/>
  <c r="AL1575" i="1"/>
  <c r="AJ1575" i="1"/>
  <c r="AF1575" i="1"/>
  <c r="AL1680" i="1"/>
  <c r="AF1680" i="1"/>
  <c r="AJ1680" i="1"/>
  <c r="AL424" i="1"/>
  <c r="AF424" i="1"/>
  <c r="AJ424" i="1"/>
  <c r="AJ1264" i="1"/>
  <c r="AF1264" i="1"/>
  <c r="AL1264" i="1"/>
  <c r="AL930" i="1"/>
  <c r="AF930" i="1"/>
  <c r="AJ930" i="1"/>
  <c r="AJ708" i="1"/>
  <c r="AL708" i="1"/>
  <c r="AF708" i="1"/>
  <c r="AJ83" i="1"/>
  <c r="AL83" i="1"/>
  <c r="AF83" i="1"/>
  <c r="AL84" i="1"/>
  <c r="AJ84" i="1"/>
  <c r="AF84" i="1"/>
  <c r="AL405" i="1"/>
  <c r="AJ405" i="1"/>
  <c r="AF405" i="1"/>
  <c r="AL265" i="1"/>
  <c r="AJ265" i="1"/>
  <c r="AF265" i="1"/>
  <c r="AJ811" i="1"/>
  <c r="AL811" i="1"/>
  <c r="AF811" i="1"/>
  <c r="AJ195" i="1"/>
  <c r="AL195" i="1"/>
  <c r="AF195" i="1"/>
  <c r="AJ1177" i="1"/>
  <c r="AL1177" i="1"/>
  <c r="AF1177" i="1"/>
  <c r="AJ1371" i="1"/>
  <c r="AL1371" i="1"/>
  <c r="AF1371" i="1"/>
  <c r="AJ125" i="1"/>
  <c r="AL125" i="1"/>
  <c r="AF125" i="1"/>
  <c r="AJ515" i="1"/>
  <c r="AL515" i="1"/>
  <c r="AF515" i="1"/>
  <c r="AJ664" i="1"/>
  <c r="AL664" i="1"/>
  <c r="AF664" i="1"/>
  <c r="AJ842" i="1"/>
  <c r="AL842" i="1"/>
  <c r="AF842" i="1"/>
  <c r="AJ1098" i="1"/>
  <c r="AL1098" i="1"/>
  <c r="AF1098" i="1"/>
  <c r="AJ301" i="1"/>
  <c r="AL301" i="1"/>
  <c r="AF301" i="1"/>
  <c r="AJ211" i="1"/>
  <c r="AL211" i="1"/>
  <c r="AF211" i="1"/>
  <c r="AJ551" i="1"/>
  <c r="AL551" i="1"/>
  <c r="AF551" i="1"/>
  <c r="AJ688" i="1"/>
  <c r="AL688" i="1"/>
  <c r="AF688" i="1"/>
  <c r="AL1163" i="1"/>
  <c r="AJ1163" i="1"/>
  <c r="AF1163" i="1"/>
  <c r="AJ283" i="1"/>
  <c r="AL283" i="1"/>
  <c r="AF283" i="1"/>
  <c r="AJ1624" i="1"/>
  <c r="AL1624" i="1"/>
  <c r="AF1624" i="1"/>
  <c r="AJ388" i="1"/>
  <c r="AL388" i="1"/>
  <c r="AF388" i="1"/>
  <c r="AJ690" i="1"/>
  <c r="AL690" i="1"/>
  <c r="AF690" i="1"/>
  <c r="AL1358" i="1"/>
  <c r="AJ1358" i="1"/>
  <c r="AF1358" i="1"/>
  <c r="AJ634" i="1"/>
  <c r="AL634" i="1"/>
  <c r="AF634" i="1"/>
  <c r="AJ1267" i="1"/>
  <c r="AL1267" i="1"/>
  <c r="AF1267" i="1"/>
  <c r="AL1339" i="1"/>
  <c r="AJ1339" i="1"/>
  <c r="AF1339" i="1"/>
  <c r="AJ1326" i="1"/>
  <c r="AL1326" i="1"/>
  <c r="AF1326" i="1"/>
  <c r="AJ1414" i="1"/>
  <c r="AL1414" i="1"/>
  <c r="AF1414" i="1"/>
  <c r="AJ1463" i="1"/>
  <c r="AL1463" i="1"/>
  <c r="AF1463" i="1"/>
  <c r="AJ1324" i="1"/>
  <c r="AL1324" i="1"/>
  <c r="AF1324" i="1"/>
  <c r="AL562" i="1"/>
  <c r="AJ562" i="1"/>
  <c r="AF562" i="1"/>
  <c r="AL348" i="1"/>
  <c r="AJ348" i="1"/>
  <c r="AF348" i="1"/>
  <c r="AL1344" i="1"/>
  <c r="AJ1344" i="1"/>
  <c r="AF1344" i="1"/>
  <c r="AJ589" i="1"/>
  <c r="AL589" i="1"/>
  <c r="AF589" i="1"/>
  <c r="AJ1516" i="1"/>
  <c r="AL1516" i="1"/>
  <c r="AF1516" i="1"/>
  <c r="AJ1570" i="1"/>
  <c r="AL1570" i="1"/>
  <c r="AF1570" i="1"/>
  <c r="AJ760" i="1"/>
  <c r="AL760" i="1"/>
  <c r="AF760" i="1"/>
  <c r="AJ1566" i="1"/>
  <c r="AL1566" i="1"/>
  <c r="AF1566" i="1"/>
  <c r="AJ1600" i="1"/>
  <c r="AL1600" i="1"/>
  <c r="AF1600" i="1"/>
  <c r="AJ1405" i="1"/>
  <c r="AL1405" i="1"/>
  <c r="AF1405" i="1"/>
  <c r="AJ1681" i="1"/>
  <c r="AL1681" i="1"/>
  <c r="AF1681" i="1"/>
  <c r="AJ1633" i="1"/>
  <c r="AF1633" i="1"/>
  <c r="AL1633" i="1"/>
  <c r="AJ1087" i="1"/>
  <c r="AL1087" i="1"/>
  <c r="AF1087" i="1"/>
  <c r="AJ1426" i="1"/>
  <c r="AL1426" i="1"/>
  <c r="AF1426" i="1"/>
  <c r="AF597" i="1"/>
  <c r="AJ597" i="1"/>
  <c r="AL597" i="1"/>
  <c r="AJ209" i="1"/>
  <c r="AL209" i="1"/>
  <c r="AF209" i="1"/>
  <c r="AJ90" i="1"/>
  <c r="AL90" i="1"/>
  <c r="AF90" i="1"/>
  <c r="AL107" i="1"/>
  <c r="AJ107" i="1"/>
  <c r="AF107" i="1"/>
  <c r="AJ1265" i="1"/>
  <c r="AL1265" i="1"/>
  <c r="AF1265" i="1"/>
  <c r="AJ372" i="1"/>
  <c r="AL372" i="1"/>
  <c r="AF372" i="1"/>
  <c r="AJ1232" i="1"/>
  <c r="AL1232" i="1"/>
  <c r="AF1232" i="1"/>
  <c r="AJ1284" i="1"/>
  <c r="AL1284" i="1"/>
  <c r="AF1284" i="1"/>
  <c r="AJ1552" i="1"/>
  <c r="AL1552" i="1"/>
  <c r="AF1552" i="1"/>
  <c r="AJ1448" i="1"/>
  <c r="AL1448" i="1"/>
  <c r="AF1448" i="1"/>
  <c r="AJ575" i="1"/>
  <c r="AF575" i="1"/>
  <c r="AL575" i="1"/>
  <c r="AL1651" i="1"/>
  <c r="AF1651" i="1"/>
  <c r="AJ1651" i="1"/>
  <c r="AJ1075" i="1"/>
  <c r="AF1075" i="1"/>
  <c r="AL1075" i="1"/>
  <c r="AJ1659" i="1"/>
  <c r="AF1659" i="1"/>
  <c r="AL1659" i="1"/>
  <c r="AJ861" i="1"/>
  <c r="AL861" i="1"/>
  <c r="AF861" i="1"/>
  <c r="AJ392" i="1"/>
  <c r="AL392" i="1"/>
  <c r="AF392" i="1"/>
  <c r="AJ741" i="1"/>
  <c r="AL741" i="1"/>
  <c r="AF741" i="1"/>
  <c r="AJ386" i="1"/>
  <c r="AL386" i="1"/>
  <c r="AF386" i="1"/>
  <c r="AJ1477" i="1"/>
  <c r="AL1477" i="1"/>
  <c r="AF1477" i="1"/>
  <c r="AJ115" i="1"/>
  <c r="AL115" i="1"/>
  <c r="AF115" i="1"/>
  <c r="AJ1627" i="1"/>
  <c r="AL1627" i="1"/>
  <c r="AF1627" i="1"/>
  <c r="AJ127" i="1"/>
  <c r="AL127" i="1"/>
  <c r="AF127" i="1"/>
  <c r="AJ761" i="1"/>
  <c r="AL761" i="1"/>
  <c r="AF761" i="1"/>
  <c r="AL767" i="1"/>
  <c r="AJ767" i="1"/>
  <c r="AF767" i="1"/>
  <c r="AL1615" i="1"/>
  <c r="AJ1615" i="1"/>
  <c r="AF1615" i="1"/>
  <c r="AJ600" i="1"/>
  <c r="AF600" i="1"/>
  <c r="AL600" i="1"/>
  <c r="AJ913" i="1"/>
  <c r="AL913" i="1"/>
  <c r="AF913" i="1"/>
  <c r="AL1236" i="1"/>
  <c r="AJ1236" i="1"/>
  <c r="AF1236" i="1"/>
  <c r="AL1061" i="1"/>
  <c r="AJ1061" i="1"/>
  <c r="AF1061" i="1"/>
  <c r="AL1492" i="1"/>
  <c r="AJ1492" i="1"/>
  <c r="AF1492" i="1"/>
  <c r="AJ1411" i="1"/>
  <c r="AL1411" i="1"/>
  <c r="AF1411" i="1"/>
  <c r="AJ960" i="1"/>
  <c r="AF960" i="1"/>
  <c r="AL960" i="1"/>
  <c r="AJ678" i="1"/>
  <c r="AL678" i="1"/>
  <c r="AF678" i="1"/>
  <c r="AJ1631" i="1"/>
  <c r="AL1631" i="1"/>
  <c r="AF1631" i="1"/>
  <c r="AJ829" i="1"/>
  <c r="AL829" i="1"/>
  <c r="AF829" i="1"/>
  <c r="AJ732" i="1"/>
  <c r="AL732" i="1"/>
  <c r="AF732" i="1"/>
  <c r="AL983" i="1"/>
  <c r="AF983" i="1"/>
  <c r="AJ983" i="1"/>
  <c r="AL1235" i="1"/>
  <c r="AJ1235" i="1"/>
  <c r="AF1235" i="1"/>
  <c r="AJ1056" i="1"/>
  <c r="AL1056" i="1"/>
  <c r="AF1056" i="1"/>
  <c r="AJ299" i="1"/>
  <c r="AL299" i="1"/>
  <c r="AF299" i="1"/>
  <c r="AL564" i="1"/>
  <c r="AJ564" i="1"/>
  <c r="AF564" i="1"/>
  <c r="AJ21" i="1"/>
  <c r="AL21" i="1"/>
  <c r="AF21" i="1"/>
  <c r="AL925" i="1"/>
  <c r="AJ925" i="1"/>
  <c r="AF925" i="1"/>
  <c r="AJ1044" i="1"/>
  <c r="AL1044" i="1"/>
  <c r="AF1044" i="1"/>
  <c r="AL818" i="1"/>
  <c r="AJ818" i="1"/>
  <c r="AF818" i="1"/>
  <c r="AJ740" i="1"/>
  <c r="AL740" i="1"/>
  <c r="AF740" i="1"/>
  <c r="AJ64" i="1"/>
  <c r="AL64" i="1"/>
  <c r="AF64" i="1"/>
  <c r="AJ337" i="1"/>
  <c r="AL337" i="1"/>
  <c r="AF337" i="1"/>
  <c r="AJ510" i="1"/>
  <c r="AL510" i="1"/>
  <c r="AF510" i="1"/>
  <c r="AJ583" i="1"/>
  <c r="AL583" i="1"/>
  <c r="AF583" i="1"/>
  <c r="AJ661" i="1"/>
  <c r="AL661" i="1"/>
  <c r="AF661" i="1"/>
  <c r="AJ694" i="1"/>
  <c r="AL694" i="1"/>
  <c r="AF694" i="1"/>
  <c r="AJ984" i="1"/>
  <c r="AL984" i="1"/>
  <c r="AF984" i="1"/>
  <c r="AJ1357" i="1"/>
  <c r="AL1357" i="1"/>
  <c r="AF1357" i="1"/>
  <c r="AJ1058" i="1"/>
  <c r="AL1058" i="1"/>
  <c r="AF1058" i="1"/>
  <c r="AL1004" i="1"/>
  <c r="AJ1004" i="1"/>
  <c r="AF1004" i="1"/>
  <c r="AJ1204" i="1"/>
  <c r="AL1204" i="1"/>
  <c r="AF1204" i="1"/>
  <c r="AJ751" i="1"/>
  <c r="AL751" i="1"/>
  <c r="AF751" i="1"/>
  <c r="AF1067" i="1"/>
  <c r="AJ1067" i="1"/>
  <c r="AL1067" i="1"/>
  <c r="AJ1199" i="1"/>
  <c r="AF1199" i="1"/>
  <c r="AL1199" i="1"/>
  <c r="AJ1336" i="1"/>
  <c r="AL1336" i="1"/>
  <c r="AF1336" i="1"/>
  <c r="AJ1052" i="1"/>
  <c r="AL1052" i="1"/>
  <c r="AF1052" i="1"/>
  <c r="AJ607" i="1"/>
  <c r="AL607" i="1"/>
  <c r="AF607" i="1"/>
  <c r="AJ1148" i="1"/>
  <c r="AL1148" i="1"/>
  <c r="AF1148" i="1"/>
  <c r="AJ1184" i="1"/>
  <c r="AL1184" i="1"/>
  <c r="AF1184" i="1"/>
  <c r="AM1519" i="1"/>
  <c r="AM1297" i="1"/>
  <c r="AM1006" i="1"/>
  <c r="AM413" i="1"/>
  <c r="AM1077" i="1"/>
  <c r="AM77" i="1"/>
  <c r="AM1335" i="1"/>
  <c r="AM327" i="1"/>
  <c r="AM1008" i="1"/>
  <c r="AM1175" i="1"/>
  <c r="AM1393" i="1"/>
  <c r="AM1095" i="1"/>
  <c r="AM1169" i="1"/>
  <c r="AM207" i="1"/>
  <c r="AJ771" i="1"/>
  <c r="AL771" i="1"/>
  <c r="AF771" i="1"/>
  <c r="AJ1269" i="1"/>
  <c r="AL1269" i="1"/>
  <c r="AF1269" i="1"/>
  <c r="AL995" i="1"/>
  <c r="AJ995" i="1"/>
  <c r="AF995" i="1"/>
  <c r="AJ162" i="1"/>
  <c r="AL162" i="1"/>
  <c r="AF162" i="1"/>
  <c r="AL324" i="1"/>
  <c r="AJ324" i="1"/>
  <c r="AF324" i="1"/>
  <c r="AJ160" i="1"/>
  <c r="AL160" i="1"/>
  <c r="AF160" i="1"/>
  <c r="AJ747" i="1"/>
  <c r="AL747" i="1"/>
  <c r="AF747" i="1"/>
  <c r="AJ144" i="1"/>
  <c r="AL144" i="1"/>
  <c r="AF144" i="1"/>
  <c r="AL637" i="1"/>
  <c r="AJ637" i="1"/>
  <c r="AF637" i="1"/>
  <c r="AJ823" i="1"/>
  <c r="AL823" i="1"/>
  <c r="AF823" i="1"/>
  <c r="AJ44" i="1"/>
  <c r="AL44" i="1"/>
  <c r="AF44" i="1"/>
  <c r="AJ706" i="1"/>
  <c r="AL706" i="1"/>
  <c r="AF706" i="1"/>
  <c r="AJ1171" i="1"/>
  <c r="AL1171" i="1"/>
  <c r="AF1171" i="1"/>
  <c r="AJ68" i="1"/>
  <c r="AL68" i="1"/>
  <c r="AF68" i="1"/>
  <c r="AJ257" i="1"/>
  <c r="AL257" i="1"/>
  <c r="AF257" i="1"/>
  <c r="AJ330" i="1"/>
  <c r="AL330" i="1"/>
  <c r="AF330" i="1"/>
  <c r="AJ450" i="1"/>
  <c r="AL450" i="1"/>
  <c r="AF450" i="1"/>
  <c r="AJ1210" i="1"/>
  <c r="AL1210" i="1"/>
  <c r="AF1210" i="1"/>
  <c r="AJ91" i="1"/>
  <c r="AL91" i="1"/>
  <c r="AF91" i="1"/>
  <c r="AJ463" i="1"/>
  <c r="AL463" i="1"/>
  <c r="AF463" i="1"/>
  <c r="AL32" i="1"/>
  <c r="AJ32" i="1"/>
  <c r="AF32" i="1"/>
  <c r="AJ1119" i="1"/>
  <c r="AL1119" i="1"/>
  <c r="AF1119" i="1"/>
  <c r="AJ321" i="1"/>
  <c r="AL321" i="1"/>
  <c r="AF321" i="1"/>
  <c r="AJ1530" i="1"/>
  <c r="AL1530" i="1"/>
  <c r="AF1530" i="1"/>
  <c r="AJ182" i="1"/>
  <c r="AL182" i="1"/>
  <c r="AF182" i="1"/>
  <c r="AJ505" i="1"/>
  <c r="AL505" i="1"/>
  <c r="AF505" i="1"/>
  <c r="AJ1037" i="1"/>
  <c r="AL1037" i="1"/>
  <c r="AF1037" i="1"/>
  <c r="AL124" i="1"/>
  <c r="AJ124" i="1"/>
  <c r="AF124" i="1"/>
  <c r="AJ235" i="1"/>
  <c r="AL235" i="1"/>
  <c r="AF235" i="1"/>
  <c r="AL509" i="1"/>
  <c r="AJ509" i="1"/>
  <c r="AF509" i="1"/>
  <c r="AJ791" i="1"/>
  <c r="AL791" i="1"/>
  <c r="AF791" i="1"/>
  <c r="AJ430" i="1"/>
  <c r="AL430" i="1"/>
  <c r="AF430" i="1"/>
  <c r="AJ702" i="1"/>
  <c r="AL702" i="1"/>
  <c r="AF702" i="1"/>
  <c r="AL730" i="1"/>
  <c r="AJ730" i="1"/>
  <c r="AF730" i="1"/>
  <c r="AJ351" i="1"/>
  <c r="AL351" i="1"/>
  <c r="AF351" i="1"/>
  <c r="AL121" i="1"/>
  <c r="AJ121" i="1"/>
  <c r="AF121" i="1"/>
  <c r="AJ163" i="1"/>
  <c r="AL163" i="1"/>
  <c r="AF163" i="1"/>
  <c r="AJ604" i="1"/>
  <c r="AL604" i="1"/>
  <c r="AF604" i="1"/>
  <c r="AJ319" i="1"/>
  <c r="AL319" i="1"/>
  <c r="AF319" i="1"/>
  <c r="AJ652" i="1"/>
  <c r="AL652" i="1"/>
  <c r="AF652" i="1"/>
  <c r="AJ216" i="1"/>
  <c r="AL216" i="1"/>
  <c r="AF216" i="1"/>
  <c r="AL541" i="1"/>
  <c r="AJ541" i="1"/>
  <c r="AF541" i="1"/>
  <c r="AL614" i="1"/>
  <c r="AJ614" i="1"/>
  <c r="AF614" i="1"/>
  <c r="AJ617" i="1"/>
  <c r="AL617" i="1"/>
  <c r="AF617" i="1"/>
  <c r="AJ1101" i="1"/>
  <c r="AL1101" i="1"/>
  <c r="AF1101" i="1"/>
  <c r="AL1404" i="1"/>
  <c r="AJ1404" i="1"/>
  <c r="AF1404" i="1"/>
  <c r="AL89" i="1"/>
  <c r="AJ89" i="1"/>
  <c r="AF89" i="1"/>
  <c r="AJ496" i="1"/>
  <c r="AL496" i="1"/>
  <c r="AF496" i="1"/>
  <c r="AJ683" i="1"/>
  <c r="AL683" i="1"/>
  <c r="AF683" i="1"/>
  <c r="AJ722" i="1"/>
  <c r="AL722" i="1"/>
  <c r="AF722" i="1"/>
  <c r="AJ966" i="1"/>
  <c r="AL966" i="1"/>
  <c r="AF966" i="1"/>
  <c r="AL1271" i="1"/>
  <c r="AJ1271" i="1"/>
  <c r="AF1271" i="1"/>
  <c r="AL40" i="1"/>
  <c r="AJ40" i="1"/>
  <c r="AF40" i="1"/>
  <c r="AL95" i="1"/>
  <c r="AJ95" i="1"/>
  <c r="AF95" i="1"/>
  <c r="AL238" i="1"/>
  <c r="AJ238" i="1"/>
  <c r="AF238" i="1"/>
  <c r="AL276" i="1"/>
  <c r="AJ276" i="1"/>
  <c r="AF276" i="1"/>
  <c r="AL313" i="1"/>
  <c r="AJ313" i="1"/>
  <c r="AF313" i="1"/>
  <c r="AL371" i="1"/>
  <c r="AJ371" i="1"/>
  <c r="AF371" i="1"/>
  <c r="AJ407" i="1"/>
  <c r="AL407" i="1"/>
  <c r="AF407" i="1"/>
  <c r="AL467" i="1"/>
  <c r="AJ467" i="1"/>
  <c r="AF467" i="1"/>
  <c r="AL1275" i="1"/>
  <c r="AJ1275" i="1"/>
  <c r="AF1275" i="1"/>
  <c r="AL54" i="1"/>
  <c r="AJ54" i="1"/>
  <c r="AF54" i="1"/>
  <c r="AJ93" i="1"/>
  <c r="AL93" i="1"/>
  <c r="AF93" i="1"/>
  <c r="AJ370" i="1"/>
  <c r="AL370" i="1"/>
  <c r="AF370" i="1"/>
  <c r="AJ390" i="1"/>
  <c r="AL390" i="1"/>
  <c r="AF390" i="1"/>
  <c r="AL344" i="1"/>
  <c r="AJ344" i="1"/>
  <c r="AF344" i="1"/>
  <c r="AJ832" i="1"/>
  <c r="AL832" i="1"/>
  <c r="AF832" i="1"/>
  <c r="AL1197" i="1"/>
  <c r="AJ1197" i="1"/>
  <c r="AF1197" i="1"/>
  <c r="AL1398" i="1"/>
  <c r="AJ1398" i="1"/>
  <c r="AF1398" i="1"/>
  <c r="AL242" i="1"/>
  <c r="AJ242" i="1"/>
  <c r="AF242" i="1"/>
  <c r="AL329" i="1"/>
  <c r="AJ329" i="1"/>
  <c r="AF329" i="1"/>
  <c r="AJ437" i="1"/>
  <c r="AL437" i="1"/>
  <c r="AF437" i="1"/>
  <c r="AJ227" i="1"/>
  <c r="AL227" i="1"/>
  <c r="AF227" i="1"/>
  <c r="AJ663" i="1"/>
  <c r="AL663" i="1"/>
  <c r="AF663" i="1"/>
  <c r="AJ232" i="1"/>
  <c r="AL232" i="1"/>
  <c r="AF232" i="1"/>
  <c r="AJ1055" i="1"/>
  <c r="AL1055" i="1"/>
  <c r="AF1055" i="1"/>
  <c r="AJ262" i="1"/>
  <c r="AL262" i="1"/>
  <c r="AF262" i="1"/>
  <c r="AJ200" i="1"/>
  <c r="AL200" i="1"/>
  <c r="AF200" i="1"/>
  <c r="AL174" i="1"/>
  <c r="AJ174" i="1"/>
  <c r="AF174" i="1"/>
  <c r="AJ143" i="1"/>
  <c r="AL143" i="1"/>
  <c r="AF143" i="1"/>
  <c r="AL1036" i="1"/>
  <c r="AJ1036" i="1"/>
  <c r="AF1036" i="1"/>
  <c r="AJ1589" i="1"/>
  <c r="AL1589" i="1"/>
  <c r="AF1589" i="1"/>
  <c r="AJ1341" i="1"/>
  <c r="AL1341" i="1"/>
  <c r="AF1341" i="1"/>
  <c r="AJ1428" i="1"/>
  <c r="AL1428" i="1"/>
  <c r="AF1428" i="1"/>
  <c r="AL1441" i="1"/>
  <c r="AJ1441" i="1"/>
  <c r="AF1441" i="1"/>
  <c r="AJ1445" i="1"/>
  <c r="AL1445" i="1"/>
  <c r="AF1445" i="1"/>
  <c r="AJ1467" i="1"/>
  <c r="AL1467" i="1"/>
  <c r="AF1467" i="1"/>
  <c r="AJ1481" i="1"/>
  <c r="AL1481" i="1"/>
  <c r="AF1481" i="1"/>
  <c r="AL1498" i="1"/>
  <c r="AJ1498" i="1"/>
  <c r="AF1498" i="1"/>
  <c r="AL456" i="1"/>
  <c r="AJ456" i="1"/>
  <c r="AF456" i="1"/>
  <c r="AJ581" i="1"/>
  <c r="AL581" i="1"/>
  <c r="AF581" i="1"/>
  <c r="AJ748" i="1"/>
  <c r="AL748" i="1"/>
  <c r="AF748" i="1"/>
  <c r="AL843" i="1"/>
  <c r="AJ843" i="1"/>
  <c r="AF843" i="1"/>
  <c r="AJ922" i="1"/>
  <c r="AL922" i="1"/>
  <c r="AF922" i="1"/>
  <c r="AJ528" i="1"/>
  <c r="AL528" i="1"/>
  <c r="AF528" i="1"/>
  <c r="AJ1663" i="1"/>
  <c r="AL1663" i="1"/>
  <c r="AF1663" i="1"/>
  <c r="AL320" i="1"/>
  <c r="AJ320" i="1"/>
  <c r="AF320" i="1"/>
  <c r="AJ85" i="1"/>
  <c r="AL85" i="1"/>
  <c r="AF85" i="1"/>
  <c r="AJ1491" i="1"/>
  <c r="AL1491" i="1"/>
  <c r="AF1491" i="1"/>
  <c r="AJ387" i="1"/>
  <c r="AL387" i="1"/>
  <c r="AF387" i="1"/>
  <c r="AJ1035" i="1"/>
  <c r="AL1035" i="1"/>
  <c r="AF1035" i="1"/>
  <c r="AJ1081" i="1"/>
  <c r="AL1081" i="1"/>
  <c r="AF1081" i="1"/>
  <c r="AJ1134" i="1"/>
  <c r="AL1134" i="1"/>
  <c r="AF1134" i="1"/>
  <c r="AJ775" i="1"/>
  <c r="AL775" i="1"/>
  <c r="AF775" i="1"/>
  <c r="AJ1661" i="1"/>
  <c r="AL1661" i="1"/>
  <c r="AF1661" i="1"/>
  <c r="AJ359" i="1"/>
  <c r="AL359" i="1"/>
  <c r="AF359" i="1"/>
  <c r="AJ1281" i="1"/>
  <c r="AL1281" i="1"/>
  <c r="AF1281" i="1"/>
  <c r="AJ884" i="1"/>
  <c r="AL884" i="1"/>
  <c r="AF884" i="1"/>
  <c r="AJ1350" i="1"/>
  <c r="AL1350" i="1"/>
  <c r="AF1350" i="1"/>
  <c r="AJ869" i="1"/>
  <c r="AF869" i="1"/>
  <c r="AL869" i="1"/>
  <c r="AJ442" i="1"/>
  <c r="AL442" i="1"/>
  <c r="AF442" i="1"/>
  <c r="AJ220" i="1"/>
  <c r="AL220" i="1"/>
  <c r="AF220" i="1"/>
  <c r="AJ1066" i="1"/>
  <c r="AL1066" i="1"/>
  <c r="AF1066" i="1"/>
  <c r="AJ445" i="1"/>
  <c r="AL445" i="1"/>
  <c r="AF445" i="1"/>
  <c r="AJ886" i="1"/>
  <c r="AL886" i="1"/>
  <c r="AF886" i="1"/>
  <c r="AJ920" i="1"/>
  <c r="AL920" i="1"/>
  <c r="AF920" i="1"/>
  <c r="AJ905" i="1"/>
  <c r="AL905" i="1"/>
  <c r="AF905" i="1"/>
  <c r="AJ36" i="1"/>
  <c r="AL36" i="1"/>
  <c r="AF36" i="1"/>
  <c r="AJ1207" i="1"/>
  <c r="AL1207" i="1"/>
  <c r="AF1207" i="1"/>
  <c r="AJ1219" i="1"/>
  <c r="AL1219" i="1"/>
  <c r="AF1219" i="1"/>
  <c r="AJ1244" i="1"/>
  <c r="AL1244" i="1"/>
  <c r="AF1244" i="1"/>
  <c r="AJ972" i="1"/>
  <c r="AL972" i="1"/>
  <c r="AF972" i="1"/>
  <c r="AL1307" i="1"/>
  <c r="AJ1307" i="1"/>
  <c r="AF1307" i="1"/>
  <c r="AL980" i="1"/>
  <c r="AJ980" i="1"/>
  <c r="AF980" i="1"/>
  <c r="AL1669" i="1"/>
  <c r="AJ1669" i="1"/>
  <c r="AF1669" i="1"/>
  <c r="AL768" i="1"/>
  <c r="AJ768" i="1"/>
  <c r="AF768" i="1"/>
  <c r="AL790" i="1"/>
  <c r="AF790" i="1"/>
  <c r="AJ790" i="1"/>
  <c r="AJ402" i="1"/>
  <c r="AL402" i="1"/>
  <c r="AF402" i="1"/>
  <c r="AL444" i="1"/>
  <c r="AJ444" i="1"/>
  <c r="AF444" i="1"/>
  <c r="AJ1073" i="1"/>
  <c r="AL1073" i="1"/>
  <c r="AF1073" i="1"/>
  <c r="AJ1122" i="1"/>
  <c r="AL1122" i="1"/>
  <c r="AF1122" i="1"/>
  <c r="AJ1252" i="1"/>
  <c r="AL1252" i="1"/>
  <c r="AF1252" i="1"/>
  <c r="AJ974" i="1"/>
  <c r="AL974" i="1"/>
  <c r="AF974" i="1"/>
  <c r="AJ522" i="1"/>
  <c r="AL522" i="1"/>
  <c r="AF522" i="1"/>
  <c r="AJ511" i="1"/>
  <c r="AL511" i="1"/>
  <c r="AF511" i="1"/>
  <c r="AJ1161" i="1"/>
  <c r="AL1161" i="1"/>
  <c r="AF1161" i="1"/>
  <c r="AJ61" i="1"/>
  <c r="AL61" i="1"/>
  <c r="AF61" i="1"/>
  <c r="AJ1466" i="1"/>
  <c r="AL1466" i="1"/>
  <c r="AF1466" i="1"/>
  <c r="AJ1497" i="1"/>
  <c r="AL1497" i="1"/>
  <c r="AF1497" i="1"/>
  <c r="AJ234" i="1"/>
  <c r="AL234" i="1"/>
  <c r="AF234" i="1"/>
  <c r="AJ449" i="1"/>
  <c r="AL449" i="1"/>
  <c r="AF449" i="1"/>
  <c r="AJ714" i="1"/>
  <c r="AL714" i="1"/>
  <c r="AF714" i="1"/>
  <c r="AJ1086" i="1"/>
  <c r="AL1086" i="1"/>
  <c r="AF1086" i="1"/>
  <c r="AJ537" i="1"/>
  <c r="AL537" i="1"/>
  <c r="AF537" i="1"/>
  <c r="AL94" i="1"/>
  <c r="AJ94" i="1"/>
  <c r="AF94" i="1"/>
  <c r="AJ1107" i="1"/>
  <c r="AL1107" i="1"/>
  <c r="AF1107" i="1"/>
  <c r="AJ1647" i="1"/>
  <c r="AF1647" i="1"/>
  <c r="AL1647" i="1"/>
  <c r="AF887" i="1"/>
  <c r="AJ887" i="1"/>
  <c r="AL887" i="1"/>
  <c r="AJ223" i="1"/>
  <c r="AL223" i="1"/>
  <c r="AF223" i="1"/>
  <c r="AJ246" i="1"/>
  <c r="AL246" i="1"/>
  <c r="AF246" i="1"/>
  <c r="AJ338" i="1"/>
  <c r="AL338" i="1"/>
  <c r="AF338" i="1"/>
  <c r="AJ380" i="1"/>
  <c r="AL380" i="1"/>
  <c r="AF380" i="1"/>
  <c r="AJ685" i="1"/>
  <c r="AL685" i="1"/>
  <c r="AF685" i="1"/>
  <c r="AJ533" i="1"/>
  <c r="AL533" i="1"/>
  <c r="AF533" i="1"/>
  <c r="AL69" i="1"/>
  <c r="AJ69" i="1"/>
  <c r="AF69" i="1"/>
  <c r="AJ1389" i="1"/>
  <c r="AL1389" i="1"/>
  <c r="AF1389" i="1"/>
  <c r="AL744" i="1"/>
  <c r="AJ744" i="1"/>
  <c r="AF744" i="1"/>
  <c r="AJ226" i="1"/>
  <c r="AL226" i="1"/>
  <c r="AF226" i="1"/>
  <c r="AJ956" i="1"/>
  <c r="AL956" i="1"/>
  <c r="AF956" i="1"/>
  <c r="AJ1065" i="1"/>
  <c r="AL1065" i="1"/>
  <c r="AF1065" i="1"/>
  <c r="AJ1049" i="1"/>
  <c r="AL1049" i="1"/>
  <c r="AF1049" i="1"/>
  <c r="AJ1085" i="1"/>
  <c r="AL1085" i="1"/>
  <c r="AF1085" i="1"/>
  <c r="AJ252" i="1"/>
  <c r="AL252" i="1"/>
  <c r="AF252" i="1"/>
  <c r="AL478" i="1"/>
  <c r="AJ478" i="1"/>
  <c r="AF478" i="1"/>
  <c r="AJ455" i="1"/>
  <c r="AL455" i="1"/>
  <c r="AF455" i="1"/>
  <c r="AJ580" i="1"/>
  <c r="AL580" i="1"/>
  <c r="AF580" i="1"/>
  <c r="AJ1382" i="1"/>
  <c r="AL1382" i="1"/>
  <c r="AF1382" i="1"/>
  <c r="AJ901" i="1"/>
  <c r="AF901" i="1"/>
  <c r="AL901" i="1"/>
  <c r="AL769" i="1"/>
  <c r="AF769" i="1"/>
  <c r="AJ769" i="1"/>
  <c r="AJ758" i="1"/>
  <c r="AF758" i="1"/>
  <c r="AL758" i="1"/>
  <c r="AL794" i="1"/>
  <c r="AF794" i="1"/>
  <c r="AJ794" i="1"/>
  <c r="AL1170" i="1"/>
  <c r="AJ1170" i="1"/>
  <c r="AF1170" i="1"/>
  <c r="AL1155" i="1"/>
  <c r="AJ1155" i="1"/>
  <c r="AF1155" i="1"/>
  <c r="AJ434" i="1"/>
  <c r="AL434" i="1"/>
  <c r="AF434" i="1"/>
  <c r="AJ158" i="1"/>
  <c r="AL158" i="1"/>
  <c r="AF158" i="1"/>
  <c r="AJ304" i="1"/>
  <c r="AL304" i="1"/>
  <c r="AF304" i="1"/>
  <c r="AJ1050" i="1"/>
  <c r="AL1050" i="1"/>
  <c r="AF1050" i="1"/>
  <c r="AJ229" i="1"/>
  <c r="AL229" i="1"/>
  <c r="AF229" i="1"/>
  <c r="AJ345" i="1"/>
  <c r="AL345" i="1"/>
  <c r="AF345" i="1"/>
  <c r="AJ1214" i="1"/>
  <c r="AL1214" i="1"/>
  <c r="AF1214" i="1"/>
  <c r="AJ72" i="1"/>
  <c r="AL72" i="1"/>
  <c r="AF72" i="1"/>
  <c r="AL609" i="1"/>
  <c r="AJ609" i="1"/>
  <c r="AF609" i="1"/>
  <c r="AJ418" i="1"/>
  <c r="AL418" i="1"/>
  <c r="AF418" i="1"/>
  <c r="AL153" i="1"/>
  <c r="AJ153" i="1"/>
  <c r="AF153" i="1"/>
  <c r="AJ809" i="1"/>
  <c r="AL809" i="1"/>
  <c r="AF809" i="1"/>
  <c r="AJ266" i="1"/>
  <c r="AL266" i="1"/>
  <c r="AF266" i="1"/>
  <c r="AJ888" i="1"/>
  <c r="AL888" i="1"/>
  <c r="AF888" i="1"/>
  <c r="AJ458" i="1"/>
  <c r="AL458" i="1"/>
  <c r="AF458" i="1"/>
  <c r="AJ971" i="1"/>
  <c r="AL971" i="1"/>
  <c r="AF971" i="1"/>
  <c r="AL1222" i="1"/>
  <c r="AJ1222" i="1"/>
  <c r="AF1222" i="1"/>
  <c r="AJ585" i="1"/>
  <c r="AL585" i="1"/>
  <c r="AF585" i="1"/>
  <c r="AJ616" i="1"/>
  <c r="AL616" i="1"/>
  <c r="AF616" i="1"/>
  <c r="AJ700" i="1"/>
  <c r="AL700" i="1"/>
  <c r="AF700" i="1"/>
  <c r="AJ73" i="1"/>
  <c r="AL73" i="1"/>
  <c r="AF73" i="1"/>
  <c r="AL325" i="1"/>
  <c r="AJ325" i="1"/>
  <c r="AF325" i="1"/>
  <c r="AJ781" i="1"/>
  <c r="AL781" i="1"/>
  <c r="AF781" i="1"/>
  <c r="AL128" i="1"/>
  <c r="AJ128" i="1"/>
  <c r="AF128" i="1"/>
  <c r="AJ132" i="1"/>
  <c r="AL132" i="1"/>
  <c r="AF132" i="1"/>
  <c r="AL1211" i="1"/>
  <c r="AJ1211" i="1"/>
  <c r="AF1211" i="1"/>
  <c r="AJ765" i="1"/>
  <c r="AL765" i="1"/>
  <c r="AF765" i="1"/>
  <c r="AL271" i="1"/>
  <c r="AJ271" i="1"/>
  <c r="AF271" i="1"/>
  <c r="AJ691" i="1"/>
  <c r="AL691" i="1"/>
  <c r="AF691" i="1"/>
  <c r="AJ291" i="1"/>
  <c r="AL291" i="1"/>
  <c r="AF291" i="1"/>
  <c r="AL217" i="1"/>
  <c r="AJ217" i="1"/>
  <c r="AF217" i="1"/>
  <c r="AJ645" i="1"/>
  <c r="AL645" i="1"/>
  <c r="AF645" i="1"/>
  <c r="AJ777" i="1"/>
  <c r="AL777" i="1"/>
  <c r="AF777" i="1"/>
  <c r="AJ560" i="1"/>
  <c r="AL560" i="1"/>
  <c r="AF560" i="1"/>
  <c r="AJ644" i="1"/>
  <c r="AL644" i="1"/>
  <c r="AF644" i="1"/>
  <c r="AJ1446" i="1"/>
  <c r="AL1446" i="1"/>
  <c r="AF1446" i="1"/>
  <c r="AJ314" i="1"/>
  <c r="AL314" i="1"/>
  <c r="AF314" i="1"/>
  <c r="AJ631" i="1"/>
  <c r="AL631" i="1"/>
  <c r="AF631" i="1"/>
  <c r="AJ1228" i="1"/>
  <c r="AL1228" i="1"/>
  <c r="AF1228" i="1"/>
  <c r="AJ1523" i="1"/>
  <c r="AL1523" i="1"/>
  <c r="AF1523" i="1"/>
  <c r="AJ155" i="1"/>
  <c r="AL155" i="1"/>
  <c r="AF155" i="1"/>
  <c r="AJ620" i="1"/>
  <c r="AL620" i="1"/>
  <c r="AF620" i="1"/>
  <c r="AJ635" i="1"/>
  <c r="AL635" i="1"/>
  <c r="AF635" i="1"/>
  <c r="AJ520" i="1"/>
  <c r="AL520" i="1"/>
  <c r="AF520" i="1"/>
  <c r="AJ347" i="1"/>
  <c r="AL347" i="1"/>
  <c r="AF347" i="1"/>
  <c r="AL654" i="1"/>
  <c r="AJ654" i="1"/>
  <c r="AF654" i="1"/>
  <c r="AJ240" i="1"/>
  <c r="AL240" i="1"/>
  <c r="AF240" i="1"/>
  <c r="AJ139" i="1"/>
  <c r="AL139" i="1"/>
  <c r="AF139" i="1"/>
  <c r="AJ488" i="1"/>
  <c r="AL488" i="1"/>
  <c r="AF488" i="1"/>
  <c r="AJ1458" i="1"/>
  <c r="AL1458" i="1"/>
  <c r="AF1458" i="1"/>
  <c r="AJ208" i="1"/>
  <c r="AL208" i="1"/>
  <c r="AF208" i="1"/>
  <c r="AJ553" i="1"/>
  <c r="AL553" i="1"/>
  <c r="AF553" i="1"/>
  <c r="AJ666" i="1"/>
  <c r="AL666" i="1"/>
  <c r="AF666" i="1"/>
  <c r="AJ476" i="1"/>
  <c r="AL476" i="1"/>
  <c r="AF476" i="1"/>
  <c r="AJ357" i="1"/>
  <c r="AL357" i="1"/>
  <c r="AF357" i="1"/>
  <c r="AJ1190" i="1"/>
  <c r="AL1190" i="1"/>
  <c r="AF1190" i="1"/>
  <c r="AJ366" i="1"/>
  <c r="AL366" i="1"/>
  <c r="AF366" i="1"/>
  <c r="AJ992" i="1"/>
  <c r="AL992" i="1"/>
  <c r="AF992" i="1"/>
  <c r="AJ440" i="1"/>
  <c r="AL440" i="1"/>
  <c r="AF440" i="1"/>
  <c r="AJ1419" i="1"/>
  <c r="AL1419" i="1"/>
  <c r="AF1419" i="1"/>
  <c r="AJ466" i="1"/>
  <c r="AL466" i="1"/>
  <c r="AF466" i="1"/>
  <c r="AJ461" i="1"/>
  <c r="AL461" i="1"/>
  <c r="AF461" i="1"/>
  <c r="AJ120" i="1"/>
  <c r="AL120" i="1"/>
  <c r="AF120" i="1"/>
  <c r="AJ529" i="1"/>
  <c r="AL529" i="1"/>
  <c r="AF529" i="1"/>
  <c r="AJ492" i="1"/>
  <c r="AL492" i="1"/>
  <c r="AF492" i="1"/>
  <c r="AJ1012" i="1"/>
  <c r="AL1012" i="1"/>
  <c r="AF1012" i="1"/>
  <c r="AJ274" i="1"/>
  <c r="AL274" i="1"/>
  <c r="AF274" i="1"/>
  <c r="AJ626" i="1"/>
  <c r="AL626" i="1"/>
  <c r="AF626" i="1"/>
  <c r="AJ1380" i="1"/>
  <c r="AL1380" i="1"/>
  <c r="AF1380" i="1"/>
  <c r="AJ643" i="1"/>
  <c r="AL643" i="1"/>
  <c r="AF643" i="1"/>
  <c r="AL439" i="1"/>
  <c r="AJ439" i="1"/>
  <c r="AF439" i="1"/>
  <c r="AL991" i="1"/>
  <c r="AJ991" i="1"/>
  <c r="AF991" i="1"/>
  <c r="AJ110" i="1"/>
  <c r="AL110" i="1"/>
  <c r="AF110" i="1"/>
  <c r="AJ660" i="1"/>
  <c r="AL660" i="1"/>
  <c r="AF660" i="1"/>
  <c r="AL976" i="1"/>
  <c r="AJ976" i="1"/>
  <c r="AF976" i="1"/>
  <c r="AL936" i="1"/>
  <c r="AJ936" i="1"/>
  <c r="AF936" i="1"/>
  <c r="AJ1137" i="1"/>
  <c r="AL1137" i="1"/>
  <c r="AF1137" i="1"/>
  <c r="AJ1268" i="1"/>
  <c r="AL1268" i="1"/>
  <c r="AF1268" i="1"/>
  <c r="AJ1016" i="1"/>
  <c r="AL1016" i="1"/>
  <c r="AF1016" i="1"/>
  <c r="AJ39" i="1"/>
  <c r="AL39" i="1"/>
  <c r="AF39" i="1"/>
  <c r="AJ699" i="1"/>
  <c r="AL699" i="1"/>
  <c r="AF699" i="1"/>
  <c r="AL285" i="1"/>
  <c r="AJ285" i="1"/>
  <c r="AF285" i="1"/>
  <c r="AJ1298" i="1"/>
  <c r="AL1298" i="1"/>
  <c r="AF1298" i="1"/>
  <c r="AL1147" i="1"/>
  <c r="AJ1147" i="1"/>
  <c r="AF1147" i="1"/>
  <c r="AJ1423" i="1"/>
  <c r="AL1423" i="1"/>
  <c r="AF1423" i="1"/>
  <c r="AL1140" i="1"/>
  <c r="AJ1140" i="1"/>
  <c r="AF1140" i="1"/>
  <c r="AJ527" i="1"/>
  <c r="AL527" i="1"/>
  <c r="AF527" i="1"/>
  <c r="AL1482" i="1"/>
  <c r="AJ1482" i="1"/>
  <c r="AF1482" i="1"/>
  <c r="AJ1203" i="1"/>
  <c r="AL1203" i="1"/>
  <c r="AF1203" i="1"/>
  <c r="AJ1515" i="1"/>
  <c r="AL1515" i="1"/>
  <c r="AF1515" i="1"/>
  <c r="AJ1248" i="1"/>
  <c r="AL1248" i="1"/>
  <c r="AF1248" i="1"/>
  <c r="AL169" i="1"/>
  <c r="AJ169" i="1"/>
  <c r="AF169" i="1"/>
  <c r="AJ1569" i="1"/>
  <c r="AF1569" i="1"/>
  <c r="AL1569" i="1"/>
  <c r="AL1577" i="1"/>
  <c r="AJ1577" i="1"/>
  <c r="AF1577" i="1"/>
  <c r="AL1340" i="1"/>
  <c r="AJ1340" i="1"/>
  <c r="AF1340" i="1"/>
  <c r="AJ1333" i="1"/>
  <c r="AL1333" i="1"/>
  <c r="AF1333" i="1"/>
  <c r="AJ889" i="1"/>
  <c r="AL889" i="1"/>
  <c r="AF889" i="1"/>
  <c r="AJ1544" i="1"/>
  <c r="AL1544" i="1"/>
  <c r="AF1544" i="1"/>
  <c r="AJ939" i="1"/>
  <c r="AL939" i="1"/>
  <c r="AF939" i="1"/>
  <c r="AJ48" i="1"/>
  <c r="AL48" i="1"/>
  <c r="AF48" i="1"/>
  <c r="AJ501" i="1"/>
  <c r="AL501" i="1"/>
  <c r="AF501" i="1"/>
  <c r="AJ261" i="1"/>
  <c r="AL261" i="1"/>
  <c r="AF261" i="1"/>
  <c r="AL1580" i="1"/>
  <c r="AJ1580" i="1"/>
  <c r="AF1580" i="1"/>
  <c r="AL147" i="1"/>
  <c r="AJ147" i="1"/>
  <c r="AF147" i="1"/>
  <c r="AJ514" i="1"/>
  <c r="AL514" i="1"/>
  <c r="AF514" i="1"/>
  <c r="AL1476" i="1"/>
  <c r="AJ1476" i="1"/>
  <c r="AF1476" i="1"/>
  <c r="AL1386" i="1"/>
  <c r="AJ1386" i="1"/>
  <c r="AF1386" i="1"/>
  <c r="AL632" i="1"/>
  <c r="AJ632" i="1"/>
  <c r="AF632" i="1"/>
  <c r="AL503" i="1"/>
  <c r="AJ503" i="1"/>
  <c r="AF503" i="1"/>
  <c r="AL1524" i="1"/>
  <c r="AJ1524" i="1"/>
  <c r="AF1524" i="1"/>
  <c r="AL279" i="1"/>
  <c r="AJ279" i="1"/>
  <c r="AF279" i="1"/>
  <c r="AL568" i="1"/>
  <c r="AJ568" i="1"/>
  <c r="AF568" i="1"/>
  <c r="AL668" i="1"/>
  <c r="AJ668" i="1"/>
  <c r="AF668" i="1"/>
  <c r="AJ881" i="1"/>
  <c r="AL881" i="1"/>
  <c r="AF881" i="1"/>
  <c r="AL1118" i="1"/>
  <c r="AJ1118" i="1"/>
  <c r="AF1118" i="1"/>
  <c r="AJ1025" i="1"/>
  <c r="AL1025" i="1"/>
  <c r="AF1025" i="1"/>
  <c r="AL1246" i="1"/>
  <c r="AJ1246" i="1"/>
  <c r="AF1246" i="1"/>
  <c r="AL275" i="1"/>
  <c r="AJ275" i="1"/>
  <c r="AF275" i="1"/>
  <c r="AJ601" i="1"/>
  <c r="AL601" i="1"/>
  <c r="AF601" i="1"/>
  <c r="AJ792" i="1"/>
  <c r="AL792" i="1"/>
  <c r="AF792" i="1"/>
  <c r="AJ1167" i="1"/>
  <c r="AL1167" i="1"/>
  <c r="AF1167" i="1"/>
  <c r="AJ1039" i="1"/>
  <c r="AL1039" i="1"/>
  <c r="AF1039" i="1"/>
  <c r="AJ521" i="1"/>
  <c r="AL521" i="1"/>
  <c r="AF521" i="1"/>
  <c r="AJ1013" i="1"/>
  <c r="AL1013" i="1"/>
  <c r="AF1013" i="1"/>
  <c r="AJ113" i="1"/>
  <c r="AL113" i="1"/>
  <c r="AF113" i="1"/>
  <c r="AJ711" i="1"/>
  <c r="AL711" i="1"/>
  <c r="AF711" i="1"/>
  <c r="AJ22" i="1"/>
  <c r="AL22" i="1"/>
  <c r="AF22" i="1"/>
  <c r="AJ1397" i="1"/>
  <c r="AL1397" i="1"/>
  <c r="AF1397" i="1"/>
  <c r="AL1332" i="1"/>
  <c r="AJ1332" i="1"/>
  <c r="AF1332" i="1"/>
  <c r="AJ1485" i="1"/>
  <c r="AL1485" i="1"/>
  <c r="AF1485" i="1"/>
  <c r="AJ364" i="1"/>
  <c r="AL364" i="1"/>
  <c r="AF364" i="1"/>
  <c r="AL621" i="1"/>
  <c r="AJ621" i="1"/>
  <c r="AF621" i="1"/>
  <c r="AJ1494" i="1"/>
  <c r="AL1494" i="1"/>
  <c r="AF1494" i="1"/>
  <c r="AL756" i="1"/>
  <c r="AJ756" i="1"/>
  <c r="AF756" i="1"/>
  <c r="AL770" i="1"/>
  <c r="AJ770" i="1"/>
  <c r="AF770" i="1"/>
  <c r="AJ1592" i="1"/>
  <c r="AL1592" i="1"/>
  <c r="AF1592" i="1"/>
  <c r="AJ1625" i="1"/>
  <c r="AF1625" i="1"/>
  <c r="AL1625" i="1"/>
  <c r="AJ167" i="1"/>
  <c r="AL167" i="1"/>
  <c r="AF167" i="1"/>
  <c r="AF916" i="1"/>
  <c r="AJ916" i="1"/>
  <c r="AL916" i="1"/>
  <c r="AJ1102" i="1"/>
  <c r="AF1102" i="1"/>
  <c r="AL1102" i="1"/>
  <c r="AJ705" i="1"/>
  <c r="AF705" i="1"/>
  <c r="AL705" i="1"/>
  <c r="AL97" i="1"/>
  <c r="AJ97" i="1"/>
  <c r="AF97" i="1"/>
  <c r="AJ315" i="1"/>
  <c r="AL315" i="1"/>
  <c r="AF315" i="1"/>
  <c r="AJ955" i="1"/>
  <c r="AL955" i="1"/>
  <c r="AF955" i="1"/>
  <c r="AJ1131" i="1"/>
  <c r="AL1131" i="1"/>
  <c r="AF1131" i="1"/>
  <c r="AJ799" i="1"/>
  <c r="AL799" i="1"/>
  <c r="AF799" i="1"/>
  <c r="AJ1323" i="1"/>
  <c r="AL1323" i="1"/>
  <c r="AF1323" i="1"/>
  <c r="AL267" i="1"/>
  <c r="AJ267" i="1"/>
  <c r="AF267" i="1"/>
  <c r="AJ309" i="1"/>
  <c r="AL309" i="1"/>
  <c r="AF309" i="1"/>
  <c r="AJ1642" i="1"/>
  <c r="AF1642" i="1"/>
  <c r="AL1642" i="1"/>
  <c r="AJ915" i="1"/>
  <c r="AL915" i="1"/>
  <c r="AF915" i="1"/>
  <c r="AL1092" i="1"/>
  <c r="AF1092" i="1"/>
  <c r="AJ1092" i="1"/>
  <c r="AL1604" i="1"/>
  <c r="AF1604" i="1"/>
  <c r="AJ1604" i="1"/>
  <c r="AJ1546" i="1"/>
  <c r="AL1546" i="1"/>
  <c r="AF1546" i="1"/>
  <c r="AJ397" i="1"/>
  <c r="AL397" i="1"/>
  <c r="AF397" i="1"/>
  <c r="AJ1337" i="1"/>
  <c r="AL1337" i="1"/>
  <c r="AF1337" i="1"/>
  <c r="AJ1239" i="1"/>
  <c r="AL1239" i="1"/>
  <c r="AF1239" i="1"/>
  <c r="AJ554" i="1"/>
  <c r="AL554" i="1"/>
  <c r="AF554" i="1"/>
  <c r="AL1480" i="1"/>
  <c r="AJ1480" i="1"/>
  <c r="AF1480" i="1"/>
  <c r="AJ1424" i="1"/>
  <c r="AL1424" i="1"/>
  <c r="AF1424" i="1"/>
  <c r="AJ774" i="1"/>
  <c r="AL774" i="1"/>
  <c r="AF774" i="1"/>
  <c r="AJ1640" i="1"/>
  <c r="AL1640" i="1"/>
  <c r="AF1640" i="1"/>
  <c r="AF674" i="1"/>
  <c r="AJ674" i="1"/>
  <c r="AL674" i="1"/>
  <c r="AF1089" i="1"/>
  <c r="AJ1089" i="1"/>
  <c r="AL1089" i="1"/>
  <c r="AJ1126" i="1"/>
  <c r="AL1126" i="1"/>
  <c r="AF1126" i="1"/>
  <c r="AL1096" i="1"/>
  <c r="AJ1096" i="1"/>
  <c r="AF1096" i="1"/>
  <c r="AL473" i="1"/>
  <c r="AJ473" i="1"/>
  <c r="AF473" i="1"/>
  <c r="AJ1634" i="1"/>
  <c r="AL1634" i="1"/>
  <c r="AF1634" i="1"/>
  <c r="AF1088" i="1"/>
  <c r="AJ1088" i="1"/>
  <c r="AL1088" i="1"/>
  <c r="AJ1063" i="1"/>
  <c r="AL1063" i="1"/>
  <c r="AF1063" i="1"/>
  <c r="AJ1637" i="1"/>
  <c r="AL1637" i="1"/>
  <c r="AF1637" i="1"/>
  <c r="AJ1533" i="1"/>
  <c r="AL1533" i="1"/>
  <c r="AF1533" i="1"/>
  <c r="AJ1121" i="1"/>
  <c r="AL1121" i="1"/>
  <c r="AF1121" i="1"/>
  <c r="AJ65" i="1"/>
  <c r="AL65" i="1"/>
  <c r="AF65" i="1"/>
  <c r="AJ356" i="1"/>
  <c r="AL356" i="1"/>
  <c r="AF356" i="1"/>
  <c r="AJ173" i="1"/>
  <c r="AL173" i="1"/>
  <c r="AF173" i="1"/>
  <c r="AJ377" i="1"/>
  <c r="AL377" i="1"/>
  <c r="AF377" i="1"/>
  <c r="AJ1176" i="1"/>
  <c r="AL1176" i="1"/>
  <c r="AF1176" i="1"/>
  <c r="AJ1655" i="1"/>
  <c r="AL1655" i="1"/>
  <c r="AF1655" i="1"/>
  <c r="AJ812" i="1"/>
  <c r="AL812" i="1"/>
  <c r="AF812" i="1"/>
  <c r="AJ693" i="1"/>
  <c r="AL693" i="1"/>
  <c r="AF693" i="1"/>
  <c r="AJ135" i="1"/>
  <c r="AL135" i="1"/>
  <c r="AF135" i="1"/>
  <c r="AJ378" i="1"/>
  <c r="AL378" i="1"/>
  <c r="AF378" i="1"/>
  <c r="AJ526" i="1"/>
  <c r="AL526" i="1"/>
  <c r="AF526" i="1"/>
  <c r="AJ613" i="1"/>
  <c r="AL613" i="1"/>
  <c r="AF613" i="1"/>
  <c r="AJ665" i="1"/>
  <c r="AL665" i="1"/>
  <c r="AF665" i="1"/>
  <c r="AJ841" i="1"/>
  <c r="AL841" i="1"/>
  <c r="AF841" i="1"/>
  <c r="AJ1103" i="1"/>
  <c r="AL1103" i="1"/>
  <c r="AF1103" i="1"/>
  <c r="AJ646" i="1"/>
  <c r="AL646" i="1"/>
  <c r="AF646" i="1"/>
  <c r="AJ656" i="1"/>
  <c r="AL656" i="1"/>
  <c r="AF656" i="1"/>
  <c r="AJ1112" i="1"/>
  <c r="AL1112" i="1"/>
  <c r="AF1112" i="1"/>
  <c r="AL853" i="1"/>
  <c r="AJ853" i="1"/>
  <c r="AF853" i="1"/>
  <c r="AL1114" i="1"/>
  <c r="AF1114" i="1"/>
  <c r="AJ1114" i="1"/>
  <c r="AJ1622" i="1"/>
  <c r="AL1622" i="1"/>
  <c r="AF1622" i="1"/>
  <c r="AL1417" i="1"/>
  <c r="AJ1417" i="1"/>
  <c r="AF1417" i="1"/>
  <c r="AJ1254" i="1"/>
  <c r="AL1254" i="1"/>
  <c r="AF1254" i="1"/>
  <c r="AJ835" i="1"/>
  <c r="AL835" i="1"/>
  <c r="AF835" i="1"/>
  <c r="AJ981" i="1"/>
  <c r="AL981" i="1"/>
  <c r="AF981" i="1"/>
  <c r="AL943" i="1"/>
  <c r="AJ943" i="1"/>
  <c r="AF943" i="1"/>
  <c r="AM1553" i="1"/>
  <c r="AM1395" i="1"/>
  <c r="AM56" i="1"/>
  <c r="AM1525" i="1"/>
  <c r="AM205" i="1"/>
  <c r="AM830" i="1"/>
  <c r="AM1608" i="1"/>
  <c r="AM659" i="1"/>
  <c r="AJ1125" i="1"/>
  <c r="AL1125" i="1"/>
  <c r="AF1125" i="1"/>
  <c r="AJ826" i="1"/>
  <c r="AL826" i="1"/>
  <c r="AF826" i="1"/>
  <c r="AL649" i="1"/>
  <c r="AJ649" i="1"/>
  <c r="AF649" i="1"/>
  <c r="AL1283" i="1"/>
  <c r="AJ1283" i="1"/>
  <c r="AF1283" i="1"/>
  <c r="AL58" i="1"/>
  <c r="AJ58" i="1"/>
  <c r="AF58" i="1"/>
  <c r="AJ469" i="1"/>
  <c r="AL469" i="1"/>
  <c r="AF469" i="1"/>
  <c r="AJ494" i="1"/>
  <c r="AL494" i="1"/>
  <c r="AF494" i="1"/>
  <c r="AJ539" i="1"/>
  <c r="AL539" i="1"/>
  <c r="AF539" i="1"/>
  <c r="AL582" i="1"/>
  <c r="AJ582" i="1"/>
  <c r="AF582" i="1"/>
  <c r="AJ619" i="1"/>
  <c r="AL619" i="1"/>
  <c r="AF619" i="1"/>
  <c r="AJ712" i="1"/>
  <c r="AL712" i="1"/>
  <c r="AF712" i="1"/>
  <c r="AJ727" i="1"/>
  <c r="AL727" i="1"/>
  <c r="AF727" i="1"/>
  <c r="AL737" i="1"/>
  <c r="AJ737" i="1"/>
  <c r="AF737" i="1"/>
  <c r="AJ783" i="1"/>
  <c r="AL783" i="1"/>
  <c r="AF783" i="1"/>
  <c r="AJ795" i="1"/>
  <c r="AL795" i="1"/>
  <c r="AF795" i="1"/>
  <c r="AJ865" i="1"/>
  <c r="AL865" i="1"/>
  <c r="AF865" i="1"/>
  <c r="AL883" i="1"/>
  <c r="AJ883" i="1"/>
  <c r="AF883" i="1"/>
  <c r="AJ297" i="1"/>
  <c r="AL297" i="1"/>
  <c r="AF297" i="1"/>
  <c r="AJ400" i="1"/>
  <c r="AL400" i="1"/>
  <c r="AF400" i="1"/>
  <c r="AJ1473" i="1"/>
  <c r="AL1473" i="1"/>
  <c r="AF1473" i="1"/>
  <c r="AL181" i="1"/>
  <c r="AJ181" i="1"/>
  <c r="AF181" i="1"/>
  <c r="AJ198" i="1"/>
  <c r="AL198" i="1"/>
  <c r="AF198" i="1"/>
  <c r="AL254" i="1"/>
  <c r="AJ254" i="1"/>
  <c r="AF254" i="1"/>
  <c r="AJ701" i="1"/>
  <c r="AL701" i="1"/>
  <c r="AF701" i="1"/>
  <c r="AJ30" i="1"/>
  <c r="AL30" i="1"/>
  <c r="AF30" i="1"/>
  <c r="AJ204" i="1"/>
  <c r="AL204" i="1"/>
  <c r="AF204" i="1"/>
  <c r="AJ222" i="1"/>
  <c r="AL222" i="1"/>
  <c r="AF222" i="1"/>
  <c r="AJ286" i="1"/>
  <c r="AL286" i="1"/>
  <c r="AF286" i="1"/>
  <c r="AJ353" i="1"/>
  <c r="AL353" i="1"/>
  <c r="AF353" i="1"/>
  <c r="AJ126" i="1"/>
  <c r="AL126" i="1"/>
  <c r="AF126" i="1"/>
  <c r="AL202" i="1"/>
  <c r="AJ202" i="1"/>
  <c r="AF202" i="1"/>
  <c r="AJ1057" i="1"/>
  <c r="AL1057" i="1"/>
  <c r="AF1057" i="1"/>
  <c r="AL159" i="1"/>
  <c r="AJ159" i="1"/>
  <c r="AF159" i="1"/>
  <c r="AJ707" i="1"/>
  <c r="AL707" i="1"/>
  <c r="AF707" i="1"/>
  <c r="AJ864" i="1"/>
  <c r="AL864" i="1"/>
  <c r="AF864" i="1"/>
  <c r="AJ79" i="1"/>
  <c r="AL79" i="1"/>
  <c r="AF79" i="1"/>
  <c r="AL161" i="1"/>
  <c r="AJ161" i="1"/>
  <c r="AF161" i="1"/>
  <c r="AJ1105" i="1"/>
  <c r="AL1105" i="1"/>
  <c r="AF1105" i="1"/>
  <c r="AJ485" i="1"/>
  <c r="AL485" i="1"/>
  <c r="AF485" i="1"/>
  <c r="AJ362" i="1"/>
  <c r="AL362" i="1"/>
  <c r="AF362" i="1"/>
  <c r="AJ417" i="1"/>
  <c r="AL417" i="1"/>
  <c r="AF417" i="1"/>
  <c r="AJ82" i="1"/>
  <c r="AL82" i="1"/>
  <c r="AF82" i="1"/>
  <c r="AL1072" i="1"/>
  <c r="AJ1072" i="1"/>
  <c r="AF1072" i="1"/>
  <c r="AJ935" i="1"/>
  <c r="AL935" i="1"/>
  <c r="AF935" i="1"/>
  <c r="AJ1082" i="1"/>
  <c r="AL1082" i="1"/>
  <c r="AF1082" i="1"/>
  <c r="AL933" i="1"/>
  <c r="AJ933" i="1"/>
  <c r="AF933" i="1"/>
  <c r="AJ1113" i="1"/>
  <c r="AL1113" i="1"/>
  <c r="AF1113" i="1"/>
  <c r="AL1259" i="1"/>
  <c r="AJ1259" i="1"/>
  <c r="AF1259" i="1"/>
  <c r="AJ1124" i="1"/>
  <c r="AL1124" i="1"/>
  <c r="AF1124" i="1"/>
  <c r="AJ8" i="1"/>
  <c r="AL8" i="1"/>
  <c r="AF8" i="1"/>
  <c r="AJ75" i="1"/>
  <c r="AL75" i="1"/>
  <c r="AF75" i="1"/>
  <c r="AJ1607" i="1"/>
  <c r="AL1607" i="1"/>
  <c r="AF1607" i="1"/>
  <c r="AL171" i="1"/>
  <c r="AJ171" i="1"/>
  <c r="AF171" i="1"/>
  <c r="AJ225" i="1"/>
  <c r="AL225" i="1"/>
  <c r="AF225" i="1"/>
  <c r="AJ1616" i="1"/>
  <c r="AL1616" i="1"/>
  <c r="AF1616" i="1"/>
  <c r="AJ253" i="1"/>
  <c r="AL253" i="1"/>
  <c r="AF253" i="1"/>
  <c r="AJ272" i="1"/>
  <c r="AL272" i="1"/>
  <c r="AF272" i="1"/>
  <c r="AJ416" i="1"/>
  <c r="AL416" i="1"/>
  <c r="AF416" i="1"/>
  <c r="AL1223" i="1"/>
  <c r="AJ1223" i="1"/>
  <c r="AF1223" i="1"/>
  <c r="AL305" i="1"/>
  <c r="AJ305" i="1"/>
  <c r="AF305" i="1"/>
  <c r="AL1348" i="1"/>
  <c r="AJ1348" i="1"/>
  <c r="AF1348" i="1"/>
  <c r="AJ588" i="1"/>
  <c r="AL588" i="1"/>
  <c r="AF588" i="1"/>
  <c r="AL1289" i="1"/>
  <c r="AJ1289" i="1"/>
  <c r="AF1289" i="1"/>
  <c r="AL1621" i="1"/>
  <c r="AJ1621" i="1"/>
  <c r="AF1621" i="1"/>
  <c r="AL856" i="1"/>
  <c r="AJ856" i="1"/>
  <c r="AF856" i="1"/>
  <c r="AL872" i="1"/>
  <c r="AF872" i="1"/>
  <c r="AJ872" i="1"/>
  <c r="AJ892" i="1"/>
  <c r="AF892" i="1"/>
  <c r="AL892" i="1"/>
  <c r="AJ468" i="1"/>
  <c r="AL468" i="1"/>
  <c r="AF468" i="1"/>
  <c r="AL129" i="1"/>
  <c r="AJ129" i="1"/>
  <c r="AF129" i="1"/>
  <c r="AL808" i="1"/>
  <c r="AJ808" i="1"/>
  <c r="AF808" i="1"/>
  <c r="AJ1117" i="1"/>
  <c r="AL1117" i="1"/>
  <c r="AF1117" i="1"/>
  <c r="AJ1227" i="1"/>
  <c r="AL1227" i="1"/>
  <c r="AF1227" i="1"/>
  <c r="AL1392" i="1"/>
  <c r="AJ1392" i="1"/>
  <c r="AF1392" i="1"/>
  <c r="AJ311" i="1"/>
  <c r="AL311" i="1"/>
  <c r="AF311" i="1"/>
  <c r="AJ49" i="1"/>
  <c r="AL49" i="1"/>
  <c r="AF49" i="1"/>
  <c r="AJ119" i="1"/>
  <c r="AL119" i="1"/>
  <c r="AF119" i="1"/>
  <c r="AJ1157" i="1"/>
  <c r="AL1157" i="1"/>
  <c r="AF1157" i="1"/>
  <c r="AJ938" i="1"/>
  <c r="AL938" i="1"/>
  <c r="AF938" i="1"/>
  <c r="AJ1032" i="1"/>
  <c r="AL1032" i="1"/>
  <c r="AF1032" i="1"/>
  <c r="AJ1401" i="1"/>
  <c r="AL1401" i="1"/>
  <c r="AF1401" i="1"/>
  <c r="AL1662" i="1"/>
  <c r="AJ1662" i="1"/>
  <c r="AF1662" i="1"/>
  <c r="AL310" i="1"/>
  <c r="AJ310" i="1"/>
  <c r="AF310" i="1"/>
  <c r="AL438" i="1"/>
  <c r="AJ438" i="1"/>
  <c r="AF438" i="1"/>
  <c r="AL1383" i="1"/>
  <c r="AJ1383" i="1"/>
  <c r="AF1383" i="1"/>
  <c r="AJ457" i="1"/>
  <c r="AL457" i="1"/>
  <c r="AF457" i="1"/>
  <c r="AL448" i="1"/>
  <c r="AJ448" i="1"/>
  <c r="AF448" i="1"/>
  <c r="AL1255" i="1"/>
  <c r="AJ1255" i="1"/>
  <c r="AF1255" i="1"/>
  <c r="AL1538" i="1"/>
  <c r="AJ1538" i="1"/>
  <c r="AF1538" i="1"/>
  <c r="AL695" i="1"/>
  <c r="AJ695" i="1"/>
  <c r="AF695" i="1"/>
  <c r="AJ715" i="1"/>
  <c r="AL715" i="1"/>
  <c r="AF715" i="1"/>
  <c r="AJ486" i="1"/>
  <c r="AL486" i="1"/>
  <c r="AF486" i="1"/>
  <c r="AJ549" i="1"/>
  <c r="AL549" i="1"/>
  <c r="AF549" i="1"/>
  <c r="AJ593" i="1"/>
  <c r="AL593" i="1"/>
  <c r="AF593" i="1"/>
  <c r="AJ704" i="1"/>
  <c r="AL704" i="1"/>
  <c r="AF704" i="1"/>
  <c r="AJ734" i="1"/>
  <c r="AL734" i="1"/>
  <c r="AF734" i="1"/>
  <c r="AJ782" i="1"/>
  <c r="AL782" i="1"/>
  <c r="AF782" i="1"/>
  <c r="AL804" i="1"/>
  <c r="AJ804" i="1"/>
  <c r="AF804" i="1"/>
  <c r="AJ878" i="1"/>
  <c r="AL878" i="1"/>
  <c r="AF878" i="1"/>
  <c r="AJ1047" i="1"/>
  <c r="AL1047" i="1"/>
  <c r="AF1047" i="1"/>
  <c r="AJ59" i="1"/>
  <c r="AL59" i="1"/>
  <c r="AF59" i="1"/>
  <c r="AJ1034" i="1"/>
  <c r="AL1034" i="1"/>
  <c r="AF1034" i="1"/>
  <c r="AJ718" i="1"/>
  <c r="AL718" i="1"/>
  <c r="AF718" i="1"/>
  <c r="AJ615" i="1"/>
  <c r="AL615" i="1"/>
  <c r="AF615" i="1"/>
  <c r="AL1040" i="1"/>
  <c r="AJ1040" i="1"/>
  <c r="AF1040" i="1"/>
  <c r="AJ519" i="1"/>
  <c r="AL519" i="1"/>
  <c r="AF519" i="1"/>
  <c r="AL738" i="1"/>
  <c r="AJ738" i="1"/>
  <c r="AF738" i="1"/>
  <c r="AL415" i="1"/>
  <c r="AJ415" i="1"/>
  <c r="AF415" i="1"/>
  <c r="AJ1372" i="1"/>
  <c r="AL1372" i="1"/>
  <c r="AF1372" i="1"/>
  <c r="AJ1282" i="1"/>
  <c r="AL1282" i="1"/>
  <c r="AF1282" i="1"/>
  <c r="AJ464" i="1"/>
  <c r="AL464" i="1"/>
  <c r="AF464" i="1"/>
  <c r="AJ43" i="1"/>
  <c r="AL43" i="1"/>
  <c r="AF43" i="1"/>
  <c r="AJ550" i="1"/>
  <c r="AL550" i="1"/>
  <c r="AF550" i="1"/>
  <c r="AJ145" i="1"/>
  <c r="AL145" i="1"/>
  <c r="AF145" i="1"/>
  <c r="AL895" i="1"/>
  <c r="AJ895" i="1"/>
  <c r="AF895" i="1"/>
  <c r="AJ555" i="1"/>
  <c r="AL555" i="1"/>
  <c r="AF555" i="1"/>
  <c r="AL197" i="1"/>
  <c r="AJ197" i="1"/>
  <c r="AF197" i="1"/>
  <c r="AL81" i="1"/>
  <c r="AJ81" i="1"/>
  <c r="AF81" i="1"/>
  <c r="AL885" i="1"/>
  <c r="AJ885" i="1"/>
  <c r="AF885" i="1"/>
  <c r="AJ906" i="1"/>
  <c r="AL906" i="1"/>
  <c r="AF906" i="1"/>
  <c r="AJ74" i="1"/>
  <c r="AL74" i="1"/>
  <c r="AF74" i="1"/>
  <c r="AL236" i="1"/>
  <c r="AJ236" i="1"/>
  <c r="AF236" i="1"/>
  <c r="AL820" i="1"/>
  <c r="AJ820" i="1"/>
  <c r="AF820" i="1"/>
  <c r="AJ287" i="1"/>
  <c r="AL287" i="1"/>
  <c r="AF287" i="1"/>
  <c r="AJ1217" i="1"/>
  <c r="AL1217" i="1"/>
  <c r="AF1217" i="1"/>
  <c r="AJ1518" i="1"/>
  <c r="AL1518" i="1"/>
  <c r="AF1518" i="1"/>
  <c r="AL524" i="1"/>
  <c r="AJ524" i="1"/>
  <c r="AF524" i="1"/>
  <c r="AL1069" i="1"/>
  <c r="AJ1069" i="1"/>
  <c r="AF1069" i="1"/>
  <c r="AJ326" i="1"/>
  <c r="AL326" i="1"/>
  <c r="AF326" i="1"/>
  <c r="AJ384" i="1"/>
  <c r="AL384" i="1"/>
  <c r="AF384" i="1"/>
  <c r="AL483" i="1"/>
  <c r="AJ483" i="1"/>
  <c r="AF483" i="1"/>
  <c r="AJ213" i="1"/>
  <c r="AL213" i="1"/>
  <c r="AF213" i="1"/>
  <c r="AL639" i="1"/>
  <c r="AJ639" i="1"/>
  <c r="AF639" i="1"/>
  <c r="AJ419" i="1"/>
  <c r="AL419" i="1"/>
  <c r="AF419" i="1"/>
  <c r="AJ479" i="1"/>
  <c r="AL479" i="1"/>
  <c r="AF479" i="1"/>
  <c r="AJ1403" i="1"/>
  <c r="AL1403" i="1"/>
  <c r="AF1403" i="1"/>
  <c r="AJ821" i="1"/>
  <c r="AL821" i="1"/>
  <c r="AF821" i="1"/>
  <c r="AL603" i="1"/>
  <c r="AJ603" i="1"/>
  <c r="AF603" i="1"/>
  <c r="AJ1080" i="1"/>
  <c r="AL1080" i="1"/>
  <c r="AF1080" i="1"/>
  <c r="AJ334" i="1"/>
  <c r="AL334" i="1"/>
  <c r="AF334" i="1"/>
  <c r="AJ742" i="1"/>
  <c r="AL742" i="1"/>
  <c r="AF742" i="1"/>
  <c r="AJ332" i="1"/>
  <c r="AL332" i="1"/>
  <c r="AF332" i="1"/>
  <c r="AJ672" i="1"/>
  <c r="AL672" i="1"/>
  <c r="AF672" i="1"/>
  <c r="AJ284" i="1"/>
  <c r="AL284" i="1"/>
  <c r="AF284" i="1"/>
  <c r="AL807" i="1"/>
  <c r="AF807" i="1"/>
  <c r="AJ807" i="1"/>
  <c r="AJ1084" i="1"/>
  <c r="AF1084" i="1"/>
  <c r="AL1084" i="1"/>
  <c r="AL307" i="1"/>
  <c r="AJ307" i="1"/>
  <c r="AF307" i="1"/>
  <c r="AJ104" i="1"/>
  <c r="AL104" i="1"/>
  <c r="AF104" i="1"/>
  <c r="AL948" i="1"/>
  <c r="AJ948" i="1"/>
  <c r="AF948" i="1"/>
  <c r="AJ394" i="1"/>
  <c r="AL394" i="1"/>
  <c r="AF394" i="1"/>
  <c r="AL802" i="1"/>
  <c r="AJ802" i="1"/>
  <c r="AF802" i="1"/>
  <c r="AJ55" i="1"/>
  <c r="AL55" i="1"/>
  <c r="AF55" i="1"/>
  <c r="AJ184" i="1"/>
  <c r="AL184" i="1"/>
  <c r="AF184" i="1"/>
  <c r="AJ579" i="1"/>
  <c r="AL579" i="1"/>
  <c r="AF579" i="1"/>
  <c r="AL724" i="1"/>
  <c r="AJ724" i="1"/>
  <c r="AF724" i="1"/>
  <c r="AL1174" i="1"/>
  <c r="AJ1174" i="1"/>
  <c r="AF1174" i="1"/>
  <c r="AL1021" i="1"/>
  <c r="AJ1021" i="1"/>
  <c r="AF1021" i="1"/>
  <c r="AJ1270" i="1"/>
  <c r="AL1270" i="1"/>
  <c r="AF1270" i="1"/>
  <c r="AL1385" i="1"/>
  <c r="AJ1385" i="1"/>
  <c r="AF1385" i="1"/>
  <c r="AL962" i="1"/>
  <c r="AJ962" i="1"/>
  <c r="AF962" i="1"/>
  <c r="AJ1487" i="1"/>
  <c r="AL1487" i="1"/>
  <c r="AF1487" i="1"/>
  <c r="AJ1030" i="1"/>
  <c r="AL1030" i="1"/>
  <c r="AF1030" i="1"/>
  <c r="AJ185" i="1"/>
  <c r="AL185" i="1"/>
  <c r="AF185" i="1"/>
  <c r="AJ647" i="1"/>
  <c r="AL647" i="1"/>
  <c r="AF647" i="1"/>
  <c r="AJ300" i="1"/>
  <c r="AL300" i="1"/>
  <c r="AF300" i="1"/>
  <c r="AJ849" i="1"/>
  <c r="AL849" i="1"/>
  <c r="AF849" i="1"/>
  <c r="AJ157" i="1"/>
  <c r="AL157" i="1"/>
  <c r="AF157" i="1"/>
  <c r="AJ1331" i="1"/>
  <c r="AL1331" i="1"/>
  <c r="AF1331" i="1"/>
  <c r="AJ373" i="1"/>
  <c r="AL373" i="1"/>
  <c r="AF373" i="1"/>
  <c r="AJ465" i="1"/>
  <c r="AL465" i="1"/>
  <c r="AF465" i="1"/>
  <c r="AL298" i="1"/>
  <c r="AJ298" i="1"/>
  <c r="AF298" i="1"/>
  <c r="AJ499" i="1"/>
  <c r="AL499" i="1"/>
  <c r="AF499" i="1"/>
  <c r="AJ848" i="1"/>
  <c r="AL848" i="1"/>
  <c r="AF848" i="1"/>
  <c r="AJ335" i="1"/>
  <c r="AL335" i="1"/>
  <c r="AF335" i="1"/>
  <c r="AJ570" i="1"/>
  <c r="AL570" i="1"/>
  <c r="AF570" i="1"/>
  <c r="AJ686" i="1"/>
  <c r="AL686" i="1"/>
  <c r="AF686" i="1"/>
  <c r="AJ1330" i="1"/>
  <c r="AL1330" i="1"/>
  <c r="AF1330" i="1"/>
  <c r="AL1028" i="1"/>
  <c r="AJ1028" i="1"/>
  <c r="AF1028" i="1"/>
  <c r="AL669" i="1"/>
  <c r="AJ669" i="1"/>
  <c r="AF669" i="1"/>
  <c r="AJ260" i="1"/>
  <c r="AL260" i="1"/>
  <c r="AF260" i="1"/>
  <c r="AJ947" i="1"/>
  <c r="AL947" i="1"/>
  <c r="AF947" i="1"/>
  <c r="AJ306" i="1"/>
  <c r="AL306" i="1"/>
  <c r="AF306" i="1"/>
  <c r="AJ1638" i="1"/>
  <c r="AL1638" i="1"/>
  <c r="AF1638" i="1"/>
  <c r="AL13" i="1"/>
  <c r="AJ13" i="1"/>
  <c r="AF13" i="1"/>
  <c r="AL831" i="1"/>
  <c r="AJ831" i="1"/>
  <c r="AF831" i="1"/>
  <c r="AJ322" i="1"/>
  <c r="AL322" i="1"/>
  <c r="AF322" i="1"/>
  <c r="AJ142" i="1"/>
  <c r="AL142" i="1"/>
  <c r="AF142" i="1"/>
  <c r="AL574" i="1"/>
  <c r="AJ574" i="1"/>
  <c r="AF574" i="1"/>
  <c r="AL87" i="1"/>
  <c r="AJ87" i="1"/>
  <c r="AF87" i="1"/>
  <c r="AJ396" i="1"/>
  <c r="AL396" i="1"/>
  <c r="AF396" i="1"/>
  <c r="AL676" i="1"/>
  <c r="AJ676" i="1"/>
  <c r="AF676" i="1"/>
  <c r="AJ508" i="1"/>
  <c r="AL508" i="1"/>
  <c r="AF508" i="1"/>
  <c r="AJ1636" i="1"/>
  <c r="AL1636" i="1"/>
  <c r="AF1636" i="1"/>
  <c r="AJ105" i="1"/>
  <c r="AL105" i="1"/>
  <c r="AF105" i="1"/>
  <c r="AJ571" i="1"/>
  <c r="AL571" i="1"/>
  <c r="AF571" i="1"/>
  <c r="AJ1109" i="1"/>
  <c r="AL1109" i="1"/>
  <c r="AF1109" i="1"/>
  <c r="AJ112" i="1"/>
  <c r="AL112" i="1"/>
  <c r="AF112" i="1"/>
  <c r="AJ687" i="1"/>
  <c r="AL687" i="1"/>
  <c r="AF687" i="1"/>
  <c r="AJ1094" i="1"/>
  <c r="AL1094" i="1"/>
  <c r="AF1094" i="1"/>
  <c r="AL170" i="1"/>
  <c r="AJ170" i="1"/>
  <c r="AF170" i="1"/>
  <c r="AJ1076" i="1"/>
  <c r="AL1076" i="1"/>
  <c r="AF1076" i="1"/>
  <c r="AJ101" i="1"/>
  <c r="AL101" i="1"/>
  <c r="AF101" i="1"/>
  <c r="AJ1578" i="1"/>
  <c r="AL1578" i="1"/>
  <c r="AF1578" i="1"/>
  <c r="AJ1245" i="1"/>
  <c r="AL1245" i="1"/>
  <c r="AF1245" i="1"/>
  <c r="AJ1317" i="1"/>
  <c r="AL1317" i="1"/>
  <c r="AF1317" i="1"/>
  <c r="AJ544" i="1"/>
  <c r="AL544" i="1"/>
  <c r="AF544" i="1"/>
  <c r="AJ1410" i="1"/>
  <c r="AL1410" i="1"/>
  <c r="AF1410" i="1"/>
  <c r="AJ1433" i="1"/>
  <c r="AL1433" i="1"/>
  <c r="AF1433" i="1"/>
  <c r="AL247" i="1"/>
  <c r="AJ247" i="1"/>
  <c r="AF247" i="1"/>
  <c r="AL1644" i="1"/>
  <c r="AJ1644" i="1"/>
  <c r="AF1644" i="1"/>
  <c r="AJ1484" i="1"/>
  <c r="AL1484" i="1"/>
  <c r="AF1484" i="1"/>
  <c r="AL1388" i="1"/>
  <c r="AJ1388" i="1"/>
  <c r="AF1388" i="1"/>
  <c r="AJ964" i="1"/>
  <c r="AL964" i="1"/>
  <c r="AF964" i="1"/>
  <c r="AJ1520" i="1"/>
  <c r="AL1520" i="1"/>
  <c r="AF1520" i="1"/>
  <c r="AJ1221" i="1"/>
  <c r="AL1221" i="1"/>
  <c r="AF1221" i="1"/>
  <c r="AL863" i="1"/>
  <c r="AJ863" i="1"/>
  <c r="AF863" i="1"/>
  <c r="AL1560" i="1"/>
  <c r="AJ1560" i="1"/>
  <c r="AF1560" i="1"/>
  <c r="AL1601" i="1"/>
  <c r="AF1601" i="1"/>
  <c r="AJ1601" i="1"/>
  <c r="AJ1602" i="1"/>
  <c r="AF1602" i="1"/>
  <c r="AL1602" i="1"/>
  <c r="AJ1635" i="1"/>
  <c r="AL1635" i="1"/>
  <c r="AF1635" i="1"/>
  <c r="AF1652" i="1"/>
  <c r="AJ1652" i="1"/>
  <c r="AL1652" i="1"/>
  <c r="AJ1266" i="1"/>
  <c r="AL1266" i="1"/>
  <c r="AF1266" i="1"/>
  <c r="AJ1253" i="1"/>
  <c r="AL1253" i="1"/>
  <c r="AF1253" i="1"/>
  <c r="AL395" i="1"/>
  <c r="AJ395" i="1"/>
  <c r="AF395" i="1"/>
  <c r="AL1048" i="1"/>
  <c r="AJ1048" i="1"/>
  <c r="AF1048" i="1"/>
  <c r="AJ1614" i="1"/>
  <c r="AL1614" i="1"/>
  <c r="AF1614" i="1"/>
  <c r="AJ1054" i="1"/>
  <c r="AL1054" i="1"/>
  <c r="AF1054" i="1"/>
  <c r="AJ1200" i="1"/>
  <c r="AL1200" i="1"/>
  <c r="AF1200" i="1"/>
  <c r="AJ805" i="1"/>
  <c r="AL805" i="1"/>
  <c r="AF805" i="1"/>
  <c r="AJ692" i="1"/>
  <c r="AL692" i="1"/>
  <c r="AF692" i="1"/>
  <c r="AJ375" i="1"/>
  <c r="AL375" i="1"/>
  <c r="AF375" i="1"/>
  <c r="AJ606" i="1"/>
  <c r="AL606" i="1"/>
  <c r="AF606" i="1"/>
  <c r="AJ697" i="1"/>
  <c r="AL697" i="1"/>
  <c r="AF697" i="1"/>
  <c r="AJ952" i="1"/>
  <c r="AL952" i="1"/>
  <c r="AF952" i="1"/>
  <c r="AL189" i="1"/>
  <c r="AJ189" i="1"/>
  <c r="AF189" i="1"/>
  <c r="AJ924" i="1"/>
  <c r="AL924" i="1"/>
  <c r="AF924" i="1"/>
  <c r="AL1139" i="1"/>
  <c r="AJ1139" i="1"/>
  <c r="AF1139" i="1"/>
  <c r="AJ414" i="1"/>
  <c r="AL414" i="1"/>
  <c r="AF414" i="1"/>
  <c r="AJ612" i="1"/>
  <c r="AL612" i="1"/>
  <c r="AF612" i="1"/>
  <c r="AJ953" i="1"/>
  <c r="AL953" i="1"/>
  <c r="AF953" i="1"/>
  <c r="AJ294" i="1"/>
  <c r="AL294" i="1"/>
  <c r="AF294" i="1"/>
  <c r="AJ41" i="1"/>
  <c r="AL41" i="1"/>
  <c r="AF41" i="1"/>
  <c r="AJ493" i="1"/>
  <c r="AL493" i="1"/>
  <c r="AF493" i="1"/>
  <c r="AJ1188" i="1"/>
  <c r="AL1188" i="1"/>
  <c r="AF1188" i="1"/>
  <c r="AJ367" i="1"/>
  <c r="AL367" i="1"/>
  <c r="AF367" i="1"/>
  <c r="AL280" i="1"/>
  <c r="AJ280" i="1"/>
  <c r="AF280" i="1"/>
  <c r="AL754" i="1"/>
  <c r="AJ754" i="1"/>
  <c r="AF754" i="1"/>
  <c r="AJ1365" i="1"/>
  <c r="AL1365" i="1"/>
  <c r="AF1365" i="1"/>
  <c r="AL1370" i="1"/>
  <c r="AJ1370" i="1"/>
  <c r="AF1370" i="1"/>
  <c r="AJ1430" i="1"/>
  <c r="AL1430" i="1"/>
  <c r="AF1430" i="1"/>
  <c r="AJ1456" i="1"/>
  <c r="AL1456" i="1"/>
  <c r="AF1456" i="1"/>
  <c r="AJ224" i="1"/>
  <c r="AL224" i="1"/>
  <c r="AF224" i="1"/>
  <c r="AL295" i="1"/>
  <c r="AJ295" i="1"/>
  <c r="AF295" i="1"/>
  <c r="AL851" i="1"/>
  <c r="AJ851" i="1"/>
  <c r="AF851" i="1"/>
  <c r="AJ1041" i="1"/>
  <c r="AL1041" i="1"/>
  <c r="AF1041" i="1"/>
  <c r="AJ963" i="1"/>
  <c r="AL963" i="1"/>
  <c r="AF963" i="1"/>
  <c r="AJ1060" i="1"/>
  <c r="AL1060" i="1"/>
  <c r="AF1060" i="1"/>
  <c r="AJ1400" i="1"/>
  <c r="AF1400" i="1"/>
  <c r="AL1400" i="1"/>
  <c r="AL1479" i="1"/>
  <c r="AF1479" i="1"/>
  <c r="AJ1479" i="1"/>
  <c r="AL1654" i="1"/>
  <c r="AJ1654" i="1"/>
  <c r="AF1654" i="1"/>
  <c r="AL1679" i="1"/>
  <c r="AJ1679" i="1"/>
  <c r="AF1679" i="1"/>
  <c r="AL681" i="1"/>
  <c r="AF681" i="1"/>
  <c r="AJ681" i="1"/>
  <c r="AL1181" i="1"/>
  <c r="AF1181" i="1"/>
  <c r="AJ1181" i="1"/>
  <c r="AF942" i="1"/>
  <c r="AJ942" i="1"/>
  <c r="AL942" i="1"/>
  <c r="AF1143" i="1"/>
  <c r="AJ1143" i="1"/>
  <c r="AL1143" i="1"/>
  <c r="AF1434" i="1"/>
  <c r="AJ1434" i="1"/>
  <c r="AL1434" i="1"/>
  <c r="AJ352" i="1"/>
  <c r="AL352" i="1"/>
  <c r="AF352" i="1"/>
  <c r="AL827" i="1"/>
  <c r="AJ827" i="1"/>
  <c r="AF827" i="1"/>
  <c r="AJ543" i="1"/>
  <c r="AL543" i="1"/>
  <c r="AF543" i="1"/>
  <c r="AJ138" i="1"/>
  <c r="AL138" i="1"/>
  <c r="AF138" i="1"/>
  <c r="AJ979" i="1"/>
  <c r="AL979" i="1"/>
  <c r="AF979" i="1"/>
  <c r="AJ1464" i="1"/>
  <c r="AL1464" i="1"/>
  <c r="AF1464" i="1"/>
  <c r="AJ993" i="1"/>
  <c r="AL993" i="1"/>
  <c r="AF993" i="1"/>
  <c r="AJ1015" i="1"/>
  <c r="AL1015" i="1"/>
  <c r="AF1015" i="1"/>
  <c r="AJ1437" i="1"/>
  <c r="AL1437" i="1"/>
  <c r="AF1437" i="1"/>
  <c r="AJ591" i="1"/>
  <c r="AL591" i="1"/>
  <c r="AF591" i="1"/>
  <c r="AJ1536" i="1"/>
  <c r="AL1536" i="1"/>
  <c r="AF1536" i="1"/>
  <c r="AL1495" i="1"/>
  <c r="AF1495" i="1"/>
  <c r="AJ1495" i="1"/>
  <c r="AL423" i="1"/>
  <c r="AF423" i="1"/>
  <c r="AJ423" i="1"/>
  <c r="AJ940" i="1"/>
  <c r="AL940" i="1"/>
  <c r="AF940" i="1"/>
  <c r="AJ1129" i="1"/>
  <c r="AL1129" i="1"/>
  <c r="AF1129" i="1"/>
  <c r="AJ1685" i="1"/>
  <c r="AL1685" i="1"/>
  <c r="AF1685" i="1"/>
  <c r="AJ1091" i="1"/>
  <c r="AL1091" i="1"/>
  <c r="AF1091" i="1"/>
  <c r="AJ399" i="1"/>
  <c r="AL399" i="1"/>
  <c r="AF399" i="1"/>
  <c r="AJ1007" i="1"/>
  <c r="AL1007" i="1"/>
  <c r="AF1007" i="1"/>
  <c r="AJ296" i="1"/>
  <c r="AL296" i="1"/>
  <c r="AF296" i="1"/>
  <c r="AL1676" i="1"/>
  <c r="AJ1676" i="1"/>
  <c r="AF1676" i="1"/>
  <c r="AJ532" i="1"/>
  <c r="AL532" i="1"/>
  <c r="AF532" i="1"/>
  <c r="AJ1691" i="1"/>
  <c r="AL1691" i="1"/>
  <c r="AF1691" i="1"/>
  <c r="AL788" i="1"/>
  <c r="AJ788" i="1"/>
  <c r="AF788" i="1"/>
  <c r="AJ680" i="1"/>
  <c r="AL680" i="1"/>
  <c r="AF680" i="1"/>
  <c r="AL833" i="1"/>
  <c r="AF833" i="1"/>
  <c r="AJ833" i="1"/>
  <c r="AF1149" i="1"/>
  <c r="AJ1149" i="1"/>
  <c r="AL1149" i="1"/>
  <c r="AJ9" i="1"/>
  <c r="AL9" i="1"/>
  <c r="AF9" i="1"/>
  <c r="AJ1522" i="1"/>
  <c r="AL1522" i="1"/>
  <c r="AF1522" i="1"/>
  <c r="AJ1539" i="1"/>
  <c r="AL1539" i="1"/>
  <c r="AF1539" i="1"/>
  <c r="AL1658" i="1"/>
  <c r="AJ1658" i="1"/>
  <c r="AF1658" i="1"/>
  <c r="AF1193" i="1"/>
  <c r="AJ1193" i="1"/>
  <c r="AL1193" i="1"/>
  <c r="AJ1671" i="1"/>
  <c r="AL1671" i="1"/>
  <c r="AF1671" i="1"/>
  <c r="AL1609" i="1"/>
  <c r="AF1609" i="1"/>
  <c r="AJ1609" i="1"/>
  <c r="AJ1375" i="1"/>
  <c r="AF1375" i="1"/>
  <c r="AL1375" i="1"/>
  <c r="AJ1620" i="1"/>
  <c r="AL1620" i="1"/>
  <c r="AF1620" i="1"/>
  <c r="AL233" i="1"/>
  <c r="AJ233" i="1"/>
  <c r="AF233" i="1"/>
  <c r="AJ1053" i="1"/>
  <c r="AL1053" i="1"/>
  <c r="AF1053" i="1"/>
  <c r="AJ194" i="1"/>
  <c r="AL194" i="1"/>
  <c r="AF194" i="1"/>
  <c r="AJ1338" i="1"/>
  <c r="AL1338" i="1"/>
  <c r="AF1338" i="1"/>
  <c r="AJ1425" i="1"/>
  <c r="AL1425" i="1"/>
  <c r="AF1425" i="1"/>
  <c r="AJ546" i="1"/>
  <c r="AL546" i="1"/>
  <c r="AF546" i="1"/>
  <c r="AJ803" i="1"/>
  <c r="AL803" i="1"/>
  <c r="AF803" i="1"/>
  <c r="AJ1100" i="1"/>
  <c r="AL1100" i="1"/>
  <c r="AF1100" i="1"/>
  <c r="AJ29" i="1"/>
  <c r="AL29" i="1"/>
  <c r="AF29" i="1"/>
  <c r="AJ259" i="1"/>
  <c r="AL259" i="1"/>
  <c r="AF259" i="1"/>
  <c r="AJ427" i="1"/>
  <c r="AL427" i="1"/>
  <c r="AF427" i="1"/>
  <c r="AJ567" i="1"/>
  <c r="AL567" i="1"/>
  <c r="AF567" i="1"/>
  <c r="AJ623" i="1"/>
  <c r="AL623" i="1"/>
  <c r="AF623" i="1"/>
  <c r="AJ667" i="1"/>
  <c r="AL667" i="1"/>
  <c r="AF667" i="1"/>
  <c r="AL879" i="1"/>
  <c r="AJ879" i="1"/>
  <c r="AF879" i="1"/>
  <c r="AJ1438" i="1"/>
  <c r="AL1438" i="1"/>
  <c r="AF1438" i="1"/>
  <c r="AJ1532" i="1"/>
  <c r="AL1532" i="1"/>
  <c r="AF1532" i="1"/>
  <c r="AJ1643" i="1"/>
  <c r="AL1643" i="1"/>
  <c r="AF1643" i="1"/>
  <c r="AJ1144" i="1"/>
  <c r="AF1144" i="1"/>
  <c r="AL1144" i="1"/>
  <c r="AJ1191" i="1"/>
  <c r="AL1191" i="1"/>
  <c r="AF1191" i="1"/>
  <c r="AL731" i="1"/>
  <c r="AJ731" i="1"/>
  <c r="AF731" i="1"/>
  <c r="AJ909" i="1"/>
  <c r="AL909" i="1"/>
  <c r="AF909" i="1"/>
  <c r="AL1068" i="1"/>
  <c r="AJ1068" i="1"/>
  <c r="AF1068" i="1"/>
  <c r="AJ1205" i="1"/>
  <c r="AL1205" i="1"/>
  <c r="AF1205" i="1"/>
  <c r="AJ193" i="1"/>
  <c r="AL193" i="1"/>
  <c r="AF193" i="1"/>
  <c r="AJ5" i="1"/>
  <c r="AL5" i="1"/>
  <c r="AF5" i="1"/>
  <c r="AL103" i="1"/>
  <c r="AJ103" i="1"/>
  <c r="AF103" i="1"/>
  <c r="AJ970" i="1"/>
  <c r="AL970" i="1"/>
  <c r="AF970" i="1"/>
  <c r="AL475" i="1"/>
  <c r="AJ475" i="1"/>
  <c r="AF475" i="1"/>
  <c r="AJ318" i="1"/>
  <c r="AL318" i="1"/>
  <c r="AF318" i="1"/>
  <c r="AJ1391" i="1"/>
  <c r="AL1391" i="1"/>
  <c r="AF1391" i="1"/>
  <c r="AL534" i="1"/>
  <c r="AJ534" i="1"/>
  <c r="AF534" i="1"/>
  <c r="AJ720" i="1"/>
  <c r="AL720" i="1"/>
  <c r="AF720" i="1"/>
  <c r="AJ1562" i="1"/>
  <c r="AL1562" i="1"/>
  <c r="AF1562" i="1"/>
  <c r="AL897" i="1"/>
  <c r="AF897" i="1"/>
  <c r="AJ897" i="1"/>
  <c r="AL542" i="1"/>
  <c r="AJ542" i="1"/>
  <c r="AF542" i="1"/>
  <c r="AJ753" i="1"/>
  <c r="AL753" i="1"/>
  <c r="AF753" i="1"/>
  <c r="AJ323" i="1"/>
  <c r="AL323" i="1"/>
  <c r="AF323" i="1"/>
  <c r="AL891" i="1"/>
  <c r="AJ891" i="1"/>
  <c r="AF891" i="1"/>
  <c r="AL1020" i="1"/>
  <c r="AJ1020" i="1"/>
  <c r="AF1020" i="1"/>
  <c r="AJ910" i="1"/>
  <c r="AL910" i="1"/>
  <c r="AF910" i="1"/>
  <c r="AL1135" i="1"/>
  <c r="AJ1135" i="1"/>
  <c r="AF1135" i="1"/>
  <c r="AJ1218" i="1"/>
  <c r="AL1218" i="1"/>
  <c r="AF1218" i="1"/>
  <c r="AJ1220" i="1"/>
  <c r="AL1220" i="1"/>
  <c r="AF1220" i="1"/>
  <c r="AJ1258" i="1"/>
  <c r="AL1258" i="1"/>
  <c r="AF1258" i="1"/>
  <c r="AJ1263" i="1"/>
  <c r="AL1263" i="1"/>
  <c r="AF1263" i="1"/>
  <c r="AJ122" i="1"/>
  <c r="AL122" i="1"/>
  <c r="AF122" i="1"/>
  <c r="AJ1488" i="1"/>
  <c r="AL1488" i="1"/>
  <c r="AF1488" i="1"/>
  <c r="AL1540" i="1"/>
  <c r="AJ1540" i="1"/>
  <c r="AF1540" i="1"/>
  <c r="AJ728" i="1"/>
  <c r="AL728" i="1"/>
  <c r="AF728" i="1"/>
  <c r="AJ757" i="1"/>
  <c r="AL757" i="1"/>
  <c r="AF757" i="1"/>
  <c r="AJ779" i="1"/>
  <c r="AF779" i="1"/>
  <c r="AL779" i="1"/>
  <c r="AJ825" i="1"/>
  <c r="AF825" i="1"/>
  <c r="AL825" i="1"/>
  <c r="AL406" i="1"/>
  <c r="AJ406" i="1"/>
  <c r="AF406" i="1"/>
  <c r="AJ148" i="1"/>
  <c r="AL148" i="1"/>
  <c r="AF148" i="1"/>
  <c r="AJ928" i="1"/>
  <c r="AL928" i="1"/>
  <c r="AF928" i="1"/>
  <c r="AJ911" i="1"/>
  <c r="AL911" i="1"/>
  <c r="AF911" i="1"/>
  <c r="AJ1213" i="1"/>
  <c r="AL1213" i="1"/>
  <c r="AF1213" i="1"/>
  <c r="AL474" i="1"/>
  <c r="AJ474" i="1"/>
  <c r="AF474" i="1"/>
  <c r="AJ1262" i="1"/>
  <c r="AL1262" i="1"/>
  <c r="AF1262" i="1"/>
  <c r="AL1276" i="1"/>
  <c r="AJ1276" i="1"/>
  <c r="AF1276" i="1"/>
  <c r="AL1014" i="1"/>
  <c r="AJ1014" i="1"/>
  <c r="AF1014" i="1"/>
  <c r="AL25" i="1"/>
  <c r="AJ25" i="1"/>
  <c r="AF25" i="1"/>
  <c r="AJ1242" i="1"/>
  <c r="AL1242" i="1"/>
  <c r="AF1242" i="1"/>
  <c r="AL1475" i="1"/>
  <c r="AJ1475" i="1"/>
  <c r="AF1475" i="1"/>
  <c r="AJ114" i="1"/>
  <c r="AL114" i="1"/>
  <c r="AF114" i="1"/>
  <c r="AL249" i="1"/>
  <c r="AJ249" i="1"/>
  <c r="AF249" i="1"/>
  <c r="AJ1582" i="1"/>
  <c r="AL1582" i="1"/>
  <c r="AF1582" i="1"/>
  <c r="AJ845" i="1"/>
  <c r="AL845" i="1"/>
  <c r="AF845" i="1"/>
  <c r="AJ376" i="1"/>
  <c r="AL376" i="1"/>
  <c r="AF376" i="1"/>
  <c r="AJ1597" i="1"/>
  <c r="AL1597" i="1"/>
  <c r="AF1597" i="1"/>
  <c r="AJ1469" i="1"/>
  <c r="AL1469" i="1"/>
  <c r="AF1469" i="1"/>
  <c r="AL857" i="1"/>
  <c r="AF857" i="1"/>
  <c r="AJ857" i="1"/>
  <c r="AJ1439" i="1"/>
  <c r="AL1439" i="1"/>
  <c r="AF1439" i="1"/>
  <c r="AL243" i="1"/>
  <c r="AJ243" i="1"/>
  <c r="AF243" i="1"/>
  <c r="AJ317" i="1"/>
  <c r="AL317" i="1"/>
  <c r="AF317" i="1"/>
  <c r="AJ443" i="1"/>
  <c r="AL443" i="1"/>
  <c r="AF443" i="1"/>
  <c r="AJ477" i="1"/>
  <c r="AL477" i="1"/>
  <c r="AF477" i="1"/>
  <c r="AJ1280" i="1"/>
  <c r="AL1280" i="1"/>
  <c r="AF1280" i="1"/>
  <c r="AJ1462" i="1"/>
  <c r="AL1462" i="1"/>
  <c r="AF1462" i="1"/>
  <c r="AJ719" i="1"/>
  <c r="AL719" i="1"/>
  <c r="AF719" i="1"/>
  <c r="AL118" i="1"/>
  <c r="AJ118" i="1"/>
  <c r="AF118" i="1"/>
  <c r="AL45" i="1"/>
  <c r="AJ45" i="1"/>
  <c r="AF45" i="1"/>
  <c r="AJ37" i="1"/>
  <c r="AL37" i="1"/>
  <c r="AF37" i="1"/>
  <c r="AJ498" i="1"/>
  <c r="AL498" i="1"/>
  <c r="AF498" i="1"/>
  <c r="AJ904" i="1"/>
  <c r="AL904" i="1"/>
  <c r="AF904" i="1"/>
  <c r="AJ973" i="1"/>
  <c r="AL973" i="1"/>
  <c r="AF973" i="1"/>
  <c r="AJ393" i="1"/>
  <c r="AL393" i="1"/>
  <c r="AF393" i="1"/>
  <c r="AJ750" i="1"/>
  <c r="AL750" i="1"/>
  <c r="AF750" i="1"/>
  <c r="AJ1421" i="1"/>
  <c r="AL1421" i="1"/>
  <c r="AF1421" i="1"/>
  <c r="AJ1334" i="1"/>
  <c r="AL1334" i="1"/>
  <c r="AF1334" i="1"/>
  <c r="AF873" i="1"/>
  <c r="AJ873" i="1"/>
  <c r="AL873" i="1"/>
  <c r="AJ786" i="1"/>
  <c r="AF786" i="1"/>
  <c r="AL786" i="1"/>
  <c r="AJ828" i="1"/>
  <c r="AL828" i="1"/>
  <c r="AF828" i="1"/>
  <c r="AJ793" i="1"/>
  <c r="AL793" i="1"/>
  <c r="AF793" i="1"/>
  <c r="AL495" i="1"/>
  <c r="AJ495" i="1"/>
  <c r="AF495" i="1"/>
  <c r="AL369" i="1"/>
  <c r="AJ369" i="1"/>
  <c r="AF369" i="1"/>
  <c r="AL867" i="1"/>
  <c r="AJ867" i="1"/>
  <c r="AF867" i="1"/>
  <c r="AL1154" i="1"/>
  <c r="AJ1154" i="1"/>
  <c r="AF1154" i="1"/>
  <c r="AJ806" i="1"/>
  <c r="AL806" i="1"/>
  <c r="AF806" i="1"/>
  <c r="AJ773" i="1"/>
  <c r="AL773" i="1"/>
  <c r="AF773" i="1"/>
  <c r="AJ341" i="1"/>
  <c r="AL341" i="1"/>
  <c r="AF341" i="1"/>
  <c r="AJ360" i="1"/>
  <c r="AL360" i="1"/>
  <c r="AF360" i="1"/>
  <c r="AL140" i="1"/>
  <c r="AJ140" i="1"/>
  <c r="AF140" i="1"/>
  <c r="AJ1070" i="1"/>
  <c r="AL1070" i="1"/>
  <c r="AF1070" i="1"/>
  <c r="AJ969" i="1"/>
  <c r="AL969" i="1"/>
  <c r="AF969" i="1"/>
  <c r="AJ733" i="1"/>
  <c r="AL733" i="1"/>
  <c r="AF733" i="1"/>
  <c r="AJ137" i="1"/>
  <c r="AL137" i="1"/>
  <c r="AF137" i="1"/>
  <c r="AJ218" i="1"/>
  <c r="AL218" i="1"/>
  <c r="AF218" i="1"/>
  <c r="AJ504" i="1"/>
  <c r="AL504" i="1"/>
  <c r="AF504" i="1"/>
  <c r="AJ1120" i="1"/>
  <c r="AL1120" i="1"/>
  <c r="AF1120" i="1"/>
  <c r="AJ1231" i="1"/>
  <c r="AL1231" i="1"/>
  <c r="AF1231" i="1"/>
  <c r="AJ188" i="1"/>
  <c r="AL188" i="1"/>
  <c r="AF188" i="1"/>
  <c r="AJ1402" i="1"/>
  <c r="AL1402" i="1"/>
  <c r="AF1402" i="1"/>
  <c r="AJ164" i="1"/>
  <c r="AL164" i="1"/>
  <c r="AF164" i="1"/>
  <c r="AL212" i="1"/>
  <c r="AJ212" i="1"/>
  <c r="AF212" i="1"/>
  <c r="AJ70" i="1"/>
  <c r="AL70" i="1"/>
  <c r="AF70" i="1"/>
  <c r="AJ175" i="1"/>
  <c r="AL175" i="1"/>
  <c r="AF175" i="1"/>
  <c r="AJ1206" i="1"/>
  <c r="AL1206" i="1"/>
  <c r="AF1206" i="1"/>
  <c r="AJ460" i="1"/>
  <c r="AL460" i="1"/>
  <c r="AF460" i="1"/>
  <c r="AL596" i="1"/>
  <c r="AF596" i="1"/>
  <c r="AJ596" i="1"/>
  <c r="AJ862" i="1"/>
  <c r="AL862" i="1"/>
  <c r="AF862" i="1"/>
  <c r="AL696" i="1"/>
  <c r="AF696" i="1"/>
  <c r="AJ696" i="1"/>
  <c r="AJ206" i="1"/>
  <c r="AL206" i="1"/>
  <c r="AF206" i="1"/>
  <c r="AJ491" i="1"/>
  <c r="AL491" i="1"/>
  <c r="AF491" i="1"/>
  <c r="AJ1000" i="1"/>
  <c r="AL1000" i="1"/>
  <c r="AF1000" i="1"/>
  <c r="AJ435" i="1"/>
  <c r="AL435" i="1"/>
  <c r="AF435" i="1"/>
  <c r="AJ62" i="1"/>
  <c r="AL62" i="1"/>
  <c r="AF62" i="1"/>
  <c r="AJ502" i="1"/>
  <c r="AL502" i="1"/>
  <c r="AF502" i="1"/>
  <c r="AL559" i="1"/>
  <c r="AJ559" i="1"/>
  <c r="AF559" i="1"/>
  <c r="AJ994" i="1"/>
  <c r="AL994" i="1"/>
  <c r="AF994" i="1"/>
  <c r="AJ165" i="1"/>
  <c r="AL165" i="1"/>
  <c r="AF165" i="1"/>
  <c r="AJ28" i="1"/>
  <c r="AL28" i="1"/>
  <c r="AF28" i="1"/>
  <c r="AL1295" i="1"/>
  <c r="AJ1295" i="1"/>
  <c r="AF1295" i="1"/>
  <c r="AL1489" i="1"/>
  <c r="AJ1489" i="1"/>
  <c r="AF1489" i="1"/>
  <c r="AJ1454" i="1"/>
  <c r="AL1454" i="1"/>
  <c r="AF1454" i="1"/>
  <c r="AL1328" i="1"/>
  <c r="AJ1328" i="1"/>
  <c r="AF1328" i="1"/>
  <c r="AJ1318" i="1"/>
  <c r="AL1318" i="1"/>
  <c r="AF1318" i="1"/>
  <c r="AL1542" i="1"/>
  <c r="AJ1542" i="1"/>
  <c r="AF1542" i="1"/>
  <c r="AJ363" i="1"/>
  <c r="AL363" i="1"/>
  <c r="AF363" i="1"/>
  <c r="AJ658" i="1"/>
  <c r="AL658" i="1"/>
  <c r="AF658" i="1"/>
  <c r="AJ1079" i="1"/>
  <c r="AL1079" i="1"/>
  <c r="AF1079" i="1"/>
  <c r="AJ512" i="1"/>
  <c r="AL512" i="1"/>
  <c r="AF512" i="1"/>
  <c r="AL342" i="1"/>
  <c r="AJ342" i="1"/>
  <c r="AF342" i="1"/>
  <c r="AJ1011" i="1"/>
  <c r="AL1011" i="1"/>
  <c r="AF1011" i="1"/>
  <c r="AJ1613" i="1"/>
  <c r="AL1613" i="1"/>
  <c r="AF1613" i="1"/>
  <c r="AJ410" i="1"/>
  <c r="AL410" i="1"/>
  <c r="AF410" i="1"/>
  <c r="AL968" i="1"/>
  <c r="AJ968" i="1"/>
  <c r="AF968" i="1"/>
  <c r="AJ403" i="1"/>
  <c r="AL403" i="1"/>
  <c r="AF403" i="1"/>
  <c r="AJ513" i="1"/>
  <c r="AL513" i="1"/>
  <c r="AF513" i="1"/>
  <c r="AJ1183" i="1"/>
  <c r="AL1183" i="1"/>
  <c r="AF1183" i="1"/>
  <c r="AJ422" i="1"/>
  <c r="AL422" i="1"/>
  <c r="AF422" i="1"/>
  <c r="AJ618" i="1"/>
  <c r="AL618" i="1"/>
  <c r="AF618" i="1"/>
  <c r="AJ1196" i="1"/>
  <c r="AL1196" i="1"/>
  <c r="AF1196" i="1"/>
  <c r="AJ1379" i="1"/>
  <c r="AL1379" i="1"/>
  <c r="AF1379" i="1"/>
  <c r="AJ642" i="1"/>
  <c r="AL642" i="1"/>
  <c r="AF642" i="1"/>
  <c r="AJ203" i="1"/>
  <c r="AL203" i="1"/>
  <c r="AF203" i="1"/>
  <c r="AJ764" i="1"/>
  <c r="AL764" i="1"/>
  <c r="AF764" i="1"/>
  <c r="AJ34" i="1"/>
  <c r="AL34" i="1"/>
  <c r="AF34" i="1"/>
  <c r="AJ383" i="1"/>
  <c r="AL383" i="1"/>
  <c r="AF383" i="1"/>
  <c r="AJ133" i="1"/>
  <c r="AL133" i="1"/>
  <c r="AF133" i="1"/>
  <c r="AJ293" i="1"/>
  <c r="AL293" i="1"/>
  <c r="AF293" i="1"/>
  <c r="AJ622" i="1"/>
  <c r="AL622" i="1"/>
  <c r="AF622" i="1"/>
  <c r="AL109" i="1"/>
  <c r="AJ109" i="1"/>
  <c r="AF109" i="1"/>
  <c r="AJ945" i="1"/>
  <c r="AL945" i="1"/>
  <c r="AF945" i="1"/>
  <c r="AJ111" i="1"/>
  <c r="AL111" i="1"/>
  <c r="AF111" i="1"/>
  <c r="AL548" i="1"/>
  <c r="AJ548" i="1"/>
  <c r="AF548" i="1"/>
  <c r="AJ1165" i="1"/>
  <c r="AL1165" i="1"/>
  <c r="AF1165" i="1"/>
  <c r="AJ1005" i="1"/>
  <c r="AL1005" i="1"/>
  <c r="AF1005" i="1"/>
  <c r="AJ33" i="1"/>
  <c r="AL33" i="1"/>
  <c r="AF33" i="1"/>
  <c r="AJ763" i="1"/>
  <c r="AL763" i="1"/>
  <c r="AF763" i="1"/>
  <c r="AJ66" i="1"/>
  <c r="AL66" i="1"/>
  <c r="AF66" i="1"/>
  <c r="AL149" i="1"/>
  <c r="AJ149" i="1"/>
  <c r="AF149" i="1"/>
  <c r="AJ766" i="1"/>
  <c r="AL766" i="1"/>
  <c r="AF766" i="1"/>
  <c r="AJ1146" i="1"/>
  <c r="AL1146" i="1"/>
  <c r="AF1146" i="1"/>
  <c r="AL837" i="1"/>
  <c r="AJ837" i="1"/>
  <c r="AF837" i="1"/>
  <c r="AJ18" i="1"/>
  <c r="AL18" i="1"/>
  <c r="AF18" i="1"/>
  <c r="AL776" i="1"/>
  <c r="AJ776" i="1"/>
  <c r="AF776" i="1"/>
  <c r="AJ1172" i="1"/>
  <c r="AL1172" i="1"/>
  <c r="AF1172" i="1"/>
  <c r="AL379" i="1"/>
  <c r="AJ379" i="1"/>
  <c r="AF379" i="1"/>
  <c r="AJ1352" i="1"/>
  <c r="AL1352" i="1"/>
  <c r="AF1352" i="1"/>
  <c r="AL1153" i="1"/>
  <c r="AJ1153" i="1"/>
  <c r="AF1153" i="1"/>
  <c r="AJ117" i="1"/>
  <c r="AL117" i="1"/>
  <c r="AF117" i="1"/>
  <c r="AJ1399" i="1"/>
  <c r="AL1399" i="1"/>
  <c r="AF1399" i="1"/>
  <c r="AJ1429" i="1"/>
  <c r="AL1429" i="1"/>
  <c r="AF1429" i="1"/>
  <c r="AJ1486" i="1"/>
  <c r="AL1486" i="1"/>
  <c r="AF1486" i="1"/>
  <c r="AJ1595" i="1"/>
  <c r="AL1595" i="1"/>
  <c r="AF1595" i="1"/>
  <c r="AJ1321" i="1"/>
  <c r="AL1321" i="1"/>
  <c r="AF1321" i="1"/>
  <c r="AJ917" i="1"/>
  <c r="AL917" i="1"/>
  <c r="AF917" i="1"/>
  <c r="AL1387" i="1"/>
  <c r="AJ1387" i="1"/>
  <c r="AF1387" i="1"/>
  <c r="AL1558" i="1"/>
  <c r="AJ1558" i="1"/>
  <c r="AF1558" i="1"/>
  <c r="AJ671" i="1"/>
  <c r="AL671" i="1"/>
  <c r="AF671" i="1"/>
  <c r="AJ1349" i="1"/>
  <c r="AL1349" i="1"/>
  <c r="AF1349" i="1"/>
  <c r="AL1554" i="1"/>
  <c r="AJ1554" i="1"/>
  <c r="AF1554" i="1"/>
  <c r="AJ1645" i="1"/>
  <c r="AL1645" i="1"/>
  <c r="AF1645" i="1"/>
  <c r="AJ1632" i="1"/>
  <c r="AL1632" i="1"/>
  <c r="AF1632" i="1"/>
  <c r="AL1557" i="1"/>
  <c r="AJ1557" i="1"/>
  <c r="AF1557" i="1"/>
  <c r="AJ871" i="1"/>
  <c r="AL871" i="1"/>
  <c r="AF871" i="1"/>
  <c r="AJ481" i="1"/>
  <c r="AL481" i="1"/>
  <c r="AF481" i="1"/>
  <c r="AJ902" i="1"/>
  <c r="AF902" i="1"/>
  <c r="AL902" i="1"/>
  <c r="AJ177" i="1"/>
  <c r="AL177" i="1"/>
  <c r="AF177" i="1"/>
  <c r="AL63" i="1"/>
  <c r="AJ63" i="1"/>
  <c r="AF63" i="1"/>
  <c r="AL398" i="1"/>
  <c r="AJ398" i="1"/>
  <c r="AF398" i="1"/>
  <c r="AJ739" i="1"/>
  <c r="AL739" i="1"/>
  <c r="AF739" i="1"/>
  <c r="AJ1194" i="1"/>
  <c r="AL1194" i="1"/>
  <c r="AF1194" i="1"/>
  <c r="AJ965" i="1"/>
  <c r="AL965" i="1"/>
  <c r="AF965" i="1"/>
  <c r="AJ547" i="1"/>
  <c r="AL547" i="1"/>
  <c r="AF547" i="1"/>
  <c r="AJ446" i="1"/>
  <c r="AL446" i="1"/>
  <c r="AF446" i="1"/>
  <c r="AJ624" i="1"/>
  <c r="AL624" i="1"/>
  <c r="AF624" i="1"/>
  <c r="AJ815" i="1"/>
  <c r="AL815" i="1"/>
  <c r="AF815" i="1"/>
  <c r="AJ1078" i="1"/>
  <c r="AL1078" i="1"/>
  <c r="AF1078" i="1"/>
  <c r="AJ214" i="1"/>
  <c r="AL214" i="1"/>
  <c r="AF214" i="1"/>
  <c r="AJ1325" i="1"/>
  <c r="AL1325" i="1"/>
  <c r="AF1325" i="1"/>
  <c r="AJ201" i="1"/>
  <c r="AL201" i="1"/>
  <c r="AF201" i="1"/>
  <c r="AJ536" i="1"/>
  <c r="AL536" i="1"/>
  <c r="AF536" i="1"/>
  <c r="AL625" i="1"/>
  <c r="AJ625" i="1"/>
  <c r="AF625" i="1"/>
  <c r="AJ1071" i="1"/>
  <c r="AL1071" i="1"/>
  <c r="AF1071" i="1"/>
  <c r="AJ99" i="1"/>
  <c r="AL99" i="1"/>
  <c r="AF99" i="1"/>
  <c r="AL146" i="1"/>
  <c r="AJ146" i="1"/>
  <c r="AF146" i="1"/>
  <c r="AJ1212" i="1"/>
  <c r="AL1212" i="1"/>
  <c r="AF1212" i="1"/>
  <c r="AJ484" i="1"/>
  <c r="AL484" i="1"/>
  <c r="AF484" i="1"/>
  <c r="AJ1315" i="1"/>
  <c r="AL1315" i="1"/>
  <c r="AF1315" i="1"/>
  <c r="AJ844" i="1"/>
  <c r="AL844" i="1"/>
  <c r="AF844" i="1"/>
  <c r="AJ1427" i="1"/>
  <c r="AL1427" i="1"/>
  <c r="AF1427" i="1"/>
  <c r="AJ1138" i="1"/>
  <c r="AL1138" i="1"/>
  <c r="AF1138" i="1"/>
  <c r="AL241" i="1"/>
  <c r="AJ241" i="1"/>
  <c r="AF241" i="1"/>
  <c r="AJ358" i="1"/>
  <c r="AL358" i="1"/>
  <c r="AF358" i="1"/>
  <c r="AJ350" i="1"/>
  <c r="AL350" i="1"/>
  <c r="AF350" i="1"/>
  <c r="AJ918" i="1"/>
  <c r="AL918" i="1"/>
  <c r="AF918" i="1"/>
  <c r="AJ389" i="1"/>
  <c r="AL389" i="1"/>
  <c r="AF389" i="1"/>
  <c r="AJ535" i="1"/>
  <c r="AL535" i="1"/>
  <c r="AF535" i="1"/>
  <c r="AJ1478" i="1"/>
  <c r="AL1478" i="1"/>
  <c r="AF1478" i="1"/>
  <c r="AL1561" i="1"/>
  <c r="AJ1561" i="1"/>
  <c r="AF1561" i="1"/>
  <c r="AL1576" i="1"/>
  <c r="AF1576" i="1"/>
  <c r="AJ1576" i="1"/>
  <c r="AL1687" i="1"/>
  <c r="AF1687" i="1"/>
  <c r="AJ1687" i="1"/>
  <c r="AL854" i="1"/>
  <c r="AJ854" i="1"/>
  <c r="AF854" i="1"/>
  <c r="AL1435" i="1"/>
  <c r="AF1435" i="1"/>
  <c r="AJ1435" i="1"/>
  <c r="AL1026" i="1"/>
  <c r="AF1026" i="1"/>
  <c r="AJ1026" i="1"/>
  <c r="AL1189" i="1"/>
  <c r="AF1189" i="1"/>
  <c r="AJ1189" i="1"/>
  <c r="AL47" i="1"/>
  <c r="AF47" i="1"/>
  <c r="AJ47" i="1"/>
  <c r="AJ180" i="1"/>
  <c r="AL180" i="1"/>
  <c r="AF180" i="1"/>
  <c r="AJ565" i="1"/>
  <c r="AL565" i="1"/>
  <c r="AF565" i="1"/>
  <c r="AL26" i="1"/>
  <c r="AJ26" i="1"/>
  <c r="AF26" i="1"/>
  <c r="AL1156" i="1"/>
  <c r="AJ1156" i="1"/>
  <c r="AF1156" i="1"/>
  <c r="AJ1022" i="1"/>
  <c r="AL1022" i="1"/>
  <c r="AF1022" i="1"/>
  <c r="AJ248" i="1"/>
  <c r="AL248" i="1"/>
  <c r="AF248" i="1"/>
  <c r="AL1605" i="1"/>
  <c r="AJ1605" i="1"/>
  <c r="AF1605" i="1"/>
  <c r="AJ1111" i="1"/>
  <c r="AL1111" i="1"/>
  <c r="AF1111" i="1"/>
  <c r="AJ1534" i="1"/>
  <c r="AL1534" i="1"/>
  <c r="AF1534" i="1"/>
  <c r="AJ1668" i="1"/>
  <c r="AL1668" i="1"/>
  <c r="AF1668" i="1"/>
  <c r="AL1529" i="1"/>
  <c r="AF1529" i="1"/>
  <c r="AJ1529" i="1"/>
  <c r="AF1571" i="1"/>
  <c r="AJ1571" i="1"/>
  <c r="AL1571" i="1"/>
  <c r="AJ989" i="1"/>
  <c r="AL989" i="1"/>
  <c r="AF989" i="1"/>
  <c r="AJ1187" i="1"/>
  <c r="AL1187" i="1"/>
  <c r="AF1187" i="1"/>
  <c r="AJ1215" i="1"/>
  <c r="AL1215" i="1"/>
  <c r="AF1215" i="1"/>
  <c r="AJ108" i="1"/>
  <c r="AL108" i="1"/>
  <c r="AF108" i="1"/>
  <c r="AJ1583" i="1"/>
  <c r="AL1583" i="1"/>
  <c r="AF1583" i="1"/>
  <c r="AL7" i="1"/>
  <c r="AJ7" i="1"/>
  <c r="AF7" i="1"/>
  <c r="AJ1630" i="1"/>
  <c r="AL1630" i="1"/>
  <c r="AF1630" i="1"/>
  <c r="AL106" i="1"/>
  <c r="AJ106" i="1"/>
  <c r="AF106" i="1"/>
  <c r="AJ16" i="1"/>
  <c r="AL16" i="1"/>
  <c r="AF16" i="1"/>
  <c r="AJ628" i="1"/>
  <c r="AL628" i="1"/>
  <c r="AF628" i="1"/>
  <c r="AJ1514" i="1"/>
  <c r="AF1514" i="1"/>
  <c r="AL1514" i="1"/>
  <c r="AJ839" i="1"/>
  <c r="AL839" i="1"/>
  <c r="AF839" i="1"/>
  <c r="AJ908" i="1"/>
  <c r="AF908" i="1"/>
  <c r="AL908" i="1"/>
  <c r="AL1033" i="1"/>
  <c r="AJ1033" i="1"/>
  <c r="AF1033" i="1"/>
  <c r="AL12" i="1"/>
  <c r="AJ12" i="1"/>
  <c r="AF12" i="1"/>
  <c r="AL374" i="1"/>
  <c r="AJ374" i="1"/>
  <c r="AF374" i="1"/>
  <c r="AJ1568" i="1"/>
  <c r="AL1568" i="1"/>
  <c r="AF1568" i="1"/>
  <c r="AJ1059" i="1"/>
  <c r="AL1059" i="1"/>
  <c r="AF1059" i="1"/>
  <c r="AL937" i="1"/>
  <c r="AF937" i="1"/>
  <c r="AJ937" i="1"/>
  <c r="AL1563" i="1"/>
  <c r="AF1563" i="1"/>
  <c r="AJ1563" i="1"/>
  <c r="AL190" i="1"/>
  <c r="AJ190" i="1"/>
  <c r="AF190" i="1"/>
  <c r="AL627" i="1"/>
  <c r="AJ627" i="1"/>
  <c r="AF627" i="1"/>
  <c r="AJ1626" i="1"/>
  <c r="AL1626" i="1"/>
  <c r="AF1626" i="1"/>
  <c r="AF903" i="1"/>
  <c r="AJ903" i="1"/>
  <c r="AL903" i="1"/>
  <c r="AJ46" i="1"/>
  <c r="AL46" i="1"/>
  <c r="AF46" i="1"/>
  <c r="AJ215" i="1"/>
  <c r="AL215" i="1"/>
  <c r="AF215" i="1"/>
  <c r="AJ1198" i="1"/>
  <c r="AL1198" i="1"/>
  <c r="AF1198" i="1"/>
  <c r="AL340" i="1"/>
  <c r="AJ340" i="1"/>
  <c r="AF340" i="1"/>
  <c r="AJ1360" i="1"/>
  <c r="AL1360" i="1"/>
  <c r="AF1360" i="1"/>
  <c r="AL1201" i="1"/>
  <c r="AJ1201" i="1"/>
  <c r="AF1201" i="1"/>
  <c r="AJ813" i="1"/>
  <c r="AL813" i="1"/>
  <c r="AF813" i="1"/>
  <c r="AL958" i="1"/>
  <c r="AJ958" i="1"/>
  <c r="AF958" i="1"/>
  <c r="AJ1186" i="1"/>
  <c r="AL1186" i="1"/>
  <c r="AF1186" i="1"/>
  <c r="AL2" i="1"/>
  <c r="AJ2" i="1"/>
  <c r="AF2" i="1"/>
  <c r="AJ328" i="1"/>
  <c r="AL328" i="1"/>
  <c r="AF328" i="1"/>
  <c r="AL447" i="1"/>
  <c r="AJ447" i="1"/>
  <c r="AF447" i="1"/>
  <c r="AJ569" i="1"/>
  <c r="AL569" i="1"/>
  <c r="AF569" i="1"/>
  <c r="AL636" i="1"/>
  <c r="AJ636" i="1"/>
  <c r="AF636" i="1"/>
  <c r="AJ673" i="1"/>
  <c r="AL673" i="1"/>
  <c r="AF673" i="1"/>
  <c r="AJ949" i="1"/>
  <c r="AL949" i="1"/>
  <c r="AF949" i="1"/>
  <c r="AL1279" i="1"/>
  <c r="AJ1279" i="1"/>
  <c r="AF1279" i="1"/>
  <c r="AJ1009" i="1"/>
  <c r="AL1009" i="1"/>
  <c r="AF1009" i="1"/>
  <c r="AJ846" i="1"/>
  <c r="AL846" i="1"/>
  <c r="AF846" i="1"/>
  <c r="AJ1320" i="1"/>
  <c r="AL1320" i="1"/>
  <c r="AF1320" i="1"/>
  <c r="AJ927" i="1"/>
  <c r="AL927" i="1"/>
  <c r="AF927" i="1"/>
  <c r="AF278" i="1"/>
  <c r="AJ278" i="1"/>
  <c r="AL278" i="1"/>
  <c r="AL1415" i="1"/>
  <c r="AJ1415" i="1"/>
  <c r="AF1415" i="1"/>
  <c r="AJ186" i="1"/>
  <c r="AL186" i="1"/>
  <c r="AF186" i="1"/>
  <c r="AL1090" i="1"/>
  <c r="AJ1090" i="1"/>
  <c r="AF1090" i="1"/>
  <c r="AJ1123" i="1"/>
  <c r="AL1123" i="1"/>
  <c r="AF1123" i="1"/>
  <c r="AL1247" i="1"/>
  <c r="AJ1247" i="1"/>
  <c r="AF1247" i="1"/>
  <c r="AM629" i="1"/>
  <c r="AM1353" i="1"/>
  <c r="AM1377" i="1"/>
  <c r="AM986" i="1"/>
  <c r="AM1003" i="1"/>
  <c r="AM1376" i="1"/>
  <c r="AM1686" i="1"/>
  <c r="AM462" i="1"/>
  <c r="AM967" i="1"/>
  <c r="AM556" i="1"/>
  <c r="AM1229" i="1"/>
  <c r="AM316" i="1"/>
  <c r="AH517" i="1"/>
  <c r="AH255" i="1"/>
  <c r="AH1335" i="1"/>
  <c r="AH1346" i="1"/>
  <c r="AH308" i="1"/>
  <c r="AH50" i="1"/>
  <c r="AH1376" i="1"/>
  <c r="AH432" i="1"/>
  <c r="AH1686" i="1"/>
  <c r="AH985" i="1"/>
  <c r="AH15" i="1"/>
  <c r="AH967" i="1"/>
  <c r="AH1175" i="1"/>
  <c r="AD163" i="1"/>
  <c r="AD652" i="1"/>
  <c r="AD541" i="1"/>
  <c r="AD617" i="1"/>
  <c r="AD89" i="1"/>
  <c r="AD683" i="1"/>
  <c r="AD1271" i="1"/>
  <c r="AD238" i="1"/>
  <c r="AD313" i="1"/>
  <c r="AD407" i="1"/>
  <c r="AD54" i="1"/>
  <c r="AD370" i="1"/>
  <c r="AD832" i="1"/>
  <c r="AD242" i="1"/>
  <c r="AD437" i="1"/>
  <c r="AD663" i="1"/>
  <c r="AD143" i="1"/>
  <c r="AD1341" i="1"/>
  <c r="AD1445" i="1"/>
  <c r="AD1467" i="1"/>
  <c r="AD843" i="1"/>
  <c r="AD1663" i="1"/>
  <c r="AD1491" i="1"/>
  <c r="AD1035" i="1"/>
  <c r="AD1134" i="1"/>
  <c r="AD359" i="1"/>
  <c r="AD884" i="1"/>
  <c r="AD442" i="1"/>
  <c r="AD1066" i="1"/>
  <c r="AD886" i="1"/>
  <c r="AD905" i="1"/>
  <c r="AD1219" i="1"/>
  <c r="AD972" i="1"/>
  <c r="AD768" i="1"/>
  <c r="AD444" i="1"/>
  <c r="AD1252" i="1"/>
  <c r="AD522" i="1"/>
  <c r="AD1161" i="1"/>
  <c r="AD1466" i="1"/>
  <c r="AD234" i="1"/>
  <c r="AD1086" i="1"/>
  <c r="AD94" i="1"/>
  <c r="AD887" i="1"/>
  <c r="AD246" i="1"/>
  <c r="AD685" i="1"/>
  <c r="AD69" i="1"/>
  <c r="AD226" i="1"/>
  <c r="AD956" i="1"/>
  <c r="AD1049" i="1"/>
  <c r="AD478" i="1"/>
  <c r="AD1382" i="1"/>
  <c r="AD769" i="1"/>
  <c r="AD304" i="1"/>
  <c r="AD345" i="1"/>
  <c r="AD72" i="1"/>
  <c r="AD153" i="1"/>
  <c r="AD266" i="1"/>
  <c r="AD888" i="1"/>
  <c r="AD971" i="1"/>
  <c r="AD1222" i="1"/>
  <c r="AD73" i="1"/>
  <c r="AD781" i="1"/>
  <c r="AD1211" i="1"/>
  <c r="AD691" i="1"/>
  <c r="AD560" i="1"/>
  <c r="AD1446" i="1"/>
  <c r="AD1523" i="1"/>
  <c r="AD620" i="1"/>
  <c r="AD347" i="1"/>
  <c r="AD654" i="1"/>
  <c r="AD488" i="1"/>
  <c r="AD208" i="1"/>
  <c r="AD476" i="1"/>
  <c r="AD1190" i="1"/>
  <c r="AD992" i="1"/>
  <c r="AD466" i="1"/>
  <c r="AD120" i="1"/>
  <c r="AD1012" i="1"/>
  <c r="AD626" i="1"/>
  <c r="AD643" i="1"/>
  <c r="AD991" i="1"/>
  <c r="AD976" i="1"/>
  <c r="AD1137" i="1"/>
  <c r="AD39" i="1"/>
  <c r="AD285" i="1"/>
  <c r="AD1423" i="1"/>
  <c r="AD1482" i="1"/>
  <c r="AD1248" i="1"/>
  <c r="AD1577" i="1"/>
  <c r="AD889" i="1"/>
  <c r="AD939" i="1"/>
  <c r="AD501" i="1"/>
  <c r="AD147" i="1"/>
  <c r="AD514" i="1"/>
  <c r="AD632" i="1"/>
  <c r="AD1524" i="1"/>
  <c r="AD668" i="1"/>
  <c r="AD1118" i="1"/>
  <c r="AD275" i="1"/>
  <c r="AD792" i="1"/>
  <c r="AD1013" i="1"/>
  <c r="AD1332" i="1"/>
  <c r="AD364" i="1"/>
  <c r="AD1494" i="1"/>
  <c r="AD1592" i="1"/>
  <c r="AD167" i="1"/>
  <c r="AD1102" i="1"/>
  <c r="AD315" i="1"/>
  <c r="AD1131" i="1"/>
  <c r="AD267" i="1"/>
  <c r="AD915" i="1"/>
  <c r="AD1604" i="1"/>
  <c r="AD397" i="1"/>
  <c r="AD1239" i="1"/>
  <c r="AD1424" i="1"/>
  <c r="AD674" i="1"/>
  <c r="AD1096" i="1"/>
  <c r="AD1634" i="1"/>
  <c r="AD1637" i="1"/>
  <c r="AD377" i="1"/>
  <c r="AD1176" i="1"/>
  <c r="AD693" i="1"/>
  <c r="AD526" i="1"/>
  <c r="AD841" i="1"/>
  <c r="AD656" i="1"/>
  <c r="AD853" i="1"/>
  <c r="AD1622" i="1"/>
  <c r="AD835" i="1"/>
  <c r="AD523" i="1"/>
  <c r="AD826" i="1"/>
  <c r="AD1269" i="1"/>
  <c r="AD649" i="1"/>
  <c r="AD995" i="1"/>
  <c r="AD58" i="1"/>
  <c r="AD494" i="1"/>
  <c r="AD582" i="1"/>
  <c r="AD712" i="1"/>
  <c r="AD783" i="1"/>
  <c r="AD883" i="1"/>
  <c r="AD1473" i="1"/>
  <c r="AD254" i="1"/>
  <c r="AD204" i="1"/>
  <c r="AD286" i="1"/>
  <c r="AD202" i="1"/>
  <c r="AD159" i="1"/>
  <c r="AD79" i="1"/>
  <c r="AD485" i="1"/>
  <c r="AD82" i="1"/>
  <c r="AD1082" i="1"/>
  <c r="AD1259" i="1"/>
  <c r="AD75" i="1"/>
  <c r="AD1607" i="1"/>
  <c r="AD1616" i="1"/>
  <c r="AD416" i="1"/>
  <c r="AD1289" i="1"/>
  <c r="AD872" i="1"/>
  <c r="AD1117" i="1"/>
  <c r="AD1392" i="1"/>
  <c r="AD1662" i="1"/>
  <c r="AD1383" i="1"/>
  <c r="AD1255" i="1"/>
  <c r="AD715" i="1"/>
  <c r="AD549" i="1"/>
  <c r="AD734" i="1"/>
  <c r="AD878" i="1"/>
  <c r="AD1047" i="1"/>
  <c r="AD519" i="1"/>
  <c r="AD1282" i="1"/>
  <c r="AD550" i="1"/>
  <c r="AD895" i="1"/>
  <c r="AD197" i="1"/>
  <c r="AD885" i="1"/>
  <c r="AD236" i="1"/>
  <c r="AD287" i="1"/>
  <c r="AD1518" i="1"/>
  <c r="AD326" i="1"/>
  <c r="AD483" i="1"/>
  <c r="AD419" i="1"/>
  <c r="AD1403" i="1"/>
  <c r="AD1080" i="1"/>
  <c r="AD332" i="1"/>
  <c r="AD284" i="1"/>
  <c r="AD1084" i="1"/>
  <c r="AD948" i="1"/>
  <c r="AD55" i="1"/>
  <c r="AD579" i="1"/>
  <c r="AD1021" i="1"/>
  <c r="AD1385" i="1"/>
  <c r="AD1487" i="1"/>
  <c r="AD185" i="1"/>
  <c r="AD849" i="1"/>
  <c r="AD1331" i="1"/>
  <c r="AD298" i="1"/>
  <c r="AD848" i="1"/>
  <c r="AD686" i="1"/>
  <c r="AD1028" i="1"/>
  <c r="AD947" i="1"/>
  <c r="AD13" i="1"/>
  <c r="AD322" i="1"/>
  <c r="AD142" i="1"/>
  <c r="AD396" i="1"/>
  <c r="AD508" i="1"/>
  <c r="AD571" i="1"/>
  <c r="AD112" i="1"/>
  <c r="AD1094" i="1"/>
  <c r="AH1094" i="1" s="1"/>
  <c r="AD101" i="1"/>
  <c r="AD1245" i="1"/>
  <c r="AD544" i="1"/>
  <c r="AD1644" i="1"/>
  <c r="AD1388" i="1"/>
  <c r="AD1520" i="1"/>
  <c r="AD863" i="1"/>
  <c r="AD1560" i="1"/>
  <c r="AD1602" i="1"/>
  <c r="AD1635" i="1"/>
  <c r="AD1266" i="1"/>
  <c r="AD395" i="1"/>
  <c r="AD1614" i="1"/>
  <c r="AD1054" i="1"/>
  <c r="AD805" i="1"/>
  <c r="AD375" i="1"/>
  <c r="AH375" i="1" s="1"/>
  <c r="AD697" i="1"/>
  <c r="AD952" i="1"/>
  <c r="AD924" i="1"/>
  <c r="AD612" i="1"/>
  <c r="AD41" i="1"/>
  <c r="AD367" i="1"/>
  <c r="AD754" i="1"/>
  <c r="AD1370" i="1"/>
  <c r="AD1430" i="1"/>
  <c r="AD224" i="1"/>
  <c r="AD1041" i="1"/>
  <c r="AD963" i="1"/>
  <c r="AD1060" i="1"/>
  <c r="AD1400" i="1"/>
  <c r="AD1479" i="1"/>
  <c r="AD1654" i="1"/>
  <c r="AD1679" i="1"/>
  <c r="AD681" i="1"/>
  <c r="AD1181" i="1"/>
  <c r="AD942" i="1"/>
  <c r="AD1143" i="1"/>
  <c r="AD1434" i="1"/>
  <c r="AD352" i="1"/>
  <c r="AD827" i="1"/>
  <c r="AD543" i="1"/>
  <c r="AD138" i="1"/>
  <c r="AD979" i="1"/>
  <c r="AD1464" i="1"/>
  <c r="AD993" i="1"/>
  <c r="AD1015" i="1"/>
  <c r="AD1437" i="1"/>
  <c r="AD591" i="1"/>
  <c r="AD1536" i="1"/>
  <c r="AD1495" i="1"/>
  <c r="AD423" i="1"/>
  <c r="AD940" i="1"/>
  <c r="AD1129" i="1"/>
  <c r="AD1685" i="1"/>
  <c r="AD1091" i="1"/>
  <c r="AD399" i="1"/>
  <c r="AD1007" i="1"/>
  <c r="AD296" i="1"/>
  <c r="AD1676" i="1"/>
  <c r="AD1691" i="1"/>
  <c r="AD788" i="1"/>
  <c r="AD680" i="1"/>
  <c r="AD833" i="1"/>
  <c r="AD1149" i="1"/>
  <c r="AD9" i="1"/>
  <c r="AD1522" i="1"/>
  <c r="AD1539" i="1"/>
  <c r="AD1658" i="1"/>
  <c r="AD1193" i="1"/>
  <c r="AD1671" i="1"/>
  <c r="AD1609" i="1"/>
  <c r="AD1375" i="1"/>
  <c r="AD1620" i="1"/>
  <c r="AD233" i="1"/>
  <c r="AD1053" i="1"/>
  <c r="AD194" i="1"/>
  <c r="AD1338" i="1"/>
  <c r="AD1425" i="1"/>
  <c r="AD546" i="1"/>
  <c r="AD803" i="1"/>
  <c r="AD1100" i="1"/>
  <c r="AD29" i="1"/>
  <c r="AD259" i="1"/>
  <c r="AD427" i="1"/>
  <c r="AD567" i="1"/>
  <c r="AD623" i="1"/>
  <c r="AD667" i="1"/>
  <c r="AD879" i="1"/>
  <c r="AD1438" i="1"/>
  <c r="AD1532" i="1"/>
  <c r="AD1643" i="1"/>
  <c r="AD1144" i="1"/>
  <c r="AD1191" i="1"/>
  <c r="AD731" i="1"/>
  <c r="AD909" i="1"/>
  <c r="AD1068" i="1"/>
  <c r="AD1205" i="1"/>
  <c r="AH931" i="1"/>
  <c r="AH1297" i="1"/>
  <c r="AH1006" i="1"/>
  <c r="AH1130" i="1"/>
  <c r="AH1509" i="1"/>
  <c r="AH919" i="1"/>
  <c r="AH1003" i="1"/>
  <c r="AH1608" i="1"/>
  <c r="AH1095" i="1"/>
  <c r="AH1240" i="1"/>
  <c r="AH1169" i="1"/>
  <c r="AH659" i="1"/>
  <c r="AH382" i="1"/>
  <c r="AH1233" i="1"/>
  <c r="AH346" i="1"/>
  <c r="AH814" i="1"/>
  <c r="AH1008" i="1"/>
  <c r="AH556" i="1"/>
  <c r="AH1641" i="1"/>
  <c r="AD121" i="1"/>
  <c r="AD604" i="1"/>
  <c r="AD319" i="1"/>
  <c r="AD216" i="1"/>
  <c r="AD614" i="1"/>
  <c r="AD1101" i="1"/>
  <c r="AD496" i="1"/>
  <c r="AD966" i="1"/>
  <c r="AD40" i="1"/>
  <c r="AD276" i="1"/>
  <c r="AD371" i="1"/>
  <c r="AD1275" i="1"/>
  <c r="AD93" i="1"/>
  <c r="AD344" i="1"/>
  <c r="AD1197" i="1"/>
  <c r="AD329" i="1"/>
  <c r="AD227" i="1"/>
  <c r="AD1055" i="1"/>
  <c r="AD262" i="1"/>
  <c r="AD200" i="1"/>
  <c r="AD174" i="1"/>
  <c r="AD1589" i="1"/>
  <c r="AD1441" i="1"/>
  <c r="AD1481" i="1"/>
  <c r="AD456" i="1"/>
  <c r="AD748" i="1"/>
  <c r="AD922" i="1"/>
  <c r="AD528" i="1"/>
  <c r="AD85" i="1"/>
  <c r="AD387" i="1"/>
  <c r="AD775" i="1"/>
  <c r="AD1281" i="1"/>
  <c r="AD869" i="1"/>
  <c r="AD220" i="1"/>
  <c r="AD445" i="1"/>
  <c r="AD920" i="1"/>
  <c r="AD1207" i="1"/>
  <c r="AD1244" i="1"/>
  <c r="AD1307" i="1"/>
  <c r="AD1669" i="1"/>
  <c r="AD402" i="1"/>
  <c r="AD1073" i="1"/>
  <c r="AD974" i="1"/>
  <c r="AD511" i="1"/>
  <c r="AD1497" i="1"/>
  <c r="AD449" i="1"/>
  <c r="AD537" i="1"/>
  <c r="AD1107" i="1"/>
  <c r="AD223" i="1"/>
  <c r="AD338" i="1"/>
  <c r="AD533" i="1"/>
  <c r="AD1389" i="1"/>
  <c r="AD1065" i="1"/>
  <c r="AD1085" i="1"/>
  <c r="AD455" i="1"/>
  <c r="AD901" i="1"/>
  <c r="AD758" i="1"/>
  <c r="AD1170" i="1"/>
  <c r="AD434" i="1"/>
  <c r="AD158" i="1"/>
  <c r="AD229" i="1"/>
  <c r="AD1214" i="1"/>
  <c r="AD418" i="1"/>
  <c r="AD809" i="1"/>
  <c r="AD458" i="1"/>
  <c r="AD616" i="1"/>
  <c r="AD700" i="1"/>
  <c r="AD325" i="1"/>
  <c r="AD128" i="1"/>
  <c r="AD765" i="1"/>
  <c r="AD271" i="1"/>
  <c r="AD217" i="1"/>
  <c r="AD645" i="1"/>
  <c r="AD644" i="1"/>
  <c r="AD314" i="1"/>
  <c r="AD1228" i="1"/>
  <c r="AD155" i="1"/>
  <c r="AD520" i="1"/>
  <c r="AD240" i="1"/>
  <c r="AD1458" i="1"/>
  <c r="AD553" i="1"/>
  <c r="AD357" i="1"/>
  <c r="AD366" i="1"/>
  <c r="AD1419" i="1"/>
  <c r="AD461" i="1"/>
  <c r="AD492" i="1"/>
  <c r="AD274" i="1"/>
  <c r="AD439" i="1"/>
  <c r="AD110" i="1"/>
  <c r="AD936" i="1"/>
  <c r="AD1016" i="1"/>
  <c r="AD699" i="1"/>
  <c r="AD1298" i="1"/>
  <c r="AD1140" i="1"/>
  <c r="AD1203" i="1"/>
  <c r="AD1515" i="1"/>
  <c r="AD169" i="1"/>
  <c r="AD1340" i="1"/>
  <c r="AD1544" i="1"/>
  <c r="AD48" i="1"/>
  <c r="AD1580" i="1"/>
  <c r="AD1476" i="1"/>
  <c r="AD503" i="1"/>
  <c r="AD279" i="1"/>
  <c r="AD881" i="1"/>
  <c r="AD1025" i="1"/>
  <c r="AD601" i="1"/>
  <c r="AD1167" i="1"/>
  <c r="AD521" i="1"/>
  <c r="AD113" i="1"/>
  <c r="AD22" i="1"/>
  <c r="AD1397" i="1"/>
  <c r="AD1485" i="1"/>
  <c r="AD621" i="1"/>
  <c r="AD756" i="1"/>
  <c r="AD1625" i="1"/>
  <c r="AD916" i="1"/>
  <c r="AD97" i="1"/>
  <c r="AD955" i="1"/>
  <c r="AD799" i="1"/>
  <c r="AD309" i="1"/>
  <c r="AD1642" i="1"/>
  <c r="AD1092" i="1"/>
  <c r="AD1337" i="1"/>
  <c r="AD1480" i="1"/>
  <c r="AD1640" i="1"/>
  <c r="AD1126" i="1"/>
  <c r="AD1063" i="1"/>
  <c r="AD1533" i="1"/>
  <c r="AD65" i="1"/>
  <c r="AD173" i="1"/>
  <c r="AD1655" i="1"/>
  <c r="AD378" i="1"/>
  <c r="AD665" i="1"/>
  <c r="AD646" i="1"/>
  <c r="AD1112" i="1"/>
  <c r="AD1114" i="1"/>
  <c r="AD1254" i="1"/>
  <c r="AD943" i="1"/>
  <c r="AD1125" i="1"/>
  <c r="AD771" i="1"/>
  <c r="AD1046" i="1"/>
  <c r="AD798" i="1"/>
  <c r="AD1283" i="1"/>
  <c r="AD469" i="1"/>
  <c r="AD539" i="1"/>
  <c r="AD619" i="1"/>
  <c r="AD737" i="1"/>
  <c r="AD795" i="1"/>
  <c r="AD400" i="1"/>
  <c r="AD198" i="1"/>
  <c r="AD30" i="1"/>
  <c r="AD222" i="1"/>
  <c r="AD126" i="1"/>
  <c r="AD864" i="1"/>
  <c r="AD1105" i="1"/>
  <c r="AD417" i="1"/>
  <c r="AD1072" i="1"/>
  <c r="AD933" i="1"/>
  <c r="AD1124" i="1"/>
  <c r="AD171" i="1"/>
  <c r="AD253" i="1"/>
  <c r="AD1223" i="1"/>
  <c r="AD1348" i="1"/>
  <c r="AD1621" i="1"/>
  <c r="AD892" i="1"/>
  <c r="AD129" i="1"/>
  <c r="AD1227" i="1"/>
  <c r="AD311" i="1"/>
  <c r="AD49" i="1"/>
  <c r="AD119" i="1"/>
  <c r="AD1032" i="1"/>
  <c r="AD1401" i="1"/>
  <c r="AD438" i="1"/>
  <c r="AD448" i="1"/>
  <c r="AD695" i="1"/>
  <c r="AD486" i="1"/>
  <c r="AD593" i="1"/>
  <c r="AD804" i="1"/>
  <c r="AD615" i="1"/>
  <c r="AD1040" i="1"/>
  <c r="AD1372" i="1"/>
  <c r="AD464" i="1"/>
  <c r="AD145" i="1"/>
  <c r="AD555" i="1"/>
  <c r="AD81" i="1"/>
  <c r="AD906" i="1"/>
  <c r="AD820" i="1"/>
  <c r="AD524" i="1"/>
  <c r="AD384" i="1"/>
  <c r="AD213" i="1"/>
  <c r="AD479" i="1"/>
  <c r="AD821" i="1"/>
  <c r="AD334" i="1"/>
  <c r="AD672" i="1"/>
  <c r="AD807" i="1"/>
  <c r="AD307" i="1"/>
  <c r="AD394" i="1"/>
  <c r="AD184" i="1"/>
  <c r="AD724" i="1"/>
  <c r="AD1270" i="1"/>
  <c r="AD962" i="1"/>
  <c r="AD1030" i="1"/>
  <c r="AD647" i="1"/>
  <c r="AD157" i="1"/>
  <c r="AD373" i="1"/>
  <c r="AD499" i="1"/>
  <c r="AD570" i="1"/>
  <c r="AD1330" i="1"/>
  <c r="AD260" i="1"/>
  <c r="AD306" i="1"/>
  <c r="AD831" i="1"/>
  <c r="AD574" i="1"/>
  <c r="AD676" i="1"/>
  <c r="AD1636" i="1"/>
  <c r="AD1109" i="1"/>
  <c r="AD687" i="1"/>
  <c r="AD170" i="1"/>
  <c r="AD1076" i="1"/>
  <c r="AD1578" i="1"/>
  <c r="AD1317" i="1"/>
  <c r="AD1410" i="1"/>
  <c r="AD1433" i="1"/>
  <c r="AD247" i="1"/>
  <c r="AD1484" i="1"/>
  <c r="AD964" i="1"/>
  <c r="AD1221" i="1"/>
  <c r="AD1601" i="1"/>
  <c r="AD1652" i="1"/>
  <c r="AD1253" i="1"/>
  <c r="AD1048" i="1"/>
  <c r="AD1200" i="1"/>
  <c r="AD692" i="1"/>
  <c r="AD606" i="1"/>
  <c r="AD189" i="1"/>
  <c r="AD1139" i="1"/>
  <c r="AD414" i="1"/>
  <c r="AD294" i="1"/>
  <c r="AD493" i="1"/>
  <c r="AD1188" i="1"/>
  <c r="AD280" i="1"/>
  <c r="AD1365" i="1"/>
  <c r="AD1456" i="1"/>
  <c r="AD295" i="1"/>
  <c r="AD851" i="1"/>
  <c r="AD532" i="1"/>
  <c r="AD162" i="1"/>
  <c r="AD98" i="1"/>
  <c r="AD324" i="1"/>
  <c r="AD230" i="1"/>
  <c r="AD160" i="1"/>
  <c r="AD436" i="1"/>
  <c r="AD747" i="1"/>
  <c r="AD144" i="1"/>
  <c r="AD339" i="1"/>
  <c r="AD637" i="1"/>
  <c r="AD823" i="1"/>
  <c r="AD1273" i="1"/>
  <c r="AD44" i="1"/>
  <c r="AD336" i="1"/>
  <c r="AD608" i="1"/>
  <c r="AD706" i="1"/>
  <c r="AD836" i="1"/>
  <c r="AD1171" i="1"/>
  <c r="AD1384" i="1"/>
  <c r="AD68" i="1"/>
  <c r="AD221" i="1"/>
  <c r="AD257" i="1"/>
  <c r="AD290" i="1"/>
  <c r="AD330" i="1"/>
  <c r="AD401" i="1"/>
  <c r="AD450" i="1"/>
  <c r="AD1210" i="1"/>
  <c r="AD24" i="1"/>
  <c r="AD91" i="1"/>
  <c r="AD269" i="1"/>
  <c r="AD463" i="1"/>
  <c r="AD32" i="1"/>
  <c r="AD172" i="1"/>
  <c r="AD1119" i="1"/>
  <c r="AD1272" i="1"/>
  <c r="AD239" i="1"/>
  <c r="AD321" i="1"/>
  <c r="AD408" i="1"/>
  <c r="AD1530" i="1"/>
  <c r="AD385" i="1"/>
  <c r="AD182" i="1"/>
  <c r="AD923" i="1"/>
  <c r="AD505" i="1"/>
  <c r="AD1136" i="1"/>
  <c r="AD1037" i="1"/>
  <c r="AD124" i="1"/>
  <c r="AD1611" i="1"/>
  <c r="AD235" i="1"/>
  <c r="AD244" i="1"/>
  <c r="AD509" i="1"/>
  <c r="AD713" i="1"/>
  <c r="AD791" i="1"/>
  <c r="AD430" i="1"/>
  <c r="AD702" i="1"/>
  <c r="AD730" i="1"/>
  <c r="AD648" i="1"/>
  <c r="AD193" i="1"/>
  <c r="AD5" i="1"/>
  <c r="AD103" i="1"/>
  <c r="AD970" i="1"/>
  <c r="AD475" i="1"/>
  <c r="AD318" i="1"/>
  <c r="AD1391" i="1"/>
  <c r="AD534" i="1"/>
  <c r="AD720" i="1"/>
  <c r="AD1562" i="1"/>
  <c r="AD897" i="1"/>
  <c r="AD542" i="1"/>
  <c r="AD753" i="1"/>
  <c r="AD323" i="1"/>
  <c r="AD891" i="1"/>
  <c r="AD1020" i="1"/>
  <c r="AD910" i="1"/>
  <c r="AD1135" i="1"/>
  <c r="AD1218" i="1"/>
  <c r="AD1220" i="1"/>
  <c r="AD1258" i="1"/>
  <c r="AD1263" i="1"/>
  <c r="AD122" i="1"/>
  <c r="AD1488" i="1"/>
  <c r="AD1540" i="1"/>
  <c r="AD728" i="1"/>
  <c r="AD757" i="1"/>
  <c r="AD779" i="1"/>
  <c r="AD825" i="1"/>
  <c r="AD406" i="1"/>
  <c r="AD148" i="1"/>
  <c r="AD928" i="1"/>
  <c r="AD911" i="1"/>
  <c r="AD1213" i="1"/>
  <c r="AD474" i="1"/>
  <c r="AD1262" i="1"/>
  <c r="AD1276" i="1"/>
  <c r="AD1014" i="1"/>
  <c r="AD25" i="1"/>
  <c r="AD1242" i="1"/>
  <c r="AD1475" i="1"/>
  <c r="AD114" i="1"/>
  <c r="AD249" i="1"/>
  <c r="AD1582" i="1"/>
  <c r="AD845" i="1"/>
  <c r="AD376" i="1"/>
  <c r="AD1597" i="1"/>
  <c r="AD1469" i="1"/>
  <c r="AD857" i="1"/>
  <c r="AD1439" i="1"/>
  <c r="AD243" i="1"/>
  <c r="AD317" i="1"/>
  <c r="AD443" i="1"/>
  <c r="AD477" i="1"/>
  <c r="AD1280" i="1"/>
  <c r="AD1462" i="1"/>
  <c r="AD719" i="1"/>
  <c r="AD118" i="1"/>
  <c r="AD45" i="1"/>
  <c r="AD37" i="1"/>
  <c r="AD498" i="1"/>
  <c r="AD904" i="1"/>
  <c r="AD973" i="1"/>
  <c r="AD393" i="1"/>
  <c r="AD750" i="1"/>
  <c r="AD1421" i="1"/>
  <c r="AD1334" i="1"/>
  <c r="AD873" i="1"/>
  <c r="AD786" i="1"/>
  <c r="AD828" i="1"/>
  <c r="AD793" i="1"/>
  <c r="AD495" i="1"/>
  <c r="AD369" i="1"/>
  <c r="AD867" i="1"/>
  <c r="AD1154" i="1"/>
  <c r="AD806" i="1"/>
  <c r="AD773" i="1"/>
  <c r="AD341" i="1"/>
  <c r="AD360" i="1"/>
  <c r="AD140" i="1"/>
  <c r="AD1070" i="1"/>
  <c r="AD969" i="1"/>
  <c r="AD733" i="1"/>
  <c r="AD137" i="1"/>
  <c r="AD218" i="1"/>
  <c r="AD504" i="1"/>
  <c r="AD1120" i="1"/>
  <c r="AD1231" i="1"/>
  <c r="AD188" i="1"/>
  <c r="AD1402" i="1"/>
  <c r="AD164" i="1"/>
  <c r="AD212" i="1"/>
  <c r="AD70" i="1"/>
  <c r="AD175" i="1"/>
  <c r="AD1206" i="1"/>
  <c r="AD460" i="1"/>
  <c r="AD596" i="1"/>
  <c r="AD862" i="1"/>
  <c r="AD696" i="1"/>
  <c r="AD206" i="1"/>
  <c r="AD491" i="1"/>
  <c r="AD1000" i="1"/>
  <c r="AD435" i="1"/>
  <c r="AD62" i="1"/>
  <c r="AD502" i="1"/>
  <c r="AD559" i="1"/>
  <c r="AD994" i="1"/>
  <c r="AD165" i="1"/>
  <c r="AD28" i="1"/>
  <c r="AD1295" i="1"/>
  <c r="AD1489" i="1"/>
  <c r="AD1454" i="1"/>
  <c r="AD1328" i="1"/>
  <c r="AD1318" i="1"/>
  <c r="AD1542" i="1"/>
  <c r="AD363" i="1"/>
  <c r="AD658" i="1"/>
  <c r="AD1079" i="1"/>
  <c r="AD512" i="1"/>
  <c r="AD342" i="1"/>
  <c r="AD1011" i="1"/>
  <c r="AD1613" i="1"/>
  <c r="AD410" i="1"/>
  <c r="AD968" i="1"/>
  <c r="AD403" i="1"/>
  <c r="AD513" i="1"/>
  <c r="AD1183" i="1"/>
  <c r="AD422" i="1"/>
  <c r="AD618" i="1"/>
  <c r="AD1196" i="1"/>
  <c r="AD1379" i="1"/>
  <c r="AD642" i="1"/>
  <c r="AD203" i="1"/>
  <c r="AD764" i="1"/>
  <c r="AD34" i="1"/>
  <c r="AD383" i="1"/>
  <c r="AD133" i="1"/>
  <c r="AD293" i="1"/>
  <c r="AD622" i="1"/>
  <c r="AD109" i="1"/>
  <c r="AD945" i="1"/>
  <c r="AD111" i="1"/>
  <c r="AD548" i="1"/>
  <c r="AD1165" i="1"/>
  <c r="AD1005" i="1"/>
  <c r="AD33" i="1"/>
  <c r="AD763" i="1"/>
  <c r="AD66" i="1"/>
  <c r="AD149" i="1"/>
  <c r="AD766" i="1"/>
  <c r="AD1146" i="1"/>
  <c r="AD837" i="1"/>
  <c r="AD18" i="1"/>
  <c r="AD776" i="1"/>
  <c r="AD1172" i="1"/>
  <c r="AD379" i="1"/>
  <c r="AD1352" i="1"/>
  <c r="AD1153" i="1"/>
  <c r="AD117" i="1"/>
  <c r="AD1399" i="1"/>
  <c r="AD1429" i="1"/>
  <c r="AD1486" i="1"/>
  <c r="AD1595" i="1"/>
  <c r="AD1321" i="1"/>
  <c r="AD917" i="1"/>
  <c r="AD1387" i="1"/>
  <c r="AD1558" i="1"/>
  <c r="AD671" i="1"/>
  <c r="AD1349" i="1"/>
  <c r="AD1554" i="1"/>
  <c r="AD1645" i="1"/>
  <c r="AD1632" i="1"/>
  <c r="AD1557" i="1"/>
  <c r="AD871" i="1"/>
  <c r="AD481" i="1"/>
  <c r="AD902" i="1"/>
  <c r="AD177" i="1"/>
  <c r="AD63" i="1"/>
  <c r="AD398" i="1"/>
  <c r="AD739" i="1"/>
  <c r="AD1194" i="1"/>
  <c r="AD965" i="1"/>
  <c r="AD547" i="1"/>
  <c r="AD446" i="1"/>
  <c r="AD624" i="1"/>
  <c r="AD815" i="1"/>
  <c r="AD1078" i="1"/>
  <c r="AD214" i="1"/>
  <c r="AD1325" i="1"/>
  <c r="AD201" i="1"/>
  <c r="AD536" i="1"/>
  <c r="AD625" i="1"/>
  <c r="AD1071" i="1"/>
  <c r="AD99" i="1"/>
  <c r="AD146" i="1"/>
  <c r="AD1212" i="1"/>
  <c r="AD484" i="1"/>
  <c r="AD1315" i="1"/>
  <c r="AD844" i="1"/>
  <c r="AD1427" i="1"/>
  <c r="AD1138" i="1"/>
  <c r="AD241" i="1"/>
  <c r="AD358" i="1"/>
  <c r="AD350" i="1"/>
  <c r="AD918" i="1"/>
  <c r="AD389" i="1"/>
  <c r="AD535" i="1"/>
  <c r="AD1478" i="1"/>
  <c r="AD1561" i="1"/>
  <c r="AD1576" i="1"/>
  <c r="AD1687" i="1"/>
  <c r="AD854" i="1"/>
  <c r="AD1435" i="1"/>
  <c r="AD1026" i="1"/>
  <c r="AD1189" i="1"/>
  <c r="AD47" i="1"/>
  <c r="AD180" i="1"/>
  <c r="AD565" i="1"/>
  <c r="AD26" i="1"/>
  <c r="AD1156" i="1"/>
  <c r="AD1022" i="1"/>
  <c r="AD248" i="1"/>
  <c r="AD1605" i="1"/>
  <c r="AD1111" i="1"/>
  <c r="AD1534" i="1"/>
  <c r="AD1668" i="1"/>
  <c r="AD1529" i="1"/>
  <c r="AD1571" i="1"/>
  <c r="AD989" i="1"/>
  <c r="AD1187" i="1"/>
  <c r="AD1215" i="1"/>
  <c r="AD108" i="1"/>
  <c r="AD1583" i="1"/>
  <c r="AD7" i="1"/>
  <c r="AD1630" i="1"/>
  <c r="AD106" i="1"/>
  <c r="AD16" i="1"/>
  <c r="AD628" i="1"/>
  <c r="AD1514" i="1"/>
  <c r="AD839" i="1"/>
  <c r="AD908" i="1"/>
  <c r="AD1033" i="1"/>
  <c r="AD12" i="1"/>
  <c r="AD374" i="1"/>
  <c r="AD1568" i="1"/>
  <c r="AD1059" i="1"/>
  <c r="AD937" i="1"/>
  <c r="AD1563" i="1"/>
  <c r="AD190" i="1"/>
  <c r="AD627" i="1"/>
  <c r="AD1626" i="1"/>
  <c r="AD903" i="1"/>
  <c r="AD46" i="1"/>
  <c r="AD215" i="1"/>
  <c r="AD1198" i="1"/>
  <c r="AD340" i="1"/>
  <c r="AD1360" i="1"/>
  <c r="AD1201" i="1"/>
  <c r="AD813" i="1"/>
  <c r="AD958" i="1"/>
  <c r="AD1186" i="1"/>
  <c r="AD2" i="1"/>
  <c r="AD328" i="1"/>
  <c r="AD447" i="1"/>
  <c r="AD569" i="1"/>
  <c r="AD636" i="1"/>
  <c r="AD673" i="1"/>
  <c r="AD949" i="1"/>
  <c r="AD1279" i="1"/>
  <c r="AD1009" i="1"/>
  <c r="AD846" i="1"/>
  <c r="AD1320" i="1"/>
  <c r="AD927" i="1"/>
  <c r="AD278" i="1"/>
  <c r="AD1415" i="1"/>
  <c r="AD186" i="1"/>
  <c r="AD1090" i="1"/>
  <c r="AD1123" i="1"/>
  <c r="AD1247" i="1"/>
  <c r="AD1404" i="1"/>
  <c r="AD722" i="1"/>
  <c r="AD95" i="1"/>
  <c r="AD467" i="1"/>
  <c r="AD390" i="1"/>
  <c r="AD1398" i="1"/>
  <c r="AD232" i="1"/>
  <c r="AD1036" i="1"/>
  <c r="AD1428" i="1"/>
  <c r="AD1498" i="1"/>
  <c r="AD581" i="1"/>
  <c r="AD320" i="1"/>
  <c r="AD1081" i="1"/>
  <c r="AD1661" i="1"/>
  <c r="AD1350" i="1"/>
  <c r="AD36" i="1"/>
  <c r="AD980" i="1"/>
  <c r="AD790" i="1"/>
  <c r="AD1122" i="1"/>
  <c r="AD61" i="1"/>
  <c r="AD714" i="1"/>
  <c r="AD1647" i="1"/>
  <c r="AD380" i="1"/>
  <c r="AD744" i="1"/>
  <c r="AD252" i="1"/>
  <c r="AD580" i="1"/>
  <c r="AD794" i="1"/>
  <c r="AD1155" i="1"/>
  <c r="AD1050" i="1"/>
  <c r="AD609" i="1"/>
  <c r="AD585" i="1"/>
  <c r="AD132" i="1"/>
  <c r="AD291" i="1"/>
  <c r="AD777" i="1"/>
  <c r="AD631" i="1"/>
  <c r="AD635" i="1"/>
  <c r="AD139" i="1"/>
  <c r="AD666" i="1"/>
  <c r="AD440" i="1"/>
  <c r="AD529" i="1"/>
  <c r="AD1380" i="1"/>
  <c r="AD660" i="1"/>
  <c r="AD1268" i="1"/>
  <c r="AD1147" i="1"/>
  <c r="AD527" i="1"/>
  <c r="AD1569" i="1"/>
  <c r="AD1333" i="1"/>
  <c r="AD261" i="1"/>
  <c r="AD1386" i="1"/>
  <c r="AD568" i="1"/>
  <c r="AD1246" i="1"/>
  <c r="AD1039" i="1"/>
  <c r="AD711" i="1"/>
  <c r="AD770" i="1"/>
  <c r="AD705" i="1"/>
  <c r="AD1323" i="1"/>
  <c r="AD1546" i="1"/>
  <c r="AD554" i="1"/>
  <c r="AD774" i="1"/>
  <c r="AD1089" i="1"/>
  <c r="AD473" i="1"/>
  <c r="AD1088" i="1"/>
  <c r="AD1121" i="1"/>
  <c r="AD356" i="1"/>
  <c r="AD812" i="1"/>
  <c r="AD135" i="1"/>
  <c r="AD613" i="1"/>
  <c r="AD1103" i="1"/>
  <c r="AD1417" i="1"/>
  <c r="AD981" i="1"/>
  <c r="AD727" i="1"/>
  <c r="AD865" i="1"/>
  <c r="AD297" i="1"/>
  <c r="AD181" i="1"/>
  <c r="AD701" i="1"/>
  <c r="AD353" i="1"/>
  <c r="AD1057" i="1"/>
  <c r="AD707" i="1"/>
  <c r="AD161" i="1"/>
  <c r="AD362" i="1"/>
  <c r="AD935" i="1"/>
  <c r="AD1113" i="1"/>
  <c r="AD8" i="1"/>
  <c r="AD225" i="1"/>
  <c r="AD272" i="1"/>
  <c r="AD305" i="1"/>
  <c r="AD588" i="1"/>
  <c r="AD856" i="1"/>
  <c r="AD468" i="1"/>
  <c r="AD808" i="1"/>
  <c r="AD1157" i="1"/>
  <c r="AD938" i="1"/>
  <c r="AD310" i="1"/>
  <c r="AD457" i="1"/>
  <c r="AD1538" i="1"/>
  <c r="AD704" i="1"/>
  <c r="AD782" i="1"/>
  <c r="AD59" i="1"/>
  <c r="AD1034" i="1"/>
  <c r="AD718" i="1"/>
  <c r="AD738" i="1"/>
  <c r="AD415" i="1"/>
  <c r="AD43" i="1"/>
  <c r="AD74" i="1"/>
  <c r="AD1217" i="1"/>
  <c r="AD1069" i="1"/>
  <c r="AD639" i="1"/>
  <c r="AD603" i="1"/>
  <c r="AD742" i="1"/>
  <c r="AD104" i="1"/>
  <c r="AD802" i="1"/>
  <c r="AD1174" i="1"/>
  <c r="AD300" i="1"/>
  <c r="AD465" i="1"/>
  <c r="AD335" i="1"/>
  <c r="AD669" i="1"/>
  <c r="AD1638" i="1"/>
  <c r="AD87" i="1"/>
  <c r="AD105" i="1"/>
  <c r="AD953" i="1"/>
  <c r="AD351" i="1"/>
  <c r="AD679" i="1"/>
  <c r="AD801" i="1"/>
  <c r="AD1029" i="1"/>
  <c r="AD1250" i="1"/>
  <c r="AD1286" i="1"/>
  <c r="AD605" i="1"/>
  <c r="AD772" i="1"/>
  <c r="AD907" i="1"/>
  <c r="AD1251" i="1"/>
  <c r="AD1291" i="1"/>
  <c r="AD42" i="1"/>
  <c r="AD67" i="1"/>
  <c r="AD472" i="1"/>
  <c r="AD516" i="1"/>
  <c r="AD578" i="1"/>
  <c r="AD592" i="1"/>
  <c r="AD682" i="1"/>
  <c r="AD716" i="1"/>
  <c r="AD735" i="1"/>
  <c r="AD780" i="1"/>
  <c r="AD785" i="1"/>
  <c r="AD840" i="1"/>
  <c r="AD877" i="1"/>
  <c r="AD926" i="1"/>
  <c r="AD219" i="1"/>
  <c r="AD303" i="1"/>
  <c r="AD453" i="1"/>
  <c r="AD71" i="1"/>
  <c r="AD116" i="1"/>
  <c r="AD231" i="1"/>
  <c r="AD497" i="1"/>
  <c r="AD10" i="1"/>
  <c r="AD1151" i="1"/>
  <c r="AD752" i="1"/>
  <c r="AD587" i="1"/>
  <c r="AD361" i="1"/>
  <c r="AD950" i="1"/>
  <c r="AD441" i="1"/>
  <c r="AD237" i="1"/>
  <c r="AD289" i="1"/>
  <c r="AD725" i="1"/>
  <c r="AD183" i="1"/>
  <c r="AD1001" i="1"/>
  <c r="AD282" i="1"/>
  <c r="AD834" i="1"/>
  <c r="AD1152" i="1"/>
  <c r="AD123" i="1"/>
  <c r="AD263" i="1"/>
  <c r="AD187" i="1"/>
  <c r="AD17" i="1"/>
  <c r="AD152" i="1"/>
  <c r="AD662" i="1"/>
  <c r="AD698" i="1"/>
  <c r="AD998" i="1"/>
  <c r="AD789" i="1"/>
  <c r="AD961" i="1"/>
  <c r="AD1209" i="1"/>
  <c r="AD1308" i="1"/>
  <c r="AD1162" i="1"/>
  <c r="AD52" i="1"/>
  <c r="AD80" i="1"/>
  <c r="AD1110" i="1"/>
  <c r="AD1362" i="1"/>
  <c r="AD1431" i="1"/>
  <c r="AD1443" i="1"/>
  <c r="AD1461" i="1"/>
  <c r="AD1470" i="1"/>
  <c r="AD1496" i="1"/>
  <c r="AD1517" i="1"/>
  <c r="AD270" i="1"/>
  <c r="AD404" i="1"/>
  <c r="AD1108" i="1"/>
  <c r="AD1224" i="1"/>
  <c r="AD584" i="1"/>
  <c r="AD1225" i="1"/>
  <c r="AD1450" i="1"/>
  <c r="AD594" i="1"/>
  <c r="AD1316" i="1"/>
  <c r="AD1366" i="1"/>
  <c r="AD860" i="1"/>
  <c r="AD880" i="1"/>
  <c r="AD1573" i="1"/>
  <c r="AD929" i="1"/>
  <c r="AD1062" i="1"/>
  <c r="AD896" i="1"/>
  <c r="AD1208" i="1"/>
  <c r="AD1256" i="1"/>
  <c r="AD86" i="1"/>
  <c r="AD1444" i="1"/>
  <c r="AD1024" i="1"/>
  <c r="AD982" i="1"/>
  <c r="AD1472" i="1"/>
  <c r="AD273" i="1"/>
  <c r="AD429" i="1"/>
  <c r="AD1202" i="1"/>
  <c r="AD1116" i="1"/>
  <c r="AD611" i="1"/>
  <c r="AD489" i="1"/>
  <c r="AD595" i="1"/>
  <c r="AD1288" i="1"/>
  <c r="AD470" i="1"/>
  <c r="AD531" i="1"/>
  <c r="AD590" i="1"/>
  <c r="AD651" i="1"/>
  <c r="AD723" i="1"/>
  <c r="AD736" i="1"/>
  <c r="AD784" i="1"/>
  <c r="AD868" i="1"/>
  <c r="AD914" i="1"/>
  <c r="AD368" i="1"/>
  <c r="AD988" i="1"/>
  <c r="AD932" i="1"/>
  <c r="AD610" i="1"/>
  <c r="AD824" i="1"/>
  <c r="AD256" i="1"/>
  <c r="AD650" i="1"/>
  <c r="AD482" i="1"/>
  <c r="AD506" i="1"/>
  <c r="AD264" i="1"/>
  <c r="AD141" i="1"/>
  <c r="AD136" i="1"/>
  <c r="AD561" i="1"/>
  <c r="AD709" i="1"/>
  <c r="AD1074" i="1"/>
  <c r="AD1158" i="1"/>
  <c r="AD288" i="1"/>
  <c r="AD156" i="1"/>
  <c r="AD354" i="1"/>
  <c r="AD27" i="1"/>
  <c r="AD1010" i="1"/>
  <c r="AD530" i="1"/>
  <c r="AD816" i="1"/>
  <c r="AD454" i="1"/>
  <c r="AD977" i="1"/>
  <c r="AD1459" i="1"/>
  <c r="AD343" i="1"/>
  <c r="AD487" i="1"/>
  <c r="AD1543" i="1"/>
  <c r="AD787" i="1"/>
  <c r="AD1237" i="1"/>
  <c r="AD409" i="1"/>
  <c r="AD893" i="1"/>
  <c r="AD451" i="1"/>
  <c r="AD576" i="1"/>
  <c r="AD1547" i="1"/>
  <c r="AD944" i="1"/>
  <c r="AD598" i="1"/>
  <c r="AD1093" i="1"/>
  <c r="AD4" i="1"/>
  <c r="AD655" i="1"/>
  <c r="AD573" i="1"/>
  <c r="AD11" i="1"/>
  <c r="AD675" i="1"/>
  <c r="AD176" i="1"/>
  <c r="AD866" i="1"/>
  <c r="AD281" i="1"/>
  <c r="AD630" i="1"/>
  <c r="AD196" i="1"/>
  <c r="AD53" i="1"/>
  <c r="AD20" i="1"/>
  <c r="AD1390" i="1"/>
  <c r="AD78" i="1"/>
  <c r="AD1347" i="1"/>
  <c r="AD1043" i="1"/>
  <c r="AD1141" i="1"/>
  <c r="AD566" i="1"/>
  <c r="AD1356" i="1"/>
  <c r="AD1285" i="1"/>
  <c r="AD425" i="1"/>
  <c r="AD1465" i="1"/>
  <c r="AD92" i="1"/>
  <c r="AD1455" i="1"/>
  <c r="AD331" i="1"/>
  <c r="AD1045" i="1"/>
  <c r="AD14" i="1"/>
  <c r="AD490" i="1"/>
  <c r="AD657" i="1"/>
  <c r="AD365" i="1"/>
  <c r="AD1133" i="1"/>
  <c r="AD850" i="1"/>
  <c r="AD421" i="1"/>
  <c r="AD6" i="1"/>
  <c r="AD572" i="1"/>
  <c r="AD3" i="1"/>
  <c r="AD1160" i="1"/>
  <c r="AD35" i="1"/>
  <c r="AD19" i="1"/>
  <c r="AD552" i="1"/>
  <c r="AD57" i="1"/>
  <c r="AD990" i="1"/>
  <c r="AD191" i="1"/>
  <c r="AD602" i="1"/>
  <c r="AD391" i="1"/>
  <c r="AD957" i="1"/>
  <c r="AD1418" i="1"/>
  <c r="AD134" i="1"/>
  <c r="AD946" i="1"/>
  <c r="AD102" i="1"/>
  <c r="AD641" i="1"/>
  <c r="AD954" i="1"/>
  <c r="AD1164" i="1"/>
  <c r="AD978" i="1"/>
  <c r="AD1550" i="1"/>
  <c r="AD1002" i="1"/>
  <c r="AD1345" i="1"/>
  <c r="AD599" i="1"/>
  <c r="AD762" i="1"/>
  <c r="AD749" i="1"/>
  <c r="AD1343" i="1"/>
  <c r="AD545" i="1"/>
  <c r="AD1447" i="1"/>
  <c r="AD1442" i="1"/>
  <c r="AD1512" i="1"/>
  <c r="AD1159" i="1"/>
  <c r="AD721" i="1"/>
  <c r="AD1319" i="1"/>
  <c r="AD1483" i="1"/>
  <c r="AD1648" i="1"/>
  <c r="AD729" i="1"/>
  <c r="AD1513" i="1"/>
  <c r="AD1564" i="1"/>
  <c r="AD1575" i="1"/>
  <c r="AD1680" i="1"/>
  <c r="AD424" i="1"/>
  <c r="AD1264" i="1"/>
  <c r="AD930" i="1"/>
  <c r="AD708" i="1"/>
  <c r="AD83" i="1"/>
  <c r="AD84" i="1"/>
  <c r="AD405" i="1"/>
  <c r="AD265" i="1"/>
  <c r="AD811" i="1"/>
  <c r="AD195" i="1"/>
  <c r="AD1177" i="1"/>
  <c r="AD1371" i="1"/>
  <c r="AD125" i="1"/>
  <c r="AD515" i="1"/>
  <c r="AD664" i="1"/>
  <c r="AD842" i="1"/>
  <c r="AD1098" i="1"/>
  <c r="AD301" i="1"/>
  <c r="AD211" i="1"/>
  <c r="AD551" i="1"/>
  <c r="AD688" i="1"/>
  <c r="AD1163" i="1"/>
  <c r="AD283" i="1"/>
  <c r="AD1624" i="1"/>
  <c r="AD388" i="1"/>
  <c r="AD690" i="1"/>
  <c r="AD1358" i="1"/>
  <c r="AD634" i="1"/>
  <c r="AD1267" i="1"/>
  <c r="AD1339" i="1"/>
  <c r="AD1326" i="1"/>
  <c r="AD1414" i="1"/>
  <c r="AD1463" i="1"/>
  <c r="AD1324" i="1"/>
  <c r="AD562" i="1"/>
  <c r="AD348" i="1"/>
  <c r="AD1344" i="1"/>
  <c r="AD589" i="1"/>
  <c r="AD1516" i="1"/>
  <c r="AD1570" i="1"/>
  <c r="AD760" i="1"/>
  <c r="AD1566" i="1"/>
  <c r="AD1600" i="1"/>
  <c r="AD1405" i="1"/>
  <c r="AD1681" i="1"/>
  <c r="AD1633" i="1"/>
  <c r="AD1087" i="1"/>
  <c r="AD1426" i="1"/>
  <c r="AD597" i="1"/>
  <c r="AD209" i="1"/>
  <c r="AD90" i="1"/>
  <c r="AD107" i="1"/>
  <c r="AD1265" i="1"/>
  <c r="AD372" i="1"/>
  <c r="AD1232" i="1"/>
  <c r="AD1284" i="1"/>
  <c r="AD1552" i="1"/>
  <c r="AD1448" i="1"/>
  <c r="AD575" i="1"/>
  <c r="AD1651" i="1"/>
  <c r="AD1075" i="1"/>
  <c r="AD1659" i="1"/>
  <c r="AD861" i="1"/>
  <c r="AD392" i="1"/>
  <c r="AD741" i="1"/>
  <c r="AD386" i="1"/>
  <c r="AD1477" i="1"/>
  <c r="AD115" i="1"/>
  <c r="AD1627" i="1"/>
  <c r="AD127" i="1"/>
  <c r="AD761" i="1"/>
  <c r="AD767" i="1"/>
  <c r="AD1615" i="1"/>
  <c r="AD600" i="1"/>
  <c r="AD913" i="1"/>
  <c r="AD1236" i="1"/>
  <c r="AD1061" i="1"/>
  <c r="AD1492" i="1"/>
  <c r="AD1411" i="1"/>
  <c r="AD960" i="1"/>
  <c r="AD678" i="1"/>
  <c r="AD1631" i="1"/>
  <c r="AD829" i="1"/>
  <c r="AD732" i="1"/>
  <c r="AD983" i="1"/>
  <c r="AD1235" i="1"/>
  <c r="AD1056" i="1"/>
  <c r="AD299" i="1"/>
  <c r="AD564" i="1"/>
  <c r="AD21" i="1"/>
  <c r="AD925" i="1"/>
  <c r="AD1044" i="1"/>
  <c r="AD818" i="1"/>
  <c r="AD740" i="1"/>
  <c r="AD64" i="1"/>
  <c r="AD337" i="1"/>
  <c r="AD510" i="1"/>
  <c r="AD583" i="1"/>
  <c r="AD661" i="1"/>
  <c r="AD694" i="1"/>
  <c r="AD984" i="1"/>
  <c r="AD1357" i="1"/>
  <c r="AD1058" i="1"/>
  <c r="AD1004" i="1"/>
  <c r="AD1204" i="1"/>
  <c r="AD751" i="1"/>
  <c r="AD1067" i="1"/>
  <c r="AD1199" i="1"/>
  <c r="AD1336" i="1"/>
  <c r="AD1052" i="1"/>
  <c r="AD607" i="1"/>
  <c r="AD1148" i="1"/>
  <c r="AD1184" i="1"/>
  <c r="AH1519" i="1"/>
  <c r="AH1150" i="1"/>
  <c r="AH1166" i="1"/>
  <c r="AH1395" i="1"/>
  <c r="AH677" i="1"/>
  <c r="AH1051" i="1"/>
  <c r="AH882" i="1"/>
  <c r="AH56" i="1"/>
  <c r="AH1521" i="1"/>
  <c r="AH1274" i="1"/>
  <c r="AH1229" i="1"/>
  <c r="AH207" i="1"/>
  <c r="AH1525" i="1"/>
  <c r="AH292" i="1"/>
  <c r="AH459" i="1"/>
  <c r="AH381" i="1"/>
  <c r="R29" i="4" l="1"/>
  <c r="T28" i="4"/>
  <c r="AH147" i="1"/>
  <c r="AH1564" i="1"/>
  <c r="AH380" i="1"/>
  <c r="AH794" i="1"/>
  <c r="AH1659" i="1"/>
  <c r="AM1378" i="1"/>
  <c r="AH335" i="1"/>
  <c r="AH1034" i="1"/>
  <c r="AH1378" i="1"/>
  <c r="AH401" i="1"/>
  <c r="AH600" i="1"/>
  <c r="AH278" i="1"/>
  <c r="AH1021" i="1"/>
  <c r="AH275" i="1"/>
  <c r="AH161" i="1"/>
  <c r="AH1622" i="1"/>
  <c r="AH648" i="1"/>
  <c r="AH791" i="1"/>
  <c r="AH1136" i="1"/>
  <c r="AH319" i="1"/>
  <c r="AH705" i="1"/>
  <c r="AH631" i="1"/>
  <c r="AH1044" i="1"/>
  <c r="AH732" i="1"/>
  <c r="AH767" i="1"/>
  <c r="AH1405" i="1"/>
  <c r="AH348" i="1"/>
  <c r="AH634" i="1"/>
  <c r="AH191" i="1"/>
  <c r="AH572" i="1"/>
  <c r="AH1148" i="1"/>
  <c r="AH1004" i="1"/>
  <c r="AH299" i="1"/>
  <c r="AH392" i="1"/>
  <c r="AH1284" i="1"/>
  <c r="AH1426" i="1"/>
  <c r="AH1624" i="1"/>
  <c r="AH1371" i="1"/>
  <c r="AH729" i="1"/>
  <c r="AH1133" i="1"/>
  <c r="AH1386" i="1"/>
  <c r="AH980" i="1"/>
  <c r="AH1428" i="1"/>
  <c r="AH182" i="1"/>
  <c r="AH221" i="1"/>
  <c r="AH812" i="1"/>
  <c r="AH390" i="1"/>
  <c r="AH297" i="1"/>
  <c r="AH1050" i="1"/>
  <c r="AH47" i="1"/>
  <c r="AH639" i="1"/>
  <c r="AH701" i="1"/>
  <c r="AH1026" i="1"/>
  <c r="AH740" i="1"/>
  <c r="AH1492" i="1"/>
  <c r="AH209" i="1"/>
  <c r="AH589" i="1"/>
  <c r="AH301" i="1"/>
  <c r="AH946" i="1"/>
  <c r="AH1160" i="1"/>
  <c r="AH1052" i="1"/>
  <c r="AH1357" i="1"/>
  <c r="AH1631" i="1"/>
  <c r="AH195" i="1"/>
  <c r="AH57" i="1"/>
  <c r="AH376" i="1"/>
  <c r="AH21" i="1"/>
  <c r="AH515" i="1"/>
  <c r="AH1483" i="1"/>
  <c r="AH942" i="1"/>
  <c r="AH1644" i="1"/>
  <c r="AH396" i="1"/>
  <c r="AH332" i="1"/>
  <c r="AH1417" i="1"/>
  <c r="AH968" i="1"/>
  <c r="AH342" i="1"/>
  <c r="AH206" i="1"/>
  <c r="AH212" i="1"/>
  <c r="AH140" i="1"/>
  <c r="AH495" i="1"/>
  <c r="AH393" i="1"/>
  <c r="AH1462" i="1"/>
  <c r="AH317" i="1"/>
  <c r="AH1582" i="1"/>
  <c r="AH542" i="1"/>
  <c r="AH534" i="1"/>
  <c r="AH970" i="1"/>
  <c r="AM1026" i="1"/>
  <c r="AH1685" i="1"/>
  <c r="AH1015" i="1"/>
  <c r="AH138" i="1"/>
  <c r="AH952" i="1"/>
  <c r="AH1520" i="1"/>
  <c r="AH849" i="1"/>
  <c r="AH1662" i="1"/>
  <c r="AH883" i="1"/>
  <c r="AH1637" i="1"/>
  <c r="AM1090" i="1"/>
  <c r="AM278" i="1"/>
  <c r="AM1279" i="1"/>
  <c r="AM190" i="1"/>
  <c r="AM1534" i="1"/>
  <c r="AM1561" i="1"/>
  <c r="AM918" i="1"/>
  <c r="AM484" i="1"/>
  <c r="AM1349" i="1"/>
  <c r="AM1352" i="1"/>
  <c r="AM149" i="1"/>
  <c r="AM1005" i="1"/>
  <c r="AM945" i="1"/>
  <c r="AM133" i="1"/>
  <c r="AM618" i="1"/>
  <c r="AM403" i="1"/>
  <c r="AM658" i="1"/>
  <c r="AM1328" i="1"/>
  <c r="AM28" i="1"/>
  <c r="AM1070" i="1"/>
  <c r="AM369" i="1"/>
  <c r="AM498" i="1"/>
  <c r="AM443" i="1"/>
  <c r="AM1475" i="1"/>
  <c r="AH983" i="1"/>
  <c r="AH424" i="1"/>
  <c r="AH613" i="1"/>
  <c r="AH1246" i="1"/>
  <c r="AH95" i="1"/>
  <c r="AH1033" i="1"/>
  <c r="AH1668" i="1"/>
  <c r="AH965" i="1"/>
  <c r="AH1387" i="1"/>
  <c r="AH1153" i="1"/>
  <c r="AH766" i="1"/>
  <c r="AH764" i="1"/>
  <c r="AH1613" i="1"/>
  <c r="AH1402" i="1"/>
  <c r="AH969" i="1"/>
  <c r="AH1421" i="1"/>
  <c r="AH118" i="1"/>
  <c r="AH1434" i="1"/>
  <c r="AH1635" i="1"/>
  <c r="AH1245" i="1"/>
  <c r="AH75" i="1"/>
  <c r="AH494" i="1"/>
  <c r="AH43" i="1"/>
  <c r="AH1123" i="1"/>
  <c r="AH1009" i="1"/>
  <c r="AH201" i="1"/>
  <c r="AH1486" i="1"/>
  <c r="AH293" i="1"/>
  <c r="AH175" i="1"/>
  <c r="AH341" i="1"/>
  <c r="AH477" i="1"/>
  <c r="AH224" i="1"/>
  <c r="AH686" i="1"/>
  <c r="AH1289" i="1"/>
  <c r="AH485" i="1"/>
  <c r="AH1014" i="1"/>
  <c r="AH728" i="1"/>
  <c r="AH1263" i="1"/>
  <c r="AH1135" i="1"/>
  <c r="AH318" i="1"/>
  <c r="AH1272" i="1"/>
  <c r="AH463" i="1"/>
  <c r="AH614" i="1"/>
  <c r="AM1123" i="1"/>
  <c r="AM1009" i="1"/>
  <c r="AM215" i="1"/>
  <c r="AM1059" i="1"/>
  <c r="AM1033" i="1"/>
  <c r="AM1187" i="1"/>
  <c r="AM1668" i="1"/>
  <c r="AM248" i="1"/>
  <c r="AM565" i="1"/>
  <c r="AM1315" i="1"/>
  <c r="AM99" i="1"/>
  <c r="AM201" i="1"/>
  <c r="AM965" i="1"/>
  <c r="AM871" i="1"/>
  <c r="AM1554" i="1"/>
  <c r="AM1486" i="1"/>
  <c r="AM776" i="1"/>
  <c r="AM766" i="1"/>
  <c r="AM33" i="1"/>
  <c r="AM764" i="1"/>
  <c r="AM1196" i="1"/>
  <c r="AM1613" i="1"/>
  <c r="AM1079" i="1"/>
  <c r="AM1318" i="1"/>
  <c r="AM559" i="1"/>
  <c r="AM1000" i="1"/>
  <c r="AM862" i="1"/>
  <c r="AM175" i="1"/>
  <c r="AM1402" i="1"/>
  <c r="AM504" i="1"/>
  <c r="AM969" i="1"/>
  <c r="AM341" i="1"/>
  <c r="AM1421" i="1"/>
  <c r="AM904" i="1"/>
  <c r="AM477" i="1"/>
  <c r="AM1439" i="1"/>
  <c r="AM376" i="1"/>
  <c r="AM114" i="1"/>
  <c r="AM1213" i="1"/>
  <c r="AM728" i="1"/>
  <c r="AM1263" i="1"/>
  <c r="AM111" i="1"/>
  <c r="AM293" i="1"/>
  <c r="AH1058" i="1"/>
  <c r="AH661" i="1"/>
  <c r="AH64" i="1"/>
  <c r="AH1056" i="1"/>
  <c r="AH829" i="1"/>
  <c r="AH1411" i="1"/>
  <c r="AH1477" i="1"/>
  <c r="AH90" i="1"/>
  <c r="AH1326" i="1"/>
  <c r="AH211" i="1"/>
  <c r="AH405" i="1"/>
  <c r="AH545" i="1"/>
  <c r="AH599" i="1"/>
  <c r="AH1465" i="1"/>
  <c r="AH176" i="1"/>
  <c r="AH944" i="1"/>
  <c r="AH451" i="1"/>
  <c r="AH141" i="1"/>
  <c r="AH932" i="1"/>
  <c r="AH868" i="1"/>
  <c r="AH651" i="1"/>
  <c r="AH1288" i="1"/>
  <c r="AH1450" i="1"/>
  <c r="AH1108" i="1"/>
  <c r="AH1496" i="1"/>
  <c r="AH1431" i="1"/>
  <c r="AH361" i="1"/>
  <c r="AH71" i="1"/>
  <c r="AH907" i="1"/>
  <c r="AH1217" i="1"/>
  <c r="AH782" i="1"/>
  <c r="AH468" i="1"/>
  <c r="AH1546" i="1"/>
  <c r="AH711" i="1"/>
  <c r="AH1081" i="1"/>
  <c r="AH949" i="1"/>
  <c r="AH374" i="1"/>
  <c r="AH1111" i="1"/>
  <c r="AH854" i="1"/>
  <c r="AH1478" i="1"/>
  <c r="AH350" i="1"/>
  <c r="AH625" i="1"/>
  <c r="AH214" i="1"/>
  <c r="AH446" i="1"/>
  <c r="AH739" i="1"/>
  <c r="AH1632" i="1"/>
  <c r="AH671" i="1"/>
  <c r="AH1399" i="1"/>
  <c r="AH109" i="1"/>
  <c r="AH873" i="1"/>
  <c r="AH879" i="1"/>
  <c r="AH427" i="1"/>
  <c r="AH940" i="1"/>
  <c r="AH1464" i="1"/>
  <c r="AH827" i="1"/>
  <c r="AH963" i="1"/>
  <c r="AH395" i="1"/>
  <c r="AH947" i="1"/>
  <c r="AH1487" i="1"/>
  <c r="AH550" i="1"/>
  <c r="AH1255" i="1"/>
  <c r="AH254" i="1"/>
  <c r="AH712" i="1"/>
  <c r="AH1096" i="1"/>
  <c r="AM913" i="1"/>
  <c r="AM761" i="1"/>
  <c r="AM1477" i="1"/>
  <c r="AM861" i="1"/>
  <c r="AM1232" i="1"/>
  <c r="AM1087" i="1"/>
  <c r="AM1600" i="1"/>
  <c r="AM1516" i="1"/>
  <c r="AM283" i="1"/>
  <c r="AM211" i="1"/>
  <c r="AM664" i="1"/>
  <c r="AM1177" i="1"/>
  <c r="AM1648" i="1"/>
  <c r="AM1159" i="1"/>
  <c r="AM545" i="1"/>
  <c r="AM599" i="1"/>
  <c r="AM978" i="1"/>
  <c r="AM957" i="1"/>
  <c r="AM35" i="1"/>
  <c r="AH779" i="1"/>
  <c r="AH172" i="1"/>
  <c r="AM186" i="1"/>
  <c r="AM949" i="1"/>
  <c r="AM839" i="1"/>
  <c r="AM1111" i="1"/>
  <c r="AM1478" i="1"/>
  <c r="AM1427" i="1"/>
  <c r="AM214" i="1"/>
  <c r="AM446" i="1"/>
  <c r="AM739" i="1"/>
  <c r="AM1632" i="1"/>
  <c r="AM671" i="1"/>
  <c r="AH1336" i="1"/>
  <c r="AH984" i="1"/>
  <c r="AH510" i="1"/>
  <c r="AH1615" i="1"/>
  <c r="AH741" i="1"/>
  <c r="AH1552" i="1"/>
  <c r="AH1344" i="1"/>
  <c r="AH1267" i="1"/>
  <c r="AH688" i="1"/>
  <c r="AH1513" i="1"/>
  <c r="AH1442" i="1"/>
  <c r="AH749" i="1"/>
  <c r="AH954" i="1"/>
  <c r="AH552" i="1"/>
  <c r="AH1285" i="1"/>
  <c r="AH11" i="1"/>
  <c r="AH409" i="1"/>
  <c r="AH977" i="1"/>
  <c r="AH288" i="1"/>
  <c r="AH561" i="1"/>
  <c r="AH824" i="1"/>
  <c r="AH368" i="1"/>
  <c r="AH736" i="1"/>
  <c r="AH489" i="1"/>
  <c r="AH429" i="1"/>
  <c r="AH1208" i="1"/>
  <c r="AH1316" i="1"/>
  <c r="AH270" i="1"/>
  <c r="AH1461" i="1"/>
  <c r="AH1110" i="1"/>
  <c r="AH998" i="1"/>
  <c r="AH231" i="1"/>
  <c r="AH716" i="1"/>
  <c r="AH605" i="1"/>
  <c r="AH801" i="1"/>
  <c r="AH588" i="1"/>
  <c r="AH1350" i="1"/>
  <c r="AH731" i="1"/>
  <c r="AH623" i="1"/>
  <c r="AH29" i="1"/>
  <c r="AH1671" i="1"/>
  <c r="AH1522" i="1"/>
  <c r="AH1495" i="1"/>
  <c r="AH1400" i="1"/>
  <c r="AH1054" i="1"/>
  <c r="AH571" i="1"/>
  <c r="AH1269" i="1"/>
  <c r="AH702" i="1"/>
  <c r="AH1210" i="1"/>
  <c r="AH290" i="1"/>
  <c r="AM1247" i="1"/>
  <c r="AM846" i="1"/>
  <c r="AM12" i="1"/>
  <c r="AM1605" i="1"/>
  <c r="AM146" i="1"/>
  <c r="AM398" i="1"/>
  <c r="AM1558" i="1"/>
  <c r="AM548" i="1"/>
  <c r="AM1183" i="1"/>
  <c r="AM1542" i="1"/>
  <c r="AM1489" i="1"/>
  <c r="AM994" i="1"/>
  <c r="AM1321" i="1"/>
  <c r="AM1399" i="1"/>
  <c r="AM66" i="1"/>
  <c r="AM1165" i="1"/>
  <c r="AM383" i="1"/>
  <c r="AM642" i="1"/>
  <c r="AM1454" i="1"/>
  <c r="AM62" i="1"/>
  <c r="AM206" i="1"/>
  <c r="AM460" i="1"/>
  <c r="AM1231" i="1"/>
  <c r="AM137" i="1"/>
  <c r="AM806" i="1"/>
  <c r="AM393" i="1"/>
  <c r="AM37" i="1"/>
  <c r="AM1462" i="1"/>
  <c r="AM317" i="1"/>
  <c r="AM1469" i="1"/>
  <c r="AM1582" i="1"/>
  <c r="AM1242" i="1"/>
  <c r="AM1262" i="1"/>
  <c r="AM1540" i="1"/>
  <c r="AM1488" i="1"/>
  <c r="AM1220" i="1"/>
  <c r="AM1020" i="1"/>
  <c r="AM475" i="1"/>
  <c r="AM970" i="1"/>
  <c r="AM1205" i="1"/>
  <c r="AM1438" i="1"/>
  <c r="AM567" i="1"/>
  <c r="AM1100" i="1"/>
  <c r="AM1338" i="1"/>
  <c r="AM233" i="1"/>
  <c r="AM1620" i="1"/>
  <c r="AM1671" i="1"/>
  <c r="AM296" i="1"/>
  <c r="AM1685" i="1"/>
  <c r="AM1437" i="1"/>
  <c r="AM1015" i="1"/>
  <c r="AM979" i="1"/>
  <c r="AM1430" i="1"/>
  <c r="AM754" i="1"/>
  <c r="AM41" i="1"/>
  <c r="AM612" i="1"/>
  <c r="AM414" i="1"/>
  <c r="AM952" i="1"/>
  <c r="AM692" i="1"/>
  <c r="AM1614" i="1"/>
  <c r="AM1266" i="1"/>
  <c r="AM544" i="1"/>
  <c r="AM687" i="1"/>
  <c r="AM105" i="1"/>
  <c r="AM322" i="1"/>
  <c r="AM306" i="1"/>
  <c r="AM669" i="1"/>
  <c r="AM570" i="1"/>
  <c r="AM298" i="1"/>
  <c r="AM465" i="1"/>
  <c r="AM849" i="1"/>
  <c r="AM185" i="1"/>
  <c r="AM1030" i="1"/>
  <c r="AM1385" i="1"/>
  <c r="AM1270" i="1"/>
  <c r="AM802" i="1"/>
  <c r="AM394" i="1"/>
  <c r="AM307" i="1"/>
  <c r="AM332" i="1"/>
  <c r="AM483" i="1"/>
  <c r="AM524" i="1"/>
  <c r="AM820" i="1"/>
  <c r="AM895" i="1"/>
  <c r="AM145" i="1"/>
  <c r="AM1282" i="1"/>
  <c r="AM738" i="1"/>
  <c r="AM519" i="1"/>
  <c r="AM1034" i="1"/>
  <c r="AM593" i="1"/>
  <c r="AM457" i="1"/>
  <c r="AM129" i="1"/>
  <c r="AM1604" i="1"/>
  <c r="AM1625" i="1"/>
  <c r="AM1569" i="1"/>
  <c r="AM758" i="1"/>
  <c r="AM869" i="1"/>
  <c r="AM1633" i="1"/>
  <c r="AM1514" i="1"/>
  <c r="AM1144" i="1"/>
  <c r="AM807" i="1"/>
  <c r="AM1154" i="1"/>
  <c r="AM873" i="1"/>
  <c r="AM45" i="1"/>
  <c r="AM243" i="1"/>
  <c r="AM25" i="1"/>
  <c r="AM474" i="1"/>
  <c r="AM891" i="1"/>
  <c r="AM323" i="1"/>
  <c r="AM1562" i="1"/>
  <c r="AM318" i="1"/>
  <c r="AM103" i="1"/>
  <c r="AM1068" i="1"/>
  <c r="AM909" i="1"/>
  <c r="AM1643" i="1"/>
  <c r="AM879" i="1"/>
  <c r="AM667" i="1"/>
  <c r="AM259" i="1"/>
  <c r="AM546" i="1"/>
  <c r="AM1053" i="1"/>
  <c r="AM1193" i="1"/>
  <c r="AM1658" i="1"/>
  <c r="AM532" i="1"/>
  <c r="AM399" i="1"/>
  <c r="AM940" i="1"/>
  <c r="AM993" i="1"/>
  <c r="AM827" i="1"/>
  <c r="AM1143" i="1"/>
  <c r="AM1679" i="1"/>
  <c r="AM963" i="1"/>
  <c r="AM224" i="1"/>
  <c r="AM367" i="1"/>
  <c r="AM1188" i="1"/>
  <c r="AM953" i="1"/>
  <c r="AM1139" i="1"/>
  <c r="AM924" i="1"/>
  <c r="AM606" i="1"/>
  <c r="AM1200" i="1"/>
  <c r="AM1048" i="1"/>
  <c r="AM1635" i="1"/>
  <c r="AM1560" i="1"/>
  <c r="AM964" i="1"/>
  <c r="AM247" i="1"/>
  <c r="AM1076" i="1"/>
  <c r="AM112" i="1"/>
  <c r="AM87" i="1"/>
  <c r="AM831" i="1"/>
  <c r="AM848" i="1"/>
  <c r="AM1021" i="1"/>
  <c r="AM184" i="1"/>
  <c r="AM948" i="1"/>
  <c r="AM639" i="1"/>
  <c r="AM74" i="1"/>
  <c r="AM197" i="1"/>
  <c r="AM550" i="1"/>
  <c r="AM1040" i="1"/>
  <c r="AM1538" i="1"/>
  <c r="AM1383" i="1"/>
  <c r="AM119" i="1"/>
  <c r="AM1687" i="1"/>
  <c r="AM786" i="1"/>
  <c r="AM1004" i="1"/>
  <c r="AM983" i="1"/>
  <c r="AM732" i="1"/>
  <c r="AM1236" i="1"/>
  <c r="AM767" i="1"/>
  <c r="AM575" i="1"/>
  <c r="AM1284" i="1"/>
  <c r="AM597" i="1"/>
  <c r="AM348" i="1"/>
  <c r="AM551" i="1"/>
  <c r="AM265" i="1"/>
  <c r="AM708" i="1"/>
  <c r="AM729" i="1"/>
  <c r="AM721" i="1"/>
  <c r="AM1447" i="1"/>
  <c r="AM1550" i="1"/>
  <c r="AM1418" i="1"/>
  <c r="AM448" i="1"/>
  <c r="AM310" i="1"/>
  <c r="AM808" i="1"/>
  <c r="AM1388" i="1"/>
  <c r="AM1245" i="1"/>
  <c r="AM1109" i="1"/>
  <c r="AM508" i="1"/>
  <c r="AM574" i="1"/>
  <c r="AM13" i="1"/>
  <c r="AM260" i="1"/>
  <c r="AM1331" i="1"/>
  <c r="AM1174" i="1"/>
  <c r="AM55" i="1"/>
  <c r="AM104" i="1"/>
  <c r="AM334" i="1"/>
  <c r="AM213" i="1"/>
  <c r="AM1069" i="1"/>
  <c r="AM287" i="1"/>
  <c r="AM906" i="1"/>
  <c r="AM43" i="1"/>
  <c r="AM615" i="1"/>
  <c r="AM734" i="1"/>
  <c r="AM486" i="1"/>
  <c r="AM1032" i="1"/>
  <c r="AM49" i="1"/>
  <c r="AM1199" i="1"/>
  <c r="AM1563" i="1"/>
  <c r="AM902" i="1"/>
  <c r="AM779" i="1"/>
  <c r="AM1400" i="1"/>
  <c r="AM1084" i="1"/>
  <c r="AM272" i="1"/>
  <c r="AM225" i="1"/>
  <c r="AM171" i="1"/>
  <c r="AM1124" i="1"/>
  <c r="AM933" i="1"/>
  <c r="AM417" i="1"/>
  <c r="AM353" i="1"/>
  <c r="AM30" i="1"/>
  <c r="AM883" i="1"/>
  <c r="AM783" i="1"/>
  <c r="AM737" i="1"/>
  <c r="AM619" i="1"/>
  <c r="AM582" i="1"/>
  <c r="AM469" i="1"/>
  <c r="AM1125" i="1"/>
  <c r="AM1254" i="1"/>
  <c r="AM1417" i="1"/>
  <c r="AM853" i="1"/>
  <c r="AM1112" i="1"/>
  <c r="AM841" i="1"/>
  <c r="AM378" i="1"/>
  <c r="AM1655" i="1"/>
  <c r="AM356" i="1"/>
  <c r="AM1637" i="1"/>
  <c r="AM1088" i="1"/>
  <c r="AM473" i="1"/>
  <c r="AM1424" i="1"/>
  <c r="AM397" i="1"/>
  <c r="AM915" i="1"/>
  <c r="AM267" i="1"/>
  <c r="AM621" i="1"/>
  <c r="AM1025" i="1"/>
  <c r="AM568" i="1"/>
  <c r="AM632" i="1"/>
  <c r="AM147" i="1"/>
  <c r="AM169" i="1"/>
  <c r="AM1147" i="1"/>
  <c r="AM936" i="1"/>
  <c r="AM991" i="1"/>
  <c r="AM553" i="1"/>
  <c r="AM139" i="1"/>
  <c r="AM1523" i="1"/>
  <c r="AM645" i="1"/>
  <c r="AM271" i="1"/>
  <c r="AM128" i="1"/>
  <c r="AM1050" i="1"/>
  <c r="AM1155" i="1"/>
  <c r="AM744" i="1"/>
  <c r="AM94" i="1"/>
  <c r="AM444" i="1"/>
  <c r="AM1669" i="1"/>
  <c r="AM1117" i="1"/>
  <c r="AM1621" i="1"/>
  <c r="AM305" i="1"/>
  <c r="AM1607" i="1"/>
  <c r="AM75" i="1"/>
  <c r="AM1259" i="1"/>
  <c r="AM1113" i="1"/>
  <c r="AM485" i="1"/>
  <c r="AM864" i="1"/>
  <c r="AM222" i="1"/>
  <c r="AM1161" i="1"/>
  <c r="AM1252" i="1"/>
  <c r="AM402" i="1"/>
  <c r="AM1219" i="1"/>
  <c r="AM920" i="1"/>
  <c r="AM884" i="1"/>
  <c r="AM775" i="1"/>
  <c r="AM1035" i="1"/>
  <c r="AM387" i="1"/>
  <c r="AM320" i="1"/>
  <c r="AM843" i="1"/>
  <c r="AM748" i="1"/>
  <c r="AM1498" i="1"/>
  <c r="AM1481" i="1"/>
  <c r="AM1441" i="1"/>
  <c r="AM1428" i="1"/>
  <c r="AM1036" i="1"/>
  <c r="AM143" i="1"/>
  <c r="AM262" i="1"/>
  <c r="AM1055" i="1"/>
  <c r="AM437" i="1"/>
  <c r="AM1398" i="1"/>
  <c r="AM370" i="1"/>
  <c r="AM1275" i="1"/>
  <c r="AM313" i="1"/>
  <c r="AM40" i="1"/>
  <c r="AM496" i="1"/>
  <c r="AM617" i="1"/>
  <c r="AM652" i="1"/>
  <c r="AM430" i="1"/>
  <c r="AM182" i="1"/>
  <c r="AM450" i="1"/>
  <c r="AM1171" i="1"/>
  <c r="AM771" i="1"/>
  <c r="AM857" i="1"/>
  <c r="AM254" i="1"/>
  <c r="AM400" i="1"/>
  <c r="AM835" i="1"/>
  <c r="AM646" i="1"/>
  <c r="AM572" i="1"/>
  <c r="AM14" i="1"/>
  <c r="AM92" i="1"/>
  <c r="AM598" i="1"/>
  <c r="AM27" i="1"/>
  <c r="AM136" i="1"/>
  <c r="AM723" i="1"/>
  <c r="AM52" i="1"/>
  <c r="AM961" i="1"/>
  <c r="AM187" i="1"/>
  <c r="AM263" i="1"/>
  <c r="AM834" i="1"/>
  <c r="AM282" i="1"/>
  <c r="AM725" i="1"/>
  <c r="AM1151" i="1"/>
  <c r="AM219" i="1"/>
  <c r="AM1251" i="1"/>
  <c r="AM408" i="1"/>
  <c r="AM1384" i="1"/>
  <c r="AM1273" i="1"/>
  <c r="AM98" i="1"/>
  <c r="AM1332" i="1"/>
  <c r="AM1246" i="1"/>
  <c r="AM668" i="1"/>
  <c r="AM503" i="1"/>
  <c r="AM1039" i="1"/>
  <c r="AM261" i="1"/>
  <c r="AM1544" i="1"/>
  <c r="AM1515" i="1"/>
  <c r="AM1268" i="1"/>
  <c r="AM660" i="1"/>
  <c r="AM643" i="1"/>
  <c r="AM461" i="1"/>
  <c r="AM992" i="1"/>
  <c r="AM476" i="1"/>
  <c r="AM620" i="1"/>
  <c r="AM631" i="1"/>
  <c r="AM560" i="1"/>
  <c r="AM291" i="1"/>
  <c r="AM585" i="1"/>
  <c r="AM888" i="1"/>
  <c r="AM418" i="1"/>
  <c r="AM345" i="1"/>
  <c r="AM158" i="1"/>
  <c r="AM1382" i="1"/>
  <c r="AM956" i="1"/>
  <c r="AM714" i="1"/>
  <c r="AM768" i="1"/>
  <c r="AM359" i="1"/>
  <c r="AM456" i="1"/>
  <c r="AM242" i="1"/>
  <c r="AM344" i="1"/>
  <c r="AM54" i="1"/>
  <c r="AM371" i="1"/>
  <c r="AM95" i="1"/>
  <c r="AM1404" i="1"/>
  <c r="AM541" i="1"/>
  <c r="AM730" i="1"/>
  <c r="AM509" i="1"/>
  <c r="AM505" i="1"/>
  <c r="AM995" i="1"/>
  <c r="AM1204" i="1"/>
  <c r="AM818" i="1"/>
  <c r="AM564" i="1"/>
  <c r="AM1615" i="1"/>
  <c r="AM1627" i="1"/>
  <c r="AM1265" i="1"/>
  <c r="AM1344" i="1"/>
  <c r="AM388" i="1"/>
  <c r="AM1098" i="1"/>
  <c r="AM1513" i="1"/>
  <c r="AM1002" i="1"/>
  <c r="AM552" i="1"/>
  <c r="AM3" i="1"/>
  <c r="AM490" i="1"/>
  <c r="AM1455" i="1"/>
  <c r="AM1285" i="1"/>
  <c r="AM1547" i="1"/>
  <c r="AM977" i="1"/>
  <c r="AM1010" i="1"/>
  <c r="AM288" i="1"/>
  <c r="AM824" i="1"/>
  <c r="AM368" i="1"/>
  <c r="AM531" i="1"/>
  <c r="AM429" i="1"/>
  <c r="AM270" i="1"/>
  <c r="AM1461" i="1"/>
  <c r="AM1110" i="1"/>
  <c r="AM752" i="1"/>
  <c r="AM69" i="1"/>
  <c r="AM338" i="1"/>
  <c r="AM1086" i="1"/>
  <c r="AM1497" i="1"/>
  <c r="AM511" i="1"/>
  <c r="AM1122" i="1"/>
  <c r="AM1207" i="1"/>
  <c r="AM886" i="1"/>
  <c r="AM442" i="1"/>
  <c r="AM1281" i="1"/>
  <c r="AM1134" i="1"/>
  <c r="AM1491" i="1"/>
  <c r="AM528" i="1"/>
  <c r="AM581" i="1"/>
  <c r="AM1467" i="1"/>
  <c r="AM1341" i="1"/>
  <c r="AM232" i="1"/>
  <c r="AM832" i="1"/>
  <c r="AM93" i="1"/>
  <c r="AM407" i="1"/>
  <c r="AM966" i="1"/>
  <c r="AM319" i="1"/>
  <c r="AM351" i="1"/>
  <c r="AM791" i="1"/>
  <c r="AM1037" i="1"/>
  <c r="AM1530" i="1"/>
  <c r="AM463" i="1"/>
  <c r="AM330" i="1"/>
  <c r="AM706" i="1"/>
  <c r="AM144" i="1"/>
  <c r="AM162" i="1"/>
  <c r="AM1052" i="1"/>
  <c r="AM751" i="1"/>
  <c r="AM1357" i="1"/>
  <c r="AM583" i="1"/>
  <c r="AM740" i="1"/>
  <c r="AM21" i="1"/>
  <c r="AM1631" i="1"/>
  <c r="AM386" i="1"/>
  <c r="AM1448" i="1"/>
  <c r="AM372" i="1"/>
  <c r="AM1566" i="1"/>
  <c r="AM1339" i="1"/>
  <c r="AM690" i="1"/>
  <c r="AM1483" i="1"/>
  <c r="AM1512" i="1"/>
  <c r="AM1164" i="1"/>
  <c r="AM946" i="1"/>
  <c r="AM391" i="1"/>
  <c r="AM425" i="1"/>
  <c r="AM1141" i="1"/>
  <c r="AM1390" i="1"/>
  <c r="AM675" i="1"/>
  <c r="AM4" i="1"/>
  <c r="AM893" i="1"/>
  <c r="AM1543" i="1"/>
  <c r="AM530" i="1"/>
  <c r="AM156" i="1"/>
  <c r="AM256" i="1"/>
  <c r="AM988" i="1"/>
  <c r="AM784" i="1"/>
  <c r="AM590" i="1"/>
  <c r="AM595" i="1"/>
  <c r="AM1202" i="1"/>
  <c r="AM1256" i="1"/>
  <c r="AM860" i="1"/>
  <c r="AM1366" i="1"/>
  <c r="AM1225" i="1"/>
  <c r="AM404" i="1"/>
  <c r="AM1162" i="1"/>
  <c r="AM123" i="1"/>
  <c r="AM237" i="1"/>
  <c r="AM587" i="1"/>
  <c r="AM453" i="1"/>
  <c r="AM877" i="1"/>
  <c r="AM735" i="1"/>
  <c r="AM578" i="1"/>
  <c r="AM42" i="1"/>
  <c r="AM1029" i="1"/>
  <c r="AM923" i="1"/>
  <c r="AM1272" i="1"/>
  <c r="AM401" i="1"/>
  <c r="AM836" i="1"/>
  <c r="AM339" i="1"/>
  <c r="AM1323" i="1"/>
  <c r="AM315" i="1"/>
  <c r="AM364" i="1"/>
  <c r="AM22" i="1"/>
  <c r="AM521" i="1"/>
  <c r="AM601" i="1"/>
  <c r="AM939" i="1"/>
  <c r="AM1248" i="1"/>
  <c r="AM527" i="1"/>
  <c r="AM1016" i="1"/>
  <c r="AM976" i="1"/>
  <c r="AM120" i="1"/>
  <c r="AM440" i="1"/>
  <c r="AM357" i="1"/>
  <c r="AM240" i="1"/>
  <c r="AM635" i="1"/>
  <c r="AM644" i="1"/>
  <c r="AM217" i="1"/>
  <c r="AM765" i="1"/>
  <c r="AM781" i="1"/>
  <c r="AM616" i="1"/>
  <c r="AM1214" i="1"/>
  <c r="AM1065" i="1"/>
  <c r="AM380" i="1"/>
  <c r="AM537" i="1"/>
  <c r="AM234" i="1"/>
  <c r="AM925" i="1"/>
  <c r="AM960" i="1"/>
  <c r="AM209" i="1"/>
  <c r="AM589" i="1"/>
  <c r="AM515" i="1"/>
  <c r="AM195" i="1"/>
  <c r="AM1343" i="1"/>
  <c r="AM57" i="1"/>
  <c r="AM1642" i="1"/>
  <c r="AM1102" i="1"/>
  <c r="AM1203" i="1"/>
  <c r="AM492" i="1"/>
  <c r="AM466" i="1"/>
  <c r="AM666" i="1"/>
  <c r="AM488" i="1"/>
  <c r="AM777" i="1"/>
  <c r="AM1222" i="1"/>
  <c r="AM609" i="1"/>
  <c r="AM434" i="1"/>
  <c r="AM769" i="1"/>
  <c r="AM1647" i="1"/>
  <c r="AM790" i="1"/>
  <c r="AM1465" i="1"/>
  <c r="AM566" i="1"/>
  <c r="AM78" i="1"/>
  <c r="AM655" i="1"/>
  <c r="AM451" i="1"/>
  <c r="AM787" i="1"/>
  <c r="AM354" i="1"/>
  <c r="AM1074" i="1"/>
  <c r="AM141" i="1"/>
  <c r="AM932" i="1"/>
  <c r="AM868" i="1"/>
  <c r="AM651" i="1"/>
  <c r="AM1288" i="1"/>
  <c r="AM1116" i="1"/>
  <c r="AM1472" i="1"/>
  <c r="AM86" i="1"/>
  <c r="AM1450" i="1"/>
  <c r="AM1108" i="1"/>
  <c r="AM361" i="1"/>
  <c r="AM10" i="1"/>
  <c r="AM71" i="1"/>
  <c r="AM1250" i="1"/>
  <c r="AM648" i="1"/>
  <c r="AM1136" i="1"/>
  <c r="AM239" i="1"/>
  <c r="AM24" i="1"/>
  <c r="AM865" i="1"/>
  <c r="AM727" i="1"/>
  <c r="AM539" i="1"/>
  <c r="AM1283" i="1"/>
  <c r="AM1063" i="1"/>
  <c r="AM1096" i="1"/>
  <c r="AM674" i="1"/>
  <c r="AM97" i="1"/>
  <c r="AM916" i="1"/>
  <c r="AM167" i="1"/>
  <c r="AM605" i="1"/>
  <c r="AM696" i="1"/>
  <c r="AM596" i="1"/>
  <c r="AL88" i="1"/>
  <c r="AJ88" i="1"/>
  <c r="AF88" i="1"/>
  <c r="AJ1241" i="1"/>
  <c r="AL1241" i="1"/>
  <c r="AF1241" i="1"/>
  <c r="AJ912" i="1"/>
  <c r="AL912" i="1"/>
  <c r="AF912" i="1"/>
  <c r="AJ717" i="1"/>
  <c r="AL717" i="1"/>
  <c r="AF717" i="1"/>
  <c r="AL525" i="1"/>
  <c r="AJ525" i="1"/>
  <c r="AF525" i="1"/>
  <c r="AJ1287" i="1"/>
  <c r="AL1287" i="1"/>
  <c r="AF1287" i="1"/>
  <c r="AL312" i="1"/>
  <c r="AJ312" i="1"/>
  <c r="AF312" i="1"/>
  <c r="AJ1413" i="1"/>
  <c r="AL1413" i="1"/>
  <c r="AF1413" i="1"/>
  <c r="AJ1422" i="1"/>
  <c r="AL1422" i="1"/>
  <c r="AF1422" i="1"/>
  <c r="AJ1290" i="1"/>
  <c r="AL1290" i="1"/>
  <c r="AF1290" i="1"/>
  <c r="AL874" i="1"/>
  <c r="AJ874" i="1"/>
  <c r="AF874" i="1"/>
  <c r="AL538" i="1"/>
  <c r="AJ538" i="1"/>
  <c r="AF538" i="1"/>
  <c r="AJ689" i="1"/>
  <c r="AL689" i="1"/>
  <c r="AF689" i="1"/>
  <c r="AJ876" i="1"/>
  <c r="AF876" i="1"/>
  <c r="AL876" i="1"/>
  <c r="AJ250" i="1"/>
  <c r="AL250" i="1"/>
  <c r="AF250" i="1"/>
  <c r="AJ703" i="1"/>
  <c r="AL703" i="1"/>
  <c r="AF703" i="1"/>
  <c r="AJ1373" i="1"/>
  <c r="AL1373" i="1"/>
  <c r="AF1373" i="1"/>
  <c r="AJ1618" i="1"/>
  <c r="AL1618" i="1"/>
  <c r="AF1618" i="1"/>
  <c r="AL76" i="1"/>
  <c r="AJ76" i="1"/>
  <c r="AF76" i="1"/>
  <c r="AJ959" i="1"/>
  <c r="AL959" i="1"/>
  <c r="AF959" i="1"/>
  <c r="AJ1436" i="1"/>
  <c r="AL1436" i="1"/>
  <c r="AF1436" i="1"/>
  <c r="AL433" i="1"/>
  <c r="AJ433" i="1"/>
  <c r="AF433" i="1"/>
  <c r="AJ638" i="1"/>
  <c r="AL638" i="1"/>
  <c r="AF638" i="1"/>
  <c r="AJ245" i="1"/>
  <c r="AL245" i="1"/>
  <c r="AF245" i="1"/>
  <c r="AJ859" i="1"/>
  <c r="AL859" i="1"/>
  <c r="AF859" i="1"/>
  <c r="AJ941" i="1"/>
  <c r="AL941" i="1"/>
  <c r="AF941" i="1"/>
  <c r="AJ900" i="1"/>
  <c r="AL900" i="1"/>
  <c r="AF900" i="1"/>
  <c r="AJ100" i="1"/>
  <c r="AL100" i="1"/>
  <c r="AF100" i="1"/>
  <c r="AL199" i="1"/>
  <c r="AJ199" i="1"/>
  <c r="AF199" i="1"/>
  <c r="AL855" i="1"/>
  <c r="AJ855" i="1"/>
  <c r="AF855" i="1"/>
  <c r="AL1064" i="1"/>
  <c r="AJ1064" i="1"/>
  <c r="AF1064" i="1"/>
  <c r="AM1415" i="1"/>
  <c r="AM1320" i="1"/>
  <c r="AM673" i="1"/>
  <c r="AM447" i="1"/>
  <c r="AM328" i="1"/>
  <c r="AM958" i="1"/>
  <c r="AM813" i="1"/>
  <c r="AM340" i="1"/>
  <c r="AM1198" i="1"/>
  <c r="AM903" i="1"/>
  <c r="AM1626" i="1"/>
  <c r="AM937" i="1"/>
  <c r="AM374" i="1"/>
  <c r="AM908" i="1"/>
  <c r="AM106" i="1"/>
  <c r="AM1630" i="1"/>
  <c r="AM108" i="1"/>
  <c r="AM1215" i="1"/>
  <c r="AM1571" i="1"/>
  <c r="AM1156" i="1"/>
  <c r="AM26" i="1"/>
  <c r="AM854" i="1"/>
  <c r="AM535" i="1"/>
  <c r="AM350" i="1"/>
  <c r="AM358" i="1"/>
  <c r="AM844" i="1"/>
  <c r="AM1212" i="1"/>
  <c r="AM625" i="1"/>
  <c r="AM536" i="1"/>
  <c r="AM1078" i="1"/>
  <c r="AM547" i="1"/>
  <c r="AM481" i="1"/>
  <c r="AM1645" i="1"/>
  <c r="AM1595" i="1"/>
  <c r="AM117" i="1"/>
  <c r="AM379" i="1"/>
  <c r="AM1172" i="1"/>
  <c r="AM837" i="1"/>
  <c r="AM1146" i="1"/>
  <c r="AM763" i="1"/>
  <c r="AM109" i="1"/>
  <c r="AM622" i="1"/>
  <c r="AM34" i="1"/>
  <c r="AM1379" i="1"/>
  <c r="AM422" i="1"/>
  <c r="AM968" i="1"/>
  <c r="AM410" i="1"/>
  <c r="AM342" i="1"/>
  <c r="AM512" i="1"/>
  <c r="AM363" i="1"/>
  <c r="AM165" i="1"/>
  <c r="AM435" i="1"/>
  <c r="AM1206" i="1"/>
  <c r="AM212" i="1"/>
  <c r="AM164" i="1"/>
  <c r="AM1120" i="1"/>
  <c r="AM733" i="1"/>
  <c r="AM140" i="1"/>
  <c r="AM360" i="1"/>
  <c r="AM495" i="1"/>
  <c r="AM793" i="1"/>
  <c r="AM1334" i="1"/>
  <c r="AM973" i="1"/>
  <c r="AM1280" i="1"/>
  <c r="AM1597" i="1"/>
  <c r="AM249" i="1"/>
  <c r="AM928" i="1"/>
  <c r="AM148" i="1"/>
  <c r="AM757" i="1"/>
  <c r="AM122" i="1"/>
  <c r="AM1218" i="1"/>
  <c r="AM542" i="1"/>
  <c r="AM897" i="1"/>
  <c r="AM534" i="1"/>
  <c r="AM1391" i="1"/>
  <c r="AM1191" i="1"/>
  <c r="AM427" i="1"/>
  <c r="AM803" i="1"/>
  <c r="AM194" i="1"/>
  <c r="AM1375" i="1"/>
  <c r="AM9" i="1"/>
  <c r="AM788" i="1"/>
  <c r="AM1691" i="1"/>
  <c r="AM1007" i="1"/>
  <c r="AM1129" i="1"/>
  <c r="AM423" i="1"/>
  <c r="AM1536" i="1"/>
  <c r="AM138" i="1"/>
  <c r="AM543" i="1"/>
  <c r="AM1434" i="1"/>
  <c r="AM1181" i="1"/>
  <c r="AM1479" i="1"/>
  <c r="AM1060" i="1"/>
  <c r="AM851" i="1"/>
  <c r="AM295" i="1"/>
  <c r="AM1370" i="1"/>
  <c r="AM280" i="1"/>
  <c r="AM294" i="1"/>
  <c r="AM697" i="1"/>
  <c r="AM805" i="1"/>
  <c r="AM1520" i="1"/>
  <c r="AM1644" i="1"/>
  <c r="AM1317" i="1"/>
  <c r="AM101" i="1"/>
  <c r="AM1636" i="1"/>
  <c r="AM396" i="1"/>
  <c r="AM947" i="1"/>
  <c r="AM1028" i="1"/>
  <c r="AM1330" i="1"/>
  <c r="AM335" i="1"/>
  <c r="AM373" i="1"/>
  <c r="AM300" i="1"/>
  <c r="AM1487" i="1"/>
  <c r="AM579" i="1"/>
  <c r="AM742" i="1"/>
  <c r="AM603" i="1"/>
  <c r="AM821" i="1"/>
  <c r="AM419" i="1"/>
  <c r="AM384" i="1"/>
  <c r="AM326" i="1"/>
  <c r="AM1518" i="1"/>
  <c r="AM1217" i="1"/>
  <c r="AM236" i="1"/>
  <c r="AM81" i="1"/>
  <c r="AM1372" i="1"/>
  <c r="AM59" i="1"/>
  <c r="AM804" i="1"/>
  <c r="AM782" i="1"/>
  <c r="AM549" i="1"/>
  <c r="AM695" i="1"/>
  <c r="AM1662" i="1"/>
  <c r="AM1401" i="1"/>
  <c r="AM1157" i="1"/>
  <c r="AM1392" i="1"/>
  <c r="AM1227" i="1"/>
  <c r="AM468" i="1"/>
  <c r="AM872" i="1"/>
  <c r="AM856" i="1"/>
  <c r="AM1348" i="1"/>
  <c r="AM253" i="1"/>
  <c r="AM1082" i="1"/>
  <c r="AM935" i="1"/>
  <c r="AM362" i="1"/>
  <c r="AM161" i="1"/>
  <c r="AM79" i="1"/>
  <c r="AM159" i="1"/>
  <c r="AM1057" i="1"/>
  <c r="AM286" i="1"/>
  <c r="AM701" i="1"/>
  <c r="AM181" i="1"/>
  <c r="AM1473" i="1"/>
  <c r="AM58" i="1"/>
  <c r="AM943" i="1"/>
  <c r="AM981" i="1"/>
  <c r="AM1622" i="1"/>
  <c r="AM656" i="1"/>
  <c r="AM665" i="1"/>
  <c r="AM135" i="1"/>
  <c r="AM1176" i="1"/>
  <c r="AM65" i="1"/>
  <c r="AM1089" i="1"/>
  <c r="AM1640" i="1"/>
  <c r="AM1480" i="1"/>
  <c r="AM554" i="1"/>
  <c r="AM1546" i="1"/>
  <c r="AM1092" i="1"/>
  <c r="AM799" i="1"/>
  <c r="AM770" i="1"/>
  <c r="AM1118" i="1"/>
  <c r="AM279" i="1"/>
  <c r="AM1386" i="1"/>
  <c r="AM1580" i="1"/>
  <c r="AM1340" i="1"/>
  <c r="AM1298" i="1"/>
  <c r="AM439" i="1"/>
  <c r="AM274" i="1"/>
  <c r="AM208" i="1"/>
  <c r="AM1228" i="1"/>
  <c r="AM458" i="1"/>
  <c r="AM153" i="1"/>
  <c r="AM304" i="1"/>
  <c r="AM1170" i="1"/>
  <c r="AM794" i="1"/>
  <c r="AM478" i="1"/>
  <c r="AM1389" i="1"/>
  <c r="AM980" i="1"/>
  <c r="AM220" i="1"/>
  <c r="AM1663" i="1"/>
  <c r="AM1197" i="1"/>
  <c r="AM467" i="1"/>
  <c r="AM276" i="1"/>
  <c r="AM1271" i="1"/>
  <c r="AM121" i="1"/>
  <c r="AM124" i="1"/>
  <c r="AM32" i="1"/>
  <c r="AM637" i="1"/>
  <c r="AM324" i="1"/>
  <c r="AM1184" i="1"/>
  <c r="AM1336" i="1"/>
  <c r="AM1067" i="1"/>
  <c r="AM984" i="1"/>
  <c r="AM510" i="1"/>
  <c r="AM1235" i="1"/>
  <c r="AM678" i="1"/>
  <c r="AM1492" i="1"/>
  <c r="AM1061" i="1"/>
  <c r="AM127" i="1"/>
  <c r="AM741" i="1"/>
  <c r="AM1075" i="1"/>
  <c r="AM1552" i="1"/>
  <c r="AM1681" i="1"/>
  <c r="AM760" i="1"/>
  <c r="AM1324" i="1"/>
  <c r="AM1463" i="1"/>
  <c r="AM1267" i="1"/>
  <c r="AM1163" i="1"/>
  <c r="AM688" i="1"/>
  <c r="AM301" i="1"/>
  <c r="AM125" i="1"/>
  <c r="AM811" i="1"/>
  <c r="AM84" i="1"/>
  <c r="AM83" i="1"/>
  <c r="AM930" i="1"/>
  <c r="AM424" i="1"/>
  <c r="AM1319" i="1"/>
  <c r="AM1442" i="1"/>
  <c r="AM749" i="1"/>
  <c r="AM1345" i="1"/>
  <c r="AM954" i="1"/>
  <c r="AM134" i="1"/>
  <c r="AM602" i="1"/>
  <c r="AM1160" i="1"/>
  <c r="AM421" i="1"/>
  <c r="AM850" i="1"/>
  <c r="AM657" i="1"/>
  <c r="AM331" i="1"/>
  <c r="AM1043" i="1"/>
  <c r="AM20" i="1"/>
  <c r="AM630" i="1"/>
  <c r="AM281" i="1"/>
  <c r="AM11" i="1"/>
  <c r="AM1093" i="1"/>
  <c r="AM409" i="1"/>
  <c r="AM1459" i="1"/>
  <c r="AM709" i="1"/>
  <c r="AM561" i="1"/>
  <c r="AM264" i="1"/>
  <c r="AM506" i="1"/>
  <c r="AM736" i="1"/>
  <c r="AM489" i="1"/>
  <c r="AM982" i="1"/>
  <c r="AM1024" i="1"/>
  <c r="AM1208" i="1"/>
  <c r="AM929" i="1"/>
  <c r="AM1316" i="1"/>
  <c r="AM584" i="1"/>
  <c r="AM1470" i="1"/>
  <c r="AM1362" i="1"/>
  <c r="AM1308" i="1"/>
  <c r="AM789" i="1"/>
  <c r="AM998" i="1"/>
  <c r="AM152" i="1"/>
  <c r="AM17" i="1"/>
  <c r="AM1152" i="1"/>
  <c r="AM1001" i="1"/>
  <c r="AM183" i="1"/>
  <c r="AM441" i="1"/>
  <c r="AM497" i="1"/>
  <c r="AM231" i="1"/>
  <c r="AM303" i="1"/>
  <c r="AM840" i="1"/>
  <c r="AM716" i="1"/>
  <c r="AM516" i="1"/>
  <c r="AM1291" i="1"/>
  <c r="AM772" i="1"/>
  <c r="AM801" i="1"/>
  <c r="AM713" i="1"/>
  <c r="AM244" i="1"/>
  <c r="AM385" i="1"/>
  <c r="AM172" i="1"/>
  <c r="AM290" i="1"/>
  <c r="AM608" i="1"/>
  <c r="AM436" i="1"/>
  <c r="AM798" i="1"/>
  <c r="AM1046" i="1"/>
  <c r="AJ228" i="1"/>
  <c r="AL228" i="1"/>
  <c r="AF228" i="1"/>
  <c r="AL178" i="1"/>
  <c r="AJ178" i="1"/>
  <c r="AF178" i="1"/>
  <c r="AJ710" i="1"/>
  <c r="AL710" i="1"/>
  <c r="AF710" i="1"/>
  <c r="AJ251" i="1"/>
  <c r="AL251" i="1"/>
  <c r="AF251" i="1"/>
  <c r="AJ96" i="1"/>
  <c r="AL96" i="1"/>
  <c r="AF96" i="1"/>
  <c r="AM600" i="1"/>
  <c r="AM1659" i="1"/>
  <c r="AM1651" i="1"/>
  <c r="AM90" i="1"/>
  <c r="AM562" i="1"/>
  <c r="AM1326" i="1"/>
  <c r="AM1358" i="1"/>
  <c r="AM405" i="1"/>
  <c r="AM1264" i="1"/>
  <c r="AM1680" i="1"/>
  <c r="AM1575" i="1"/>
  <c r="AM1564" i="1"/>
  <c r="AM102" i="1"/>
  <c r="AM990" i="1"/>
  <c r="AM6" i="1"/>
  <c r="AM365" i="1"/>
  <c r="AM1045" i="1"/>
  <c r="AM196" i="1"/>
  <c r="AM176" i="1"/>
  <c r="AM944" i="1"/>
  <c r="AM343" i="1"/>
  <c r="AM816" i="1"/>
  <c r="AM650" i="1"/>
  <c r="AM1062" i="1"/>
  <c r="AM1496" i="1"/>
  <c r="AM1431" i="1"/>
  <c r="AM662" i="1"/>
  <c r="AM289" i="1"/>
  <c r="AM926" i="1"/>
  <c r="AM780" i="1"/>
  <c r="AM592" i="1"/>
  <c r="AM67" i="1"/>
  <c r="AM907" i="1"/>
  <c r="AJ268" i="1"/>
  <c r="AL268" i="1"/>
  <c r="AF268" i="1"/>
  <c r="AJ452" i="1"/>
  <c r="AL452" i="1"/>
  <c r="AF452" i="1"/>
  <c r="AJ518" i="1"/>
  <c r="AL518" i="1"/>
  <c r="AF518" i="1"/>
  <c r="AJ1549" i="1"/>
  <c r="AL1549" i="1"/>
  <c r="AF1549" i="1"/>
  <c r="AL1586" i="1"/>
  <c r="AJ1586" i="1"/>
  <c r="AF1586" i="1"/>
  <c r="AJ1359" i="1"/>
  <c r="AL1359" i="1"/>
  <c r="AF1359" i="1"/>
  <c r="AJ1104" i="1"/>
  <c r="AL1104" i="1"/>
  <c r="AF1104" i="1"/>
  <c r="AL899" i="1"/>
  <c r="AJ899" i="1"/>
  <c r="AF899" i="1"/>
  <c r="AL858" i="1"/>
  <c r="AJ858" i="1"/>
  <c r="AF858" i="1"/>
  <c r="AJ1083" i="1"/>
  <c r="AL1083" i="1"/>
  <c r="AF1083" i="1"/>
  <c r="AJ1106" i="1"/>
  <c r="AL1106" i="1"/>
  <c r="AF1106" i="1"/>
  <c r="AJ670" i="1"/>
  <c r="AL670" i="1"/>
  <c r="AF670" i="1"/>
  <c r="AJ1511" i="1"/>
  <c r="AL1511" i="1"/>
  <c r="AF1511" i="1"/>
  <c r="AL60" i="1"/>
  <c r="AJ60" i="1"/>
  <c r="AF60" i="1"/>
  <c r="AL890" i="1"/>
  <c r="AF890" i="1"/>
  <c r="AJ890" i="1"/>
  <c r="AJ1351" i="1"/>
  <c r="AL1351" i="1"/>
  <c r="AF1351" i="1"/>
  <c r="AL999" i="1"/>
  <c r="AJ999" i="1"/>
  <c r="AF999" i="1"/>
  <c r="AL1468" i="1"/>
  <c r="AJ1468" i="1"/>
  <c r="AF1468" i="1"/>
  <c r="AL800" i="1"/>
  <c r="AJ800" i="1"/>
  <c r="AF800" i="1"/>
  <c r="AJ1261" i="1"/>
  <c r="AL1261" i="1"/>
  <c r="AF1261" i="1"/>
  <c r="AL1490" i="1"/>
  <c r="AJ1490" i="1"/>
  <c r="AF1490" i="1"/>
  <c r="AM927" i="1"/>
  <c r="AM636" i="1"/>
  <c r="AM569" i="1"/>
  <c r="AM2" i="1"/>
  <c r="AM1186" i="1"/>
  <c r="AM1201" i="1"/>
  <c r="AM1360" i="1"/>
  <c r="AM46" i="1"/>
  <c r="AM627" i="1"/>
  <c r="AM1568" i="1"/>
  <c r="AM628" i="1"/>
  <c r="AM16" i="1"/>
  <c r="AM7" i="1"/>
  <c r="AM1583" i="1"/>
  <c r="AM989" i="1"/>
  <c r="AM1529" i="1"/>
  <c r="AM1022" i="1"/>
  <c r="AM180" i="1"/>
  <c r="AM1189" i="1"/>
  <c r="AM1435" i="1"/>
  <c r="AM389" i="1"/>
  <c r="AM241" i="1"/>
  <c r="AM1138" i="1"/>
  <c r="AM1071" i="1"/>
  <c r="AM1325" i="1"/>
  <c r="AM815" i="1"/>
  <c r="AM624" i="1"/>
  <c r="AM1194" i="1"/>
  <c r="AM63" i="1"/>
  <c r="AM177" i="1"/>
  <c r="AM1557" i="1"/>
  <c r="AM1387" i="1"/>
  <c r="AM917" i="1"/>
  <c r="AM1429" i="1"/>
  <c r="AM1153" i="1"/>
  <c r="AM18" i="1"/>
  <c r="AM203" i="1"/>
  <c r="AM513" i="1"/>
  <c r="AM1011" i="1"/>
  <c r="AM1295" i="1"/>
  <c r="AM502" i="1"/>
  <c r="AM491" i="1"/>
  <c r="AM70" i="1"/>
  <c r="AM188" i="1"/>
  <c r="AM218" i="1"/>
  <c r="AM773" i="1"/>
  <c r="AM867" i="1"/>
  <c r="AM828" i="1"/>
  <c r="AM750" i="1"/>
  <c r="AM118" i="1"/>
  <c r="AM719" i="1"/>
  <c r="AM845" i="1"/>
  <c r="AM1014" i="1"/>
  <c r="AM1276" i="1"/>
  <c r="AM911" i="1"/>
  <c r="AM406" i="1"/>
  <c r="AM825" i="1"/>
  <c r="AM1258" i="1"/>
  <c r="AM1135" i="1"/>
  <c r="AM910" i="1"/>
  <c r="AM753" i="1"/>
  <c r="AM720" i="1"/>
  <c r="AM5" i="1"/>
  <c r="AM193" i="1"/>
  <c r="AM731" i="1"/>
  <c r="AM1532" i="1"/>
  <c r="AM623" i="1"/>
  <c r="AM29" i="1"/>
  <c r="AM1425" i="1"/>
  <c r="AM1539" i="1"/>
  <c r="AM1522" i="1"/>
  <c r="AM1149" i="1"/>
  <c r="AM680" i="1"/>
  <c r="AM1676" i="1"/>
  <c r="AM1091" i="1"/>
  <c r="AM591" i="1"/>
  <c r="AM1464" i="1"/>
  <c r="AM352" i="1"/>
  <c r="AM942" i="1"/>
  <c r="AM1654" i="1"/>
  <c r="AM1041" i="1"/>
  <c r="AM1456" i="1"/>
  <c r="AM1365" i="1"/>
  <c r="AM493" i="1"/>
  <c r="AM189" i="1"/>
  <c r="AM375" i="1"/>
  <c r="AM1054" i="1"/>
  <c r="AM395" i="1"/>
  <c r="AM1253" i="1"/>
  <c r="AM1652" i="1"/>
  <c r="AM1602" i="1"/>
  <c r="AM863" i="1"/>
  <c r="AM1221" i="1"/>
  <c r="AM1484" i="1"/>
  <c r="AM1433" i="1"/>
  <c r="AM1410" i="1"/>
  <c r="AM1578" i="1"/>
  <c r="AM170" i="1"/>
  <c r="AM1094" i="1"/>
  <c r="AM571" i="1"/>
  <c r="AM676" i="1"/>
  <c r="AM142" i="1"/>
  <c r="AM1638" i="1"/>
  <c r="AM686" i="1"/>
  <c r="AM499" i="1"/>
  <c r="AM157" i="1"/>
  <c r="AM647" i="1"/>
  <c r="AM962" i="1"/>
  <c r="AM724" i="1"/>
  <c r="AM284" i="1"/>
  <c r="AM672" i="1"/>
  <c r="AM1080" i="1"/>
  <c r="AM1403" i="1"/>
  <c r="AM479" i="1"/>
  <c r="AM885" i="1"/>
  <c r="AM555" i="1"/>
  <c r="AM464" i="1"/>
  <c r="AM415" i="1"/>
  <c r="AM718" i="1"/>
  <c r="AM1047" i="1"/>
  <c r="AM878" i="1"/>
  <c r="AM704" i="1"/>
  <c r="AM715" i="1"/>
  <c r="AM1255" i="1"/>
  <c r="AM438" i="1"/>
  <c r="AM938" i="1"/>
  <c r="AM311" i="1"/>
  <c r="AM1289" i="1"/>
  <c r="AM588" i="1"/>
  <c r="AM1223" i="1"/>
  <c r="AM416" i="1"/>
  <c r="AM1616" i="1"/>
  <c r="AM8" i="1"/>
  <c r="AM1072" i="1"/>
  <c r="AM82" i="1"/>
  <c r="AM1105" i="1"/>
  <c r="AM707" i="1"/>
  <c r="AM202" i="1"/>
  <c r="AM126" i="1"/>
  <c r="AM204" i="1"/>
  <c r="AM198" i="1"/>
  <c r="AM297" i="1"/>
  <c r="AM795" i="1"/>
  <c r="AM712" i="1"/>
  <c r="AM494" i="1"/>
  <c r="AM649" i="1"/>
  <c r="AM826" i="1"/>
  <c r="AM1103" i="1"/>
  <c r="AM526" i="1"/>
  <c r="AM812" i="1"/>
  <c r="AM173" i="1"/>
  <c r="AM1533" i="1"/>
  <c r="AM1634" i="1"/>
  <c r="AM1337" i="1"/>
  <c r="AM955" i="1"/>
  <c r="AM1592" i="1"/>
  <c r="AM1397" i="1"/>
  <c r="AM1013" i="1"/>
  <c r="AM792" i="1"/>
  <c r="AM48" i="1"/>
  <c r="AM1333" i="1"/>
  <c r="AM1482" i="1"/>
  <c r="AM39" i="1"/>
  <c r="AM626" i="1"/>
  <c r="AM529" i="1"/>
  <c r="AM1419" i="1"/>
  <c r="AM1190" i="1"/>
  <c r="AM520" i="1"/>
  <c r="AM1446" i="1"/>
  <c r="AM700" i="1"/>
  <c r="AM971" i="1"/>
  <c r="AM809" i="1"/>
  <c r="AM72" i="1"/>
  <c r="AM455" i="1"/>
  <c r="AM1049" i="1"/>
  <c r="AM685" i="1"/>
  <c r="AM223" i="1"/>
  <c r="AM449" i="1"/>
  <c r="AM61" i="1"/>
  <c r="AM974" i="1"/>
  <c r="AM1244" i="1"/>
  <c r="AM905" i="1"/>
  <c r="AM1066" i="1"/>
  <c r="AM1350" i="1"/>
  <c r="AM1661" i="1"/>
  <c r="AM227" i="1"/>
  <c r="AM390" i="1"/>
  <c r="AM683" i="1"/>
  <c r="AM1101" i="1"/>
  <c r="AM216" i="1"/>
  <c r="AM163" i="1"/>
  <c r="AM702" i="1"/>
  <c r="AM235" i="1"/>
  <c r="AM1119" i="1"/>
  <c r="AM1210" i="1"/>
  <c r="AM68" i="1"/>
  <c r="AM823" i="1"/>
  <c r="AM160" i="1"/>
  <c r="AM1269" i="1"/>
  <c r="AM607" i="1"/>
  <c r="AM1058" i="1"/>
  <c r="AM661" i="1"/>
  <c r="AM64" i="1"/>
  <c r="AM1056" i="1"/>
  <c r="AM829" i="1"/>
  <c r="AM1411" i="1"/>
  <c r="AJ852" i="1"/>
  <c r="AL852" i="1"/>
  <c r="AF852" i="1"/>
  <c r="AJ1449" i="1"/>
  <c r="AL1449" i="1"/>
  <c r="AF1449" i="1"/>
  <c r="AL726" i="1"/>
  <c r="AJ726" i="1"/>
  <c r="AF726" i="1"/>
  <c r="AL1031" i="1"/>
  <c r="AJ1031" i="1"/>
  <c r="AF1031" i="1"/>
  <c r="AL586" i="1"/>
  <c r="AJ586" i="1"/>
  <c r="AF586" i="1"/>
  <c r="AJ179" i="1"/>
  <c r="AL179" i="1"/>
  <c r="AF179" i="1"/>
  <c r="AJ333" i="1"/>
  <c r="AL333" i="1"/>
  <c r="AF333" i="1"/>
  <c r="AJ870" i="1"/>
  <c r="AL870" i="1"/>
  <c r="AF870" i="1"/>
  <c r="AJ684" i="1"/>
  <c r="AL684" i="1"/>
  <c r="AF684" i="1"/>
  <c r="AJ898" i="1"/>
  <c r="AL898" i="1"/>
  <c r="AF898" i="1"/>
  <c r="AJ1545" i="1"/>
  <c r="AL1545" i="1"/>
  <c r="AF1545" i="1"/>
  <c r="AJ1559" i="1"/>
  <c r="AL1559" i="1"/>
  <c r="AF1559" i="1"/>
  <c r="AJ131" i="1"/>
  <c r="AL131" i="1"/>
  <c r="AF131" i="1"/>
  <c r="AJ420" i="1"/>
  <c r="AL420" i="1"/>
  <c r="AF420" i="1"/>
  <c r="AJ1178" i="1"/>
  <c r="AL1178" i="1"/>
  <c r="AF1178" i="1"/>
  <c r="AJ277" i="1"/>
  <c r="AL277" i="1"/>
  <c r="AF277" i="1"/>
  <c r="AL1342" i="1"/>
  <c r="AJ1342" i="1"/>
  <c r="AF1342" i="1"/>
  <c r="AJ1027" i="1"/>
  <c r="AL1027" i="1"/>
  <c r="AF1027" i="1"/>
  <c r="AJ38" i="1"/>
  <c r="AL38" i="1"/>
  <c r="AF38" i="1"/>
  <c r="AJ471" i="1"/>
  <c r="AL471" i="1"/>
  <c r="AF471" i="1"/>
  <c r="AJ1296" i="1"/>
  <c r="AL1296" i="1"/>
  <c r="AF1296" i="1"/>
  <c r="AJ151" i="1"/>
  <c r="AL151" i="1"/>
  <c r="AF151" i="1"/>
  <c r="AJ1585" i="1"/>
  <c r="AL1585" i="1"/>
  <c r="AF1585" i="1"/>
  <c r="AM47" i="1"/>
  <c r="AM1576" i="1"/>
  <c r="AM1609" i="1"/>
  <c r="AM833" i="1"/>
  <c r="AM1495" i="1"/>
  <c r="AM681" i="1"/>
  <c r="AM1601" i="1"/>
  <c r="AM892" i="1"/>
  <c r="AM1114" i="1"/>
  <c r="AM613" i="1"/>
  <c r="AM693" i="1"/>
  <c r="AM377" i="1"/>
  <c r="AM1121" i="1"/>
  <c r="AM1126" i="1"/>
  <c r="AM774" i="1"/>
  <c r="AM1239" i="1"/>
  <c r="AM309" i="1"/>
  <c r="AM1131" i="1"/>
  <c r="AM705" i="1"/>
  <c r="AM756" i="1"/>
  <c r="AM1494" i="1"/>
  <c r="AM1485" i="1"/>
  <c r="AM711" i="1"/>
  <c r="AM113" i="1"/>
  <c r="AM1167" i="1"/>
  <c r="AM275" i="1"/>
  <c r="AM881" i="1"/>
  <c r="AM1524" i="1"/>
  <c r="AM1476" i="1"/>
  <c r="AM514" i="1"/>
  <c r="AM501" i="1"/>
  <c r="AM889" i="1"/>
  <c r="AM1577" i="1"/>
  <c r="AM1140" i="1"/>
  <c r="AM1423" i="1"/>
  <c r="AM285" i="1"/>
  <c r="AM699" i="1"/>
  <c r="AM1137" i="1"/>
  <c r="AM110" i="1"/>
  <c r="AM1380" i="1"/>
  <c r="AM1012" i="1"/>
  <c r="AM366" i="1"/>
  <c r="AM1458" i="1"/>
  <c r="AM654" i="1"/>
  <c r="AM347" i="1"/>
  <c r="AM155" i="1"/>
  <c r="AM314" i="1"/>
  <c r="AM691" i="1"/>
  <c r="AM1211" i="1"/>
  <c r="AM132" i="1"/>
  <c r="AM325" i="1"/>
  <c r="AM73" i="1"/>
  <c r="AM266" i="1"/>
  <c r="AM229" i="1"/>
  <c r="AM901" i="1"/>
  <c r="AM580" i="1"/>
  <c r="AM252" i="1"/>
  <c r="AM1085" i="1"/>
  <c r="AM226" i="1"/>
  <c r="AM533" i="1"/>
  <c r="AM246" i="1"/>
  <c r="AM887" i="1"/>
  <c r="AM1107" i="1"/>
  <c r="AM1466" i="1"/>
  <c r="AM522" i="1"/>
  <c r="AM1073" i="1"/>
  <c r="AM1307" i="1"/>
  <c r="AM972" i="1"/>
  <c r="AM36" i="1"/>
  <c r="AM445" i="1"/>
  <c r="AM1081" i="1"/>
  <c r="AM85" i="1"/>
  <c r="AM922" i="1"/>
  <c r="AM1445" i="1"/>
  <c r="AM1589" i="1"/>
  <c r="AM174" i="1"/>
  <c r="AM200" i="1"/>
  <c r="AM663" i="1"/>
  <c r="AM329" i="1"/>
  <c r="AM238" i="1"/>
  <c r="AM722" i="1"/>
  <c r="AM89" i="1"/>
  <c r="AM614" i="1"/>
  <c r="AM604" i="1"/>
  <c r="AM321" i="1"/>
  <c r="AM91" i="1"/>
  <c r="AM257" i="1"/>
  <c r="AM44" i="1"/>
  <c r="AM747" i="1"/>
  <c r="AM1148" i="1"/>
  <c r="AM694" i="1"/>
  <c r="AM337" i="1"/>
  <c r="AM1044" i="1"/>
  <c r="AM299" i="1"/>
  <c r="AM115" i="1"/>
  <c r="AM392" i="1"/>
  <c r="AM107" i="1"/>
  <c r="AM1426" i="1"/>
  <c r="AM1405" i="1"/>
  <c r="AM1570" i="1"/>
  <c r="AM1414" i="1"/>
  <c r="AM634" i="1"/>
  <c r="AM1624" i="1"/>
  <c r="AM842" i="1"/>
  <c r="AM1371" i="1"/>
  <c r="AM762" i="1"/>
  <c r="AM641" i="1"/>
  <c r="AM191" i="1"/>
  <c r="AM19" i="1"/>
  <c r="AM1133" i="1"/>
  <c r="AM1356" i="1"/>
  <c r="AM1347" i="1"/>
  <c r="AM53" i="1"/>
  <c r="AM866" i="1"/>
  <c r="AM573" i="1"/>
  <c r="AM576" i="1"/>
  <c r="AM1237" i="1"/>
  <c r="AM487" i="1"/>
  <c r="AM454" i="1"/>
  <c r="AM1158" i="1"/>
  <c r="AM482" i="1"/>
  <c r="AM610" i="1"/>
  <c r="AM914" i="1"/>
  <c r="AM470" i="1"/>
  <c r="AM611" i="1"/>
  <c r="AM273" i="1"/>
  <c r="AM1444" i="1"/>
  <c r="AM896" i="1"/>
  <c r="AM1573" i="1"/>
  <c r="AM880" i="1"/>
  <c r="AM594" i="1"/>
  <c r="AM1224" i="1"/>
  <c r="AM1517" i="1"/>
  <c r="AM1443" i="1"/>
  <c r="AM80" i="1"/>
  <c r="AM1209" i="1"/>
  <c r="AM698" i="1"/>
  <c r="AM950" i="1"/>
  <c r="AM116" i="1"/>
  <c r="AM785" i="1"/>
  <c r="AM682" i="1"/>
  <c r="AM472" i="1"/>
  <c r="AM1286" i="1"/>
  <c r="AM679" i="1"/>
  <c r="AM1611" i="1"/>
  <c r="AM269" i="1"/>
  <c r="AM221" i="1"/>
  <c r="AM336" i="1"/>
  <c r="AM230" i="1"/>
  <c r="AM523" i="1"/>
  <c r="AH836" i="1"/>
  <c r="AH747" i="1"/>
  <c r="AH160" i="1"/>
  <c r="AH851" i="1"/>
  <c r="AH493" i="1"/>
  <c r="AH189" i="1"/>
  <c r="AH1221" i="1"/>
  <c r="AH1433" i="1"/>
  <c r="AH1317" i="1"/>
  <c r="AH1076" i="1"/>
  <c r="AH687" i="1"/>
  <c r="AH1636" i="1"/>
  <c r="AH307" i="1"/>
  <c r="AH821" i="1"/>
  <c r="AH213" i="1"/>
  <c r="AH524" i="1"/>
  <c r="AH555" i="1"/>
  <c r="AH464" i="1"/>
  <c r="AH486" i="1"/>
  <c r="AH448" i="1"/>
  <c r="AH311" i="1"/>
  <c r="AH1621" i="1"/>
  <c r="AH1223" i="1"/>
  <c r="AH171" i="1"/>
  <c r="AH933" i="1"/>
  <c r="AH222" i="1"/>
  <c r="AH619" i="1"/>
  <c r="AH469" i="1"/>
  <c r="AH771" i="1"/>
  <c r="AH943" i="1"/>
  <c r="AH646" i="1"/>
  <c r="AH378" i="1"/>
  <c r="AH173" i="1"/>
  <c r="AH1533" i="1"/>
  <c r="AH1126" i="1"/>
  <c r="AH955" i="1"/>
  <c r="AH916" i="1"/>
  <c r="AH756" i="1"/>
  <c r="AH1485" i="1"/>
  <c r="AH521" i="1"/>
  <c r="AH601" i="1"/>
  <c r="AH503" i="1"/>
  <c r="AH1580" i="1"/>
  <c r="AH1203" i="1"/>
  <c r="AH1298" i="1"/>
  <c r="AH110" i="1"/>
  <c r="AH314" i="1"/>
  <c r="AH455" i="1"/>
  <c r="AH1065" i="1"/>
  <c r="AH533" i="1"/>
  <c r="AH402" i="1"/>
  <c r="AH1307" i="1"/>
  <c r="AH445" i="1"/>
  <c r="AH869" i="1"/>
  <c r="AH1441" i="1"/>
  <c r="AH93" i="1"/>
  <c r="AH121" i="1"/>
  <c r="AH1205" i="1"/>
  <c r="AH909" i="1"/>
  <c r="AH1643" i="1"/>
  <c r="AH667" i="1"/>
  <c r="AH567" i="1"/>
  <c r="AH259" i="1"/>
  <c r="AH1193" i="1"/>
  <c r="AH833" i="1"/>
  <c r="AH788" i="1"/>
  <c r="AH1676" i="1"/>
  <c r="AH1007" i="1"/>
  <c r="AH1091" i="1"/>
  <c r="AH1129" i="1"/>
  <c r="AH1536" i="1"/>
  <c r="AH1437" i="1"/>
  <c r="AH993" i="1"/>
  <c r="AH1143" i="1"/>
  <c r="AH1181" i="1"/>
  <c r="AH1479" i="1"/>
  <c r="AH1060" i="1"/>
  <c r="AH697" i="1"/>
  <c r="AH805" i="1"/>
  <c r="AH863" i="1"/>
  <c r="AH101" i="1"/>
  <c r="AH508" i="1"/>
  <c r="AH13" i="1"/>
  <c r="AH1028" i="1"/>
  <c r="AH848" i="1"/>
  <c r="AH1331" i="1"/>
  <c r="AH185" i="1"/>
  <c r="AH579" i="1"/>
  <c r="AH284" i="1"/>
  <c r="AH1080" i="1"/>
  <c r="AH326" i="1"/>
  <c r="AH287" i="1"/>
  <c r="AH885" i="1"/>
  <c r="AH895" i="1"/>
  <c r="AH1047" i="1"/>
  <c r="AH1392" i="1"/>
  <c r="AH416" i="1"/>
  <c r="AH1607" i="1"/>
  <c r="AH82" i="1"/>
  <c r="AH204" i="1"/>
  <c r="AH582" i="1"/>
  <c r="AH826" i="1"/>
  <c r="AH853" i="1"/>
  <c r="AH841" i="1"/>
  <c r="AH1634" i="1"/>
  <c r="AH1239" i="1"/>
  <c r="AH1604" i="1"/>
  <c r="AH1332" i="1"/>
  <c r="AH1118" i="1"/>
  <c r="AH501" i="1"/>
  <c r="AH889" i="1"/>
  <c r="AH1248" i="1"/>
  <c r="AH976" i="1"/>
  <c r="AH643" i="1"/>
  <c r="AH1012" i="1"/>
  <c r="AH466" i="1"/>
  <c r="AH1190" i="1"/>
  <c r="AH208" i="1"/>
  <c r="AH654" i="1"/>
  <c r="AH1446" i="1"/>
  <c r="AH781" i="1"/>
  <c r="AH153" i="1"/>
  <c r="AH656" i="1"/>
  <c r="AH1424" i="1"/>
  <c r="AH915" i="1"/>
  <c r="AH1131" i="1"/>
  <c r="AH1482" i="1"/>
  <c r="AH285" i="1"/>
  <c r="AH992" i="1"/>
  <c r="AH476" i="1"/>
  <c r="AH488" i="1"/>
  <c r="AH347" i="1"/>
  <c r="AH1523" i="1"/>
  <c r="AH560" i="1"/>
  <c r="AH73" i="1"/>
  <c r="AH304" i="1"/>
  <c r="AH1382" i="1"/>
  <c r="AH1049" i="1"/>
  <c r="AH685" i="1"/>
  <c r="AH1086" i="1"/>
  <c r="AH1466" i="1"/>
  <c r="AH522" i="1"/>
  <c r="AH972" i="1"/>
  <c r="AH905" i="1"/>
  <c r="AH1066" i="1"/>
  <c r="AH843" i="1"/>
  <c r="AH143" i="1"/>
  <c r="AH832" i="1"/>
  <c r="AH313" i="1"/>
  <c r="AH163" i="1"/>
  <c r="AH345" i="1"/>
  <c r="AH769" i="1"/>
  <c r="AH956" i="1"/>
  <c r="AH69" i="1"/>
  <c r="AH246" i="1"/>
  <c r="AH94" i="1"/>
  <c r="AH234" i="1"/>
  <c r="AH1161" i="1"/>
  <c r="AH1219" i="1"/>
  <c r="AH886" i="1"/>
  <c r="AH442" i="1"/>
  <c r="AH359" i="1"/>
  <c r="AH1035" i="1"/>
  <c r="AH1663" i="1"/>
  <c r="AH1467" i="1"/>
  <c r="AH1341" i="1"/>
  <c r="AH663" i="1"/>
  <c r="AH370" i="1"/>
  <c r="AH683" i="1"/>
  <c r="AH617" i="1"/>
  <c r="AH673" i="1"/>
  <c r="AH569" i="1"/>
  <c r="AH937" i="1"/>
  <c r="AH1514" i="1"/>
  <c r="AH16" i="1"/>
  <c r="AH1630" i="1"/>
  <c r="AH1215" i="1"/>
  <c r="AH989" i="1"/>
  <c r="AH1529" i="1"/>
  <c r="AH1534" i="1"/>
  <c r="AH1605" i="1"/>
  <c r="AH26" i="1"/>
  <c r="AH1435" i="1"/>
  <c r="AH1687" i="1"/>
  <c r="AH918" i="1"/>
  <c r="AH1138" i="1"/>
  <c r="AH844" i="1"/>
  <c r="AH484" i="1"/>
  <c r="AH146" i="1"/>
  <c r="AH536" i="1"/>
  <c r="AH1325" i="1"/>
  <c r="AH481" i="1"/>
  <c r="AH1557" i="1"/>
  <c r="AH1645" i="1"/>
  <c r="AH1429" i="1"/>
  <c r="AH1172" i="1"/>
  <c r="AH1146" i="1"/>
  <c r="AH149" i="1"/>
  <c r="AH763" i="1"/>
  <c r="AH548" i="1"/>
  <c r="AH203" i="1"/>
  <c r="AH1379" i="1"/>
  <c r="AH618" i="1"/>
  <c r="AH1183" i="1"/>
  <c r="AH657" i="1"/>
  <c r="AH14" i="1"/>
  <c r="AH331" i="1"/>
  <c r="AH92" i="1"/>
  <c r="AH425" i="1"/>
  <c r="AH1356" i="1"/>
  <c r="AH1141" i="1"/>
  <c r="AH1347" i="1"/>
  <c r="AH1390" i="1"/>
  <c r="AH53" i="1"/>
  <c r="AH630" i="1"/>
  <c r="AH866" i="1"/>
  <c r="AH675" i="1"/>
  <c r="AH576" i="1"/>
  <c r="AH1237" i="1"/>
  <c r="AH1459" i="1"/>
  <c r="AH454" i="1"/>
  <c r="AH530" i="1"/>
  <c r="AH156" i="1"/>
  <c r="AH1158" i="1"/>
  <c r="AH709" i="1"/>
  <c r="AH136" i="1"/>
  <c r="AH264" i="1"/>
  <c r="AH482" i="1"/>
  <c r="AH256" i="1"/>
  <c r="AH988" i="1"/>
  <c r="AH914" i="1"/>
  <c r="AH784" i="1"/>
  <c r="AH723" i="1"/>
  <c r="AH590" i="1"/>
  <c r="AH470" i="1"/>
  <c r="AH595" i="1"/>
  <c r="AH611" i="1"/>
  <c r="AH1202" i="1"/>
  <c r="AH982" i="1"/>
  <c r="AH1444" i="1"/>
  <c r="AH896" i="1"/>
  <c r="AH1366" i="1"/>
  <c r="AH1225" i="1"/>
  <c r="AH1224" i="1"/>
  <c r="AH404" i="1"/>
  <c r="AH1517" i="1"/>
  <c r="AH1470" i="1"/>
  <c r="AH1443" i="1"/>
  <c r="AH80" i="1"/>
  <c r="AH1209" i="1"/>
  <c r="AH789" i="1"/>
  <c r="AH698" i="1"/>
  <c r="AH187" i="1"/>
  <c r="AH123" i="1"/>
  <c r="AH834" i="1"/>
  <c r="AH1151" i="1"/>
  <c r="AH219" i="1"/>
  <c r="AH877" i="1"/>
  <c r="AH735" i="1"/>
  <c r="AH42" i="1"/>
  <c r="AH679" i="1"/>
  <c r="AH953" i="1"/>
  <c r="AH465" i="1"/>
  <c r="AH1174" i="1"/>
  <c r="AH1069" i="1"/>
  <c r="AH938" i="1"/>
  <c r="AH305" i="1"/>
  <c r="AH707" i="1"/>
  <c r="AH353" i="1"/>
  <c r="AH181" i="1"/>
  <c r="AH865" i="1"/>
  <c r="AH981" i="1"/>
  <c r="AH1089" i="1"/>
  <c r="AH554" i="1"/>
  <c r="AH1323" i="1"/>
  <c r="AH770" i="1"/>
  <c r="AH1039" i="1"/>
  <c r="AH660" i="1"/>
  <c r="AH529" i="1"/>
  <c r="AH666" i="1"/>
  <c r="AH635" i="1"/>
  <c r="AH777" i="1"/>
  <c r="AH1155" i="1"/>
  <c r="AH36" i="1"/>
  <c r="AH320" i="1"/>
  <c r="AH1036" i="1"/>
  <c r="AH467" i="1"/>
  <c r="AH722" i="1"/>
  <c r="AH1415" i="1"/>
  <c r="AH927" i="1"/>
  <c r="AH328" i="1"/>
  <c r="AH1186" i="1"/>
  <c r="AH813" i="1"/>
  <c r="AH1360" i="1"/>
  <c r="AH1198" i="1"/>
  <c r="AH410" i="1"/>
  <c r="AH696" i="1"/>
  <c r="AH596" i="1"/>
  <c r="AH1206" i="1"/>
  <c r="AH1120" i="1"/>
  <c r="AH218" i="1"/>
  <c r="AH1070" i="1"/>
  <c r="AH773" i="1"/>
  <c r="AH1154" i="1"/>
  <c r="AH786" i="1"/>
  <c r="AH1334" i="1"/>
  <c r="AH973" i="1"/>
  <c r="AH498" i="1"/>
  <c r="AH45" i="1"/>
  <c r="AH1280" i="1"/>
  <c r="AH443" i="1"/>
  <c r="AH1597" i="1"/>
  <c r="AH845" i="1"/>
  <c r="AH1475" i="1"/>
  <c r="AH1276" i="1"/>
  <c r="AH474" i="1"/>
  <c r="AH148" i="1"/>
  <c r="AH825" i="1"/>
  <c r="AH1540" i="1"/>
  <c r="AH122" i="1"/>
  <c r="AH1258" i="1"/>
  <c r="AH910" i="1"/>
  <c r="AH753" i="1"/>
  <c r="AH720" i="1"/>
  <c r="AH1391" i="1"/>
  <c r="AH103" i="1"/>
  <c r="AH730" i="1"/>
  <c r="AH1611" i="1"/>
  <c r="AH385" i="1"/>
  <c r="AH239" i="1"/>
  <c r="AH1119" i="1"/>
  <c r="AH269" i="1"/>
  <c r="AH330" i="1"/>
  <c r="AH68" i="1"/>
  <c r="AH706" i="1"/>
  <c r="AH336" i="1"/>
  <c r="AH436" i="1"/>
  <c r="AH230" i="1"/>
  <c r="AH98" i="1"/>
  <c r="AH532" i="1"/>
  <c r="AH295" i="1"/>
  <c r="AH1365" i="1"/>
  <c r="AH1188" i="1"/>
  <c r="AH1139" i="1"/>
  <c r="AH1253" i="1"/>
  <c r="AH964" i="1"/>
  <c r="AH1410" i="1"/>
  <c r="AH1578" i="1"/>
  <c r="AH170" i="1"/>
  <c r="AH676" i="1"/>
  <c r="AH260" i="1"/>
  <c r="AH394" i="1"/>
  <c r="AH384" i="1"/>
  <c r="AH820" i="1"/>
  <c r="AH81" i="1"/>
  <c r="AH145" i="1"/>
  <c r="AH1372" i="1"/>
  <c r="AH593" i="1"/>
  <c r="AH438" i="1"/>
  <c r="AH1227" i="1"/>
  <c r="AH892" i="1"/>
  <c r="AH1348" i="1"/>
  <c r="AH253" i="1"/>
  <c r="AH1072" i="1"/>
  <c r="AH1105" i="1"/>
  <c r="AH400" i="1"/>
  <c r="AH1283" i="1"/>
  <c r="AH1046" i="1"/>
  <c r="AH1125" i="1"/>
  <c r="AH665" i="1"/>
  <c r="AH1655" i="1"/>
  <c r="AH65" i="1"/>
  <c r="AH1063" i="1"/>
  <c r="AH1337" i="1"/>
  <c r="AH1642" i="1"/>
  <c r="AH799" i="1"/>
  <c r="AH1625" i="1"/>
  <c r="AH621" i="1"/>
  <c r="AH1397" i="1"/>
  <c r="AH113" i="1"/>
  <c r="AH279" i="1"/>
  <c r="AH1476" i="1"/>
  <c r="AH1340" i="1"/>
  <c r="AH1515" i="1"/>
  <c r="AH699" i="1"/>
  <c r="AH936" i="1"/>
  <c r="AH439" i="1"/>
  <c r="AH520" i="1"/>
  <c r="AH765" i="1"/>
  <c r="AH616" i="1"/>
  <c r="AH1214" i="1"/>
  <c r="AH158" i="1"/>
  <c r="AH1170" i="1"/>
  <c r="AH901" i="1"/>
  <c r="AH1085" i="1"/>
  <c r="AH449" i="1"/>
  <c r="AH1281" i="1"/>
  <c r="AH528" i="1"/>
  <c r="AH1481" i="1"/>
  <c r="AH1589" i="1"/>
  <c r="AH200" i="1"/>
  <c r="AH329" i="1"/>
  <c r="AH1275" i="1"/>
  <c r="AH1101" i="1"/>
  <c r="AH604" i="1"/>
  <c r="AD1290" i="1"/>
  <c r="AD689" i="1"/>
  <c r="AD1618" i="1"/>
  <c r="AD433" i="1"/>
  <c r="AD941" i="1"/>
  <c r="AD100" i="1"/>
  <c r="AD855" i="1"/>
  <c r="AD88" i="1"/>
  <c r="AD852" i="1"/>
  <c r="AD525" i="1"/>
  <c r="AD251" i="1"/>
  <c r="AD96" i="1"/>
  <c r="AD312" i="1"/>
  <c r="AD228" i="1"/>
  <c r="AD1449" i="1"/>
  <c r="AD178" i="1"/>
  <c r="AD710" i="1"/>
  <c r="AD1287" i="1"/>
  <c r="AD586" i="1"/>
  <c r="AD179" i="1"/>
  <c r="AD452" i="1"/>
  <c r="AD899" i="1"/>
  <c r="AD1511" i="1"/>
  <c r="AD1351" i="1"/>
  <c r="AD1261" i="1"/>
  <c r="AH751" i="1"/>
  <c r="AH583" i="1"/>
  <c r="AH1235" i="1"/>
  <c r="AH386" i="1"/>
  <c r="AH1448" i="1"/>
  <c r="AH372" i="1"/>
  <c r="AH1566" i="1"/>
  <c r="AH1339" i="1"/>
  <c r="AH1163" i="1"/>
  <c r="AH842" i="1"/>
  <c r="AH1264" i="1"/>
  <c r="AH1512" i="1"/>
  <c r="AH762" i="1"/>
  <c r="AH1418" i="1"/>
  <c r="AH4" i="1"/>
  <c r="AH487" i="1"/>
  <c r="AH594" i="1"/>
  <c r="AH1362" i="1"/>
  <c r="AH950" i="1"/>
  <c r="AH497" i="1"/>
  <c r="AH682" i="1"/>
  <c r="AH1251" i="1"/>
  <c r="AH1286" i="1"/>
  <c r="AH87" i="1"/>
  <c r="AH603" i="1"/>
  <c r="AH415" i="1"/>
  <c r="AH704" i="1"/>
  <c r="AH808" i="1"/>
  <c r="AH225" i="1"/>
  <c r="AH356" i="1"/>
  <c r="AH1569" i="1"/>
  <c r="AH132" i="1"/>
  <c r="AH744" i="1"/>
  <c r="AH1661" i="1"/>
  <c r="AH846" i="1"/>
  <c r="AH1626" i="1"/>
  <c r="AH1568" i="1"/>
  <c r="AH908" i="1"/>
  <c r="AH1583" i="1"/>
  <c r="AH1022" i="1"/>
  <c r="AH180" i="1"/>
  <c r="AH535" i="1"/>
  <c r="AH1071" i="1"/>
  <c r="AH624" i="1"/>
  <c r="AH1194" i="1"/>
  <c r="AH177" i="1"/>
  <c r="AH1558" i="1"/>
  <c r="AH917" i="1"/>
  <c r="AH1595" i="1"/>
  <c r="AH117" i="1"/>
  <c r="AH1352" i="1"/>
  <c r="AH18" i="1"/>
  <c r="AH1005" i="1"/>
  <c r="AH945" i="1"/>
  <c r="AH622" i="1"/>
  <c r="AH133" i="1"/>
  <c r="AH34" i="1"/>
  <c r="AD1413" i="1"/>
  <c r="AD1422" i="1"/>
  <c r="AD874" i="1"/>
  <c r="AD538" i="1"/>
  <c r="AD876" i="1"/>
  <c r="AD250" i="1"/>
  <c r="AD703" i="1"/>
  <c r="AD1373" i="1"/>
  <c r="AD76" i="1"/>
  <c r="AD959" i="1"/>
  <c r="AD1436" i="1"/>
  <c r="AD638" i="1"/>
  <c r="AD245" i="1"/>
  <c r="AD859" i="1"/>
  <c r="AD900" i="1"/>
  <c r="AD199" i="1"/>
  <c r="AD1064" i="1"/>
  <c r="AD1241" i="1"/>
  <c r="AD912" i="1"/>
  <c r="AD717" i="1"/>
  <c r="AD726" i="1"/>
  <c r="AD1031" i="1"/>
  <c r="AD268" i="1"/>
  <c r="AD518" i="1"/>
  <c r="AD1549" i="1"/>
  <c r="AD1586" i="1"/>
  <c r="AD1359" i="1"/>
  <c r="AD1104" i="1"/>
  <c r="AD858" i="1"/>
  <c r="AD1083" i="1"/>
  <c r="AD1106" i="1"/>
  <c r="AD670" i="1"/>
  <c r="AD60" i="1"/>
  <c r="AD890" i="1"/>
  <c r="AD999" i="1"/>
  <c r="AD1468" i="1"/>
  <c r="AD800" i="1"/>
  <c r="AD1490" i="1"/>
  <c r="AH1199" i="1"/>
  <c r="AH694" i="1"/>
  <c r="AH337" i="1"/>
  <c r="AH960" i="1"/>
  <c r="AH1236" i="1"/>
  <c r="AH127" i="1"/>
  <c r="AH115" i="1"/>
  <c r="AH1651" i="1"/>
  <c r="AH107" i="1"/>
  <c r="AH1633" i="1"/>
  <c r="AH1570" i="1"/>
  <c r="AH1324" i="1"/>
  <c r="AH1414" i="1"/>
  <c r="AH690" i="1"/>
  <c r="AH551" i="1"/>
  <c r="AH265" i="1"/>
  <c r="AH84" i="1"/>
  <c r="AH708" i="1"/>
  <c r="AH1680" i="1"/>
  <c r="AH721" i="1"/>
  <c r="AH1447" i="1"/>
  <c r="AH1343" i="1"/>
  <c r="AH1345" i="1"/>
  <c r="AH1550" i="1"/>
  <c r="AH1164" i="1"/>
  <c r="AH641" i="1"/>
  <c r="AH391" i="1"/>
  <c r="AH19" i="1"/>
  <c r="AH421" i="1"/>
  <c r="AH573" i="1"/>
  <c r="AH598" i="1"/>
  <c r="AH893" i="1"/>
  <c r="AH1543" i="1"/>
  <c r="AH27" i="1"/>
  <c r="AH610" i="1"/>
  <c r="AH273" i="1"/>
  <c r="AH1256" i="1"/>
  <c r="AH929" i="1"/>
  <c r="AH880" i="1"/>
  <c r="AH1162" i="1"/>
  <c r="AH152" i="1"/>
  <c r="AH1001" i="1"/>
  <c r="AH725" i="1"/>
  <c r="AH237" i="1"/>
  <c r="AH587" i="1"/>
  <c r="AH116" i="1"/>
  <c r="AH453" i="1"/>
  <c r="AH785" i="1"/>
  <c r="AH578" i="1"/>
  <c r="AH472" i="1"/>
  <c r="AH772" i="1"/>
  <c r="AH1029" i="1"/>
  <c r="AH669" i="1"/>
  <c r="AH104" i="1"/>
  <c r="AH74" i="1"/>
  <c r="AH718" i="1"/>
  <c r="AH59" i="1"/>
  <c r="AH457" i="1"/>
  <c r="AH856" i="1"/>
  <c r="AH1113" i="1"/>
  <c r="AH362" i="1"/>
  <c r="AH1103" i="1"/>
  <c r="AH135" i="1"/>
  <c r="AH1088" i="1"/>
  <c r="AH568" i="1"/>
  <c r="AH261" i="1"/>
  <c r="AH1147" i="1"/>
  <c r="AH609" i="1"/>
  <c r="AH580" i="1"/>
  <c r="AH1647" i="1"/>
  <c r="AH61" i="1"/>
  <c r="AH790" i="1"/>
  <c r="AH1498" i="1"/>
  <c r="AH1398" i="1"/>
  <c r="AH1247" i="1"/>
  <c r="AH1090" i="1"/>
  <c r="AH1279" i="1"/>
  <c r="AH46" i="1"/>
  <c r="AH190" i="1"/>
  <c r="AH12" i="1"/>
  <c r="AH1189" i="1"/>
  <c r="AH1561" i="1"/>
  <c r="AH358" i="1"/>
  <c r="AH1078" i="1"/>
  <c r="AH547" i="1"/>
  <c r="AH398" i="1"/>
  <c r="AH1349" i="1"/>
  <c r="AD333" i="1"/>
  <c r="AD870" i="1"/>
  <c r="AD684" i="1"/>
  <c r="AD898" i="1"/>
  <c r="AD1545" i="1"/>
  <c r="AD1559" i="1"/>
  <c r="AD131" i="1"/>
  <c r="AD420" i="1"/>
  <c r="AD1178" i="1"/>
  <c r="AD277" i="1"/>
  <c r="AD1342" i="1"/>
  <c r="AD1027" i="1"/>
  <c r="AD38" i="1"/>
  <c r="AD471" i="1"/>
  <c r="AD1296" i="1"/>
  <c r="AD151" i="1"/>
  <c r="AD1585" i="1"/>
  <c r="AH1184" i="1"/>
  <c r="AH607" i="1"/>
  <c r="AH1067" i="1"/>
  <c r="AH1204" i="1"/>
  <c r="AH818" i="1"/>
  <c r="AH925" i="1"/>
  <c r="AH564" i="1"/>
  <c r="AH678" i="1"/>
  <c r="AH1061" i="1"/>
  <c r="AH913" i="1"/>
  <c r="AH761" i="1"/>
  <c r="AH1627" i="1"/>
  <c r="AH861" i="1"/>
  <c r="AH1075" i="1"/>
  <c r="AH575" i="1"/>
  <c r="AH1232" i="1"/>
  <c r="AH1265" i="1"/>
  <c r="AH597" i="1"/>
  <c r="AH1087" i="1"/>
  <c r="AH1681" i="1"/>
  <c r="AH1600" i="1"/>
  <c r="AH760" i="1"/>
  <c r="AH1516" i="1"/>
  <c r="AH562" i="1"/>
  <c r="AH1463" i="1"/>
  <c r="AH1358" i="1"/>
  <c r="AH388" i="1"/>
  <c r="AH283" i="1"/>
  <c r="AH1098" i="1"/>
  <c r="AH664" i="1"/>
  <c r="AH125" i="1"/>
  <c r="AH1177" i="1"/>
  <c r="AH811" i="1"/>
  <c r="AH83" i="1"/>
  <c r="AH930" i="1"/>
  <c r="AH1575" i="1"/>
  <c r="AH1648" i="1"/>
  <c r="AH1319" i="1"/>
  <c r="AH1159" i="1"/>
  <c r="AH1002" i="1"/>
  <c r="AH978" i="1"/>
  <c r="AH102" i="1"/>
  <c r="AH134" i="1"/>
  <c r="AH957" i="1"/>
  <c r="AH602" i="1"/>
  <c r="AH990" i="1"/>
  <c r="AH35" i="1"/>
  <c r="AH3" i="1"/>
  <c r="AH6" i="1"/>
  <c r="AH850" i="1"/>
  <c r="AH365" i="1"/>
  <c r="AH490" i="1"/>
  <c r="AH1045" i="1"/>
  <c r="AH1455" i="1"/>
  <c r="AH566" i="1"/>
  <c r="AH1043" i="1"/>
  <c r="AH78" i="1"/>
  <c r="AH20" i="1"/>
  <c r="AH196" i="1"/>
  <c r="AH281" i="1"/>
  <c r="AH655" i="1"/>
  <c r="AH1093" i="1"/>
  <c r="AH1547" i="1"/>
  <c r="AH787" i="1"/>
  <c r="AH343" i="1"/>
  <c r="AH816" i="1"/>
  <c r="AH1010" i="1"/>
  <c r="AH354" i="1"/>
  <c r="AH1074" i="1"/>
  <c r="AH506" i="1"/>
  <c r="AH650" i="1"/>
  <c r="AH531" i="1"/>
  <c r="AH1116" i="1"/>
  <c r="AH1472" i="1"/>
  <c r="AH1024" i="1"/>
  <c r="AH86" i="1"/>
  <c r="AH1062" i="1"/>
  <c r="AH1573" i="1"/>
  <c r="AH860" i="1"/>
  <c r="AH584" i="1"/>
  <c r="AH52" i="1"/>
  <c r="AH1308" i="1"/>
  <c r="AH961" i="1"/>
  <c r="AH662" i="1"/>
  <c r="AH17" i="1"/>
  <c r="AH263" i="1"/>
  <c r="AH1152" i="1"/>
  <c r="AH282" i="1"/>
  <c r="AH183" i="1"/>
  <c r="AH289" i="1"/>
  <c r="AH441" i="1"/>
  <c r="AH752" i="1"/>
  <c r="AH10" i="1"/>
  <c r="AH303" i="1"/>
  <c r="AH926" i="1"/>
  <c r="AH840" i="1"/>
  <c r="AH780" i="1"/>
  <c r="AH592" i="1"/>
  <c r="AH516" i="1"/>
  <c r="AH67" i="1"/>
  <c r="AH1291" i="1"/>
  <c r="AH1250" i="1"/>
  <c r="AH351" i="1"/>
  <c r="AH105" i="1"/>
  <c r="AH1638" i="1"/>
  <c r="AH300" i="1"/>
  <c r="AH802" i="1"/>
  <c r="AH742" i="1"/>
  <c r="AH738" i="1"/>
  <c r="AH1538" i="1"/>
  <c r="AH310" i="1"/>
  <c r="AH1157" i="1"/>
  <c r="AH272" i="1"/>
  <c r="AH8" i="1"/>
  <c r="AH935" i="1"/>
  <c r="AH1057" i="1"/>
  <c r="AH727" i="1"/>
  <c r="AH1121" i="1"/>
  <c r="AH473" i="1"/>
  <c r="AH774" i="1"/>
  <c r="AH1333" i="1"/>
  <c r="AH527" i="1"/>
  <c r="AH1268" i="1"/>
  <c r="AH1380" i="1"/>
  <c r="AH440" i="1"/>
  <c r="AH139" i="1"/>
  <c r="AH291" i="1"/>
  <c r="AH585" i="1"/>
  <c r="AH252" i="1"/>
  <c r="AH714" i="1"/>
  <c r="AH1122" i="1"/>
  <c r="AH581" i="1"/>
  <c r="AH232" i="1"/>
  <c r="AH1404" i="1"/>
  <c r="AH186" i="1"/>
  <c r="AH1320" i="1"/>
  <c r="AH636" i="1"/>
  <c r="AH447" i="1"/>
  <c r="AH2" i="1"/>
  <c r="AH958" i="1"/>
  <c r="AH1201" i="1"/>
  <c r="AH340" i="1"/>
  <c r="AH215" i="1"/>
  <c r="AH903" i="1"/>
  <c r="AH627" i="1"/>
  <c r="AH1563" i="1"/>
  <c r="AH1059" i="1"/>
  <c r="AH839" i="1"/>
  <c r="AH628" i="1"/>
  <c r="AH106" i="1"/>
  <c r="AH7" i="1"/>
  <c r="AH108" i="1"/>
  <c r="AH1187" i="1"/>
  <c r="AH1571" i="1"/>
  <c r="AH248" i="1"/>
  <c r="AH1156" i="1"/>
  <c r="AH565" i="1"/>
  <c r="AH1576" i="1"/>
  <c r="AH389" i="1"/>
  <c r="AH241" i="1"/>
  <c r="AH1427" i="1"/>
  <c r="AH1315" i="1"/>
  <c r="AH1212" i="1"/>
  <c r="AH99" i="1"/>
  <c r="AH815" i="1"/>
  <c r="AH63" i="1"/>
  <c r="AH902" i="1"/>
  <c r="AH871" i="1"/>
  <c r="AH1554" i="1"/>
  <c r="AH1321" i="1"/>
  <c r="AH379" i="1"/>
  <c r="AH776" i="1"/>
  <c r="AH837" i="1"/>
  <c r="AH66" i="1"/>
  <c r="AH33" i="1"/>
  <c r="AH1165" i="1"/>
  <c r="AH111" i="1"/>
  <c r="AH383" i="1"/>
  <c r="AH642" i="1"/>
  <c r="AH1196" i="1"/>
  <c r="AH422" i="1"/>
  <c r="AH403" i="1"/>
  <c r="AH1011" i="1"/>
  <c r="AH512" i="1"/>
  <c r="AH658" i="1"/>
  <c r="AH1542" i="1"/>
  <c r="AH1328" i="1"/>
  <c r="AH1489" i="1"/>
  <c r="AH28" i="1"/>
  <c r="AH994" i="1"/>
  <c r="AH502" i="1"/>
  <c r="AH435" i="1"/>
  <c r="AH491" i="1"/>
  <c r="AH70" i="1"/>
  <c r="AH164" i="1"/>
  <c r="AH188" i="1"/>
  <c r="AH733" i="1"/>
  <c r="AH360" i="1"/>
  <c r="AH369" i="1"/>
  <c r="AH793" i="1"/>
  <c r="AH750" i="1"/>
  <c r="AH719" i="1"/>
  <c r="AH243" i="1"/>
  <c r="AH857" i="1"/>
  <c r="AH249" i="1"/>
  <c r="AH25" i="1"/>
  <c r="AH911" i="1"/>
  <c r="AH757" i="1"/>
  <c r="AH1218" i="1"/>
  <c r="AH891" i="1"/>
  <c r="AH897" i="1"/>
  <c r="AH475" i="1"/>
  <c r="AH193" i="1"/>
  <c r="AH430" i="1"/>
  <c r="AH713" i="1"/>
  <c r="AH244" i="1"/>
  <c r="AH1037" i="1"/>
  <c r="AH505" i="1"/>
  <c r="AH408" i="1"/>
  <c r="AH32" i="1"/>
  <c r="AH24" i="1"/>
  <c r="AH450" i="1"/>
  <c r="AH257" i="1"/>
  <c r="AH1171" i="1"/>
  <c r="AH1273" i="1"/>
  <c r="AH637" i="1"/>
  <c r="AH144" i="1"/>
  <c r="AH294" i="1"/>
  <c r="AH606" i="1"/>
  <c r="AH1200" i="1"/>
  <c r="AH1601" i="1"/>
  <c r="AH247" i="1"/>
  <c r="AH1109" i="1"/>
  <c r="AH831" i="1"/>
  <c r="AH570" i="1"/>
  <c r="AH373" i="1"/>
  <c r="AH647" i="1"/>
  <c r="AH962" i="1"/>
  <c r="AH724" i="1"/>
  <c r="AH807" i="1"/>
  <c r="AH334" i="1"/>
  <c r="AH479" i="1"/>
  <c r="AH615" i="1"/>
  <c r="AH695" i="1"/>
  <c r="AH1032" i="1"/>
  <c r="AH49" i="1"/>
  <c r="AH1124" i="1"/>
  <c r="AH126" i="1"/>
  <c r="AH30" i="1"/>
  <c r="AH737" i="1"/>
  <c r="AH539" i="1"/>
  <c r="AH1254" i="1"/>
  <c r="AH1112" i="1"/>
  <c r="AH1640" i="1"/>
  <c r="AH97" i="1"/>
  <c r="AH1167" i="1"/>
  <c r="AH1025" i="1"/>
  <c r="AH48" i="1"/>
  <c r="AH1140" i="1"/>
  <c r="AH492" i="1"/>
  <c r="AH1419" i="1"/>
  <c r="AH357" i="1"/>
  <c r="AH1458" i="1"/>
  <c r="AH1228" i="1"/>
  <c r="AH644" i="1"/>
  <c r="AH217" i="1"/>
  <c r="AH325" i="1"/>
  <c r="AH809" i="1"/>
  <c r="AH1389" i="1"/>
  <c r="AH338" i="1"/>
  <c r="AH1107" i="1"/>
  <c r="AH511" i="1"/>
  <c r="AH1073" i="1"/>
  <c r="AH1669" i="1"/>
  <c r="AH1244" i="1"/>
  <c r="AH920" i="1"/>
  <c r="AH220" i="1"/>
  <c r="AH387" i="1"/>
  <c r="AH748" i="1"/>
  <c r="AH1055" i="1"/>
  <c r="AH344" i="1"/>
  <c r="AH276" i="1"/>
  <c r="AH966" i="1"/>
  <c r="AH216" i="1"/>
  <c r="AH1191" i="1"/>
  <c r="AH1438" i="1"/>
  <c r="AH1100" i="1"/>
  <c r="AH546" i="1"/>
  <c r="AH1338" i="1"/>
  <c r="AH1053" i="1"/>
  <c r="AH1620" i="1"/>
  <c r="AH1609" i="1"/>
  <c r="AH1539" i="1"/>
  <c r="AH9" i="1"/>
  <c r="AH423" i="1"/>
  <c r="AH979" i="1"/>
  <c r="AH543" i="1"/>
  <c r="AH352" i="1"/>
  <c r="AH1679" i="1"/>
  <c r="AH1041" i="1"/>
  <c r="AH1430" i="1"/>
  <c r="AH754" i="1"/>
  <c r="AH41" i="1"/>
  <c r="AH924" i="1"/>
  <c r="AH1614" i="1"/>
  <c r="AH1266" i="1"/>
  <c r="AH1602" i="1"/>
  <c r="AH1388" i="1"/>
  <c r="AH544" i="1"/>
  <c r="AH112" i="1"/>
  <c r="AH142" i="1"/>
  <c r="AH1385" i="1"/>
  <c r="AH948" i="1"/>
  <c r="AH419" i="1"/>
  <c r="AH1282" i="1"/>
  <c r="AH734" i="1"/>
  <c r="AH715" i="1"/>
  <c r="AH1383" i="1"/>
  <c r="AH872" i="1"/>
  <c r="AH1259" i="1"/>
  <c r="AH79" i="1"/>
  <c r="AH202" i="1"/>
  <c r="AH1473" i="1"/>
  <c r="AH783" i="1"/>
  <c r="AH58" i="1"/>
  <c r="AH649" i="1"/>
  <c r="AH835" i="1"/>
  <c r="AH693" i="1"/>
  <c r="AH377" i="1"/>
  <c r="AH674" i="1"/>
  <c r="AH267" i="1"/>
  <c r="AH315" i="1"/>
  <c r="AH167" i="1"/>
  <c r="AH1494" i="1"/>
  <c r="AH792" i="1"/>
  <c r="AH1524" i="1"/>
  <c r="AH514" i="1"/>
  <c r="AH1423" i="1"/>
  <c r="AH39" i="1"/>
  <c r="AH620" i="1"/>
  <c r="AH691" i="1"/>
  <c r="AH1222" i="1"/>
  <c r="AH888" i="1"/>
  <c r="AH478" i="1"/>
  <c r="AH1252" i="1"/>
  <c r="AH768" i="1"/>
  <c r="AH242" i="1"/>
  <c r="AH407" i="1"/>
  <c r="AH238" i="1"/>
  <c r="AH652" i="1"/>
  <c r="AH513" i="1"/>
  <c r="AH1079" i="1"/>
  <c r="AH363" i="1"/>
  <c r="AH1318" i="1"/>
  <c r="AH1454" i="1"/>
  <c r="AH1295" i="1"/>
  <c r="AH165" i="1"/>
  <c r="AH559" i="1"/>
  <c r="AH62" i="1"/>
  <c r="AH1000" i="1"/>
  <c r="AH862" i="1"/>
  <c r="AH460" i="1"/>
  <c r="AH1231" i="1"/>
  <c r="AH504" i="1"/>
  <c r="AH137" i="1"/>
  <c r="AH806" i="1"/>
  <c r="AH867" i="1"/>
  <c r="AH828" i="1"/>
  <c r="AH904" i="1"/>
  <c r="AH37" i="1"/>
  <c r="AH1439" i="1"/>
  <c r="AH1469" i="1"/>
  <c r="AH114" i="1"/>
  <c r="AH1242" i="1"/>
  <c r="AH1262" i="1"/>
  <c r="AH1213" i="1"/>
  <c r="AH928" i="1"/>
  <c r="AH406" i="1"/>
  <c r="AH1488" i="1"/>
  <c r="AH1220" i="1"/>
  <c r="AH1020" i="1"/>
  <c r="AH323" i="1"/>
  <c r="AH1562" i="1"/>
  <c r="AH5" i="1"/>
  <c r="AH509" i="1"/>
  <c r="AH235" i="1"/>
  <c r="AH124" i="1"/>
  <c r="AH923" i="1"/>
  <c r="AH1530" i="1"/>
  <c r="AH321" i="1"/>
  <c r="AH91" i="1"/>
  <c r="AH1384" i="1"/>
  <c r="AH608" i="1"/>
  <c r="AH44" i="1"/>
  <c r="AH823" i="1"/>
  <c r="AH339" i="1"/>
  <c r="AH324" i="1"/>
  <c r="AH162" i="1"/>
  <c r="AH1456" i="1"/>
  <c r="AH280" i="1"/>
  <c r="AH414" i="1"/>
  <c r="AH692" i="1"/>
  <c r="AH1048" i="1"/>
  <c r="AH1652" i="1"/>
  <c r="AH1484" i="1"/>
  <c r="AH574" i="1"/>
  <c r="AH306" i="1"/>
  <c r="AH1330" i="1"/>
  <c r="AH499" i="1"/>
  <c r="AH157" i="1"/>
  <c r="AH1030" i="1"/>
  <c r="AH1270" i="1"/>
  <c r="AH184" i="1"/>
  <c r="AH672" i="1"/>
  <c r="AH906" i="1"/>
  <c r="AH1040" i="1"/>
  <c r="AH804" i="1"/>
  <c r="AH1401" i="1"/>
  <c r="AH119" i="1"/>
  <c r="AH129" i="1"/>
  <c r="AH417" i="1"/>
  <c r="AH864" i="1"/>
  <c r="AH198" i="1"/>
  <c r="AH795" i="1"/>
  <c r="AH798" i="1"/>
  <c r="AH1114" i="1"/>
  <c r="AH1480" i="1"/>
  <c r="AH1092" i="1"/>
  <c r="AH309" i="1"/>
  <c r="AH22" i="1"/>
  <c r="AH881" i="1"/>
  <c r="AH1544" i="1"/>
  <c r="AH169" i="1"/>
  <c r="AH1016" i="1"/>
  <c r="AH274" i="1"/>
  <c r="AH461" i="1"/>
  <c r="AH366" i="1"/>
  <c r="AH553" i="1"/>
  <c r="AH240" i="1"/>
  <c r="AH155" i="1"/>
  <c r="AH645" i="1"/>
  <c r="AH271" i="1"/>
  <c r="AH128" i="1"/>
  <c r="AH700" i="1"/>
  <c r="AH458" i="1"/>
  <c r="AH418" i="1"/>
  <c r="AH229" i="1"/>
  <c r="AH434" i="1"/>
  <c r="AH758" i="1"/>
  <c r="AH223" i="1"/>
  <c r="AH537" i="1"/>
  <c r="AH1497" i="1"/>
  <c r="AH974" i="1"/>
  <c r="AH1207" i="1"/>
  <c r="AH775" i="1"/>
  <c r="AH85" i="1"/>
  <c r="AH922" i="1"/>
  <c r="AH456" i="1"/>
  <c r="AH174" i="1"/>
  <c r="AH262" i="1"/>
  <c r="AH227" i="1"/>
  <c r="AH1197" i="1"/>
  <c r="AH371" i="1"/>
  <c r="AH40" i="1"/>
  <c r="AH496" i="1"/>
  <c r="AH1068" i="1"/>
  <c r="AH1144" i="1"/>
  <c r="AH1532" i="1"/>
  <c r="AH803" i="1"/>
  <c r="AH1425" i="1"/>
  <c r="AH194" i="1"/>
  <c r="AH233" i="1"/>
  <c r="AH1375" i="1"/>
  <c r="AH1658" i="1"/>
  <c r="AH1149" i="1"/>
  <c r="AH680" i="1"/>
  <c r="AH1691" i="1"/>
  <c r="AH296" i="1"/>
  <c r="AH399" i="1"/>
  <c r="AH591" i="1"/>
  <c r="AH681" i="1"/>
  <c r="AH1654" i="1"/>
  <c r="AH1370" i="1"/>
  <c r="AH367" i="1"/>
  <c r="AH612" i="1"/>
  <c r="AH1560" i="1"/>
  <c r="AH322" i="1"/>
  <c r="AH298" i="1"/>
  <c r="AH55" i="1"/>
  <c r="AH1084" i="1"/>
  <c r="AH1403" i="1"/>
  <c r="AH483" i="1"/>
  <c r="AH1518" i="1"/>
  <c r="AH236" i="1"/>
  <c r="AH197" i="1"/>
  <c r="AH519" i="1"/>
  <c r="AH878" i="1"/>
  <c r="AH549" i="1"/>
  <c r="AH1117" i="1"/>
  <c r="AH1616" i="1"/>
  <c r="AH1082" i="1"/>
  <c r="AH159" i="1"/>
  <c r="AH286" i="1"/>
  <c r="AH995" i="1"/>
  <c r="AH523" i="1"/>
  <c r="AH526" i="1"/>
  <c r="AH1176" i="1"/>
  <c r="AH397" i="1"/>
  <c r="AH1102" i="1"/>
  <c r="AH1592" i="1"/>
  <c r="AH364" i="1"/>
  <c r="AH1013" i="1"/>
  <c r="AH668" i="1"/>
  <c r="AH632" i="1"/>
  <c r="AH939" i="1"/>
  <c r="AH1577" i="1"/>
  <c r="AH1137" i="1"/>
  <c r="AH991" i="1"/>
  <c r="AH626" i="1"/>
  <c r="AH120" i="1"/>
  <c r="AH1211" i="1"/>
  <c r="AH971" i="1"/>
  <c r="AH266" i="1"/>
  <c r="AH72" i="1"/>
  <c r="AH226" i="1"/>
  <c r="AH887" i="1"/>
  <c r="AH444" i="1"/>
  <c r="AH884" i="1"/>
  <c r="AH1134" i="1"/>
  <c r="AH1491" i="1"/>
  <c r="AH1445" i="1"/>
  <c r="AH437" i="1"/>
  <c r="AH54" i="1"/>
  <c r="AH1271" i="1"/>
  <c r="AH89" i="1"/>
  <c r="AH541" i="1"/>
  <c r="R30" i="4" l="1"/>
  <c r="T29" i="4"/>
  <c r="AM1490" i="1"/>
  <c r="AM1261" i="1"/>
  <c r="AM999" i="1"/>
  <c r="AM1351" i="1"/>
  <c r="AM670" i="1"/>
  <c r="AM858" i="1"/>
  <c r="AM1586" i="1"/>
  <c r="AM251" i="1"/>
  <c r="AM228" i="1"/>
  <c r="AM900" i="1"/>
  <c r="AM638" i="1"/>
  <c r="AM250" i="1"/>
  <c r="AM312" i="1"/>
  <c r="AM1468" i="1"/>
  <c r="AM60" i="1"/>
  <c r="AM1083" i="1"/>
  <c r="AM452" i="1"/>
  <c r="AM178" i="1"/>
  <c r="AM855" i="1"/>
  <c r="AM199" i="1"/>
  <c r="AM941" i="1"/>
  <c r="AM433" i="1"/>
  <c r="AM1290" i="1"/>
  <c r="AM1241" i="1"/>
  <c r="AM1106" i="1"/>
  <c r="AM1104" i="1"/>
  <c r="AM518" i="1"/>
  <c r="AM710" i="1"/>
  <c r="AM912" i="1"/>
  <c r="AM151" i="1"/>
  <c r="AM38" i="1"/>
  <c r="AM1027" i="1"/>
  <c r="AM420" i="1"/>
  <c r="AM1545" i="1"/>
  <c r="AM898" i="1"/>
  <c r="AM179" i="1"/>
  <c r="AM1449" i="1"/>
  <c r="AM88" i="1"/>
  <c r="AM1296" i="1"/>
  <c r="AM131" i="1"/>
  <c r="AM852" i="1"/>
  <c r="AM471" i="1"/>
  <c r="AM1559" i="1"/>
  <c r="AM870" i="1"/>
  <c r="AM1342" i="1"/>
  <c r="AM684" i="1"/>
  <c r="AM586" i="1"/>
  <c r="AM800" i="1"/>
  <c r="AM1359" i="1"/>
  <c r="AM1064" i="1"/>
  <c r="AM76" i="1"/>
  <c r="AM1618" i="1"/>
  <c r="AM876" i="1"/>
  <c r="AM874" i="1"/>
  <c r="AM1287" i="1"/>
  <c r="AM899" i="1"/>
  <c r="AM1549" i="1"/>
  <c r="AM100" i="1"/>
  <c r="AM245" i="1"/>
  <c r="AM959" i="1"/>
  <c r="AM703" i="1"/>
  <c r="AM538" i="1"/>
  <c r="AM1413" i="1"/>
  <c r="AM717" i="1"/>
  <c r="AM1585" i="1"/>
  <c r="AM277" i="1"/>
  <c r="AM1178" i="1"/>
  <c r="AM333" i="1"/>
  <c r="AM1031" i="1"/>
  <c r="AM726" i="1"/>
  <c r="AM890" i="1"/>
  <c r="AM1511" i="1"/>
  <c r="AM268" i="1"/>
  <c r="AM96" i="1"/>
  <c r="AM859" i="1"/>
  <c r="AM1436" i="1"/>
  <c r="AM1373" i="1"/>
  <c r="AM689" i="1"/>
  <c r="AM1422" i="1"/>
  <c r="AM525" i="1"/>
  <c r="AH1296" i="1"/>
  <c r="AH684" i="1"/>
  <c r="AH899" i="1"/>
  <c r="AH1287" i="1"/>
  <c r="AH178" i="1"/>
  <c r="AH228" i="1"/>
  <c r="AH96" i="1"/>
  <c r="AH525" i="1"/>
  <c r="AH855" i="1"/>
  <c r="AH941" i="1"/>
  <c r="AH1290" i="1"/>
  <c r="AH1511" i="1"/>
  <c r="AH586" i="1"/>
  <c r="AH710" i="1"/>
  <c r="AH251" i="1"/>
  <c r="AH852" i="1"/>
  <c r="AH88" i="1"/>
  <c r="AH100" i="1"/>
  <c r="AH1342" i="1"/>
  <c r="AH131" i="1"/>
  <c r="AH277" i="1"/>
  <c r="AH1490" i="1"/>
  <c r="AH1468" i="1"/>
  <c r="AH890" i="1"/>
  <c r="AH670" i="1"/>
  <c r="AH1083" i="1"/>
  <c r="AH1586" i="1"/>
  <c r="AH518" i="1"/>
  <c r="AH1031" i="1"/>
  <c r="AH1241" i="1"/>
  <c r="AH250" i="1"/>
  <c r="AH1422" i="1"/>
  <c r="AH433" i="1"/>
  <c r="AH800" i="1"/>
  <c r="AH1549" i="1"/>
  <c r="AH268" i="1"/>
  <c r="AH726" i="1"/>
  <c r="AH900" i="1"/>
  <c r="AH245" i="1"/>
  <c r="AH876" i="1"/>
  <c r="AH151" i="1"/>
  <c r="AH471" i="1"/>
  <c r="AH1027" i="1"/>
  <c r="AH420" i="1"/>
  <c r="AH1559" i="1"/>
  <c r="AH898" i="1"/>
  <c r="AH870" i="1"/>
  <c r="AH1261" i="1"/>
  <c r="AH452" i="1"/>
  <c r="AH1449" i="1"/>
  <c r="AH312" i="1"/>
  <c r="AH689" i="1"/>
  <c r="AH38" i="1"/>
  <c r="AH1178" i="1"/>
  <c r="AH999" i="1"/>
  <c r="AH60" i="1"/>
  <c r="AH1106" i="1"/>
  <c r="AH858" i="1"/>
  <c r="AH1359" i="1"/>
  <c r="AH912" i="1"/>
  <c r="AH1064" i="1"/>
  <c r="AH1436" i="1"/>
  <c r="AH76" i="1"/>
  <c r="AH703" i="1"/>
  <c r="AH874" i="1"/>
  <c r="AH1413" i="1"/>
  <c r="AH1585" i="1"/>
  <c r="AH1545" i="1"/>
  <c r="AH333" i="1"/>
  <c r="AH1104" i="1"/>
  <c r="AH717" i="1"/>
  <c r="AH199" i="1"/>
  <c r="AH859" i="1"/>
  <c r="AH638" i="1"/>
  <c r="AH959" i="1"/>
  <c r="AH1373" i="1"/>
  <c r="AH538" i="1"/>
  <c r="AH1351" i="1"/>
  <c r="AH179" i="1"/>
  <c r="AH1618" i="1"/>
  <c r="R31" i="4" l="1"/>
  <c r="T30" i="4"/>
  <c r="R32" i="4" l="1"/>
  <c r="T31" i="4"/>
  <c r="R33" i="4" l="1"/>
  <c r="T32" i="4"/>
  <c r="R34" i="4" l="1"/>
  <c r="T33" i="4"/>
  <c r="R35" i="4" l="1"/>
  <c r="T34" i="4"/>
  <c r="R37" i="4" l="1"/>
  <c r="T35" i="4"/>
  <c r="R38" i="4" l="1"/>
  <c r="T37" i="4"/>
  <c r="R39" i="4" l="1"/>
  <c r="T38" i="4"/>
  <c r="R40" i="4" l="1"/>
  <c r="T39" i="4"/>
  <c r="R41" i="4" l="1"/>
  <c r="T40" i="4"/>
  <c r="R42" i="4" l="1"/>
  <c r="T41" i="4"/>
  <c r="R43" i="4" l="1"/>
  <c r="T42" i="4"/>
  <c r="R44" i="4" l="1"/>
  <c r="T43" i="4"/>
  <c r="R45" i="4" l="1"/>
  <c r="T44" i="4"/>
  <c r="R46" i="4" l="1"/>
  <c r="T45" i="4"/>
  <c r="E3" i="4" s="1"/>
  <c r="F3" i="4" s="1"/>
  <c r="H3" i="4" l="1"/>
  <c r="I3" i="4"/>
  <c r="R48" i="4"/>
  <c r="T46" i="4"/>
  <c r="R49" i="4" l="1"/>
  <c r="T48" i="4"/>
  <c r="K3" i="4"/>
  <c r="R50" i="4" l="1"/>
  <c r="T49" i="4"/>
  <c r="R51" i="4" l="1"/>
  <c r="T50" i="4"/>
  <c r="R52" i="4" l="1"/>
  <c r="T51" i="4"/>
  <c r="R53" i="4" l="1"/>
  <c r="T52" i="4"/>
  <c r="R54" i="4" l="1"/>
  <c r="T53" i="4"/>
  <c r="R55" i="4" l="1"/>
  <c r="T54" i="4"/>
  <c r="R56" i="4" l="1"/>
  <c r="T55" i="4"/>
  <c r="R57" i="4" l="1"/>
  <c r="T56" i="4"/>
  <c r="R59" i="4" l="1"/>
  <c r="T57" i="4"/>
  <c r="R60" i="4" l="1"/>
  <c r="T59" i="4"/>
  <c r="R61" i="4" l="1"/>
  <c r="T60" i="4"/>
  <c r="R62" i="4" l="1"/>
  <c r="T61" i="4"/>
  <c r="R63" i="4" l="1"/>
  <c r="T62" i="4"/>
  <c r="R64" i="4" l="1"/>
  <c r="T63" i="4"/>
  <c r="R65" i="4" l="1"/>
  <c r="T64" i="4"/>
  <c r="R66" i="4" l="1"/>
  <c r="T65" i="4"/>
  <c r="R67" i="4" l="1"/>
  <c r="T66" i="4"/>
  <c r="R68" i="4" l="1"/>
  <c r="T68" i="4" s="1"/>
  <c r="T67" i="4"/>
</calcChain>
</file>

<file path=xl/sharedStrings.xml><?xml version="1.0" encoding="utf-8"?>
<sst xmlns="http://schemas.openxmlformats.org/spreadsheetml/2006/main" count="28748" uniqueCount="3381">
  <si>
    <t>Kayleem Taylor</t>
  </si>
  <si>
    <t>Iggy Azalea</t>
  </si>
  <si>
    <t>Jennifer Hudson</t>
  </si>
  <si>
    <t>Trouble</t>
  </si>
  <si>
    <t>Hold My Hand</t>
  </si>
  <si>
    <t>These Days</t>
  </si>
  <si>
    <t>Cheryl</t>
  </si>
  <si>
    <t>I Don't Care</t>
  </si>
  <si>
    <t>Ed Sheeran &amp; Rudimental</t>
  </si>
  <si>
    <t>Bloodstream</t>
  </si>
  <si>
    <t>Heartbeat Song</t>
  </si>
  <si>
    <t>Clean Bandit</t>
  </si>
  <si>
    <t>Stronger</t>
  </si>
  <si>
    <t>Kanye West, Rihanna &amp; Paul McCartney</t>
  </si>
  <si>
    <t>FourFiveSeconds</t>
  </si>
  <si>
    <t>Love Me Like You Do</t>
  </si>
  <si>
    <t>Lay Me Down</t>
  </si>
  <si>
    <t>AronChupa</t>
  </si>
  <si>
    <t>The Nights</t>
  </si>
  <si>
    <t>I'm An Albatroz</t>
  </si>
  <si>
    <t>Santa Can You Hear Me</t>
  </si>
  <si>
    <t>Cliff Richard</t>
  </si>
  <si>
    <t>Mistletoe &amp; Wine</t>
  </si>
  <si>
    <t>Russian Roulette</t>
  </si>
  <si>
    <t>Walking in a Winter Wonderland</t>
  </si>
  <si>
    <t>Brenda Lee</t>
  </si>
  <si>
    <t>Rocking Around the Christmas Tree</t>
  </si>
  <si>
    <t>Bolt</t>
  </si>
  <si>
    <t>What Happens in Vegas</t>
  </si>
  <si>
    <t>Main Characters Name</t>
  </si>
  <si>
    <t>Answer to Question</t>
  </si>
  <si>
    <t>Jamal</t>
  </si>
  <si>
    <t>Aramis</t>
  </si>
  <si>
    <t>Just Dance</t>
  </si>
  <si>
    <t>Alexandra Burke</t>
  </si>
  <si>
    <t>Bad Boys</t>
  </si>
  <si>
    <t>Flo Rida</t>
  </si>
  <si>
    <t>Cameron Diaz, Ashton Kutchton</t>
  </si>
  <si>
    <r>
      <t xml:space="preserve">Sean Connery, Roger Moore, Timothy Dalton, Pierce Brosnan, George Lazenby, </t>
    </r>
    <r>
      <rPr>
        <sz val="10"/>
        <color indexed="10"/>
        <rFont val="Arial"/>
        <family val="2"/>
      </rPr>
      <t>Daniel Craig</t>
    </r>
  </si>
  <si>
    <t>Just the Way You Are</t>
  </si>
  <si>
    <t>Bruno Mars</t>
  </si>
  <si>
    <t>Walking In The Air</t>
  </si>
  <si>
    <t>Aled Jones</t>
  </si>
  <si>
    <t>Cooler Than Me</t>
  </si>
  <si>
    <t>Mike Posner</t>
  </si>
  <si>
    <t>Pack Up</t>
  </si>
  <si>
    <t>Eliza Doolittle</t>
  </si>
  <si>
    <t>Jackson Five</t>
  </si>
  <si>
    <t>Frosty the Snowman</t>
  </si>
  <si>
    <t>Edward Maya</t>
  </si>
  <si>
    <t>Stereo Love</t>
  </si>
  <si>
    <t>Kylie Minogue</t>
  </si>
  <si>
    <t>Santa Baby</t>
  </si>
  <si>
    <t>Duck Sauce</t>
  </si>
  <si>
    <t>Barbra Streisand</t>
  </si>
  <si>
    <t>California Girls</t>
  </si>
  <si>
    <t>Snoop Dogg</t>
  </si>
  <si>
    <t>Yolanda Be Cool &amp; Dcup</t>
  </si>
  <si>
    <t>We Speak No Americano</t>
  </si>
  <si>
    <t>Bing Crosby</t>
  </si>
  <si>
    <t>White Christmas</t>
  </si>
  <si>
    <t>** IN 2 PARTS ** (moan then intro)</t>
  </si>
  <si>
    <t xml:space="preserve">** IN 2 PARTS ** </t>
  </si>
  <si>
    <t>Promise This</t>
  </si>
  <si>
    <t xml:space="preserve">David Guetta  </t>
  </si>
  <si>
    <t>Memories</t>
  </si>
  <si>
    <t>Only Girl (In the World)</t>
  </si>
  <si>
    <t>The Little Mermaid</t>
  </si>
  <si>
    <t>Ariel, Scuttle, Flounder</t>
  </si>
  <si>
    <t>Tears for Fears</t>
  </si>
  <si>
    <t>Shout</t>
  </si>
  <si>
    <t>Can't Help Falling in Love</t>
  </si>
  <si>
    <t>Like a Virgin</t>
  </si>
  <si>
    <t>The Time (Dirty Bit)</t>
  </si>
  <si>
    <t>Bad Romance</t>
  </si>
  <si>
    <t>The Ronettes</t>
  </si>
  <si>
    <t>Be My Baby</t>
  </si>
  <si>
    <t>Stay</t>
  </si>
  <si>
    <t>X Factor Singer</t>
  </si>
  <si>
    <t>Cher Lloyd</t>
  </si>
  <si>
    <t>Page</t>
  </si>
  <si>
    <t>Column</t>
  </si>
  <si>
    <t>Row</t>
  </si>
  <si>
    <t>Code</t>
  </si>
  <si>
    <t>A</t>
  </si>
  <si>
    <t>B</t>
  </si>
  <si>
    <t>D</t>
  </si>
  <si>
    <t>E</t>
  </si>
  <si>
    <t>F</t>
  </si>
  <si>
    <t>C</t>
  </si>
  <si>
    <t>Xmas</t>
  </si>
  <si>
    <t>Phil Collins</t>
  </si>
  <si>
    <t>In the Air Tonight</t>
  </si>
  <si>
    <t>Plain White T's</t>
  </si>
  <si>
    <t>Hey There Delilah</t>
  </si>
  <si>
    <t>Their Law</t>
  </si>
  <si>
    <t>Propellerheads</t>
  </si>
  <si>
    <t>History Repeating</t>
  </si>
  <si>
    <t>Little Green Bag</t>
  </si>
  <si>
    <t>Reservoir Dogs</t>
  </si>
  <si>
    <t>Let It Be</t>
  </si>
  <si>
    <t>Ob La Di Ob La Da</t>
  </si>
  <si>
    <t>**Sing Along!**</t>
  </si>
  <si>
    <t>Gimme More</t>
  </si>
  <si>
    <t>Let Me Think About It</t>
  </si>
  <si>
    <t>Timbaland</t>
  </si>
  <si>
    <t>The Way I Are</t>
  </si>
  <si>
    <t>Jungle Boogie</t>
  </si>
  <si>
    <t>Kool &amp; The Gang</t>
  </si>
  <si>
    <t>Rihanna</t>
  </si>
  <si>
    <t>Umbrella</t>
  </si>
  <si>
    <t>Lupe Fiasco</t>
  </si>
  <si>
    <t>Superstar</t>
  </si>
  <si>
    <t>Bloc Party</t>
  </si>
  <si>
    <t>Flux</t>
  </si>
  <si>
    <t>Happy Ending</t>
  </si>
  <si>
    <t>Latino All Stars</t>
  </si>
  <si>
    <t>Sex and the City</t>
  </si>
  <si>
    <t>Lead Actress</t>
  </si>
  <si>
    <t>Sarah Jessica Parker</t>
  </si>
  <si>
    <t>MC Hammer</t>
  </si>
  <si>
    <t>You Can't Touch This</t>
  </si>
  <si>
    <t>Foals</t>
  </si>
  <si>
    <t>Cassius</t>
  </si>
  <si>
    <t>Flourescent Adolescent</t>
  </si>
  <si>
    <t>Adele</t>
  </si>
  <si>
    <t>I am Legend</t>
  </si>
  <si>
    <t>Dog Name</t>
  </si>
  <si>
    <t>Will Smith</t>
  </si>
  <si>
    <t>Sam</t>
  </si>
  <si>
    <t>Borat</t>
  </si>
  <si>
    <t>The Ting Tings</t>
  </si>
  <si>
    <t>Bingo Bango</t>
  </si>
  <si>
    <t>Star Guitar</t>
  </si>
  <si>
    <t>Pink</t>
  </si>
  <si>
    <t>Just Like A Pill</t>
  </si>
  <si>
    <t>Elton John</t>
  </si>
  <si>
    <t>Rocketman</t>
  </si>
  <si>
    <t>Lucy in the Sky with Diamonds</t>
  </si>
  <si>
    <t>Name them</t>
  </si>
  <si>
    <t>Ringo, George, John, Paul…</t>
  </si>
  <si>
    <t>Time of your Life</t>
  </si>
  <si>
    <t>Sacha Baron Cohen</t>
  </si>
  <si>
    <t>Katy Perry</t>
  </si>
  <si>
    <t>I Kissed a Girl</t>
  </si>
  <si>
    <t>When I Grow Up</t>
  </si>
  <si>
    <t>Shut Up &amp; Let Me Go</t>
  </si>
  <si>
    <t>Tired of Being Sorry</t>
  </si>
  <si>
    <t>So What</t>
  </si>
  <si>
    <t>Stop</t>
  </si>
  <si>
    <t>Duffy</t>
  </si>
  <si>
    <t>Mercy</t>
  </si>
  <si>
    <t>Kid Rock</t>
  </si>
  <si>
    <t>All Summer Long</t>
  </si>
  <si>
    <t>Gym Class Heroes</t>
  </si>
  <si>
    <t>Cookie Jar</t>
  </si>
  <si>
    <t>Meet the Fockers</t>
  </si>
  <si>
    <t>Hancock</t>
  </si>
  <si>
    <t>Pocahontas</t>
  </si>
  <si>
    <t>Wonderful Christmas Time</t>
  </si>
  <si>
    <t>Lead Actor &amp; Actress</t>
  </si>
  <si>
    <t>Actors in scene</t>
  </si>
  <si>
    <t>Jai Ho</t>
  </si>
  <si>
    <t>Other Artists</t>
  </si>
  <si>
    <t>Porky Pig or Bugs Bunny</t>
  </si>
  <si>
    <t>Lady Gaga</t>
  </si>
  <si>
    <t>Lovegame</t>
  </si>
  <si>
    <t>Not Fair</t>
  </si>
  <si>
    <t>Another One Bites the Dust</t>
  </si>
  <si>
    <t>Bodies</t>
  </si>
  <si>
    <t>Simon Cowell</t>
  </si>
  <si>
    <t>X Factor</t>
  </si>
  <si>
    <t>Voice</t>
  </si>
  <si>
    <t>Slumdog Millionaire</t>
  </si>
  <si>
    <t>Cheryl Cole</t>
  </si>
  <si>
    <t>Fight for this Love</t>
  </si>
  <si>
    <t>David Guetta Ft Akon</t>
  </si>
  <si>
    <t>Sexy Chick</t>
  </si>
  <si>
    <t>La Roux</t>
  </si>
  <si>
    <t>In for the Kill</t>
  </si>
  <si>
    <t>Santa Claus is Coming to Town</t>
  </si>
  <si>
    <t>John Lennon</t>
  </si>
  <si>
    <t>Missing word</t>
  </si>
  <si>
    <t>Taio Cruz</t>
  </si>
  <si>
    <t>Break Your Heart</t>
  </si>
  <si>
    <t>Warriors Dance</t>
  </si>
  <si>
    <t>Thriller</t>
  </si>
  <si>
    <t>Tinchy Stryder</t>
  </si>
  <si>
    <t>Number 1</t>
  </si>
  <si>
    <t>N-Dubz</t>
  </si>
  <si>
    <t>Jedwardland</t>
  </si>
  <si>
    <t>David Essex</t>
  </si>
  <si>
    <t>A Winters Tale</t>
  </si>
  <si>
    <t>JLS</t>
  </si>
  <si>
    <t>Everybody In Love</t>
  </si>
  <si>
    <t>Grace Kelly</t>
  </si>
  <si>
    <t>CSS</t>
  </si>
  <si>
    <t>E4, Ugly Betty</t>
  </si>
  <si>
    <t>Arctic Monkeys</t>
  </si>
  <si>
    <t>I Bet You Look Good on the Dance Floor</t>
  </si>
  <si>
    <t>Girlfriend</t>
  </si>
  <si>
    <t>All I really Want</t>
  </si>
  <si>
    <t>Bloodhound Gang</t>
  </si>
  <si>
    <t>Discovery Channel</t>
  </si>
  <si>
    <t>Spice Girls</t>
  </si>
  <si>
    <t>Spice Up Your Life</t>
  </si>
  <si>
    <t>Tenatious D</t>
  </si>
  <si>
    <t>Tribute</t>
  </si>
  <si>
    <t>Looney Tunes</t>
  </si>
  <si>
    <t>That’s All Folk's</t>
  </si>
  <si>
    <t>Oompa Loompa Song</t>
  </si>
  <si>
    <t>Young Visitors</t>
  </si>
  <si>
    <t>Charlie &amp; the Chocolate Factory</t>
  </si>
  <si>
    <t xml:space="preserve">Charlie Bucket, Augustus Gloop, Veruca Salt, Mike Teavee, Violet Beauregarde, </t>
  </si>
  <si>
    <t>Author</t>
  </si>
  <si>
    <t>Roald Dahl</t>
  </si>
  <si>
    <t>Smelly Cat</t>
  </si>
  <si>
    <t>Character Heard</t>
  </si>
  <si>
    <t>What Talking About</t>
  </si>
  <si>
    <t>Pheobe</t>
  </si>
  <si>
    <t>Cheers</t>
  </si>
  <si>
    <t>Beavis &amp; Butthead</t>
  </si>
  <si>
    <t>Sesame Street</t>
  </si>
  <si>
    <t>Hells Bells</t>
  </si>
  <si>
    <t>No Woman No Cry</t>
  </si>
  <si>
    <t>Do It Again</t>
  </si>
  <si>
    <t>Dr Who</t>
  </si>
  <si>
    <t>Artists</t>
  </si>
  <si>
    <t>Dr Who, Rose</t>
  </si>
  <si>
    <t>Christopher Ecclestone, Billie Piper</t>
  </si>
  <si>
    <t>Kids with Guns</t>
  </si>
  <si>
    <t>Mis-Teeq</t>
  </si>
  <si>
    <t>Scandalous</t>
  </si>
  <si>
    <t>Nina Sky Feat Jabba</t>
  </si>
  <si>
    <t>Move Ya Body</t>
  </si>
  <si>
    <t>Push the Button</t>
  </si>
  <si>
    <t>The Pogues</t>
  </si>
  <si>
    <t>Fairytale of New York</t>
  </si>
  <si>
    <t>** During Spring 07</t>
  </si>
  <si>
    <t>Sponge Bob Square Pants</t>
  </si>
  <si>
    <t>SpongeBob &amp; Patrick</t>
  </si>
  <si>
    <t>Get Down</t>
  </si>
  <si>
    <t>Scooch</t>
  </si>
  <si>
    <t>Flying the Flag</t>
  </si>
  <si>
    <t>TV Show</t>
  </si>
  <si>
    <t>Eurovision 07</t>
  </si>
  <si>
    <t xml:space="preserve">Pink  </t>
  </si>
  <si>
    <t>Get the Party Started</t>
  </si>
  <si>
    <t>Cheeky Girls</t>
  </si>
  <si>
    <t>Cheeky Song</t>
  </si>
  <si>
    <t>Names</t>
  </si>
  <si>
    <t>?</t>
  </si>
  <si>
    <t>Actors</t>
  </si>
  <si>
    <t>AC/DC</t>
  </si>
  <si>
    <t>Gipsy Kings</t>
  </si>
  <si>
    <t>Hotel California</t>
  </si>
  <si>
    <t>3 Main Characters</t>
  </si>
  <si>
    <t>The Dude, Donnie, Walter</t>
  </si>
  <si>
    <t>Big Lebowski (Gipsy Kings)</t>
  </si>
  <si>
    <t>Feel Good Inc</t>
  </si>
  <si>
    <t>Adam &amp; The Ants</t>
  </si>
  <si>
    <t>Stand &amp; Deliver</t>
  </si>
  <si>
    <t>Aerosmith</t>
  </si>
  <si>
    <t>Walk This Way</t>
  </si>
  <si>
    <t>When You're Gone</t>
  </si>
  <si>
    <t>Bjork</t>
  </si>
  <si>
    <t>Human Behaviour</t>
  </si>
  <si>
    <t>Dead or Alive</t>
  </si>
  <si>
    <t>Natalie Imbruglia</t>
  </si>
  <si>
    <t>Torn</t>
  </si>
  <si>
    <t>Begbie, Sickboy, Spud, Marc Renton…</t>
  </si>
  <si>
    <t>You Spin Me Round</t>
  </si>
  <si>
    <t>Enrique Inglesias</t>
  </si>
  <si>
    <t>Do You Know</t>
  </si>
  <si>
    <t>Paradise City</t>
  </si>
  <si>
    <t>Mike Oldfield</t>
  </si>
  <si>
    <t>Moonlight Shadow</t>
  </si>
  <si>
    <t>New Order</t>
  </si>
  <si>
    <t>Blue Monday</t>
  </si>
  <si>
    <t>Originally released (month &amp; year)</t>
  </si>
  <si>
    <t>Two Hearts</t>
  </si>
  <si>
    <t>Sean Kingston</t>
  </si>
  <si>
    <t>Beautiful Girls</t>
  </si>
  <si>
    <t>Monrose</t>
  </si>
  <si>
    <t>Hot Summer</t>
  </si>
  <si>
    <t>Sainsburys</t>
  </si>
  <si>
    <t>Cadburys</t>
  </si>
  <si>
    <t>Animal</t>
  </si>
  <si>
    <t>Gorilla</t>
  </si>
  <si>
    <t>Fat Bastard</t>
  </si>
  <si>
    <t>6 Actors</t>
  </si>
  <si>
    <t>Iga Corr Feat Fedde Le Grande</t>
  </si>
  <si>
    <t>All I Want For Christmas</t>
  </si>
  <si>
    <t>Black or White</t>
  </si>
  <si>
    <t>Dani California</t>
  </si>
  <si>
    <t>Dare</t>
  </si>
  <si>
    <t>Europe</t>
  </si>
  <si>
    <t>The Final Countdown</t>
  </si>
  <si>
    <t>Gnarls Barkley</t>
  </si>
  <si>
    <t>I Feel Love</t>
  </si>
  <si>
    <t>The Rasmus</t>
  </si>
  <si>
    <t>In the Shadows</t>
  </si>
  <si>
    <t>Wild Cherry</t>
  </si>
  <si>
    <t>Play that Funky Music</t>
  </si>
  <si>
    <t>Kiss</t>
  </si>
  <si>
    <t>God Gave Rock &amp; Roll to You</t>
  </si>
  <si>
    <t xml:space="preserve">Sweet Dreams </t>
  </si>
  <si>
    <t>Toploader</t>
  </si>
  <si>
    <t>Dancing in the Moonlight</t>
  </si>
  <si>
    <t>Twist &amp; Shout</t>
  </si>
  <si>
    <t>Crazy</t>
  </si>
  <si>
    <t>Like a Prayer</t>
  </si>
  <si>
    <t>Corrine Bailey Rae</t>
  </si>
  <si>
    <t>Put Your Records On</t>
  </si>
  <si>
    <t>Armand Van Helden</t>
  </si>
  <si>
    <t>My My My</t>
  </si>
  <si>
    <t>Long Way From Home</t>
  </si>
  <si>
    <t>O2</t>
  </si>
  <si>
    <t>Spitfire</t>
  </si>
  <si>
    <t>Jailhouse Rock</t>
  </si>
  <si>
    <t>New York New York</t>
  </si>
  <si>
    <t>Robert Miles</t>
  </si>
  <si>
    <t>Children</t>
  </si>
  <si>
    <t>Pendulum</t>
  </si>
  <si>
    <t>Fasten Your Seatbelts</t>
  </si>
  <si>
    <t>Roll With It</t>
  </si>
  <si>
    <t>School of Rock</t>
  </si>
  <si>
    <t>Lead Actors</t>
  </si>
  <si>
    <t>Neo</t>
  </si>
  <si>
    <t>Keanu Reeves</t>
  </si>
  <si>
    <t>Episode</t>
  </si>
  <si>
    <t>When Rachel finds Ross' List</t>
  </si>
  <si>
    <t>James Blunt</t>
  </si>
  <si>
    <t>Keep the Faith</t>
  </si>
  <si>
    <t>Do Your Thing</t>
  </si>
  <si>
    <t>Ironic</t>
  </si>
  <si>
    <t>Cool</t>
  </si>
  <si>
    <t>Pump It</t>
  </si>
  <si>
    <t>Cher</t>
  </si>
  <si>
    <t>Believe</t>
  </si>
  <si>
    <t>Curtis Mayfield</t>
  </si>
  <si>
    <t>Move On Up</t>
  </si>
  <si>
    <t>Fedde Le Grand</t>
  </si>
  <si>
    <t>Ian Drury &amp; the Blockheads</t>
  </si>
  <si>
    <t>Smile</t>
  </si>
  <si>
    <t>Lily Allen</t>
  </si>
  <si>
    <t>Sandi Thom</t>
  </si>
  <si>
    <t>I Wish I was a Punk Rocker</t>
  </si>
  <si>
    <t>Put your Hands Up for Detroit</t>
  </si>
  <si>
    <t>Sinead O Connor</t>
  </si>
  <si>
    <t>Nothing Compares to You</t>
  </si>
  <si>
    <t>Status Quo</t>
  </si>
  <si>
    <t>Whatever You Want</t>
  </si>
  <si>
    <t>Hey Jude</t>
  </si>
  <si>
    <t>Undertones</t>
  </si>
  <si>
    <t>Teenage Kicks</t>
  </si>
  <si>
    <t>Jakatta</t>
  </si>
  <si>
    <t>American Dream</t>
  </si>
  <si>
    <t xml:space="preserve">Artist </t>
  </si>
  <si>
    <t>American Beauty</t>
  </si>
  <si>
    <t>Darude</t>
  </si>
  <si>
    <t>Sandstorm</t>
  </si>
  <si>
    <t>Tweet</t>
  </si>
  <si>
    <t>I Don't Feel Like Dancing</t>
  </si>
  <si>
    <t>Wheatus</t>
  </si>
  <si>
    <t>Teenage Dirtbag</t>
  </si>
  <si>
    <t>Jimi Hendrix</t>
  </si>
  <si>
    <t>Voodoo Chile</t>
  </si>
  <si>
    <t xml:space="preserve">Cream </t>
  </si>
  <si>
    <t>Sunshine of your Love</t>
  </si>
  <si>
    <t>Something Kinda Ooh</t>
  </si>
  <si>
    <t>Rodney, Delboy, Trigger</t>
  </si>
  <si>
    <t>2 Characters heard</t>
  </si>
  <si>
    <t>Ross &amp; Rachel</t>
  </si>
  <si>
    <t>Razorlight</t>
  </si>
  <si>
    <t>America</t>
  </si>
  <si>
    <t>Chris Cornell</t>
  </si>
  <si>
    <t>James Bond - Casino Royale</t>
  </si>
  <si>
    <t>You Know My Name</t>
  </si>
  <si>
    <t>Elvis Presley</t>
  </si>
  <si>
    <t>It will be Lonely This Christmas</t>
  </si>
  <si>
    <t>Digital Love</t>
  </si>
  <si>
    <t>Eastenders</t>
  </si>
  <si>
    <t xml:space="preserve">**Alt sample of loops </t>
  </si>
  <si>
    <t>I Want to Ride My Bicycle</t>
  </si>
  <si>
    <t>EZ Rollers</t>
  </si>
  <si>
    <t>Walk This Land</t>
  </si>
  <si>
    <t>Lock Stock &amp; Two Smoking Barrels</t>
  </si>
  <si>
    <t>Freemasons feat Amanda Wilson</t>
  </si>
  <si>
    <t>Love on My Mind</t>
  </si>
  <si>
    <t>Mika</t>
  </si>
  <si>
    <t>Bohemian Rhapsody</t>
  </si>
  <si>
    <t>Rainbow</t>
  </si>
  <si>
    <t>Eminem</t>
  </si>
  <si>
    <t>Slim Shady</t>
  </si>
  <si>
    <t>Snatch</t>
  </si>
  <si>
    <t>Star Wars - The Empire Strikes Back</t>
  </si>
  <si>
    <t>Han Solo &amp; Princess Lea</t>
  </si>
  <si>
    <t>Sugarbabes</t>
  </si>
  <si>
    <t>Round Round</t>
  </si>
  <si>
    <t>Sum 41</t>
  </si>
  <si>
    <t>Fat Lip</t>
  </si>
  <si>
    <t>Supergrass</t>
  </si>
  <si>
    <t>Feel Alright</t>
  </si>
  <si>
    <t>Supermen Lovers</t>
  </si>
  <si>
    <t>Starlight</t>
  </si>
  <si>
    <t>Under the Bridge</t>
  </si>
  <si>
    <t>Weathergirls</t>
  </si>
  <si>
    <t>Raining Men</t>
  </si>
  <si>
    <t>Whigfield</t>
  </si>
  <si>
    <t>Saturday Night</t>
  </si>
  <si>
    <t>** IN 2 PARTS ** (vocal intro then song from film)</t>
  </si>
  <si>
    <t>** IN 2 PARTS ** (vocal intro then song intro)</t>
  </si>
  <si>
    <t>** IN 2 PARTS ** (verse then chorus)</t>
  </si>
  <si>
    <t>** 2 VERSIONS ** (2nd one better, shorter, harder)</t>
  </si>
  <si>
    <t>** Older pupils only **</t>
  </si>
  <si>
    <t>** Remix **</t>
  </si>
  <si>
    <t>House of Pain</t>
  </si>
  <si>
    <t>Babylon Zoo</t>
  </si>
  <si>
    <t>Levi Jeans</t>
  </si>
  <si>
    <t>Iggy Pop</t>
  </si>
  <si>
    <t>Lust For Life</t>
  </si>
  <si>
    <t>James</t>
  </si>
  <si>
    <t>Sit Down</t>
  </si>
  <si>
    <t>Khia</t>
  </si>
  <si>
    <t>My Neck, My Back</t>
  </si>
  <si>
    <t>Sir MixAlot</t>
  </si>
  <si>
    <t>Baby Got Back</t>
  </si>
  <si>
    <t>TV Series</t>
  </si>
  <si>
    <t>Shamen</t>
  </si>
  <si>
    <t>Ebenezzer Goode</t>
  </si>
  <si>
    <t>The Stars in the Bright Sky</t>
  </si>
  <si>
    <t>Beats International</t>
  </si>
  <si>
    <t>Dub Be Good To Me</t>
  </si>
  <si>
    <t>Public Domain</t>
  </si>
  <si>
    <t>Operation Blade</t>
  </si>
  <si>
    <t>Dude Wheres My Car</t>
  </si>
  <si>
    <t>8 Mile</t>
  </si>
  <si>
    <t>Rapper</t>
  </si>
  <si>
    <t>Eminen</t>
  </si>
  <si>
    <t>Fast &amp; the Furious</t>
  </si>
  <si>
    <t>Just Married</t>
  </si>
  <si>
    <t>Happy Days</t>
  </si>
  <si>
    <t>Hung Up</t>
  </si>
  <si>
    <t>Previous TV Series</t>
  </si>
  <si>
    <t>Neighbours</t>
  </si>
  <si>
    <t>My Humps</t>
  </si>
  <si>
    <t>Don't Stop Me Now</t>
  </si>
  <si>
    <t>Bang Bang (Shot You Down)</t>
  </si>
  <si>
    <t>(Bang Bang) Shot You Down</t>
  </si>
  <si>
    <t>Audio Bullys ft Nancy Sinatra</t>
  </si>
  <si>
    <t>Foo Fighters</t>
  </si>
  <si>
    <t>Breakout</t>
  </si>
  <si>
    <t>Shaun of the Dead</t>
  </si>
  <si>
    <t>Zombie Nation</t>
  </si>
  <si>
    <t>KernKraft 400</t>
  </si>
  <si>
    <t>Film 1</t>
  </si>
  <si>
    <t>Film 2</t>
  </si>
  <si>
    <t>Garden State</t>
  </si>
  <si>
    <t>Igby Goes Down</t>
  </si>
  <si>
    <t>Hollaback Girl</t>
  </si>
  <si>
    <t>Beat It</t>
  </si>
  <si>
    <t>Saves The Day</t>
  </si>
  <si>
    <t>At Your Funeral</t>
  </si>
  <si>
    <t>** Older pupils only (Play with original 'Nancy Sinatra' version**</t>
  </si>
  <si>
    <t>Vin Diesel</t>
  </si>
  <si>
    <t>Paul Walker</t>
  </si>
  <si>
    <t>Advert</t>
  </si>
  <si>
    <t>Spaceman</t>
  </si>
  <si>
    <t>Babycakes</t>
  </si>
  <si>
    <t>Crazy Frog</t>
  </si>
  <si>
    <t>Axel F</t>
  </si>
  <si>
    <t>Ringtones</t>
  </si>
  <si>
    <t>George Michael (Wham)</t>
  </si>
  <si>
    <t>Last Christmas</t>
  </si>
  <si>
    <t>Take That</t>
  </si>
  <si>
    <t>It Only Takes A Minute</t>
  </si>
  <si>
    <t>Faithless</t>
  </si>
  <si>
    <t>Insomnia</t>
  </si>
  <si>
    <t>** 3 VERSIONS ** (1st hardest, 2nd = 8 loops of 1st, 3rd shortest sample ever - 0.8secs!)</t>
  </si>
  <si>
    <t>Me, Myself &amp; Irene</t>
  </si>
  <si>
    <t>I Don't Know Why</t>
  </si>
  <si>
    <t>Bob Dylan</t>
  </si>
  <si>
    <t>Mr Tambourine Man</t>
  </si>
  <si>
    <t>Mariah Carey</t>
  </si>
  <si>
    <t>Pure Shores</t>
  </si>
  <si>
    <t>Underworld</t>
  </si>
  <si>
    <t>Born Slippy</t>
  </si>
  <si>
    <t>Gorillaz</t>
  </si>
  <si>
    <t>Get the Cool Shoe Shine</t>
  </si>
  <si>
    <t>Kaiser Chiefs</t>
  </si>
  <si>
    <t>I Predict A Riot</t>
  </si>
  <si>
    <t>Mr Brightside (Remix)</t>
  </si>
  <si>
    <t>Nancy Sinatra</t>
  </si>
  <si>
    <t>Norah Jones</t>
  </si>
  <si>
    <t>Phantom Planet</t>
  </si>
  <si>
    <t>California</t>
  </si>
  <si>
    <t>Angels</t>
  </si>
  <si>
    <t>The Beatles</t>
  </si>
  <si>
    <t>Yellow Submarine</t>
  </si>
  <si>
    <t>Pussycat Dolls</t>
  </si>
  <si>
    <t>Don't Cha</t>
  </si>
  <si>
    <t>Wyclef Jean</t>
  </si>
  <si>
    <t>Staying Alive</t>
  </si>
  <si>
    <t>Lead Actor</t>
  </si>
  <si>
    <t>Characters</t>
  </si>
  <si>
    <t>Director</t>
  </si>
  <si>
    <t>The Beach</t>
  </si>
  <si>
    <t>Leonardo DiCaprio</t>
  </si>
  <si>
    <t>Trainspotting</t>
  </si>
  <si>
    <t>Kill Bill</t>
  </si>
  <si>
    <t>Quentin Tarantino</t>
  </si>
  <si>
    <t>The OC</t>
  </si>
  <si>
    <t>Saturday Night Fever</t>
  </si>
  <si>
    <t>Scene</t>
  </si>
  <si>
    <t>Del Boy, Trigger</t>
  </si>
  <si>
    <t>The one where Del Boy falls through the bar</t>
  </si>
  <si>
    <t>Lead singer</t>
  </si>
  <si>
    <t>Covered by</t>
  </si>
  <si>
    <t>Brothers names</t>
  </si>
  <si>
    <t>Lead guitarist</t>
  </si>
  <si>
    <t>Mimed by</t>
  </si>
  <si>
    <t>Featuring</t>
  </si>
  <si>
    <t>Love Actually</t>
  </si>
  <si>
    <t>Child Actress</t>
  </si>
  <si>
    <t>Actressess</t>
  </si>
  <si>
    <t>Dylan, Natalie, Alex</t>
  </si>
  <si>
    <t>Drew Barrymore, Cameron Diaz, Lucy Lui</t>
  </si>
  <si>
    <t>Have a Nice Day</t>
  </si>
  <si>
    <t>Goldfrapp</t>
  </si>
  <si>
    <t>Ooh La La</t>
  </si>
  <si>
    <t>Notes</t>
  </si>
  <si>
    <t>Next word</t>
  </si>
  <si>
    <t>Babe</t>
  </si>
  <si>
    <t>Vogue</t>
  </si>
  <si>
    <t>Come On Eileen</t>
  </si>
  <si>
    <t>Great Escape</t>
  </si>
  <si>
    <t>Ali G</t>
  </si>
  <si>
    <t>Grease</t>
  </si>
  <si>
    <t>Friends</t>
  </si>
  <si>
    <t>Jungle Book</t>
  </si>
  <si>
    <t>Shrek</t>
  </si>
  <si>
    <t>Son of a Preacher Man</t>
  </si>
  <si>
    <t>Ghost</t>
  </si>
  <si>
    <t>Way You Make Me Feel</t>
  </si>
  <si>
    <t>Madonna</t>
  </si>
  <si>
    <t>Dexys Midnight Runners</t>
  </si>
  <si>
    <t>Christina Aguilera</t>
  </si>
  <si>
    <t>Beautiful</t>
  </si>
  <si>
    <t>Kylie</t>
  </si>
  <si>
    <t>Come Into My World</t>
  </si>
  <si>
    <t>Black Sabbath</t>
  </si>
  <si>
    <t>Paranoid</t>
  </si>
  <si>
    <t>Justin Timberlake</t>
  </si>
  <si>
    <t>Like I Love You</t>
  </si>
  <si>
    <t>Wheres Your Head At</t>
  </si>
  <si>
    <t>By the Way</t>
  </si>
  <si>
    <t>Darkness</t>
  </si>
  <si>
    <t>Thing Called Love</t>
  </si>
  <si>
    <t>Nelly Furtado</t>
  </si>
  <si>
    <t>Hot In Here</t>
  </si>
  <si>
    <t>Coldplay</t>
  </si>
  <si>
    <t>Yellow</t>
  </si>
  <si>
    <t>Pulp Fiction</t>
  </si>
  <si>
    <t>Tina Turner</t>
  </si>
  <si>
    <t>Simply the Best</t>
  </si>
  <si>
    <t>Beyonce</t>
  </si>
  <si>
    <t>Crazy in Love</t>
  </si>
  <si>
    <t>Shakira</t>
  </si>
  <si>
    <t>Underneath Your Clothes</t>
  </si>
  <si>
    <t>Fat Man Scoop</t>
  </si>
  <si>
    <t>Bassment Jaxx</t>
  </si>
  <si>
    <t>Wet Wet Wet</t>
  </si>
  <si>
    <t>Summer Loving</t>
  </si>
  <si>
    <t>Lord Of The Rings - Fellowship of the Ring</t>
  </si>
  <si>
    <t>Elrond</t>
  </si>
  <si>
    <t>James Brown</t>
  </si>
  <si>
    <t>Papa’s Got a Brand New Bag</t>
  </si>
  <si>
    <t>Steps</t>
  </si>
  <si>
    <t>Tragedy</t>
  </si>
  <si>
    <t>Billie Jean</t>
  </si>
  <si>
    <t>Boyzone</t>
  </si>
  <si>
    <t>Cartman</t>
  </si>
  <si>
    <t>South Park</t>
  </si>
  <si>
    <t>Character heard</t>
  </si>
  <si>
    <t>Daft Punk</t>
  </si>
  <si>
    <t>Frank</t>
  </si>
  <si>
    <t>Praise You</t>
  </si>
  <si>
    <t>Music</t>
  </si>
  <si>
    <t>Abba</t>
  </si>
  <si>
    <t>Mama Mia</t>
  </si>
  <si>
    <t>Prodigy</t>
  </si>
  <si>
    <t>Bob Marley</t>
  </si>
  <si>
    <t>One Love</t>
  </si>
  <si>
    <t>Queen</t>
  </si>
  <si>
    <t>Red Hot Chilli Peppers</t>
  </si>
  <si>
    <t>Give It Away</t>
  </si>
  <si>
    <t>Robin Hood Prince of Thieves</t>
  </si>
  <si>
    <t>Kevin Costner, Christian Slater</t>
  </si>
  <si>
    <t>Toxic</t>
  </si>
  <si>
    <t>The White Stripes</t>
  </si>
  <si>
    <t>7 Nation Army</t>
  </si>
  <si>
    <t>Only Fools &amp; Horses</t>
  </si>
  <si>
    <t>Bobby Brown</t>
  </si>
  <si>
    <t>Two Can Play That Game</t>
  </si>
  <si>
    <t>Star Wars</t>
  </si>
  <si>
    <t>The Phantom Menace, Darth Maul, Obi Wan Kenobi, Qui-gon Jin</t>
  </si>
  <si>
    <t>3 charcters in fight scene</t>
  </si>
  <si>
    <t>Girls Aloud</t>
  </si>
  <si>
    <t>Jump</t>
  </si>
  <si>
    <t>The Offspring</t>
  </si>
  <si>
    <t>Self Esteem</t>
  </si>
  <si>
    <t>Harry Potter – The Philosophers Stone</t>
  </si>
  <si>
    <t>Harry, Ron, Hamiani</t>
  </si>
  <si>
    <t>She’s All That</t>
  </si>
  <si>
    <t>6 Pence None the Richer</t>
  </si>
  <si>
    <t>Kiss Me</t>
  </si>
  <si>
    <t>Wham!</t>
  </si>
  <si>
    <t>Black Eyed Peas</t>
  </si>
  <si>
    <t>Shut Up</t>
  </si>
  <si>
    <t>Dirty Dancing</t>
  </si>
  <si>
    <t>Jump around</t>
  </si>
  <si>
    <t>Wizard</t>
  </si>
  <si>
    <t>Wonderwall</t>
  </si>
  <si>
    <t>Gloria</t>
  </si>
  <si>
    <t>Christmas carol</t>
  </si>
  <si>
    <t>Ding Dong Merrily on High</t>
  </si>
  <si>
    <t>Jet</t>
  </si>
  <si>
    <t>Everybody Hurts</t>
  </si>
  <si>
    <t>REM</t>
  </si>
  <si>
    <t>Millennium</t>
  </si>
  <si>
    <t>I Wish It Could Be Christmas Everyday</t>
  </si>
  <si>
    <t>Bon Jovi</t>
  </si>
  <si>
    <t>George Michael</t>
  </si>
  <si>
    <t>FatBoySlim</t>
  </si>
  <si>
    <t>Slash, Dot, Dash</t>
  </si>
  <si>
    <t>Push It</t>
  </si>
  <si>
    <t>Eric Prydz</t>
  </si>
  <si>
    <t>Slade</t>
  </si>
  <si>
    <t>Merry Christmas Everybody</t>
  </si>
  <si>
    <t>Boombastic</t>
  </si>
  <si>
    <t>Shaggy</t>
  </si>
  <si>
    <t>Ride of the Valkyries</t>
  </si>
  <si>
    <t>Under Pressure</t>
  </si>
  <si>
    <t>Come Fly With Me</t>
  </si>
  <si>
    <t>Frank Sinatra</t>
  </si>
  <si>
    <t>Alanis Morissette</t>
  </si>
  <si>
    <t>Next Line</t>
  </si>
  <si>
    <t>Goldie Lookin’ Chain</t>
  </si>
  <si>
    <t>Donna Summer</t>
  </si>
  <si>
    <t>Hot stuff</t>
  </si>
  <si>
    <t>Actor</t>
  </si>
  <si>
    <t>Nina Sky</t>
  </si>
  <si>
    <t>Lola’s Theme</t>
  </si>
  <si>
    <t>Shapeshifters</t>
  </si>
  <si>
    <t>A-Ha</t>
  </si>
  <si>
    <t>Take Me Out</t>
  </si>
  <si>
    <t>Franz Ferdinand</t>
  </si>
  <si>
    <t>James Bond</t>
  </si>
  <si>
    <t>Busted</t>
  </si>
  <si>
    <t>You Said No</t>
  </si>
  <si>
    <t>S Club 7</t>
  </si>
  <si>
    <t>Don’t Stop Moving</t>
  </si>
  <si>
    <t>Charlie’s Angels</t>
  </si>
  <si>
    <t>Run DMC</t>
  </si>
  <si>
    <t>Its Like That</t>
  </si>
  <si>
    <t>Band Aid</t>
  </si>
  <si>
    <t>TV</t>
  </si>
  <si>
    <t>Hot Chocolate</t>
  </si>
  <si>
    <t>Film link from this Film &amp; ET</t>
  </si>
  <si>
    <t xml:space="preserve">Film </t>
  </si>
  <si>
    <t>James Bond 007 Films</t>
  </si>
  <si>
    <t>Artist</t>
  </si>
  <si>
    <t>Artist's previous group</t>
  </si>
  <si>
    <t>** IN 2 PARTS ** (intro then main Song)</t>
  </si>
  <si>
    <t>Characters heard</t>
  </si>
  <si>
    <t>3 main Characters</t>
  </si>
  <si>
    <t>Character &amp; Actor</t>
  </si>
  <si>
    <t>2 Actors heard</t>
  </si>
  <si>
    <t>Green Day</t>
  </si>
  <si>
    <t>Welcome to Paradise</t>
  </si>
  <si>
    <t>All Saints</t>
  </si>
  <si>
    <t>Song</t>
  </si>
  <si>
    <t>Questions</t>
  </si>
  <si>
    <t>Category</t>
  </si>
  <si>
    <t>Answers</t>
  </si>
  <si>
    <t>Barry White</t>
  </si>
  <si>
    <t>Sex in the City</t>
  </si>
  <si>
    <t>TV series</t>
  </si>
  <si>
    <t>Supremes</t>
  </si>
  <si>
    <t>Baby love</t>
  </si>
  <si>
    <t>Diana Ross</t>
  </si>
  <si>
    <t>Monkees</t>
  </si>
  <si>
    <t>Fugees</t>
  </si>
  <si>
    <t>Coolio</t>
  </si>
  <si>
    <t>Gangsters paradise</t>
  </si>
  <si>
    <t>Dangerous Minds</t>
  </si>
  <si>
    <t>Steve Harley &amp; Cockney Rebel</t>
  </si>
  <si>
    <t>Film</t>
  </si>
  <si>
    <t>Ferris Bueller</t>
  </si>
  <si>
    <t>Louis Armstrong</t>
  </si>
  <si>
    <t>We have all the time in the world</t>
  </si>
  <si>
    <t>Killers</t>
  </si>
  <si>
    <t>Mr Brightside</t>
  </si>
  <si>
    <t>Gwen Stefani</t>
  </si>
  <si>
    <t>No Doubt</t>
  </si>
  <si>
    <t>Oasis</t>
  </si>
  <si>
    <t>Avril Lavigne</t>
  </si>
  <si>
    <t>Scissor Sisters</t>
  </si>
  <si>
    <t>Filthy Gorgeous</t>
  </si>
  <si>
    <t>Austin Powers</t>
  </si>
  <si>
    <t>Mike Myers</t>
  </si>
  <si>
    <t>Relax</t>
  </si>
  <si>
    <t>Elvis</t>
  </si>
  <si>
    <t>Michael Jackson</t>
  </si>
  <si>
    <t>Bad</t>
  </si>
  <si>
    <t>Pink Floyd</t>
  </si>
  <si>
    <t>American Pie 2</t>
  </si>
  <si>
    <t>Jim &amp; his Dad</t>
  </si>
  <si>
    <t>Cyndi Lauper</t>
  </si>
  <si>
    <t>Spiller</t>
  </si>
  <si>
    <t>Groovejet</t>
  </si>
  <si>
    <t>Sophie Ellis Bextor</t>
  </si>
  <si>
    <t>Chemical Brothers</t>
  </si>
  <si>
    <t>Galvanize</t>
  </si>
  <si>
    <t>Groove Armada</t>
  </si>
  <si>
    <t>Donnie Darko</t>
  </si>
  <si>
    <t>Jake Gyllenhaal</t>
  </si>
  <si>
    <t>Ice Cube</t>
  </si>
  <si>
    <t>Guns N Roses</t>
  </si>
  <si>
    <t>Slash</t>
  </si>
  <si>
    <t>Softcell</t>
  </si>
  <si>
    <t>Tainted love</t>
  </si>
  <si>
    <t>Marilyn Manson</t>
  </si>
  <si>
    <t>Tony Christie</t>
  </si>
  <si>
    <t>Amarillo</t>
  </si>
  <si>
    <t>Peter Kay</t>
  </si>
  <si>
    <t>Phoenix Nights or Max &amp; Paddy's Road to Nowhere</t>
  </si>
  <si>
    <t>ET</t>
  </si>
  <si>
    <t>Drew Barrymore</t>
  </si>
  <si>
    <t>Foundations</t>
  </si>
  <si>
    <t>Something About Mary</t>
  </si>
  <si>
    <t>Robbie Williams</t>
  </si>
  <si>
    <t>Let Me Entertain You</t>
  </si>
  <si>
    <t>Cornershop</t>
  </si>
  <si>
    <t>Brimful of Asher</t>
  </si>
  <si>
    <t>Toy Story</t>
  </si>
  <si>
    <t>Buzz Lightyear</t>
  </si>
  <si>
    <t>Character</t>
  </si>
  <si>
    <t>Smooth Criminal</t>
  </si>
  <si>
    <t xml:space="preserve">Alien Ant Farm </t>
  </si>
  <si>
    <t>Good Luck</t>
  </si>
  <si>
    <t>Bend It Like Beckham</t>
  </si>
  <si>
    <t>Nirvana</t>
  </si>
  <si>
    <t>Smells Like Teen Spirit</t>
  </si>
  <si>
    <t>Kurt Cobain</t>
  </si>
  <si>
    <t>Outkast</t>
  </si>
  <si>
    <t>Hey Ya!</t>
  </si>
  <si>
    <t>Britney Spears</t>
  </si>
  <si>
    <t>Matrix</t>
  </si>
  <si>
    <t>Kelis</t>
  </si>
  <si>
    <t>Milkshake</t>
  </si>
  <si>
    <t>Fat Les</t>
  </si>
  <si>
    <t>Vindaloo</t>
  </si>
  <si>
    <t>Hakuna Matata</t>
  </si>
  <si>
    <t>Killing Me Softly</t>
  </si>
  <si>
    <t>Sporty, Baby, Posh, Scary, Ginger</t>
  </si>
  <si>
    <t>Monica</t>
  </si>
  <si>
    <t>Whats My Name</t>
  </si>
  <si>
    <t>Dusty Springfield</t>
  </si>
  <si>
    <t>Make Me Smile</t>
  </si>
  <si>
    <t>Hit Me with your Rythm Stick</t>
  </si>
  <si>
    <t>George Baker Selection</t>
  </si>
  <si>
    <t>Wisemen</t>
  </si>
  <si>
    <t>Great DJ</t>
  </si>
  <si>
    <t>Shine</t>
  </si>
  <si>
    <t>Lets Make Love &amp; Listen To Death From Above</t>
  </si>
  <si>
    <t>Classical</t>
  </si>
  <si>
    <t>Year</t>
  </si>
  <si>
    <t>#</t>
  </si>
  <si>
    <t>Vivaldi</t>
  </si>
  <si>
    <t>The Four Seasons</t>
  </si>
  <si>
    <t>Composer</t>
  </si>
  <si>
    <t>Bach</t>
  </si>
  <si>
    <t>Brandenburg Concerto No.3 in G Major</t>
  </si>
  <si>
    <t>Mozart</t>
  </si>
  <si>
    <t>Marriage of Figaro</t>
  </si>
  <si>
    <t>Shawshank Redemption</t>
  </si>
  <si>
    <t>Delibes</t>
  </si>
  <si>
    <t>The Flower Duet</t>
  </si>
  <si>
    <t>True Romance</t>
  </si>
  <si>
    <t>Carl Orff</t>
  </si>
  <si>
    <t>Carmina Burana</t>
  </si>
  <si>
    <t>Eine Kleine Nacht Musik</t>
  </si>
  <si>
    <t>Puccini</t>
  </si>
  <si>
    <t>Nessun Dorma</t>
  </si>
  <si>
    <t>Tchaikovsky</t>
  </si>
  <si>
    <t>Nutcracker Suite</t>
  </si>
  <si>
    <t>Alexis Jordan</t>
  </si>
  <si>
    <t>Happiness</t>
  </si>
  <si>
    <t>The Social Network</t>
  </si>
  <si>
    <t>Based on</t>
  </si>
  <si>
    <t>Lead Character</t>
  </si>
  <si>
    <t>Facebook</t>
  </si>
  <si>
    <t>Mark Zukerberg</t>
  </si>
  <si>
    <t>The Kings Speech</t>
  </si>
  <si>
    <t>King George II / King Albert</t>
  </si>
  <si>
    <t>KickAss</t>
  </si>
  <si>
    <t>Jerry Lee Lewis</t>
  </si>
  <si>
    <t>Great Balls of Fire</t>
  </si>
  <si>
    <t>Chantilly Lace</t>
  </si>
  <si>
    <t>Big Bopper</t>
  </si>
  <si>
    <t>Cee Lo Green</t>
  </si>
  <si>
    <t>Forget You</t>
  </si>
  <si>
    <t>Danny &amp; the Juniors</t>
  </si>
  <si>
    <t>To the Hop</t>
  </si>
  <si>
    <t>Rockin Robin</t>
  </si>
  <si>
    <t>Bobby Day</t>
  </si>
  <si>
    <t>Just a Walkin in the Rain</t>
  </si>
  <si>
    <t>Johnnie Ray</t>
  </si>
  <si>
    <t>Only You</t>
  </si>
  <si>
    <t>The Platters</t>
  </si>
  <si>
    <t>Splish Splash</t>
  </si>
  <si>
    <t>Bobby Darlin</t>
  </si>
  <si>
    <t>La Bamba</t>
  </si>
  <si>
    <t>Ritchie Valens</t>
  </si>
  <si>
    <t>Mr Sandman</t>
  </si>
  <si>
    <t>Dickie Valentine</t>
  </si>
  <si>
    <t>In the Still of the Night</t>
  </si>
  <si>
    <t>The Five Satins</t>
  </si>
  <si>
    <t>Yakety Yak</t>
  </si>
  <si>
    <t>The Coasters</t>
  </si>
  <si>
    <t>The Rumble</t>
  </si>
  <si>
    <t>Link Wray</t>
  </si>
  <si>
    <t>Perry Como</t>
  </si>
  <si>
    <t>Magic Moments</t>
  </si>
  <si>
    <t>Tinie Tempah</t>
  </si>
  <si>
    <t>Pass Out</t>
  </si>
  <si>
    <t>Bright Lights Bigger City</t>
  </si>
  <si>
    <t>Wiz Khalifa</t>
  </si>
  <si>
    <t>Black &amp; Yellow</t>
  </si>
  <si>
    <t>The Other Guys</t>
  </si>
  <si>
    <t>Will Ferrall</t>
  </si>
  <si>
    <t>Knight &amp; Day</t>
  </si>
  <si>
    <t>Glee</t>
  </si>
  <si>
    <t>Don't Stop Believing</t>
  </si>
  <si>
    <t>Build me up Buttercup</t>
  </si>
  <si>
    <t>SuspiciousMinds</t>
  </si>
  <si>
    <t>I'm a Believer</t>
  </si>
  <si>
    <t>You Sexy Thing</t>
  </si>
  <si>
    <t>My First, My Last, My Everything</t>
  </si>
  <si>
    <t>Another Brick in the Wall</t>
  </si>
  <si>
    <t>Take On Me</t>
  </si>
  <si>
    <t>Livin’ on a Prayer</t>
  </si>
  <si>
    <t>Salt N Pepper</t>
  </si>
  <si>
    <t>Girls Just Wanna Have Fun</t>
  </si>
  <si>
    <t>Frankie Goes to Hollywood</t>
  </si>
  <si>
    <t>Sweet Child of Mine</t>
  </si>
  <si>
    <t>Baby One More Time</t>
  </si>
  <si>
    <t>FatBoy Slim</t>
  </si>
  <si>
    <t>Love Me for a Reason</t>
  </si>
  <si>
    <t>Come As You Are</t>
  </si>
  <si>
    <t>No Good Start the Dance</t>
  </si>
  <si>
    <t>Gangsters Paradise</t>
  </si>
  <si>
    <t>Hey Boys Hey Girls</t>
  </si>
  <si>
    <t>Cigarettes &amp; Alcohol</t>
  </si>
  <si>
    <t>Shakespeares Sister</t>
  </si>
  <si>
    <t>Poison</t>
  </si>
  <si>
    <t>I See You Baby</t>
  </si>
  <si>
    <t>Cant Get You Out of My Head</t>
  </si>
  <si>
    <t>You Can Do It</t>
  </si>
  <si>
    <t>Don't Panic</t>
  </si>
  <si>
    <t>Strauss</t>
  </si>
  <si>
    <t>Wagner</t>
  </si>
  <si>
    <t>Do They Know it’s Christmas</t>
  </si>
  <si>
    <t>Away in a Manger</t>
  </si>
  <si>
    <t>Please Don't Leave Me</t>
  </si>
  <si>
    <t>Meet Me Halfway</t>
  </si>
  <si>
    <t>Four Weddings &amp; a Funeral</t>
  </si>
  <si>
    <t>3 of a Kind</t>
  </si>
  <si>
    <t>My Happy Ending</t>
  </si>
  <si>
    <t>Call On Me</t>
  </si>
  <si>
    <t>Guns Don’t Kill People, Rappers Do</t>
  </si>
  <si>
    <t>Are You Gonna Be My Girl</t>
  </si>
  <si>
    <t>He Wasn’t</t>
  </si>
  <si>
    <t>Oh My Gosh</t>
  </si>
  <si>
    <t>What You Waiting For</t>
  </si>
  <si>
    <t>Boogie Tonight</t>
  </si>
  <si>
    <t>Chasing Pavements</t>
  </si>
  <si>
    <t>The Safety Dance</t>
  </si>
  <si>
    <t>Ke$ha</t>
  </si>
  <si>
    <t>We Are Who We Are</t>
  </si>
  <si>
    <t>Aleo Blacc</t>
  </si>
  <si>
    <t>I Need A Dollar</t>
  </si>
  <si>
    <t>LMFAO</t>
  </si>
  <si>
    <t>Party Rock Anthem</t>
  </si>
  <si>
    <t>Martin Solveig</t>
  </si>
  <si>
    <t>Hello</t>
  </si>
  <si>
    <t>Cataracs &amp; Dev</t>
  </si>
  <si>
    <t>Far East Movement</t>
  </si>
  <si>
    <t>Like A G6</t>
  </si>
  <si>
    <t>Ms Dynamite</t>
  </si>
  <si>
    <t xml:space="preserve">Katy B </t>
  </si>
  <si>
    <t>Lights On</t>
  </si>
  <si>
    <t>Disney</t>
  </si>
  <si>
    <t>Now You're Gone</t>
  </si>
  <si>
    <t>Basshunter</t>
  </si>
  <si>
    <t>The Bare Necessities</t>
  </si>
  <si>
    <t>Singing Character</t>
  </si>
  <si>
    <t>Mary Poppins</t>
  </si>
  <si>
    <t>Spoonful of Sugar</t>
  </si>
  <si>
    <t>2 Children</t>
  </si>
  <si>
    <t>Under the Sea</t>
  </si>
  <si>
    <t>Sebastian</t>
  </si>
  <si>
    <t>Heigh Ho</t>
  </si>
  <si>
    <t>Name Singing Characters</t>
  </si>
  <si>
    <t>Sneezy, Sleepy, Dopey, Doc, Happy, Bashful, Grumpy</t>
  </si>
  <si>
    <t>Aladdin</t>
  </si>
  <si>
    <t>A Whole New World</t>
  </si>
  <si>
    <t>Pinocchio</t>
  </si>
  <si>
    <t>Jimminy Cricket</t>
  </si>
  <si>
    <t>When you Wish Upon a Star</t>
  </si>
  <si>
    <t>Musical</t>
  </si>
  <si>
    <t>Show</t>
  </si>
  <si>
    <t>Mamma Mia</t>
  </si>
  <si>
    <t>Lay All Your Love on Me</t>
  </si>
  <si>
    <t>Rocky Horror Picture Show</t>
  </si>
  <si>
    <t>Time Warp</t>
  </si>
  <si>
    <t>The Sound of Music</t>
  </si>
  <si>
    <t>The Wizard of Oz</t>
  </si>
  <si>
    <t>Somewhere Over the Rainbow</t>
  </si>
  <si>
    <t>You're the One that I Want</t>
  </si>
  <si>
    <t>Hungry Eyes</t>
  </si>
  <si>
    <t>Chicago</t>
  </si>
  <si>
    <t>Razzle Dazzle</t>
  </si>
  <si>
    <t>Hairspray</t>
  </si>
  <si>
    <t>Good Morning Baltimore</t>
  </si>
  <si>
    <t>We Will Rock You</t>
  </si>
  <si>
    <t>Radio Gaga</t>
  </si>
  <si>
    <t>Oliver</t>
  </si>
  <si>
    <t>I'd Do Anything</t>
  </si>
  <si>
    <t>Apocalypse Now</t>
  </si>
  <si>
    <t>Dance of the Sugar-Plum Fairy</t>
  </si>
  <si>
    <t>Moulin Rouge</t>
  </si>
  <si>
    <t>Lady Marmalade</t>
  </si>
  <si>
    <t>Paul</t>
  </si>
  <si>
    <t>Source Code</t>
  </si>
  <si>
    <t>Grown Ups</t>
  </si>
  <si>
    <t>Beauty &amp; The Beast</t>
  </si>
  <si>
    <t>101 Dalmations</t>
  </si>
  <si>
    <t>Belle</t>
  </si>
  <si>
    <t>Unknown</t>
  </si>
  <si>
    <t>Liam Neeson</t>
  </si>
  <si>
    <t>You've got a friend in me</t>
  </si>
  <si>
    <t>Randy Newman</t>
  </si>
  <si>
    <t>Kings of Leon</t>
  </si>
  <si>
    <t>Sex on Fire</t>
  </si>
  <si>
    <t>Moby</t>
  </si>
  <si>
    <t>Natural Blues</t>
  </si>
  <si>
    <t>Album</t>
  </si>
  <si>
    <t>Play</t>
  </si>
  <si>
    <t>Amy Winehouse</t>
  </si>
  <si>
    <t>Rehab</t>
  </si>
  <si>
    <t>Casualty</t>
  </si>
  <si>
    <t>Dawsons Creek</t>
  </si>
  <si>
    <t>The Office</t>
  </si>
  <si>
    <t>Top of the Pops</t>
  </si>
  <si>
    <t>BBC News</t>
  </si>
  <si>
    <t>University Challenge</t>
  </si>
  <si>
    <t>Extras</t>
  </si>
  <si>
    <t>Grange Hill</t>
  </si>
  <si>
    <t>The Vicar of Dibley</t>
  </si>
  <si>
    <t>Top Gear</t>
  </si>
  <si>
    <t>The Flintstones</t>
  </si>
  <si>
    <t>The Young Ones</t>
  </si>
  <si>
    <t>Monty Pythons Flying Circus</t>
  </si>
  <si>
    <t>My Name is Earl</t>
  </si>
  <si>
    <t>Jim'll Fix It</t>
  </si>
  <si>
    <t>ITV News</t>
  </si>
  <si>
    <t>Fresh Prince of Bel Air</t>
  </si>
  <si>
    <t>Jackass</t>
  </si>
  <si>
    <t>Fawlty Towers</t>
  </si>
  <si>
    <t>Countdown</t>
  </si>
  <si>
    <t>Hollyoaks</t>
  </si>
  <si>
    <t>Goodlife</t>
  </si>
  <si>
    <t>TV Program</t>
  </si>
  <si>
    <t>Written By</t>
  </si>
  <si>
    <t>Hosted By</t>
  </si>
  <si>
    <t>When the Whistle Blows</t>
  </si>
  <si>
    <t>Dawn French</t>
  </si>
  <si>
    <t>Name Them</t>
  </si>
  <si>
    <t>Scrubs</t>
  </si>
  <si>
    <t>The Simpsons</t>
  </si>
  <si>
    <t>Antiques Roadshow</t>
  </si>
  <si>
    <t>Match of the Day</t>
  </si>
  <si>
    <t>Knight Rider</t>
  </si>
  <si>
    <t>Neil, Vyvyan, Rick, Mike</t>
  </si>
  <si>
    <t>Featured Sitcom</t>
  </si>
  <si>
    <t>Top Gun</t>
  </si>
  <si>
    <t>2 Actors Heard</t>
  </si>
  <si>
    <t>Tom Cruise &amp; Val Kilmer</t>
  </si>
  <si>
    <t>Back to the Future</t>
  </si>
  <si>
    <t>Lead Character &amp; Actor</t>
  </si>
  <si>
    <t>Year in which film takes place</t>
  </si>
  <si>
    <t>Marty Mcfly, Michael J Fox</t>
  </si>
  <si>
    <t>The Green Hornet</t>
  </si>
  <si>
    <t>Rango</t>
  </si>
  <si>
    <t>Voice of Lead Character</t>
  </si>
  <si>
    <t>Johnny Depp</t>
  </si>
  <si>
    <t>The Time Travelers Wife</t>
  </si>
  <si>
    <t>The Adjustment Bureau</t>
  </si>
  <si>
    <t>Matt Damon</t>
  </si>
  <si>
    <t>Limitless</t>
  </si>
  <si>
    <t>Bad Teacher</t>
  </si>
  <si>
    <t>Cameron Diaz</t>
  </si>
  <si>
    <t>The Tourist</t>
  </si>
  <si>
    <t>The Truman Show</t>
  </si>
  <si>
    <t>Jim Carey</t>
  </si>
  <si>
    <t>Rio</t>
  </si>
  <si>
    <t>Sak Noel</t>
  </si>
  <si>
    <t>Loca People</t>
  </si>
  <si>
    <t>Sexy &amp; I Know It</t>
  </si>
  <si>
    <t>Mr Saxobeat</t>
  </si>
  <si>
    <t>Alexandra Stan</t>
  </si>
  <si>
    <t>Price Tag</t>
  </si>
  <si>
    <t>Jessie J</t>
  </si>
  <si>
    <t>Someone Like You</t>
  </si>
  <si>
    <t>With Your Love</t>
  </si>
  <si>
    <t>Bridesmaids</t>
  </si>
  <si>
    <t>Horrible Bosses</t>
  </si>
  <si>
    <t>Main Voice Heard</t>
  </si>
  <si>
    <t>Nicholas Cage</t>
  </si>
  <si>
    <t>Superman</t>
  </si>
  <si>
    <t>Christopher Reeve</t>
  </si>
  <si>
    <t>Where Them Girls At</t>
  </si>
  <si>
    <t>Nicki Minaj</t>
  </si>
  <si>
    <t>The Flood</t>
  </si>
  <si>
    <t>Super Bass</t>
  </si>
  <si>
    <t>Ellie Goulding</t>
  </si>
  <si>
    <t>Your Song</t>
  </si>
  <si>
    <t>Calvin Harris</t>
  </si>
  <si>
    <t>Bounce</t>
  </si>
  <si>
    <t>Born This Way</t>
  </si>
  <si>
    <t>Good Girl</t>
  </si>
  <si>
    <t>Feel So Close</t>
  </si>
  <si>
    <t>Without You</t>
  </si>
  <si>
    <t>Usher</t>
  </si>
  <si>
    <t>Stereo Hearts</t>
  </si>
  <si>
    <t>Adam Levine</t>
  </si>
  <si>
    <t>Jason Derulo</t>
  </si>
  <si>
    <t>It Girl</t>
  </si>
  <si>
    <t>Last Friday Night</t>
  </si>
  <si>
    <t>Olly Murs</t>
  </si>
  <si>
    <t>Heart Skips A Beat</t>
  </si>
  <si>
    <t>Rizzle Kicks</t>
  </si>
  <si>
    <t>One Direction</t>
  </si>
  <si>
    <t>What Makes You Beautiful</t>
  </si>
  <si>
    <t>Ozone</t>
  </si>
  <si>
    <t>Dragostea Din Tei</t>
  </si>
  <si>
    <t>Down With the Trumpets</t>
  </si>
  <si>
    <t>Paul McCartney</t>
  </si>
  <si>
    <t>Happy Christmas (War is Over)</t>
  </si>
  <si>
    <t>In Dulce Jubilo</t>
  </si>
  <si>
    <t>Jona Lewie</t>
  </si>
  <si>
    <t>Stop the Cavalry</t>
  </si>
  <si>
    <t>Samantha Mumba</t>
  </si>
  <si>
    <t>All I Want For Christmas Is You</t>
  </si>
  <si>
    <t>Rock</t>
  </si>
  <si>
    <t>G</t>
  </si>
  <si>
    <t>H</t>
  </si>
  <si>
    <t>I</t>
  </si>
  <si>
    <t>J</t>
  </si>
  <si>
    <t>K</t>
  </si>
  <si>
    <t>Men Without Hats</t>
  </si>
  <si>
    <t>Kelly Clarkson</t>
  </si>
  <si>
    <t>What Doesn't Kill You Makes You Stronger</t>
  </si>
  <si>
    <t>Mama Do the Hump</t>
  </si>
  <si>
    <t>Avicii</t>
  </si>
  <si>
    <t>Levels</t>
  </si>
  <si>
    <t>Paradise</t>
  </si>
  <si>
    <t>The One That Got Away</t>
  </si>
  <si>
    <t>Megadeth</t>
  </si>
  <si>
    <t>Skin of My Teeth</t>
  </si>
  <si>
    <t>Metallica</t>
  </si>
  <si>
    <t>Enter Sandman</t>
  </si>
  <si>
    <t>Korn</t>
  </si>
  <si>
    <t>Blind</t>
  </si>
  <si>
    <t>Heart Shaped Box</t>
  </si>
  <si>
    <t>Carly Rae Jepson</t>
  </si>
  <si>
    <t>Call Me Maybe</t>
  </si>
  <si>
    <t>John Legend</t>
  </si>
  <si>
    <t>Ordinary People</t>
  </si>
  <si>
    <t>Starships</t>
  </si>
  <si>
    <t>Tyga</t>
  </si>
  <si>
    <t>Rack City</t>
  </si>
  <si>
    <t>Sean Paul</t>
  </si>
  <si>
    <t>She Doesn't Mind</t>
  </si>
  <si>
    <t>Use Somebody</t>
  </si>
  <si>
    <t>Four Lions</t>
  </si>
  <si>
    <t>Chris Morris</t>
  </si>
  <si>
    <t>Gotye</t>
  </si>
  <si>
    <t>Somebody that I Used to Know</t>
  </si>
  <si>
    <t>Stone Roses</t>
  </si>
  <si>
    <t>Fools Gold</t>
  </si>
  <si>
    <t>Pearl Jam</t>
  </si>
  <si>
    <t>Alive</t>
  </si>
  <si>
    <t>Say My Name</t>
  </si>
  <si>
    <t>Wall E</t>
  </si>
  <si>
    <t>Midnight in Paris</t>
  </si>
  <si>
    <t>Main Actor</t>
  </si>
  <si>
    <t>Owen Wilson</t>
  </si>
  <si>
    <t>Tower Heist</t>
  </si>
  <si>
    <t>Ben Stiller</t>
  </si>
  <si>
    <t>The Clash</t>
  </si>
  <si>
    <t>London Calling</t>
  </si>
  <si>
    <t>Killing in the Name</t>
  </si>
  <si>
    <t>Pretty Fly (for a White Guy)</t>
  </si>
  <si>
    <t>Purple Haze</t>
  </si>
  <si>
    <t>Lenny Kravitz</t>
  </si>
  <si>
    <t>Always on the Run</t>
  </si>
  <si>
    <t>Domino</t>
  </si>
  <si>
    <t>Amy Macdonald</t>
  </si>
  <si>
    <t>Mr Rock and Roll</t>
  </si>
  <si>
    <t>U2</t>
  </si>
  <si>
    <t>Pride (In the Name of Love)</t>
  </si>
  <si>
    <t>Iron Maiden</t>
  </si>
  <si>
    <t>Fear of the Dark</t>
  </si>
  <si>
    <t>Run to the Hills</t>
  </si>
  <si>
    <t>Queens of the Stone Age</t>
  </si>
  <si>
    <t>No One Knows</t>
  </si>
  <si>
    <t>Love in an Elevator</t>
  </si>
  <si>
    <t>Monkey Wrench</t>
  </si>
  <si>
    <t>Joseph &amp; the Amazing Technicolour Dreamcoat</t>
  </si>
  <si>
    <t>Any Dream Will Do</t>
  </si>
  <si>
    <t>Phantom of the Opera</t>
  </si>
  <si>
    <t>I Dreamed a Dream</t>
  </si>
  <si>
    <t>Stevie Wonder</t>
  </si>
  <si>
    <t>Superstition</t>
  </si>
  <si>
    <t>Crocodile Rock</t>
  </si>
  <si>
    <t>Good Morning</t>
  </si>
  <si>
    <t>Ed Sheeran</t>
  </si>
  <si>
    <t>The A Team</t>
  </si>
  <si>
    <t>Rage Against the Machine</t>
  </si>
  <si>
    <t>Fun</t>
  </si>
  <si>
    <t>We Are Young</t>
  </si>
  <si>
    <t>Janelle Monae</t>
  </si>
  <si>
    <t>Whistle</t>
  </si>
  <si>
    <t>Conor Maynard</t>
  </si>
  <si>
    <t>Can't Say No</t>
  </si>
  <si>
    <t>Chris Brown</t>
  </si>
  <si>
    <t>Turn Up the Music</t>
  </si>
  <si>
    <t>DJ Fresh</t>
  </si>
  <si>
    <t>Hot Right Now</t>
  </si>
  <si>
    <t>We Bought A Zoo</t>
  </si>
  <si>
    <t>21 Jump Street</t>
  </si>
  <si>
    <t>Actor Heard</t>
  </si>
  <si>
    <t>Channing Tatum</t>
  </si>
  <si>
    <t>The Vow</t>
  </si>
  <si>
    <t>Wanderlust</t>
  </si>
  <si>
    <t>Main Actor and Actress</t>
  </si>
  <si>
    <t>Jennifer Anniston</t>
  </si>
  <si>
    <t>Paul Rudd</t>
  </si>
  <si>
    <t>The Hunger Games</t>
  </si>
  <si>
    <t>Salmon Fishing in the Yemen</t>
  </si>
  <si>
    <t>Ewan McGregor</t>
  </si>
  <si>
    <t>Snap</t>
  </si>
  <si>
    <t>The Power</t>
  </si>
  <si>
    <t>Psy</t>
  </si>
  <si>
    <t>Gangnam Style</t>
  </si>
  <si>
    <t>The Avengers</t>
  </si>
  <si>
    <t>The Descendants</t>
  </si>
  <si>
    <t>George Clooney</t>
  </si>
  <si>
    <t>D'Banj</t>
  </si>
  <si>
    <t>Oliver Twist</t>
  </si>
  <si>
    <t>The B52's</t>
  </si>
  <si>
    <t>Love Shack</t>
  </si>
  <si>
    <t>Gina G</t>
  </si>
  <si>
    <t>Ooh Aah, Just a Little Bit</t>
  </si>
  <si>
    <t>EMF</t>
  </si>
  <si>
    <t>Unbelievable</t>
  </si>
  <si>
    <t>Technotronic</t>
  </si>
  <si>
    <t>Pump Up The Jam</t>
  </si>
  <si>
    <t>K7</t>
  </si>
  <si>
    <t>Come Baby Come</t>
  </si>
  <si>
    <t>The Lady is Fickle</t>
  </si>
  <si>
    <t>Elgar</t>
  </si>
  <si>
    <t>Nimrod</t>
  </si>
  <si>
    <t>Air on a G String</t>
  </si>
  <si>
    <t>California Love</t>
  </si>
  <si>
    <t>2 Pac</t>
  </si>
  <si>
    <t>Dr Dre</t>
  </si>
  <si>
    <t>Snoop Doggy Dog</t>
  </si>
  <si>
    <t>Cypress Hill</t>
  </si>
  <si>
    <t>Insane In the Brain</t>
  </si>
  <si>
    <t>Madness</t>
  </si>
  <si>
    <t>Baggy Trousers</t>
  </si>
  <si>
    <t>The Jam</t>
  </si>
  <si>
    <t>Town Called Malice</t>
  </si>
  <si>
    <t>UB40</t>
  </si>
  <si>
    <t>Red Red Wine</t>
  </si>
  <si>
    <t>Billy Elliot</t>
  </si>
  <si>
    <t>Footloose</t>
  </si>
  <si>
    <t>Winnie the Pooh</t>
  </si>
  <si>
    <t>The Lion King</t>
  </si>
  <si>
    <t>Cruella De Vil</t>
  </si>
  <si>
    <t>The Wonderful Thing About Tiggers</t>
  </si>
  <si>
    <t>Can You Feel the Love Tonight</t>
  </si>
  <si>
    <t>I Just Can't Wait to be King</t>
  </si>
  <si>
    <t>Part of Your World</t>
  </si>
  <si>
    <t>Sleeping Beauty</t>
  </si>
  <si>
    <t>Once Upon a Dream</t>
  </si>
  <si>
    <t>Beauty and the Beast</t>
  </si>
  <si>
    <t>Kiss the Girl</t>
  </si>
  <si>
    <t>Be Our Guest</t>
  </si>
  <si>
    <t>Candy</t>
  </si>
  <si>
    <t>Hall Of Fame</t>
  </si>
  <si>
    <t>The Script</t>
  </si>
  <si>
    <t>Will.I.Am</t>
  </si>
  <si>
    <t>Swedish House Mafia</t>
  </si>
  <si>
    <t>Don't You Worry Child</t>
  </si>
  <si>
    <t>John Martin</t>
  </si>
  <si>
    <t>Taylor Swift</t>
  </si>
  <si>
    <t>We Are Never Ever Getting Back Together</t>
  </si>
  <si>
    <t>Anything Could Happen</t>
  </si>
  <si>
    <t>Maroon 5</t>
  </si>
  <si>
    <t>One More Night</t>
  </si>
  <si>
    <t>Skepta, Jme &amp; Ms D</t>
  </si>
  <si>
    <t>Wiley</t>
  </si>
  <si>
    <t>Can You Hear Me (Ayayaya)</t>
  </si>
  <si>
    <t>Diamonds</t>
  </si>
  <si>
    <t>Live While We're Young</t>
  </si>
  <si>
    <t>Don't Wake Me Up</t>
  </si>
  <si>
    <t>Ne-Yo</t>
  </si>
  <si>
    <t>Let Me Love You</t>
  </si>
  <si>
    <t>Owl City &amp; Carly Rae Jepsen</t>
  </si>
  <si>
    <t>Good Time</t>
  </si>
  <si>
    <t>Little Mix</t>
  </si>
  <si>
    <t>Wings</t>
  </si>
  <si>
    <t>Pound The Alarm</t>
  </si>
  <si>
    <t>Rita Ora</t>
  </si>
  <si>
    <t>How We Do (Party)</t>
  </si>
  <si>
    <t>Elbow</t>
  </si>
  <si>
    <t>Sam And The Womp</t>
  </si>
  <si>
    <t>Bom Bom</t>
  </si>
  <si>
    <t>One Day Like This</t>
  </si>
  <si>
    <t>Gold Dust</t>
  </si>
  <si>
    <t>Guiseppe Verdi</t>
  </si>
  <si>
    <t>Rigoltto</t>
  </si>
  <si>
    <t>Opera</t>
  </si>
  <si>
    <t>Shakin Stevens</t>
  </si>
  <si>
    <t>Merry Christmas Everyone</t>
  </si>
  <si>
    <t>Judy Garland</t>
  </si>
  <si>
    <t>Singer</t>
  </si>
  <si>
    <t>Ben E King</t>
  </si>
  <si>
    <t>Stand By me</t>
  </si>
  <si>
    <t>Buddy Holly</t>
  </si>
  <si>
    <t>Everyday</t>
  </si>
  <si>
    <t>The Chordettes</t>
  </si>
  <si>
    <t>Lollipop</t>
  </si>
  <si>
    <t>Ted</t>
  </si>
  <si>
    <t>Brave</t>
  </si>
  <si>
    <t>Will.I.Am &amp; Britney Spears</t>
  </si>
  <si>
    <t>Scream and Shout</t>
  </si>
  <si>
    <t>Pitbull</t>
  </si>
  <si>
    <t>Don’t Stop the Party</t>
  </si>
  <si>
    <t>TJR</t>
  </si>
  <si>
    <t>Locked out of Heaven</t>
  </si>
  <si>
    <t>The Dark Knight Rises</t>
  </si>
  <si>
    <t>Lead Villian Actor</t>
  </si>
  <si>
    <t>Christian Bale</t>
  </si>
  <si>
    <t>Tom Hardy</t>
  </si>
  <si>
    <t>A Place in the Sun</t>
  </si>
  <si>
    <t>Come Dine with Me</t>
  </si>
  <si>
    <t>Coronation Street</t>
  </si>
  <si>
    <t>Deal or No Deal</t>
  </si>
  <si>
    <t>Downton Abbey</t>
  </si>
  <si>
    <t>Emmerdale</t>
  </si>
  <si>
    <t>Foyles War</t>
  </si>
  <si>
    <t>Grand Designs</t>
  </si>
  <si>
    <t>Holby City</t>
  </si>
  <si>
    <t>Home and Away</t>
  </si>
  <si>
    <t>Law and Order</t>
  </si>
  <si>
    <t>You've Been Framed</t>
  </si>
  <si>
    <t>Vicar of Dibley</t>
  </si>
  <si>
    <t>The Inbetweeners</t>
  </si>
  <si>
    <t>The Apprentice</t>
  </si>
  <si>
    <t>QI</t>
  </si>
  <si>
    <t>Phoenix Nights</t>
  </si>
  <si>
    <t>Miranda</t>
  </si>
  <si>
    <t>Location Location Location</t>
  </si>
  <si>
    <t>Murder She Wrote</t>
  </si>
  <si>
    <t>The Big bang Theory</t>
  </si>
  <si>
    <t>Pointless</t>
  </si>
  <si>
    <t>Minder</t>
  </si>
  <si>
    <t>The Mentalist</t>
  </si>
  <si>
    <t>The Only Way is Essex</t>
  </si>
  <si>
    <t>Presenter</t>
  </si>
  <si>
    <t>Noel Edmunds</t>
  </si>
  <si>
    <t>Kevin McCloud</t>
  </si>
  <si>
    <t>Writer</t>
  </si>
  <si>
    <t>Writers</t>
  </si>
  <si>
    <t>Ricky Gervais</t>
  </si>
  <si>
    <t>Stephen Merchant</t>
  </si>
  <si>
    <t>Paddy McGuiness</t>
  </si>
  <si>
    <t>Judges</t>
  </si>
  <si>
    <t>Simon Cowell, Louis Walsh, Cheryl Cole, Gary Barlow, Tulisa Contostavlos, Nicole Sherzinger, Sharon Osbourne, Brian Friedman, Danni Minogue, Kelly Rowland</t>
  </si>
  <si>
    <t>Avicci Vs Nicky Romero</t>
  </si>
  <si>
    <t>I Could be the One</t>
  </si>
  <si>
    <t>Bing Players</t>
  </si>
  <si>
    <t>Get up (Rattle)</t>
  </si>
  <si>
    <t>I Knew You Were Trouble</t>
  </si>
  <si>
    <t>Dizzee Rascal</t>
  </si>
  <si>
    <t>Bassline Junkie</t>
  </si>
  <si>
    <t>Bastille</t>
  </si>
  <si>
    <t>Pompeii</t>
  </si>
  <si>
    <t>Troublemaker</t>
  </si>
  <si>
    <t>Lawson</t>
  </si>
  <si>
    <t>Standing in the Dark</t>
  </si>
  <si>
    <t>Disclosure</t>
  </si>
  <si>
    <t>White Noise</t>
  </si>
  <si>
    <t>AlunaGeorge</t>
  </si>
  <si>
    <t>Nicole Scherzinger</t>
  </si>
  <si>
    <t>Boomerang</t>
  </si>
  <si>
    <t>Latch</t>
  </si>
  <si>
    <t>Sam Smith</t>
  </si>
  <si>
    <t>The Lumineers</t>
  </si>
  <si>
    <t>Ho Hey</t>
  </si>
  <si>
    <t>Alicia Keys</t>
  </si>
  <si>
    <t>Girl on Fire</t>
  </si>
  <si>
    <t>Try</t>
  </si>
  <si>
    <t>Christina Perri</t>
  </si>
  <si>
    <t>A Thousand Years</t>
  </si>
  <si>
    <t>Fleetwood Mac</t>
  </si>
  <si>
    <t>Everywhere</t>
  </si>
  <si>
    <t>Django Unchained</t>
  </si>
  <si>
    <t>Christoph Waltz</t>
  </si>
  <si>
    <t>Do You Hear the People Sing?</t>
  </si>
  <si>
    <t>Pj and Duncan</t>
  </si>
  <si>
    <t>Lets Get Ready to Rhumble</t>
  </si>
  <si>
    <t>Stooshe</t>
  </si>
  <si>
    <t>Black Heart</t>
  </si>
  <si>
    <t>Les Miserables</t>
  </si>
  <si>
    <t>Just Around the River Bend</t>
  </si>
  <si>
    <t>Circle of Life</t>
  </si>
  <si>
    <t>Cinderella</t>
  </si>
  <si>
    <t>A Dream is a Wish your Heart Makes</t>
  </si>
  <si>
    <t>Supercalifragilisticexpialidocious</t>
  </si>
  <si>
    <t>The Aristocats</t>
  </si>
  <si>
    <t>Everybody Wants to be a Cat</t>
  </si>
  <si>
    <t>Song of the South</t>
  </si>
  <si>
    <t>Zip-a-dee-doo-dah</t>
  </si>
  <si>
    <t>Dig, Dig, Dig, Heigh-Ho</t>
  </si>
  <si>
    <t>Snow White and the Seven Dwarfs</t>
  </si>
  <si>
    <t>Dumbo</t>
  </si>
  <si>
    <t>Elephants on Parade</t>
  </si>
  <si>
    <t>Give a Little Whistle</t>
  </si>
  <si>
    <t>Peter Pan</t>
  </si>
  <si>
    <t>You Can Fly, You Can Fly, You Can Fly</t>
  </si>
  <si>
    <t>Only Fools and Horses</t>
  </si>
  <si>
    <t>Red Dwarf</t>
  </si>
  <si>
    <t>Tangled</t>
  </si>
  <si>
    <t>I See the Light</t>
  </si>
  <si>
    <t>Lead Characters</t>
  </si>
  <si>
    <t>Brothers Names</t>
  </si>
  <si>
    <t>Delboy</t>
  </si>
  <si>
    <t>Rodney</t>
  </si>
  <si>
    <t>The Rembrandts</t>
  </si>
  <si>
    <t>I'll be There for You</t>
  </si>
  <si>
    <t>Get Lucky</t>
  </si>
  <si>
    <t>Silver Linings Playbook</t>
  </si>
  <si>
    <t>Life of Pi</t>
  </si>
  <si>
    <t>I Give It A Year</t>
  </si>
  <si>
    <t>Blurred Lines</t>
  </si>
  <si>
    <t>Example</t>
  </si>
  <si>
    <t>Changed the Way You Kiss Me</t>
  </si>
  <si>
    <t>Dizee Rascal</t>
  </si>
  <si>
    <t>Robin Thickle</t>
  </si>
  <si>
    <t>TI</t>
  </si>
  <si>
    <t>Pharrell</t>
  </si>
  <si>
    <t>Do I Wanna Know?</t>
  </si>
  <si>
    <t>Goin' Crazy</t>
  </si>
  <si>
    <t>Brown Paper Bag</t>
  </si>
  <si>
    <t>Roni Size / Reprazent</t>
  </si>
  <si>
    <t>Brainbug</t>
  </si>
  <si>
    <t>Nightmare</t>
  </si>
  <si>
    <t>Dear Darlin</t>
  </si>
  <si>
    <t>I Need Your Love</t>
  </si>
  <si>
    <t>Rudimental</t>
  </si>
  <si>
    <t>Ella Eyre</t>
  </si>
  <si>
    <t>Duke Dumont</t>
  </si>
  <si>
    <t>Need U (100%)</t>
  </si>
  <si>
    <t>AME</t>
  </si>
  <si>
    <t>Armin Van Buuren</t>
  </si>
  <si>
    <t>This is What it Feels Like</t>
  </si>
  <si>
    <t>Demi Lovato</t>
  </si>
  <si>
    <t>Heart Attack</t>
  </si>
  <si>
    <t>I Love It</t>
  </si>
  <si>
    <t>Icona Pop</t>
  </si>
  <si>
    <t>Naughty Boy</t>
  </si>
  <si>
    <t>La La La</t>
  </si>
  <si>
    <t>Waiting All Night</t>
  </si>
  <si>
    <t>John Travolta</t>
  </si>
  <si>
    <t>Uma Thurman</t>
  </si>
  <si>
    <t>Morpheus</t>
  </si>
  <si>
    <t>Laurence Fishbourne</t>
  </si>
  <si>
    <t>John Cleese</t>
  </si>
  <si>
    <t>Connie Booth</t>
  </si>
  <si>
    <t>Jeremy Clarkson, Richard Hammond, James May</t>
  </si>
  <si>
    <t>Robert De Niro</t>
  </si>
  <si>
    <t>Ashton Kutcher</t>
  </si>
  <si>
    <t>Tom Cruise</t>
  </si>
  <si>
    <t>Angelina Jolie</t>
  </si>
  <si>
    <t>Kryton, Rimmer…</t>
  </si>
  <si>
    <t>Olivia Newton John</t>
  </si>
  <si>
    <t>Singing Characters</t>
  </si>
  <si>
    <t>Jasmine</t>
  </si>
  <si>
    <t>Baloo</t>
  </si>
  <si>
    <t>Mowgli</t>
  </si>
  <si>
    <t>December</t>
  </si>
  <si>
    <t>Professor Green</t>
  </si>
  <si>
    <t>Noel Gallagher</t>
  </si>
  <si>
    <t>Liam Gallagher</t>
  </si>
  <si>
    <t>Jane</t>
  </si>
  <si>
    <t>Michael</t>
  </si>
  <si>
    <t>Timon</t>
  </si>
  <si>
    <t>Pumba</t>
  </si>
  <si>
    <t>A R Rahman</t>
  </si>
  <si>
    <t>Non, Je Ne Regrette Rien</t>
  </si>
  <si>
    <t>Edith Piaf</t>
  </si>
  <si>
    <t>Blondie</t>
  </si>
  <si>
    <t>The Tide is High</t>
  </si>
  <si>
    <t>John Holt</t>
  </si>
  <si>
    <t>When Written</t>
  </si>
  <si>
    <t>Norman Greenbaum</t>
  </si>
  <si>
    <t>Spirit In the Sky</t>
  </si>
  <si>
    <t>Cell Block Tango</t>
  </si>
  <si>
    <t>Dance</t>
  </si>
  <si>
    <t>Wake Me Up</t>
  </si>
  <si>
    <t>Chase and Status</t>
  </si>
  <si>
    <t>Count on Me</t>
  </si>
  <si>
    <t>Moko</t>
  </si>
  <si>
    <t>Chicane</t>
  </si>
  <si>
    <t>Saltwater</t>
  </si>
  <si>
    <t>DJ Fresh vs Diplo</t>
  </si>
  <si>
    <t>Dominique Young Unique</t>
  </si>
  <si>
    <t>Earthquake</t>
  </si>
  <si>
    <t>Burn</t>
  </si>
  <si>
    <t>Energy 52</t>
  </si>
  <si>
    <t>Café Del Mar</t>
  </si>
  <si>
    <t>Fatboy Slim &amp; Riva Starr</t>
  </si>
  <si>
    <t>Beardyman</t>
  </si>
  <si>
    <t>Eat Sleep Rave Repeat</t>
  </si>
  <si>
    <t>Fragma</t>
  </si>
  <si>
    <t>Tocas Miracle</t>
  </si>
  <si>
    <t>Ian Van Dahl</t>
  </si>
  <si>
    <t>Castles in the Sky</t>
  </si>
  <si>
    <t>Jessie Jay</t>
  </si>
  <si>
    <t>Its My Party</t>
  </si>
  <si>
    <t>Roar</t>
  </si>
  <si>
    <t>Applause</t>
  </si>
  <si>
    <t>Lana Del Ray vs Cerdric Gervais</t>
  </si>
  <si>
    <t>Summertime Sadness</t>
  </si>
  <si>
    <t>Somewhere Only We Know</t>
  </si>
  <si>
    <t>Martin Garrix</t>
  </si>
  <si>
    <t>Animals</t>
  </si>
  <si>
    <t>Lifted</t>
  </si>
  <si>
    <t>Emeli Sande</t>
  </si>
  <si>
    <t>Olive</t>
  </si>
  <si>
    <t>You're Not Alone</t>
  </si>
  <si>
    <t>Lost Generation</t>
  </si>
  <si>
    <t>Showtek</t>
  </si>
  <si>
    <t>Booyah</t>
  </si>
  <si>
    <t>We Are Loud</t>
  </si>
  <si>
    <t>Sonny Wilson</t>
  </si>
  <si>
    <t>Storm Queen</t>
  </si>
  <si>
    <t>Look Right Through</t>
  </si>
  <si>
    <t>Tiesto</t>
  </si>
  <si>
    <t>Adagio for Strings</t>
  </si>
  <si>
    <t>Wilkinson</t>
  </si>
  <si>
    <t>Afterglow</t>
  </si>
  <si>
    <t>Original Artist</t>
  </si>
  <si>
    <t>Keane</t>
  </si>
  <si>
    <t>Sash</t>
  </si>
  <si>
    <t>Greece 2000</t>
  </si>
  <si>
    <t>Three Drives (on Vinyl)</t>
  </si>
  <si>
    <t>Encore Une Fois</t>
  </si>
  <si>
    <t>Yomanda</t>
  </si>
  <si>
    <t>Synth and Strings</t>
  </si>
  <si>
    <t>Step Into Christmas</t>
  </si>
  <si>
    <t>Christmas Wrapping</t>
  </si>
  <si>
    <t>The Power of Love</t>
  </si>
  <si>
    <t>Alan Partridge Alpha Papa</t>
  </si>
  <si>
    <t>I Believe in Father Christmas</t>
  </si>
  <si>
    <t>Driving Home for Christmas</t>
  </si>
  <si>
    <t>Gravity</t>
  </si>
  <si>
    <t>The Internship</t>
  </si>
  <si>
    <t>World War Z</t>
  </si>
  <si>
    <t>The Waitresses</t>
  </si>
  <si>
    <t>The Supremes</t>
  </si>
  <si>
    <t>Chris Rea</t>
  </si>
  <si>
    <t>Greg Lake</t>
  </si>
  <si>
    <t>Lead actress and actor</t>
  </si>
  <si>
    <t>Brad Pitt</t>
  </si>
  <si>
    <t>County where set</t>
  </si>
  <si>
    <t>Norfolk, UK</t>
  </si>
  <si>
    <t>Steve Coogan</t>
  </si>
  <si>
    <t>Vince Vaughn, Owen Wilson</t>
  </si>
  <si>
    <t>Sandra Bullock, George Clooney</t>
  </si>
  <si>
    <t>Peter Auty (St Pauls Cathedral choirboy)</t>
  </si>
  <si>
    <t>Original Release year</t>
  </si>
  <si>
    <t>Eartha Kitt</t>
  </si>
  <si>
    <t>Kesher</t>
  </si>
  <si>
    <t>Timber</t>
  </si>
  <si>
    <t>Enrique Iglesias</t>
  </si>
  <si>
    <t>I'm a Freak</t>
  </si>
  <si>
    <t>Hey Brother</t>
  </si>
  <si>
    <t>Calvin Harris &amp; Alesso Feat. Hurts</t>
  </si>
  <si>
    <t>Under Control</t>
  </si>
  <si>
    <t>Martin Garrix &amp; Jay Hardway</t>
  </si>
  <si>
    <t>Money on my Mind</t>
  </si>
  <si>
    <t>Twelve Years a Slave</t>
  </si>
  <si>
    <t>American Authors</t>
  </si>
  <si>
    <t>Best Day of my Life</t>
  </si>
  <si>
    <t>American Hustle</t>
  </si>
  <si>
    <t>White House Down</t>
  </si>
  <si>
    <t>Wolf of Wall Street</t>
  </si>
  <si>
    <t>Leonardo Di Caprio</t>
  </si>
  <si>
    <t>The Monkees</t>
  </si>
  <si>
    <t>Are You Gonna Go My Way</t>
  </si>
  <si>
    <t>Rasputin</t>
  </si>
  <si>
    <t>Boney M</t>
  </si>
  <si>
    <t>Uptown Girl</t>
  </si>
  <si>
    <t>Billy Joel</t>
  </si>
  <si>
    <t>Deep Purple</t>
  </si>
  <si>
    <t>Smoke on the Water</t>
  </si>
  <si>
    <t>Pass the Dutchie</t>
  </si>
  <si>
    <t>Musical Youth</t>
  </si>
  <si>
    <t>Do Wah Diddy Diddy</t>
  </si>
  <si>
    <t>Manfred Mann</t>
  </si>
  <si>
    <t>Primal Scream</t>
  </si>
  <si>
    <t>Rocks</t>
  </si>
  <si>
    <t>Tiffany</t>
  </si>
  <si>
    <t>I Think We're Alone Now</t>
  </si>
  <si>
    <t>Herman's Hermits</t>
  </si>
  <si>
    <t>Buggles</t>
  </si>
  <si>
    <t>Video Killed the Radio Star</t>
  </si>
  <si>
    <t>Buzzcocks</t>
  </si>
  <si>
    <t>Ever Fallen in Love (With Someone You Shouldn't've)</t>
  </si>
  <si>
    <t>Survivor</t>
  </si>
  <si>
    <t>Eye of the Tiger</t>
  </si>
  <si>
    <t>Sonny &amp; Cher</t>
  </si>
  <si>
    <t>I Got You Babe</t>
  </si>
  <si>
    <t>Lynard Skynard</t>
  </si>
  <si>
    <t>Sweet Home Alabama</t>
  </si>
  <si>
    <t>Free</t>
  </si>
  <si>
    <t>All Right Now</t>
  </si>
  <si>
    <t>Steppenwolf</t>
  </si>
  <si>
    <t>Born To Be Wild</t>
  </si>
  <si>
    <t>The Four Tops</t>
  </si>
  <si>
    <t>Reach Out, I'll Be There</t>
  </si>
  <si>
    <t>The Shadows</t>
  </si>
  <si>
    <t>Apache</t>
  </si>
  <si>
    <t>Going Underground</t>
  </si>
  <si>
    <t>Radiohead</t>
  </si>
  <si>
    <t>Creep</t>
  </si>
  <si>
    <t>What a Wonderful World</t>
  </si>
  <si>
    <t>The Bangles</t>
  </si>
  <si>
    <t>Walk Like an Egyptian</t>
  </si>
  <si>
    <t>The Archies</t>
  </si>
  <si>
    <t>Sugar Sugar</t>
  </si>
  <si>
    <t>The Troggs</t>
  </si>
  <si>
    <t>Wild Thing</t>
  </si>
  <si>
    <t>Chubby Checker</t>
  </si>
  <si>
    <t>Lets Twist Again</t>
  </si>
  <si>
    <t>Lulu and the Luvvers</t>
  </si>
  <si>
    <t>The Swinging Blue Jeans</t>
  </si>
  <si>
    <t>The Hippy Hippy Shake</t>
  </si>
  <si>
    <t>Aretha Franklin</t>
  </si>
  <si>
    <t>Respect</t>
  </si>
  <si>
    <t>The Animals</t>
  </si>
  <si>
    <t>The House of the Rising Sun</t>
  </si>
  <si>
    <t>Booker T and the MGs</t>
  </si>
  <si>
    <t>Green Onions</t>
  </si>
  <si>
    <t>Wilson Pickett</t>
  </si>
  <si>
    <t>Johnny Kidd and the Pirates</t>
  </si>
  <si>
    <t>Shakin' All Over</t>
  </si>
  <si>
    <t>I'm Into Something Good</t>
  </si>
  <si>
    <t>Land of a Thousand Dances</t>
  </si>
  <si>
    <t>Pharrell Williams</t>
  </si>
  <si>
    <t>Happy</t>
  </si>
  <si>
    <t>Foster The People</t>
  </si>
  <si>
    <t>Pumped Up Kicks</t>
  </si>
  <si>
    <t>Wham</t>
  </si>
  <si>
    <t>Wake Me Up Before You Go Go</t>
  </si>
  <si>
    <t>Eurythmics</t>
  </si>
  <si>
    <t>There Must Be An Angel</t>
  </si>
  <si>
    <t>The Police</t>
  </si>
  <si>
    <t>Every Breath You Take</t>
  </si>
  <si>
    <t>Peter Gabriel</t>
  </si>
  <si>
    <t>Sledgehammer</t>
  </si>
  <si>
    <t>Ray Parker Junior</t>
  </si>
  <si>
    <t>Ghostbusters</t>
  </si>
  <si>
    <t>Chain Reaction</t>
  </si>
  <si>
    <t>You Can't Hurry Love</t>
  </si>
  <si>
    <t>Two Tribes</t>
  </si>
  <si>
    <t>Pet Shop Boys</t>
  </si>
  <si>
    <t>It's a Sin</t>
  </si>
  <si>
    <t>Culture Club</t>
  </si>
  <si>
    <t>Karma Chameleon</t>
  </si>
  <si>
    <t>Belinda Carlisle</t>
  </si>
  <si>
    <t>Heaven is a Place on Earth</t>
  </si>
  <si>
    <t>I'm Gonna Be (500 Miles)</t>
  </si>
  <si>
    <t>New Radicals</t>
  </si>
  <si>
    <t>You Get What You Give</t>
  </si>
  <si>
    <t>Shania Twain</t>
  </si>
  <si>
    <t>That Don't Impress Me Much</t>
  </si>
  <si>
    <t>Grand Budapest Hotel</t>
  </si>
  <si>
    <t>Clean Bandit Feat Jess Glynne</t>
  </si>
  <si>
    <t>Rather Be</t>
  </si>
  <si>
    <t>Kiesza</t>
  </si>
  <si>
    <t>Hideaway</t>
  </si>
  <si>
    <t>Sigma</t>
  </si>
  <si>
    <t>Nobody to Love</t>
  </si>
  <si>
    <t>Summer</t>
  </si>
  <si>
    <t>A Sky Full of Stars</t>
  </si>
  <si>
    <t>DJ Fresh vs TC Feat Little Nikki</t>
  </si>
  <si>
    <t>Make U Bounce</t>
  </si>
  <si>
    <t>Shift K3Y</t>
  </si>
  <si>
    <t>Touch</t>
  </si>
  <si>
    <t>Jess Glynne</t>
  </si>
  <si>
    <t>Right Here</t>
  </si>
  <si>
    <t>If I Go</t>
  </si>
  <si>
    <t>Jason Derulo Feat Snoop Dogg</t>
  </si>
  <si>
    <t>Wiggle</t>
  </si>
  <si>
    <t>Tove Lo Feat Hippie Sabotage</t>
  </si>
  <si>
    <t>Stay High</t>
  </si>
  <si>
    <t>The Proclaimers</t>
  </si>
  <si>
    <t>Motorhead</t>
  </si>
  <si>
    <t>Ace of Spades</t>
  </si>
  <si>
    <t>Highway to Hell</t>
  </si>
  <si>
    <t>Meghan Trainor</t>
  </si>
  <si>
    <t>All About That Bass</t>
  </si>
  <si>
    <t>Rolling Stones</t>
  </si>
  <si>
    <t>(I Can't Get No) Satisfaction</t>
  </si>
  <si>
    <t>All Wrapped Up</t>
  </si>
  <si>
    <t>Jessie J, Ariana Grande &amp; Nicki Minaj</t>
  </si>
  <si>
    <t>Bang Bang</t>
  </si>
  <si>
    <t>MAGIC!</t>
  </si>
  <si>
    <t>Rude</t>
  </si>
  <si>
    <t>Let It Go</t>
  </si>
  <si>
    <t>Frozen</t>
  </si>
  <si>
    <t>I'm Not the Only One</t>
  </si>
  <si>
    <t>Tom Odell</t>
  </si>
  <si>
    <t>Real Love</t>
  </si>
  <si>
    <t>Sex Pistols</t>
  </si>
  <si>
    <t>Anarchy in the UK</t>
  </si>
  <si>
    <t>George Ezra</t>
  </si>
  <si>
    <t>Blame it on Me</t>
  </si>
  <si>
    <t>Charli XCX</t>
  </si>
  <si>
    <t>Boom Clap</t>
  </si>
  <si>
    <t>Steal My Girl</t>
  </si>
  <si>
    <t>Led Zeppelin</t>
  </si>
  <si>
    <t>Black Night</t>
  </si>
  <si>
    <t>Guardians of the Galaxy</t>
  </si>
  <si>
    <t>Inbetweeners 2</t>
  </si>
  <si>
    <t>4 main Actors</t>
  </si>
  <si>
    <t>Simon Bird,  James Buckley, Blake Harrison, Joe Thomas</t>
  </si>
  <si>
    <t>Stairway to Heaven</t>
  </si>
  <si>
    <t>Gary Numan</t>
  </si>
  <si>
    <t>Cars</t>
  </si>
  <si>
    <t>Heaven 17</t>
  </si>
  <si>
    <t>Temptation</t>
  </si>
  <si>
    <t>Changing</t>
  </si>
  <si>
    <t>Feat</t>
  </si>
  <si>
    <t>Paloma Faith</t>
  </si>
  <si>
    <t>Yazoo</t>
  </si>
  <si>
    <t>Don't Go</t>
  </si>
  <si>
    <t>Jeremih</t>
  </si>
  <si>
    <t>Don't Tell Em</t>
  </si>
  <si>
    <t>YG</t>
  </si>
  <si>
    <t>Kim Wilde</t>
  </si>
  <si>
    <t>Kids In America</t>
  </si>
  <si>
    <t>Paul Hardcastle</t>
  </si>
  <si>
    <t>MARRS</t>
  </si>
  <si>
    <t>Pump up the Volume</t>
  </si>
  <si>
    <t>The Levellers</t>
  </si>
  <si>
    <t>One Way</t>
  </si>
  <si>
    <t>Budapest</t>
  </si>
  <si>
    <t>Blank Space</t>
  </si>
  <si>
    <t>Best of You</t>
  </si>
  <si>
    <t>The Killers</t>
  </si>
  <si>
    <t>Somebody Told Me</t>
  </si>
  <si>
    <t>Smashing Pumpkins</t>
  </si>
  <si>
    <t>Today</t>
  </si>
  <si>
    <t>Nate Ruess</t>
  </si>
  <si>
    <t>Shake it Off</t>
  </si>
  <si>
    <t>Around the World</t>
  </si>
  <si>
    <t>All of Me</t>
  </si>
  <si>
    <t>November Rain</t>
  </si>
  <si>
    <t>Stay With Me</t>
  </si>
  <si>
    <t>You Could Be Mine</t>
  </si>
  <si>
    <t>Fix You</t>
  </si>
  <si>
    <t>I Will Never Let You Down</t>
  </si>
  <si>
    <t>Human</t>
  </si>
  <si>
    <t>Texas</t>
  </si>
  <si>
    <t>Say What You Want</t>
  </si>
  <si>
    <t>She Will Be Loved</t>
  </si>
  <si>
    <t>Rule the World</t>
  </si>
  <si>
    <t>KT Tunstall</t>
  </si>
  <si>
    <t>Suddenly I See</t>
  </si>
  <si>
    <t>Starship</t>
  </si>
  <si>
    <t>Nothings Gonna Stop Us Now</t>
  </si>
  <si>
    <t>Berlin</t>
  </si>
  <si>
    <t>Take My Breath Away</t>
  </si>
  <si>
    <t>Terminator 2</t>
  </si>
  <si>
    <t>Eternal Flame</t>
  </si>
  <si>
    <t>Maria McKee</t>
  </si>
  <si>
    <t>Show Me Heaven</t>
  </si>
  <si>
    <t>The Scorpions</t>
  </si>
  <si>
    <t>Wind of Change</t>
  </si>
  <si>
    <t>The Cars</t>
  </si>
  <si>
    <t>Drive</t>
  </si>
  <si>
    <t>Roxette</t>
  </si>
  <si>
    <t>Joyride</t>
  </si>
  <si>
    <t>Boston</t>
  </si>
  <si>
    <t>More Than a Feeling</t>
  </si>
  <si>
    <t>Manic Street Preachers</t>
  </si>
  <si>
    <t>A Design for Life</t>
  </si>
  <si>
    <t>Breaking Bad</t>
  </si>
  <si>
    <t xml:space="preserve">Jessie </t>
  </si>
  <si>
    <t>Walter White</t>
  </si>
  <si>
    <t>(Mr Heisenberg)</t>
  </si>
  <si>
    <t>The Mazerunner</t>
  </si>
  <si>
    <t>My Hero</t>
  </si>
  <si>
    <t>Just Give Me a Reason</t>
  </si>
  <si>
    <t>Mark Ronson</t>
  </si>
  <si>
    <t>Uptown Funk</t>
  </si>
  <si>
    <t>Philip George</t>
  </si>
  <si>
    <t>Wish You Were Mine</t>
  </si>
  <si>
    <t>Thinking Out Loud</t>
  </si>
  <si>
    <t>I Really Like You</t>
  </si>
  <si>
    <t>Outside</t>
  </si>
  <si>
    <t>Blonde</t>
  </si>
  <si>
    <t>All Cried Out</t>
  </si>
  <si>
    <t>Alex Newell</t>
  </si>
  <si>
    <t>James Bay</t>
  </si>
  <si>
    <t>Hold Back the River</t>
  </si>
  <si>
    <t>Like I Can</t>
  </si>
  <si>
    <t>Up</t>
  </si>
  <si>
    <t>Tchami</t>
  </si>
  <si>
    <t>Promesses</t>
  </si>
  <si>
    <t>Game of Thrones</t>
  </si>
  <si>
    <t>Gossip Girl</t>
  </si>
  <si>
    <t>Grimm</t>
  </si>
  <si>
    <t>How I Met Your Mother</t>
  </si>
  <si>
    <t>Peaky Blinders</t>
  </si>
  <si>
    <t>Ripper Street</t>
  </si>
  <si>
    <t>Suits</t>
  </si>
  <si>
    <t>Lunchmoney Lewis</t>
  </si>
  <si>
    <t>Bills</t>
  </si>
  <si>
    <t>Sugar</t>
  </si>
  <si>
    <t>Runaway</t>
  </si>
  <si>
    <t>Galantis</t>
  </si>
  <si>
    <t>Unchained Melody</t>
  </si>
  <si>
    <t>The Righteous Brothers</t>
  </si>
  <si>
    <t>We've Gotta Get Out of this Place</t>
  </si>
  <si>
    <t>I Heard it Through the Grapevine</t>
  </si>
  <si>
    <t>Marvin Gaye</t>
  </si>
  <si>
    <t>Good Vibrations</t>
  </si>
  <si>
    <t>The Beach Boys</t>
  </si>
  <si>
    <t>Pretty Woman</t>
  </si>
  <si>
    <t>Roy Orbison</t>
  </si>
  <si>
    <t>The Dock of the Bay</t>
  </si>
  <si>
    <t>Daydream Believer</t>
  </si>
  <si>
    <t>Something's Gotten Hold of my Heart</t>
  </si>
  <si>
    <t>Gene Pitney</t>
  </si>
  <si>
    <t>Then He Kissed Me</t>
  </si>
  <si>
    <t>The Crystals</t>
  </si>
  <si>
    <t>He Ain't Heavy He's My Brother</t>
  </si>
  <si>
    <t>The Hollies</t>
  </si>
  <si>
    <t>When a Man Loves a Woman</t>
  </si>
  <si>
    <t>Percy Sledge</t>
  </si>
  <si>
    <t>I Say a Little Player</t>
  </si>
  <si>
    <t>Desmond Decker and The Aces</t>
  </si>
  <si>
    <t>If I had a Hammer</t>
  </si>
  <si>
    <t>Trini Lopez</t>
  </si>
  <si>
    <t>Under the Boardwalk</t>
  </si>
  <si>
    <t>The Drifters</t>
  </si>
  <si>
    <t>Twist and Shout</t>
  </si>
  <si>
    <t>The Isley Brothers</t>
  </si>
  <si>
    <t>Mustang Sally</t>
  </si>
  <si>
    <t>Will You Love Me Tomorrow</t>
  </si>
  <si>
    <t>The Shirelles</t>
  </si>
  <si>
    <t>It's Not Unusual</t>
  </si>
  <si>
    <t>Tom Jones</t>
  </si>
  <si>
    <t>Knock on Wood</t>
  </si>
  <si>
    <t>Eddie Floyd</t>
  </si>
  <si>
    <t>The Byrds</t>
  </si>
  <si>
    <t>Downtown</t>
  </si>
  <si>
    <t>Petula Clark</t>
  </si>
  <si>
    <t>Rescue Me</t>
  </si>
  <si>
    <t>Fontella Bass</t>
  </si>
  <si>
    <t>Jackie Wilson</t>
  </si>
  <si>
    <t>In the Midnight Hour</t>
  </si>
  <si>
    <t>Wlson Pickett</t>
  </si>
  <si>
    <t>Dancing in the Street</t>
  </si>
  <si>
    <t>Martha and the Vandellas</t>
  </si>
  <si>
    <t>Brown Eyed Girl</t>
  </si>
  <si>
    <t>Van Morrison</t>
  </si>
  <si>
    <t>My Girl</t>
  </si>
  <si>
    <t>All Day and All of the Night</t>
  </si>
  <si>
    <t>The Kinks</t>
  </si>
  <si>
    <t>Edge of Tomorrow</t>
  </si>
  <si>
    <t>Get Hard</t>
  </si>
  <si>
    <t>Predestination</t>
  </si>
  <si>
    <t>The Theory of Everything</t>
  </si>
  <si>
    <t>OMI</t>
  </si>
  <si>
    <t>Cheerleader</t>
  </si>
  <si>
    <t>Lean On</t>
  </si>
  <si>
    <t>Major Lazer Feat. Mo &amp; DJ Snake</t>
  </si>
  <si>
    <t>Years and Years</t>
  </si>
  <si>
    <t>John Newman</t>
  </si>
  <si>
    <t>Come and Get It</t>
  </si>
  <si>
    <t>Walk the Moon</t>
  </si>
  <si>
    <t>Shutup and Dance</t>
  </si>
  <si>
    <t>Israelites</t>
  </si>
  <si>
    <t>I get the Sweetest Feeling</t>
  </si>
  <si>
    <t>Otis Redding</t>
  </si>
  <si>
    <t>Michael J Fox</t>
  </si>
  <si>
    <t>Kevin Hart</t>
  </si>
  <si>
    <t>Ed Rayneman</t>
  </si>
  <si>
    <t>Imitation Game</t>
  </si>
  <si>
    <t>Benedict Cumberbatch</t>
  </si>
  <si>
    <t>Love Affair</t>
  </si>
  <si>
    <t>Everlasting Love</t>
  </si>
  <si>
    <t>Pictures of Matchstick Men</t>
  </si>
  <si>
    <t xml:space="preserve">The Everly Brothers </t>
  </si>
  <si>
    <t>Wake Up Little Susie</t>
  </si>
  <si>
    <t>Be Bop A Lula</t>
  </si>
  <si>
    <t>Eddy Cochran</t>
  </si>
  <si>
    <t>C'mon Everybody</t>
  </si>
  <si>
    <t>Fats Domino</t>
  </si>
  <si>
    <t>Blueberry Hill</t>
  </si>
  <si>
    <t>Tommy Edwards</t>
  </si>
  <si>
    <t>Its All in the Game</t>
  </si>
  <si>
    <t>The Princess and the Frog</t>
  </si>
  <si>
    <t>Almost There</t>
  </si>
  <si>
    <t>I've Got a Dream</t>
  </si>
  <si>
    <t>Out of Thin Air</t>
  </si>
  <si>
    <t>Mulan</t>
  </si>
  <si>
    <t>Reflection</t>
  </si>
  <si>
    <t>So This is Love</t>
  </si>
  <si>
    <t>Enchanted</t>
  </si>
  <si>
    <t>That's How You Know</t>
  </si>
  <si>
    <t>True Loves Kiss</t>
  </si>
  <si>
    <t>When Will My Life Begin</t>
  </si>
  <si>
    <t>Lost Frequencies</t>
  </si>
  <si>
    <t>Are You With Me</t>
  </si>
  <si>
    <t>See You Again</t>
  </si>
  <si>
    <t>David Zowie</t>
  </si>
  <si>
    <t>House Every Weekend</t>
  </si>
  <si>
    <t>Don't Be So Hard on Yourself</t>
  </si>
  <si>
    <t>Calvin Harris and the Disciples</t>
  </si>
  <si>
    <t>How Deep is Your Love</t>
  </si>
  <si>
    <t>Black Magic</t>
  </si>
  <si>
    <t>Not Letting Go</t>
  </si>
  <si>
    <t>Rachel Platten</t>
  </si>
  <si>
    <t>Fight Song</t>
  </si>
  <si>
    <t>Skrillex and Diplo with Justin Bieber</t>
  </si>
  <si>
    <t>Worth It</t>
  </si>
  <si>
    <t>Nick Jonas</t>
  </si>
  <si>
    <t>Jealous</t>
  </si>
  <si>
    <t>Pep and Rash</t>
  </si>
  <si>
    <t>Rumours</t>
  </si>
  <si>
    <t>Fester Skank</t>
  </si>
  <si>
    <t>Want to Want Me</t>
  </si>
  <si>
    <t>Gene Vincent and his Blue Caps</t>
  </si>
  <si>
    <t>Colours of the Wind</t>
  </si>
  <si>
    <t>Aladdin (King of Thieves)</t>
  </si>
  <si>
    <t>Runaway (U and I)</t>
  </si>
  <si>
    <t>Where are U Now</t>
  </si>
  <si>
    <t>Wiz Khalifa Feat. Charlie Puth</t>
  </si>
  <si>
    <t>Tinie Tempah Feat. Jess Glynne</t>
  </si>
  <si>
    <t>Charle Puth Feat. Meghan Trainor</t>
  </si>
  <si>
    <t>Fifth Harmony Feat. Kid Ink</t>
  </si>
  <si>
    <t>Lethal Bizzle Feat. Diztortion</t>
  </si>
  <si>
    <t>Toccata and Fugue in D Minor BWV 565</t>
  </si>
  <si>
    <t>Eine Kleine Nachtmusik K 525</t>
  </si>
  <si>
    <t>Boccherini</t>
  </si>
  <si>
    <t>String Quintet in E, Op. 11, No. 5</t>
  </si>
  <si>
    <t>Verdi</t>
  </si>
  <si>
    <t>La Traviata</t>
  </si>
  <si>
    <t>Tchaikovski</t>
  </si>
  <si>
    <t>Swan Lake</t>
  </si>
  <si>
    <t>Barber</t>
  </si>
  <si>
    <t>La Donna E Mobile</t>
  </si>
  <si>
    <t>Rossini</t>
  </si>
  <si>
    <t>The Barber of Seville (Overture)</t>
  </si>
  <si>
    <t>Ravel</t>
  </si>
  <si>
    <t>Bolero</t>
  </si>
  <si>
    <t>Chopin</t>
  </si>
  <si>
    <t>The Four Seasons (No. 3 Allegro)</t>
  </si>
  <si>
    <t>Orchestral Suite No. 2 in B Minor, Badinerie</t>
  </si>
  <si>
    <t>Piano Sonata No. 11</t>
  </si>
  <si>
    <t>Mendelssohn</t>
  </si>
  <si>
    <t>William Tell (Overture)</t>
  </si>
  <si>
    <t>Beethoven</t>
  </si>
  <si>
    <t>Fur Elise</t>
  </si>
  <si>
    <t>Grieg</t>
  </si>
  <si>
    <t>Prokofiev</t>
  </si>
  <si>
    <t>Minute Waltz (Op. 64, No. 1)</t>
  </si>
  <si>
    <t>Midsummer Nights Dream Op. 21</t>
  </si>
  <si>
    <t>Peer Gynt Suite 1, Op. 46</t>
  </si>
  <si>
    <t>Romeo and Juliet Op. 64</t>
  </si>
  <si>
    <t>Offenbach</t>
  </si>
  <si>
    <t>Orpheus in the Underworld</t>
  </si>
  <si>
    <t>Toccata and Fugue in D Minor</t>
  </si>
  <si>
    <t>Bizet</t>
  </si>
  <si>
    <t>Carmen, the Toreador Song</t>
  </si>
  <si>
    <t>Khachaturian</t>
  </si>
  <si>
    <t>Sabre Dance</t>
  </si>
  <si>
    <t>Handel</t>
  </si>
  <si>
    <t>Messiah, Hallelujah Chorus</t>
  </si>
  <si>
    <t>Eine Kleine Nachtmusik K 525 (Rondo)</t>
  </si>
  <si>
    <t>The Christmas Song</t>
  </si>
  <si>
    <t>Let It Snow! Let It Snow! Let It Snow!</t>
  </si>
  <si>
    <t>Lonely This Christmas</t>
  </si>
  <si>
    <t>Saviour's Day</t>
  </si>
  <si>
    <t>Winter Wonderland</t>
  </si>
  <si>
    <t>Jingle Bell Rock</t>
  </si>
  <si>
    <t>Little Saint Nick</t>
  </si>
  <si>
    <t>Jingle Bells</t>
  </si>
  <si>
    <t>Nat King Cole</t>
  </si>
  <si>
    <t>Dean Martin</t>
  </si>
  <si>
    <t>Mud</t>
  </si>
  <si>
    <t>Bobby Helmes</t>
  </si>
  <si>
    <t>Alma Cogan</t>
  </si>
  <si>
    <t>The Puppini Sisters</t>
  </si>
  <si>
    <t>Writings on the Wall</t>
  </si>
  <si>
    <t>Justin Beiber</t>
  </si>
  <si>
    <t>What Do You Mean</t>
  </si>
  <si>
    <t>You Don't Own Me</t>
  </si>
  <si>
    <t xml:space="preserve">Grace Feat. G-Eazy </t>
  </si>
  <si>
    <t>Aurora</t>
  </si>
  <si>
    <t>Half the World Away</t>
  </si>
  <si>
    <t>Jamie Lawson</t>
  </si>
  <si>
    <t>Wasn't Expecting That</t>
  </si>
  <si>
    <t>5 Seconds of Summer</t>
  </si>
  <si>
    <t>She's Kinda Hot</t>
  </si>
  <si>
    <t>KDA Feat. Tinie Tempah and Katy B</t>
  </si>
  <si>
    <t>Sigala</t>
  </si>
  <si>
    <t>Easy Love</t>
  </si>
  <si>
    <t>Martin Solveig and GTA</t>
  </si>
  <si>
    <t>Intoxicated</t>
  </si>
  <si>
    <t>Diplo, Sleepy Tom</t>
  </si>
  <si>
    <t>Be Right There</t>
  </si>
  <si>
    <t>Felix Jaehn Feat. Jasmine Thompson</t>
  </si>
  <si>
    <t>Ain't Nobody (Loves Me Better)</t>
  </si>
  <si>
    <t>Sigma Feat. Ella Henderson</t>
  </si>
  <si>
    <t>Glitterball</t>
  </si>
  <si>
    <t>Fetty Wap</t>
  </si>
  <si>
    <t>Trap Queen</t>
  </si>
  <si>
    <t>Turn the Music Louder (Rumble)</t>
  </si>
  <si>
    <t>Felix Bernard and Richard B Smith</t>
  </si>
  <si>
    <t>Never Do a Tango With an Eskimo</t>
  </si>
  <si>
    <t>Your Love</t>
  </si>
  <si>
    <t>Porcelain</t>
  </si>
  <si>
    <t>Frankie Knuckles &amp; Jamie Principle</t>
  </si>
  <si>
    <t>Inner City</t>
  </si>
  <si>
    <t>Good Life</t>
  </si>
  <si>
    <t>Sandy B</t>
  </si>
  <si>
    <t>Make The World Go Round</t>
  </si>
  <si>
    <t>Go</t>
  </si>
  <si>
    <t>The Goodmen</t>
  </si>
  <si>
    <t>Give It Up</t>
  </si>
  <si>
    <t>Leftfield</t>
  </si>
  <si>
    <t>Space Shanty</t>
  </si>
  <si>
    <t>God Is A DJ</t>
  </si>
  <si>
    <t>Spin Spin Sugar</t>
  </si>
  <si>
    <t>Sneaker Pimps</t>
  </si>
  <si>
    <t>9PM (Till I Come)</t>
  </si>
  <si>
    <t>ATB</t>
  </si>
  <si>
    <t>Professional Widow</t>
  </si>
  <si>
    <t>Tori Amos</t>
  </si>
  <si>
    <t>The Gift</t>
  </si>
  <si>
    <t>Way Out West</t>
  </si>
  <si>
    <t>Alex Party</t>
  </si>
  <si>
    <t>The Shamen</t>
  </si>
  <si>
    <t>Higher State of Consciousness</t>
  </si>
  <si>
    <t>Out of the Blue</t>
  </si>
  <si>
    <t>In two parts</t>
  </si>
  <si>
    <t>The Key, The Secret</t>
  </si>
  <si>
    <t>You Don't Know Me</t>
  </si>
  <si>
    <t>Josh Wink</t>
  </si>
  <si>
    <t>Grace</t>
  </si>
  <si>
    <t>System F</t>
  </si>
  <si>
    <t>Urban Cookie Collective</t>
  </si>
  <si>
    <t>Ebeneezer Goode</t>
  </si>
  <si>
    <t>Not Over Yet</t>
  </si>
  <si>
    <t>Armand Van Helden Feat. Duane Harden</t>
  </si>
  <si>
    <t>How I Could Just Kill a Man</t>
  </si>
  <si>
    <t>Jump Around</t>
  </si>
  <si>
    <t>Ready or Not</t>
  </si>
  <si>
    <t>Insane in the Brain</t>
  </si>
  <si>
    <t>Gin and Juice</t>
  </si>
  <si>
    <t>Walk this Way</t>
  </si>
  <si>
    <t>Hits from the Bong</t>
  </si>
  <si>
    <t>Who Am I (What's My Name)</t>
  </si>
  <si>
    <t>Sir Mixalot</t>
  </si>
  <si>
    <t>What's the Difference</t>
  </si>
  <si>
    <t>Still D.R.E.</t>
  </si>
  <si>
    <t>Justin Bieber</t>
  </si>
  <si>
    <t>Sorry</t>
  </si>
  <si>
    <t>Adventure of a Lifetime</t>
  </si>
  <si>
    <t>Fleur East</t>
  </si>
  <si>
    <t>MNEK and Zara Larsson</t>
  </si>
  <si>
    <t>Never Forget You</t>
  </si>
  <si>
    <t>Sigma and Rita Ora</t>
  </si>
  <si>
    <t>Coming Home</t>
  </si>
  <si>
    <t>Perfect</t>
  </si>
  <si>
    <t>Love Me Like You</t>
  </si>
  <si>
    <t>Runnin'</t>
  </si>
  <si>
    <t>Sax</t>
  </si>
  <si>
    <t>Ol Dirty Bastard</t>
  </si>
  <si>
    <t>Shimmy Shimmy Ya</t>
  </si>
  <si>
    <t>Straight Outta Compton</t>
  </si>
  <si>
    <t>NWA</t>
  </si>
  <si>
    <t>Tupac</t>
  </si>
  <si>
    <t>O.G. Original Gangster</t>
  </si>
  <si>
    <t>Ice T</t>
  </si>
  <si>
    <t>Beastie Boys</t>
  </si>
  <si>
    <t>Fight For Your Right</t>
  </si>
  <si>
    <t>Lukas Graham</t>
  </si>
  <si>
    <t>7 Years</t>
  </si>
  <si>
    <t>Love Yourself</t>
  </si>
  <si>
    <t>99 Souls</t>
  </si>
  <si>
    <t>The Girl Is Mine</t>
  </si>
  <si>
    <t>Hymn For The Weekend</t>
  </si>
  <si>
    <t>Zara Larsson</t>
  </si>
  <si>
    <t>Lush Life</t>
  </si>
  <si>
    <t>Craig David x Big Narstie</t>
  </si>
  <si>
    <t>When the Bassline Drops</t>
  </si>
  <si>
    <t>Jonas Blue</t>
  </si>
  <si>
    <t>Fast Car</t>
  </si>
  <si>
    <t>Major Lazer</t>
  </si>
  <si>
    <t>Light It Up</t>
  </si>
  <si>
    <t>Sweet Lovin'</t>
  </si>
  <si>
    <t>Snakehips</t>
  </si>
  <si>
    <t>All My Friends</t>
  </si>
  <si>
    <t>Take Me Home</t>
  </si>
  <si>
    <t>The Chainsmokers</t>
  </si>
  <si>
    <t>Roses</t>
  </si>
  <si>
    <t>Army</t>
  </si>
  <si>
    <t>Robin Schulz</t>
  </si>
  <si>
    <t>Dawin</t>
  </si>
  <si>
    <t>Dessert</t>
  </si>
  <si>
    <t>If You Ever Want To Be In Love</t>
  </si>
  <si>
    <t>Intergalactic</t>
  </si>
  <si>
    <t>Heaven is a Place On Earth</t>
  </si>
  <si>
    <t>Dubish Heroes</t>
  </si>
  <si>
    <t>Tubthumping (I Can't Get Down)</t>
  </si>
  <si>
    <t>Hateful Eight</t>
  </si>
  <si>
    <t>Inside Out</t>
  </si>
  <si>
    <t>Rick Astley</t>
  </si>
  <si>
    <t>Never Gonna Give You Up</t>
  </si>
  <si>
    <t>The Intern</t>
  </si>
  <si>
    <t>The Martian</t>
  </si>
  <si>
    <t>The Verve</t>
  </si>
  <si>
    <t>Bittersweet Symphony</t>
  </si>
  <si>
    <t>Greased Lightning</t>
  </si>
  <si>
    <t>And All That Jazz</t>
  </si>
  <si>
    <t>Anything Goes</t>
  </si>
  <si>
    <t>I Get a Kick Out of You</t>
  </si>
  <si>
    <t>Tell Me On a Sunday</t>
  </si>
  <si>
    <t>Take that Look Off Your Face</t>
  </si>
  <si>
    <t>Fiddler on the Roof</t>
  </si>
  <si>
    <t>If I Were a Rich Man</t>
  </si>
  <si>
    <t>The Music of the Night</t>
  </si>
  <si>
    <t>My Favourite Things</t>
  </si>
  <si>
    <t>Cabaret</t>
  </si>
  <si>
    <t>South Pacific</t>
  </si>
  <si>
    <t>Happy Talk</t>
  </si>
  <si>
    <t>My Fair Lady</t>
  </si>
  <si>
    <t>Wouldn't it be Loverly</t>
  </si>
  <si>
    <t>Spamalot</t>
  </si>
  <si>
    <t>Knights of the Round Table</t>
  </si>
  <si>
    <t>Edelweiss</t>
  </si>
  <si>
    <t>Summer Holiday</t>
  </si>
  <si>
    <t>Cats</t>
  </si>
  <si>
    <t>Memory</t>
  </si>
  <si>
    <t>Brave Sir Robin</t>
  </si>
  <si>
    <t>Evita</t>
  </si>
  <si>
    <t>Don't Cry for Me, Argentina</t>
  </si>
  <si>
    <t>Aspects of Love</t>
  </si>
  <si>
    <t>Love Changes Everything</t>
  </si>
  <si>
    <t>The Bodyguard</t>
  </si>
  <si>
    <t>I Have Nothing</t>
  </si>
  <si>
    <t>There's No Business Like Showbusiness</t>
  </si>
  <si>
    <t>Annie Get Your Gun</t>
  </si>
  <si>
    <t>I Know Him So Well</t>
  </si>
  <si>
    <t>Chess</t>
  </si>
  <si>
    <t>Touch Me</t>
  </si>
  <si>
    <t>Voulez Vous</t>
  </si>
  <si>
    <t>Wannabe</t>
  </si>
  <si>
    <t>Blur</t>
  </si>
  <si>
    <t>Girls and Boys</t>
  </si>
  <si>
    <t>Parklife</t>
  </si>
  <si>
    <t>Material Girl</t>
  </si>
  <si>
    <t>The Doors</t>
  </si>
  <si>
    <t>Light My Fire</t>
  </si>
  <si>
    <t>Love is Strange</t>
  </si>
  <si>
    <t>Hey Baby</t>
  </si>
  <si>
    <t>Lithium</t>
  </si>
  <si>
    <t>Mickey and Sylvia</t>
  </si>
  <si>
    <t>Johnny's Mambo</t>
  </si>
  <si>
    <t>The Contours</t>
  </si>
  <si>
    <t>Do You Love Me</t>
  </si>
  <si>
    <t>There Must be an Angel (Playing with my Heart)</t>
  </si>
  <si>
    <t>Sweet Dreams (Are Made of This)</t>
  </si>
  <si>
    <t>Enya</t>
  </si>
  <si>
    <t>Orinoco Flow</t>
  </si>
  <si>
    <t>Don’t Stop Til You Get Enough</t>
  </si>
  <si>
    <t>Dion and the Belmores</t>
  </si>
  <si>
    <t>A Teenager in Love</t>
  </si>
  <si>
    <t>Dancing Queen</t>
  </si>
  <si>
    <t>Al Green</t>
  </si>
  <si>
    <t>Let's Stay Together</t>
  </si>
  <si>
    <t>Rivers of Babylon</t>
  </si>
  <si>
    <t>Bruce Springsteen</t>
  </si>
  <si>
    <t>Born to Run</t>
  </si>
  <si>
    <t>Peggy Sue</t>
  </si>
  <si>
    <t>This is What You Came For</t>
  </si>
  <si>
    <t>Chuck Berry</t>
  </si>
  <si>
    <t>Johnny B Goode</t>
  </si>
  <si>
    <t>David Bowie</t>
  </si>
  <si>
    <t>Starman</t>
  </si>
  <si>
    <t>Space Oddity</t>
  </si>
  <si>
    <t>Dean Martin &amp; Helen O'Connell</t>
  </si>
  <si>
    <t>Drake</t>
  </si>
  <si>
    <t>One Dance</t>
  </si>
  <si>
    <t>Eddie Cochran</t>
  </si>
  <si>
    <t>Summertime Blues</t>
  </si>
  <si>
    <t>Fats Domingo</t>
  </si>
  <si>
    <t>Ain't That a Shame</t>
  </si>
  <si>
    <t>Fifth Harmony</t>
  </si>
  <si>
    <t>Work From Home</t>
  </si>
  <si>
    <t>No Money</t>
  </si>
  <si>
    <t>Let's Get it On</t>
  </si>
  <si>
    <t>I Took a Pill in Ibiza</t>
  </si>
  <si>
    <t>Prince</t>
  </si>
  <si>
    <t>Purple Rain</t>
  </si>
  <si>
    <t>The Getaway</t>
  </si>
  <si>
    <t>Work</t>
  </si>
  <si>
    <t>Sia</t>
  </si>
  <si>
    <t>Cheap Thrills</t>
  </si>
  <si>
    <t>Living on an Island</t>
  </si>
  <si>
    <t>Money Honey</t>
  </si>
  <si>
    <t>Girls Like</t>
  </si>
  <si>
    <t>Can't Stop the Feeling</t>
  </si>
  <si>
    <t>Send my Love</t>
  </si>
  <si>
    <t>How Do You Like Your Eggs in the Morning</t>
  </si>
  <si>
    <t>Longview</t>
  </si>
  <si>
    <t>Family Guy</t>
  </si>
  <si>
    <t>Homes Under The Hammer</t>
  </si>
  <si>
    <t>The Chase</t>
  </si>
  <si>
    <t>Scooby Snacks</t>
  </si>
  <si>
    <t>The Fly</t>
  </si>
  <si>
    <t>Billy Ocean</t>
  </si>
  <si>
    <t>When the Going Gets Tough, The Tough Get Going</t>
  </si>
  <si>
    <t>Wasn't Me</t>
  </si>
  <si>
    <t>Mr. Wendal</t>
  </si>
  <si>
    <t>Arrested Development</t>
  </si>
  <si>
    <t>Falco</t>
  </si>
  <si>
    <t>Rock Me Amadeus</t>
  </si>
  <si>
    <t>King</t>
  </si>
  <si>
    <t>Love &amp; Pride</t>
  </si>
  <si>
    <t>Bomb the Bass</t>
  </si>
  <si>
    <t>Beat Dis</t>
  </si>
  <si>
    <t>Tease Me</t>
  </si>
  <si>
    <t>Chaka Demus and Pliers</t>
  </si>
  <si>
    <t>I Love Your Smile</t>
  </si>
  <si>
    <t>Shanice</t>
  </si>
  <si>
    <t>Ini Kamoze</t>
  </si>
  <si>
    <t>Here Comes The Hotstepper</t>
  </si>
  <si>
    <t>What's Love Got to Do With It</t>
  </si>
  <si>
    <t>S'Express</t>
  </si>
  <si>
    <t>Theme from S'Express</t>
  </si>
  <si>
    <t>Bronski Beat</t>
  </si>
  <si>
    <t>Smalltown Boy</t>
  </si>
  <si>
    <t>I'm Your Man</t>
  </si>
  <si>
    <t>The Jacksons</t>
  </si>
  <si>
    <t>Can You Feel It</t>
  </si>
  <si>
    <t>Paul Young</t>
  </si>
  <si>
    <t>Wherever I Lay My Hat (That's My Home)</t>
  </si>
  <si>
    <t>KC and the Sunshine Band</t>
  </si>
  <si>
    <t>Duran Duran</t>
  </si>
  <si>
    <t>The Reflex</t>
  </si>
  <si>
    <t>Bonnie Tyler</t>
  </si>
  <si>
    <t>Total Eclipse of the Heart</t>
  </si>
  <si>
    <t>Mr. Mister</t>
  </si>
  <si>
    <t>Broken Wings</t>
  </si>
  <si>
    <t>John Farnham</t>
  </si>
  <si>
    <t>You're the Voice</t>
  </si>
  <si>
    <t>Spandau Ballet</t>
  </si>
  <si>
    <t xml:space="preserve">True </t>
  </si>
  <si>
    <t>Black Lace</t>
  </si>
  <si>
    <t>Agadoo</t>
  </si>
  <si>
    <t>Fun Lovin' Criminals</t>
  </si>
  <si>
    <t>Alanis Morrisette</t>
  </si>
  <si>
    <t>This Is What You Came For</t>
  </si>
  <si>
    <t>Calvin Harris  (feat. Rihanna)</t>
  </si>
  <si>
    <t>Hotline Bling</t>
  </si>
  <si>
    <t>Kungs vs. Cookin' On 3 Burners</t>
  </si>
  <si>
    <t>This Girl</t>
  </si>
  <si>
    <t>DJ Snake Ft Bipolar Sunshine</t>
  </si>
  <si>
    <t>Middle</t>
  </si>
  <si>
    <t>Sia feat. Sean Paul</t>
  </si>
  <si>
    <t>Fifth Harmony feat. Ty Dolla $ign</t>
  </si>
  <si>
    <t>DNCE</t>
  </si>
  <si>
    <t>Cake By The Ocean</t>
  </si>
  <si>
    <t>Clean Bandit Ft Louisa Johnson</t>
  </si>
  <si>
    <t>Tears</t>
  </si>
  <si>
    <t>Little Mix Ft Sean Paul</t>
  </si>
  <si>
    <t>Hair</t>
  </si>
  <si>
    <t>NO</t>
  </si>
  <si>
    <t>Shawn Mendes</t>
  </si>
  <si>
    <t>Treat You Better</t>
  </si>
  <si>
    <t>24K Magic</t>
  </si>
  <si>
    <t>Shout Out to My Ex</t>
  </si>
  <si>
    <t>Party Like A Russian</t>
  </si>
  <si>
    <t>Nothing Else Matters</t>
  </si>
  <si>
    <t>In Too Deep</t>
  </si>
  <si>
    <t>The Great British Bake Off</t>
  </si>
  <si>
    <t>The Graham Norton Show</t>
  </si>
  <si>
    <t>Have I Got News For You</t>
  </si>
  <si>
    <t>Im a Celebrity Get Me Out of Here</t>
  </si>
  <si>
    <t>Stargazing Live</t>
  </si>
  <si>
    <t>Still Game</t>
  </si>
  <si>
    <t>The Missing</t>
  </si>
  <si>
    <t>The One Show</t>
  </si>
  <si>
    <t>This Morning</t>
  </si>
  <si>
    <t>Kevin Lyttle</t>
  </si>
  <si>
    <t>Turn Me On</t>
  </si>
  <si>
    <t>Senorita</t>
  </si>
  <si>
    <t>Get Right</t>
  </si>
  <si>
    <t>Jennifer Lopez</t>
  </si>
  <si>
    <t>Ariana Grande</t>
  </si>
  <si>
    <t>Into You</t>
  </si>
  <si>
    <t>Dangerous Woman</t>
  </si>
  <si>
    <t>Sigma feat. Take That</t>
  </si>
  <si>
    <t>Cry</t>
  </si>
  <si>
    <t>Good Grief</t>
  </si>
  <si>
    <t>Nu Shooz</t>
  </si>
  <si>
    <t>I Can't Wait</t>
  </si>
  <si>
    <t>David Gray</t>
  </si>
  <si>
    <t>Sail Away</t>
  </si>
  <si>
    <t>Emeli Sandé</t>
  </si>
  <si>
    <t>Next To Me</t>
  </si>
  <si>
    <t>All Day And All Of The Night</t>
  </si>
  <si>
    <t>Train</t>
  </si>
  <si>
    <t>Drive By</t>
  </si>
  <si>
    <t>It Must Be Love</t>
  </si>
  <si>
    <t>A Spaceman Came Travelling</t>
  </si>
  <si>
    <t>2000 Miles</t>
  </si>
  <si>
    <t>The Pretenders</t>
  </si>
  <si>
    <t>Bee Gees</t>
  </si>
  <si>
    <t>You Should Be Dancing</t>
  </si>
  <si>
    <t>Here Comes Santa Claus</t>
  </si>
  <si>
    <t>I have a Dream</t>
  </si>
  <si>
    <t>Westlife</t>
  </si>
  <si>
    <t>Jamie Cullum</t>
  </si>
  <si>
    <t>Show Me the Magic</t>
  </si>
  <si>
    <t>The Real Thing</t>
  </si>
  <si>
    <t>You to me are Everything</t>
  </si>
  <si>
    <t>Chris de Burgh</t>
  </si>
  <si>
    <t>David Bowie and Bing Crosby</t>
  </si>
  <si>
    <t>Bing Crosby and the Andrews Sisters</t>
  </si>
  <si>
    <t>Peace on Earth / Little Drummer Boy</t>
  </si>
  <si>
    <t>Dancing on My Own</t>
  </si>
  <si>
    <t>Its Beginning to Look a Lot Like Christmas</t>
  </si>
  <si>
    <t>Michael Buble</t>
  </si>
  <si>
    <t>Callum Scott</t>
  </si>
  <si>
    <t>The Darkness</t>
  </si>
  <si>
    <t>Christmas Time (Don't Let the Bells Stop)</t>
  </si>
  <si>
    <t>Rockabye</t>
  </si>
  <si>
    <t>Sean Paul, Anne Marie</t>
  </si>
  <si>
    <t>Castle on the Hill</t>
  </si>
  <si>
    <t>Sharp Dressed Man</t>
  </si>
  <si>
    <t>ZZ Top</t>
  </si>
  <si>
    <t>La La Land</t>
  </si>
  <si>
    <t>Another Day of Sun</t>
  </si>
  <si>
    <t>TLC</t>
  </si>
  <si>
    <t>No Scrubs</t>
  </si>
  <si>
    <t>Galway Girl</t>
  </si>
  <si>
    <t>Lets Dance</t>
  </si>
  <si>
    <t xml:space="preserve">People Everyday </t>
  </si>
  <si>
    <t>Shabba Ranks ft. Chevelle Franklin</t>
  </si>
  <si>
    <t>Mr. Loverman</t>
  </si>
  <si>
    <t>Warren G ft. Nate Dogg</t>
  </si>
  <si>
    <t>Regulate</t>
  </si>
  <si>
    <t>50 Cent</t>
  </si>
  <si>
    <t>In Da Club</t>
  </si>
  <si>
    <t>The Mack</t>
  </si>
  <si>
    <t>Sunshine</t>
  </si>
  <si>
    <t>Tieks</t>
  </si>
  <si>
    <t>The Chainsmokers &amp; Coldplay</t>
  </si>
  <si>
    <t>Something Just Like This</t>
  </si>
  <si>
    <t>Blackstreet ft. Dr Dre</t>
  </si>
  <si>
    <t>No Diggity</t>
  </si>
  <si>
    <t>Ultra Nate</t>
  </si>
  <si>
    <t>DNA ft. Suzanne Vega</t>
  </si>
  <si>
    <t>Tom's Diner</t>
  </si>
  <si>
    <t>Ja Rule</t>
  </si>
  <si>
    <t>Livin' It Up</t>
  </si>
  <si>
    <t>Martin Jensen</t>
  </si>
  <si>
    <t>Solo Dance</t>
  </si>
  <si>
    <t>Blue Pearl</t>
  </si>
  <si>
    <t>Naked In The Rain</t>
  </si>
  <si>
    <t>Empire State of Mind</t>
  </si>
  <si>
    <t>City of Stars</t>
  </si>
  <si>
    <t>Ryan Gosling &amp; Emma Stone</t>
  </si>
  <si>
    <t>Nomad</t>
  </si>
  <si>
    <t>M People</t>
  </si>
  <si>
    <t>Moving On Up</t>
  </si>
  <si>
    <t>Never Too Much</t>
  </si>
  <si>
    <t>Luther Vandross</t>
  </si>
  <si>
    <t>CeCe Peniston</t>
  </si>
  <si>
    <t>Finally</t>
  </si>
  <si>
    <t>Chained To The Rhythm</t>
  </si>
  <si>
    <t>Katy Perry ft. Skip Marley</t>
  </si>
  <si>
    <t>This Is How We Do It</t>
  </si>
  <si>
    <t>Blue Boy</t>
  </si>
  <si>
    <t>Remember Me</t>
  </si>
  <si>
    <t>Sub-Sub</t>
  </si>
  <si>
    <t>Ain't No Love (Ain't No Use)</t>
  </si>
  <si>
    <t>So Good</t>
  </si>
  <si>
    <t>Louisa Johnson</t>
  </si>
  <si>
    <t>Jax Jones</t>
  </si>
  <si>
    <t xml:space="preserve">You Dont Know Me </t>
  </si>
  <si>
    <t>Alison Limerick</t>
  </si>
  <si>
    <t>Where Love Lives</t>
  </si>
  <si>
    <t>Justin Timberlake feat. Timbaland</t>
  </si>
  <si>
    <t>SexyBack</t>
  </si>
  <si>
    <t>Omar</t>
  </si>
  <si>
    <t>There's Nothing Like This</t>
  </si>
  <si>
    <t>Thats What I Like</t>
  </si>
  <si>
    <t>Bad Moms</t>
  </si>
  <si>
    <t>David Brent - Life on the Road</t>
  </si>
  <si>
    <t>Finding Dory</t>
  </si>
  <si>
    <t>Step On</t>
  </si>
  <si>
    <t>Happy Mondays</t>
  </si>
  <si>
    <t>The Polar Express</t>
  </si>
  <si>
    <t>Tom Hanks</t>
  </si>
  <si>
    <t>Alicia Keys &amp; Jay Z</t>
  </si>
  <si>
    <t>(I Wanna Give You) Devotion</t>
  </si>
  <si>
    <t>Montell Jordan</t>
  </si>
  <si>
    <t>Rag'n'Bone Man</t>
  </si>
  <si>
    <t>Charles and Eddie</t>
  </si>
  <si>
    <t>Would I Lie to You</t>
  </si>
  <si>
    <t>Sing</t>
  </si>
  <si>
    <t>Ben Stiller &amp; Cameron Diaz</t>
  </si>
  <si>
    <t>Forgot About Dre</t>
  </si>
  <si>
    <t>Dr Dre &amp; Eminem</t>
  </si>
  <si>
    <t>Blink 182</t>
  </si>
  <si>
    <t>All the Small Things</t>
  </si>
  <si>
    <t>When the Music's Over</t>
  </si>
  <si>
    <t>Symphony</t>
  </si>
  <si>
    <t>Despacito</t>
  </si>
  <si>
    <t>Luis Fonsi, Daddy Yankee</t>
  </si>
  <si>
    <t>One Last Time</t>
  </si>
  <si>
    <t>DJ Khaled</t>
  </si>
  <si>
    <t>Wild Thoughts</t>
  </si>
  <si>
    <t>Martin Jenson</t>
  </si>
  <si>
    <t>Anne Marie</t>
  </si>
  <si>
    <t>Ciao Adios</t>
  </si>
  <si>
    <t>Charlie Puth</t>
  </si>
  <si>
    <t>Attention</t>
  </si>
  <si>
    <t>Swalla</t>
  </si>
  <si>
    <t>Nicki Minaj &amp; Ty Dolla $ign</t>
  </si>
  <si>
    <t>Alma</t>
  </si>
  <si>
    <t>Chasing Highs</t>
  </si>
  <si>
    <t>Olly Murs &amp; Louisa Johnson</t>
  </si>
  <si>
    <t>Unpredictable</t>
  </si>
  <si>
    <t>Don’t Matter Now</t>
  </si>
  <si>
    <t>Mama</t>
  </si>
  <si>
    <t>William Singe</t>
  </si>
  <si>
    <t>Liam Payne</t>
  </si>
  <si>
    <t>Strip That Down</t>
  </si>
  <si>
    <t>Quavo</t>
  </si>
  <si>
    <t>Camila Cabello</t>
  </si>
  <si>
    <t>Crying in the Club</t>
  </si>
  <si>
    <t>There's Nothing Holdin' Me Back</t>
  </si>
  <si>
    <t>Shape Of You</t>
  </si>
  <si>
    <t>Selena Gomez</t>
  </si>
  <si>
    <t>Bad Liar</t>
  </si>
  <si>
    <t>Hiphop</t>
  </si>
  <si>
    <t>American Pie</t>
  </si>
  <si>
    <t>Blues Brothers</t>
  </si>
  <si>
    <t>Boyz N The Hood</t>
  </si>
  <si>
    <t>Braveheart</t>
  </si>
  <si>
    <t>Catch Me If You Can</t>
  </si>
  <si>
    <t>Eddie the Eagle</t>
  </si>
  <si>
    <t>Forest Gump</t>
  </si>
  <si>
    <t>Keeping Up with the Jones's</t>
  </si>
  <si>
    <t>Rogue One</t>
  </si>
  <si>
    <t>The BFG</t>
  </si>
  <si>
    <t>Saving Private Ryan</t>
  </si>
  <si>
    <t>Titanic</t>
  </si>
  <si>
    <t>Masha and the Bear</t>
  </si>
  <si>
    <t>Narcos</t>
  </si>
  <si>
    <t>Orange is the New Black</t>
  </si>
  <si>
    <t>Peppa Pig</t>
  </si>
  <si>
    <t>Prison Break</t>
  </si>
  <si>
    <t>Sherlock</t>
  </si>
  <si>
    <t>The IT Crowd</t>
  </si>
  <si>
    <t>The X Files</t>
  </si>
  <si>
    <t>Moana</t>
  </si>
  <si>
    <t>Shiny</t>
  </si>
  <si>
    <t>Characters Voice Heard</t>
  </si>
  <si>
    <t>Any Two Actors</t>
  </si>
  <si>
    <t>Ice Cube, Laurence Fishburne, Cuba Gooding Jr</t>
  </si>
  <si>
    <t>Mel Gibson</t>
  </si>
  <si>
    <t>Leonardo Dicaprio</t>
  </si>
  <si>
    <t>The Vietnam Vet Character Name</t>
  </si>
  <si>
    <t>Lieutenant Dan Taylor</t>
  </si>
  <si>
    <t>Good Will Hunting</t>
  </si>
  <si>
    <t>Brother's Name</t>
  </si>
  <si>
    <t>George</t>
  </si>
  <si>
    <t>Main Two Actors</t>
  </si>
  <si>
    <t>Benedict Cumberbatch and Martin Freeman</t>
  </si>
  <si>
    <t>Kiefer Sutherland</t>
  </si>
  <si>
    <t>Everybody Needs Somebody to Love</t>
  </si>
  <si>
    <t>Tulou Tagaloa</t>
  </si>
  <si>
    <t>Jay Z</t>
  </si>
  <si>
    <t>The Notorious BIG</t>
  </si>
  <si>
    <t>Hypnotize</t>
  </si>
  <si>
    <t>Text from Your Ex</t>
  </si>
  <si>
    <t>Feat.</t>
  </si>
  <si>
    <t>Tinashe</t>
  </si>
  <si>
    <t>Stormzy</t>
  </si>
  <si>
    <t>Big for your Boots</t>
  </si>
  <si>
    <t>Luniz feat. Michael Marshall</t>
  </si>
  <si>
    <t>I Got Five on it</t>
  </si>
  <si>
    <t>Warren G and Nate Dogg</t>
  </si>
  <si>
    <t>Zedd and Alessia Cara</t>
  </si>
  <si>
    <t>Ms. Jackson</t>
  </si>
  <si>
    <t>Missy Elliott</t>
  </si>
  <si>
    <t>Get Ur Freak On</t>
  </si>
  <si>
    <t>Xzibit</t>
  </si>
  <si>
    <t>X</t>
  </si>
  <si>
    <t>Rob Base &amp; DJ EZ Rock</t>
  </si>
  <si>
    <t>It Takes Two</t>
  </si>
  <si>
    <t>Express Yourself</t>
  </si>
  <si>
    <t>A Tribe Called Quest</t>
  </si>
  <si>
    <t>Can I Kick It</t>
  </si>
  <si>
    <t>The Sugarhill Gang</t>
  </si>
  <si>
    <t>Rappers Delight</t>
  </si>
  <si>
    <t>Its Tricky</t>
  </si>
  <si>
    <t>Salt N Pepa</t>
  </si>
  <si>
    <t>Naughty by Nature</t>
  </si>
  <si>
    <t>Wu Tang Clan</t>
  </si>
  <si>
    <t>C.R.E.A.M.</t>
  </si>
  <si>
    <t>Havana</t>
  </si>
  <si>
    <t>Too Good at Goodbyes</t>
  </si>
  <si>
    <t>How Long</t>
  </si>
  <si>
    <t>J Balvin and Willy William</t>
  </si>
  <si>
    <t>Mi Gente</t>
  </si>
  <si>
    <t>CNCO and Little Mix</t>
  </si>
  <si>
    <t>Logic</t>
  </si>
  <si>
    <t>1-800-273-8255</t>
  </si>
  <si>
    <t>What Lovers Do</t>
  </si>
  <si>
    <t>Dua Lipa</t>
  </si>
  <si>
    <t>New Rules</t>
  </si>
  <si>
    <t>Khalid</t>
  </si>
  <si>
    <t>Young Dumb and Broke</t>
  </si>
  <si>
    <t>Bedroom Floor</t>
  </si>
  <si>
    <t>P!nk</t>
  </si>
  <si>
    <t>What About Us</t>
  </si>
  <si>
    <t>Blinded By Your Grace, Pt 2</t>
  </si>
  <si>
    <t>Reggaeton Lento (Bailemos)</t>
  </si>
  <si>
    <t>Hip Hop Hooray</t>
  </si>
  <si>
    <t>Hard Knock Life (Ghetto Anthem)</t>
  </si>
  <si>
    <t>Gorgeous</t>
  </si>
  <si>
    <t>Walk On Water</t>
  </si>
  <si>
    <t>Eminem &amp; Beyoncé</t>
  </si>
  <si>
    <t xml:space="preserve">Wall of Glass </t>
  </si>
  <si>
    <t>Guilty</t>
  </si>
  <si>
    <t>Saturday Night's Alright For Fighting</t>
  </si>
  <si>
    <t>Pharrell Williams, Katy Perry &amp; Big Sean</t>
  </si>
  <si>
    <t>Feels</t>
  </si>
  <si>
    <t>The Dandy Warhols</t>
  </si>
  <si>
    <t>Bohemian Like You</t>
  </si>
  <si>
    <t>Get Out of Your Own Way</t>
  </si>
  <si>
    <t xml:space="preserve">Cyndi Lauper </t>
  </si>
  <si>
    <t>Girls just Wanna Have Fun</t>
  </si>
  <si>
    <t xml:space="preserve">Elton John </t>
  </si>
  <si>
    <t>Don’t Go Breaking my Heart</t>
  </si>
  <si>
    <t xml:space="preserve">Beyoncé </t>
  </si>
  <si>
    <t>Single Ladies</t>
  </si>
  <si>
    <t xml:space="preserve">Diana Ross </t>
  </si>
  <si>
    <t xml:space="preserve">Village People </t>
  </si>
  <si>
    <t xml:space="preserve">Hozier </t>
  </si>
  <si>
    <t>Take me to Church</t>
  </si>
  <si>
    <t xml:space="preserve">Blur </t>
  </si>
  <si>
    <t xml:space="preserve">George Michael </t>
  </si>
  <si>
    <t xml:space="preserve">Cher </t>
  </si>
  <si>
    <t xml:space="preserve">Queen </t>
  </si>
  <si>
    <t>If I were a Boy</t>
  </si>
  <si>
    <t>Macho Man</t>
  </si>
  <si>
    <t>Careless Whisper</t>
  </si>
  <si>
    <t xml:space="preserve">Sam Smith </t>
  </si>
  <si>
    <t xml:space="preserve">Panic! At the disco </t>
  </si>
  <si>
    <t xml:space="preserve">Prince </t>
  </si>
  <si>
    <t xml:space="preserve">Britney Spears </t>
  </si>
  <si>
    <t xml:space="preserve">Madonna </t>
  </si>
  <si>
    <t>Express Yourself </t>
  </si>
  <si>
    <t xml:space="preserve">Whitney Houston </t>
  </si>
  <si>
    <t>So Emotional</t>
  </si>
  <si>
    <t>Electric Six</t>
  </si>
  <si>
    <t>Gay Bar</t>
  </si>
  <si>
    <t>In the Navy</t>
  </si>
  <si>
    <t xml:space="preserve">David Bowie </t>
  </si>
  <si>
    <t xml:space="preserve">P!nk </t>
  </si>
  <si>
    <t xml:space="preserve">The Rocky Horror Picture Show </t>
  </si>
  <si>
    <t xml:space="preserve">Miley Cyrus </t>
  </si>
  <si>
    <t>Dancing Queen </t>
  </si>
  <si>
    <t>The B-52s</t>
  </si>
  <si>
    <t xml:space="preserve">Macklemore </t>
  </si>
  <si>
    <t>Same Love</t>
  </si>
  <si>
    <t>George Michael and Elton John</t>
  </si>
  <si>
    <t>I’m Coming Out</t>
  </si>
  <si>
    <t>YMCA </t>
  </si>
  <si>
    <t>Freedom! 90</t>
  </si>
  <si>
    <t>Radio Ga Ga</t>
  </si>
  <si>
    <t>I wanna Dance with Somebody</t>
  </si>
  <si>
    <t>Don’t let the Sun Go Down on Me</t>
  </si>
  <si>
    <t>I'm Not the Only One </t>
  </si>
  <si>
    <t>I Want to Break Free</t>
  </si>
  <si>
    <t>Flawless (Go to the City)</t>
  </si>
  <si>
    <t>Sweet Transvestite</t>
  </si>
  <si>
    <t>Wrecking Ball</t>
  </si>
  <si>
    <t>The Weather Girls</t>
  </si>
  <si>
    <t>Its Raining Men</t>
  </si>
  <si>
    <t>Calvin Harris, Dua Lipa</t>
  </si>
  <si>
    <t>One Kiss</t>
  </si>
  <si>
    <t>Shotgun</t>
  </si>
  <si>
    <t>Avicii Feat Rita Ora</t>
  </si>
  <si>
    <t>Lonely Together</t>
  </si>
  <si>
    <t>Post Malone feat. 21 Savage</t>
  </si>
  <si>
    <t>Rockstar</t>
  </si>
  <si>
    <t>Clean Bandit Feat Demi Lovato</t>
  </si>
  <si>
    <t>Solo</t>
  </si>
  <si>
    <t>More Than Friends</t>
  </si>
  <si>
    <t>James Hype feat. Kelli-Leigh</t>
  </si>
  <si>
    <t>Feel It Still</t>
  </si>
  <si>
    <t>Justin Timberlake feat. Chris Stapleton</t>
  </si>
  <si>
    <t>Say Something</t>
  </si>
  <si>
    <t>Anne-Marie</t>
  </si>
  <si>
    <t>I'll Be There</t>
  </si>
  <si>
    <t>Years &amp; Years</t>
  </si>
  <si>
    <t>If You're Over Me</t>
  </si>
  <si>
    <t>Bruno Mars feat. Cardi B</t>
  </si>
  <si>
    <t>Finesse</t>
  </si>
  <si>
    <t>Liam Payne, J Balvin</t>
  </si>
  <si>
    <t>Familiar</t>
  </si>
  <si>
    <t>Jax Jones feat. Ina Wroldsen</t>
  </si>
  <si>
    <t>Breathe</t>
  </si>
  <si>
    <t>Banx &amp; Ranx, Ella Eyre, Yxng Bane</t>
  </si>
  <si>
    <t>Answerphone</t>
  </si>
  <si>
    <t>Duke Dumont &amp; Gorgon City feat. Naations</t>
  </si>
  <si>
    <t>Real Life</t>
  </si>
  <si>
    <t>Katy Perry feat. Nicki Minaj</t>
  </si>
  <si>
    <t>Swish Swish</t>
  </si>
  <si>
    <t>CamelPhat &amp; Elderbrook</t>
  </si>
  <si>
    <t>Cola</t>
  </si>
  <si>
    <t>Dancing</t>
  </si>
  <si>
    <t>Tiësto, Dzeko, Preme, Post Malone</t>
  </si>
  <si>
    <t>Jackie Chan</t>
  </si>
  <si>
    <t>M-22, Medina</t>
  </si>
  <si>
    <t>First Time</t>
  </si>
  <si>
    <t>Sigrid</t>
  </si>
  <si>
    <t>Strangers</t>
  </si>
  <si>
    <t>Beautiful Trauma</t>
  </si>
  <si>
    <t>Jax Jones, Mabel, Rich The Kid</t>
  </si>
  <si>
    <t>Ring Ring</t>
  </si>
  <si>
    <t>Tom Walker</t>
  </si>
  <si>
    <t>Leave A Light On</t>
  </si>
  <si>
    <t>Cheat Codes, Little Mix</t>
  </si>
  <si>
    <t>Boys</t>
  </si>
  <si>
    <t>Anywhere</t>
  </si>
  <si>
    <t>Stormzy feat. MNEK</t>
  </si>
  <si>
    <t>Blinded By Your Grace, Pt. 2</t>
  </si>
  <si>
    <t>Ramz</t>
  </si>
  <si>
    <t>Barking</t>
  </si>
  <si>
    <t>CliQ feat. Alika</t>
  </si>
  <si>
    <t>Wavey</t>
  </si>
  <si>
    <t>I Will Survive</t>
  </si>
  <si>
    <t>Gloria Gaynor</t>
  </si>
  <si>
    <t>Love Is All Around</t>
  </si>
  <si>
    <t>Reach</t>
  </si>
  <si>
    <t>Destiny's Child</t>
  </si>
  <si>
    <t>Cry Me a River</t>
  </si>
  <si>
    <t>You're Beautiful</t>
  </si>
  <si>
    <t>Shakira, Wyclef Jean</t>
  </si>
  <si>
    <t>Hips Don't Lie</t>
  </si>
  <si>
    <t>Viva La Vida</t>
  </si>
  <si>
    <t>Live Forever</t>
  </si>
  <si>
    <t>The Man</t>
  </si>
  <si>
    <t>Portugal. The Man</t>
  </si>
  <si>
    <t>Sigala &amp; Paloma Faith</t>
  </si>
  <si>
    <t>Lullaby</t>
  </si>
  <si>
    <t>Gayicons</t>
  </si>
  <si>
    <t>&lt;li class="current-song"&gt;&lt;a href="</t>
  </si>
  <si>
    <t>&lt;/a&gt;&lt;/li&gt;</t>
  </si>
  <si>
    <t>"&gt;</t>
  </si>
  <si>
    <t>&lt;li&gt;&lt;a href="</t>
  </si>
  <si>
    <t>&lt;tr&gt;&lt;td align="left"&gt;</t>
  </si>
  <si>
    <t>&lt;/td&gt;&lt;td align="left"&gt;</t>
  </si>
  <si>
    <t>i</t>
  </si>
  <si>
    <t>k</t>
  </si>
  <si>
    <t>2000-2004</t>
  </si>
  <si>
    <t>2005-2009</t>
  </si>
  <si>
    <t>2010-2014</t>
  </si>
  <si>
    <t>2015-2019</t>
  </si>
  <si>
    <t>Girls / Girls / Boys</t>
  </si>
  <si>
    <t>Seven Rings</t>
  </si>
  <si>
    <t>Better Off Alone</t>
  </si>
  <si>
    <t>Little Mix Ft Nicki Minaj</t>
  </si>
  <si>
    <t>Woman Like Me</t>
  </si>
  <si>
    <t>Shawn Mendes &amp; Camila Cabello</t>
  </si>
  <si>
    <t>Señorita</t>
  </si>
  <si>
    <t>DJ Sammy</t>
  </si>
  <si>
    <t>Heaven</t>
  </si>
  <si>
    <t>Shallow</t>
  </si>
  <si>
    <t>A Star is Born</t>
  </si>
  <si>
    <t>Lady Gaga and Bradley Cooper</t>
  </si>
  <si>
    <t>Calvin Harris &amp; Sam Smith</t>
  </si>
  <si>
    <t>Promises</t>
  </si>
  <si>
    <t>Dave &amp; Fredo</t>
  </si>
  <si>
    <t>Funky Friday</t>
  </si>
  <si>
    <t>This Is Me</t>
  </si>
  <si>
    <t>The Greatest Showman</t>
  </si>
  <si>
    <t>Nothing Breaks Like a Heart</t>
  </si>
  <si>
    <t>Everything But the Girl</t>
  </si>
  <si>
    <t>Missing</t>
  </si>
  <si>
    <t>Pulp</t>
  </si>
  <si>
    <t>Common People</t>
  </si>
  <si>
    <t>Calvin Harris &amp; Rag'n'Bone Man</t>
  </si>
  <si>
    <t>Giant</t>
  </si>
  <si>
    <t>King Bee</t>
  </si>
  <si>
    <t>Back By Dope Demand</t>
  </si>
  <si>
    <t>Fu-Gee-La</t>
  </si>
  <si>
    <t>Hold My Girl</t>
  </si>
  <si>
    <t>Real Thing</t>
  </si>
  <si>
    <t>You To Me Are Everything</t>
  </si>
  <si>
    <t>Disco 2000</t>
  </si>
  <si>
    <t>Never Really Over</t>
  </si>
  <si>
    <t>James Arthur &amp; Anne Marie</t>
  </si>
  <si>
    <t>Rewrite The Stars</t>
  </si>
  <si>
    <t>Moloko</t>
  </si>
  <si>
    <t>Sing It Back</t>
  </si>
  <si>
    <t>The Knack</t>
  </si>
  <si>
    <t>My Sharona</t>
  </si>
  <si>
    <t>Dr Dre &amp; Snoop</t>
  </si>
  <si>
    <t>Nuthin' But a G Thang</t>
  </si>
  <si>
    <t>Massive Attack</t>
  </si>
  <si>
    <t>Unfinished Sympathy</t>
  </si>
  <si>
    <t>DJ Quicksilver</t>
  </si>
  <si>
    <t>Bellissima</t>
  </si>
  <si>
    <t>All I Am</t>
  </si>
  <si>
    <t>New York City</t>
  </si>
  <si>
    <t>Vossi Bop</t>
  </si>
  <si>
    <t>Pretty Shining People</t>
  </si>
  <si>
    <t>Silk City, Dua Lipa feat. Diplo &amp; Mark Ronson</t>
  </si>
  <si>
    <t>Electricity</t>
  </si>
  <si>
    <t>Carl Douglas</t>
  </si>
  <si>
    <t>Kung Fu Fighting</t>
  </si>
  <si>
    <t>Dynoro &amp; Gigi D'Agostino</t>
  </si>
  <si>
    <t>In My Mind</t>
  </si>
  <si>
    <t>Wu-Tang Clan</t>
  </si>
  <si>
    <t>Gravel Pit</t>
  </si>
  <si>
    <t>Roger Sanchez</t>
  </si>
  <si>
    <t>Another Chance</t>
  </si>
  <si>
    <t>Tavares</t>
  </si>
  <si>
    <t>Heaven Must Be Missing An Angel</t>
  </si>
  <si>
    <t>Peter Piper</t>
  </si>
  <si>
    <t>The Selecter</t>
  </si>
  <si>
    <t>On My Radio</t>
  </si>
  <si>
    <t>Jonas Blue, Liam Payne &amp; Lennon Stella</t>
  </si>
  <si>
    <t>Polaroid</t>
  </si>
  <si>
    <t>Mystikal</t>
  </si>
  <si>
    <t>Shake Ya Ass</t>
  </si>
  <si>
    <t>Shockwave</t>
  </si>
  <si>
    <t>Don Maclean</t>
  </si>
  <si>
    <t>Tipsy</t>
  </si>
  <si>
    <t>J-Kwon</t>
  </si>
  <si>
    <t>Pink Ft Cash Cash</t>
  </si>
  <si>
    <t>Can We Pretend</t>
  </si>
  <si>
    <t>Sigala &amp; Ella Eyre &amp; Meghan Trainor feat. French Montana</t>
  </si>
  <si>
    <t>Just Got Paid</t>
  </si>
  <si>
    <t>Rozalla</t>
  </si>
  <si>
    <t>Gonzales</t>
  </si>
  <si>
    <t>I Havent Stopped Dancing Yet</t>
  </si>
  <si>
    <t>Flo Rida and T-Pain</t>
  </si>
  <si>
    <t>Low</t>
  </si>
  <si>
    <t>The Original</t>
  </si>
  <si>
    <t>I Luv U Baby</t>
  </si>
  <si>
    <t>Matthew Wilder</t>
  </si>
  <si>
    <t>Break My Stride</t>
  </si>
  <si>
    <t>Livin Joy</t>
  </si>
  <si>
    <t>Dreamer</t>
  </si>
  <si>
    <t>Strike</t>
  </si>
  <si>
    <t>U Sure Do</t>
  </si>
  <si>
    <t>Sucker Punch</t>
  </si>
  <si>
    <t>You Need To Calm Down</t>
  </si>
  <si>
    <t>Mamma Mia! Here We Go Again</t>
  </si>
  <si>
    <t xml:space="preserve">When I Kissed The Teacher </t>
  </si>
  <si>
    <t>Pjanoo</t>
  </si>
  <si>
    <t>Modjo</t>
  </si>
  <si>
    <t>Room 5</t>
  </si>
  <si>
    <t>Make Luv</t>
  </si>
  <si>
    <t>Rhythm Is A Dancer</t>
  </si>
  <si>
    <t>Haddaway</t>
  </si>
  <si>
    <t>What Is Love</t>
  </si>
  <si>
    <t>Kenny Dope</t>
  </si>
  <si>
    <t>N.O.R.E.</t>
  </si>
  <si>
    <t>Nothin'</t>
  </si>
  <si>
    <t>Adamski</t>
  </si>
  <si>
    <t>Killer</t>
  </si>
  <si>
    <t>Dario G</t>
  </si>
  <si>
    <t>Sunchyme</t>
  </si>
  <si>
    <t>Blank &amp; Jones</t>
  </si>
  <si>
    <t>Cream</t>
  </si>
  <si>
    <t>Brian Eno</t>
  </si>
  <si>
    <t>An Ending (ascent)</t>
  </si>
  <si>
    <t>Mark Ronson &amp; Miley Cyrus</t>
  </si>
  <si>
    <t>Adagio</t>
  </si>
  <si>
    <t>Lewis Capaldi</t>
  </si>
  <si>
    <t>Someone You Loved</t>
  </si>
  <si>
    <t>Ava Max</t>
  </si>
  <si>
    <t>Sweet but Psycho</t>
  </si>
  <si>
    <t>Yellow Ledbetter</t>
  </si>
  <si>
    <t>Alice Deejay</t>
  </si>
  <si>
    <t>Ever Fallen In Love (With Someone You Shouldn't've)</t>
  </si>
  <si>
    <t>Everybody's Free (To Feel Good)</t>
  </si>
  <si>
    <t>Lady (Hear Me Tonight)</t>
  </si>
  <si>
    <t>The Bomb! (These Sounds Fall into My Mind)</t>
  </si>
  <si>
    <t>Lady Gaga &amp; Bradley Cooper</t>
  </si>
  <si>
    <t>PAGE CODE HERE</t>
  </si>
  <si>
    <t>ANSW CODE HERE</t>
  </si>
  <si>
    <t>Count</t>
  </si>
  <si>
    <t>Percent</t>
  </si>
  <si>
    <t>Billie Eilish</t>
  </si>
  <si>
    <t>Bad Guy</t>
  </si>
  <si>
    <t>SOS</t>
  </si>
  <si>
    <t>Mabel</t>
  </si>
  <si>
    <t>Mad Love</t>
  </si>
  <si>
    <t>CamelPhat &amp; Jake Bugg</t>
  </si>
  <si>
    <t>Be Someone</t>
  </si>
  <si>
    <t>Jess Glynne &amp; Jax Jones</t>
  </si>
  <si>
    <t>One Touch</t>
  </si>
  <si>
    <t>Jax Jones &amp; Martin Solveig &amp; Madison Beer</t>
  </si>
  <si>
    <t>All Day And Night</t>
  </si>
  <si>
    <t>Summer Days</t>
  </si>
  <si>
    <t>Bounce Back</t>
  </si>
  <si>
    <t>Jonas Brothers</t>
  </si>
  <si>
    <t>Steel Banglez</t>
  </si>
  <si>
    <t>Fashion Week</t>
  </si>
  <si>
    <t>Beatles</t>
  </si>
  <si>
    <t>All You Need is Love</t>
  </si>
  <si>
    <t>Bryan Adams</t>
  </si>
  <si>
    <t>Summer of 69</t>
  </si>
  <si>
    <t>California Dreaming</t>
  </si>
  <si>
    <t>Calvin Harris &amp; Dua Lipa</t>
  </si>
  <si>
    <t>Calvin Harris &amp; Rag N Bone Man</t>
  </si>
  <si>
    <t>Cash Cash &amp; Andy Grammer</t>
  </si>
  <si>
    <t>I Found You</t>
  </si>
  <si>
    <t>Chaka Khan</t>
  </si>
  <si>
    <t>I'm Every Woman</t>
  </si>
  <si>
    <t>Dolly Parton</t>
  </si>
  <si>
    <t>Nine to Five</t>
  </si>
  <si>
    <t>Toosie Slide</t>
  </si>
  <si>
    <t>Physical</t>
  </si>
  <si>
    <t>Erasure</t>
  </si>
  <si>
    <t>American Idiot</t>
  </si>
  <si>
    <t>Hey Duggee</t>
  </si>
  <si>
    <t>Joel Corry</t>
  </si>
  <si>
    <t>Lonely</t>
  </si>
  <si>
    <t>What a Man Gotta Do</t>
  </si>
  <si>
    <t>Jimmy Cliff</t>
  </si>
  <si>
    <t>I Can See Clearly Now</t>
  </si>
  <si>
    <t xml:space="preserve">Lady Gaga &amp; Ariana Grande </t>
  </si>
  <si>
    <t>Rain On Me</t>
  </si>
  <si>
    <t>Before You Go</t>
  </si>
  <si>
    <t>Lizzo</t>
  </si>
  <si>
    <t>Good As Hell</t>
  </si>
  <si>
    <t xml:space="preserve">Mabel </t>
  </si>
  <si>
    <t>Don't Call Me Up</t>
  </si>
  <si>
    <t>Marlena Shaw</t>
  </si>
  <si>
    <t>California Soul</t>
  </si>
  <si>
    <t>Marshmello &amp; Halsey</t>
  </si>
  <si>
    <t>Be Kind</t>
  </si>
  <si>
    <t>I Just Haven't Met You Yet</t>
  </si>
  <si>
    <t>In Bloom</t>
  </si>
  <si>
    <t>Ocean Colour Scene</t>
  </si>
  <si>
    <t>The Riverboat Song</t>
  </si>
  <si>
    <t>Panic At The Disco</t>
  </si>
  <si>
    <t>High Hopes</t>
  </si>
  <si>
    <t>Walk Me Home</t>
  </si>
  <si>
    <t>React</t>
  </si>
  <si>
    <t>Raye &amp; Jess Glynne</t>
  </si>
  <si>
    <t>Love Me Again</t>
  </si>
  <si>
    <t>Reef</t>
  </si>
  <si>
    <t>Together</t>
  </si>
  <si>
    <t>Sigala &amp; Ella Eyre</t>
  </si>
  <si>
    <t>Came Here for Love</t>
  </si>
  <si>
    <t>Sitting On the Dock of the Bay</t>
  </si>
  <si>
    <t>Own It</t>
  </si>
  <si>
    <t>Sylvester</t>
  </si>
  <si>
    <t>You Make Me Feel</t>
  </si>
  <si>
    <t>Style</t>
  </si>
  <si>
    <t>The Charlatons</t>
  </si>
  <si>
    <t>The Only One I Know</t>
  </si>
  <si>
    <t>The Weekend</t>
  </si>
  <si>
    <t>Blinding Lights</t>
  </si>
  <si>
    <t>Times Like These</t>
  </si>
  <si>
    <t>Live Lounge Allstars</t>
  </si>
  <si>
    <t>Tones And I</t>
  </si>
  <si>
    <t>Dance Monkey</t>
  </si>
  <si>
    <t>Under The Boardwalk</t>
  </si>
  <si>
    <t>Summertime</t>
  </si>
  <si>
    <t>Beach Boys</t>
  </si>
  <si>
    <t xml:space="preserve">Wouldn’t It Be Nice </t>
  </si>
  <si>
    <t>The Mamas and the Papas</t>
  </si>
  <si>
    <t>A Little Respect</t>
  </si>
  <si>
    <t>Calvin Harris, Pharrell Williams, Katy Perry, Big Sean</t>
  </si>
  <si>
    <t>At the River</t>
  </si>
  <si>
    <t>Sunny Afternoon</t>
  </si>
  <si>
    <t>Place Your Hands</t>
  </si>
  <si>
    <t>Otis Reading</t>
  </si>
  <si>
    <t>Club Tropicana</t>
  </si>
  <si>
    <t>DJ Jazzy Jeff &amp; The Fresh Prince</t>
  </si>
  <si>
    <t>2020-2024</t>
  </si>
  <si>
    <t>Can't Get You Out of My Head</t>
  </si>
  <si>
    <t>y</t>
  </si>
  <si>
    <t>Snoop Doggy Dogg</t>
  </si>
  <si>
    <t>What's My Name</t>
  </si>
  <si>
    <t>Tomorrow</t>
  </si>
  <si>
    <t>Annie</t>
  </si>
  <si>
    <t>Crazy Right Now</t>
  </si>
  <si>
    <t>Fatboy Slim</t>
  </si>
  <si>
    <t>Basement Jaxx</t>
  </si>
  <si>
    <t xml:space="preserve">Good Luck </t>
  </si>
  <si>
    <t>Ll Cooljay Vs U2</t>
  </si>
  <si>
    <t>Take Me to the Clouds</t>
  </si>
  <si>
    <t>Britney</t>
  </si>
  <si>
    <t>Gansters Paradise</t>
  </si>
  <si>
    <t>Right Said Fred</t>
  </si>
  <si>
    <t>I'm Too Sexy</t>
  </si>
  <si>
    <t>Guns n Roses</t>
  </si>
  <si>
    <t>Hey Ya</t>
  </si>
  <si>
    <t>Friday Night</t>
  </si>
  <si>
    <t>Whitney Houston</t>
  </si>
  <si>
    <t>I Will Always Love You</t>
  </si>
  <si>
    <t>2 Unlimited</t>
  </si>
  <si>
    <t xml:space="preserve">No Limits </t>
  </si>
  <si>
    <t>I want You Bad</t>
  </si>
  <si>
    <t>The Shoop Shoop Song</t>
  </si>
  <si>
    <t>Skater Boy</t>
  </si>
  <si>
    <t>Firestarter</t>
  </si>
  <si>
    <t>Tony Christie feat Peter Kay</t>
  </si>
  <si>
    <t xml:space="preserve">Amarillo </t>
  </si>
  <si>
    <t>What You Waiting For?</t>
  </si>
  <si>
    <t>Dexy's Midnight Runners</t>
  </si>
  <si>
    <t>Come on Eileen</t>
  </si>
  <si>
    <t>Poker Face</t>
  </si>
  <si>
    <t>Inna</t>
  </si>
  <si>
    <t>Hot</t>
  </si>
  <si>
    <t xml:space="preserve">Boom Boom Pow </t>
  </si>
  <si>
    <t>Living on a Prayer</t>
  </si>
  <si>
    <t>Ace of Base</t>
  </si>
  <si>
    <t>All That She Wants</t>
  </si>
  <si>
    <t>I Predict a Riot</t>
  </si>
  <si>
    <t>Begging for Mercy</t>
  </si>
  <si>
    <t>I feel love</t>
  </si>
  <si>
    <t xml:space="preserve">Radio Gaga </t>
  </si>
  <si>
    <t>I should Be So Lucky</t>
  </si>
  <si>
    <t>Valerie</t>
  </si>
  <si>
    <t xml:space="preserve">Castle on the Hill </t>
  </si>
  <si>
    <t>Bill Medley and Jennifer Warnes</t>
  </si>
  <si>
    <t>Time of My Life</t>
  </si>
  <si>
    <t>Everything I Do I Do it For You</t>
  </si>
  <si>
    <t>Can’t Stop the Feeling</t>
  </si>
  <si>
    <t xml:space="preserve">Times Like These </t>
  </si>
  <si>
    <t>The Eagles</t>
  </si>
  <si>
    <t>Rocket Man</t>
  </si>
  <si>
    <t>Born in the USA</t>
  </si>
  <si>
    <t>Summer of ‘69</t>
  </si>
  <si>
    <t>I Wanna Dance with Somebody</t>
  </si>
  <si>
    <t>Rolling stones</t>
  </si>
  <si>
    <t xml:space="preserve">Sympathy for the Devil </t>
  </si>
  <si>
    <t>Los Lobos</t>
  </si>
  <si>
    <t>Tones and I</t>
  </si>
  <si>
    <t>Done</t>
  </si>
  <si>
    <t>Y</t>
  </si>
  <si>
    <t>Found</t>
  </si>
  <si>
    <t>Rolling in the Deep</t>
  </si>
  <si>
    <t>Money</t>
  </si>
  <si>
    <t>Bill Haley &amp; his Comets</t>
  </si>
  <si>
    <t>Rock Around the Clock</t>
  </si>
  <si>
    <t>That'll be the Day</t>
  </si>
  <si>
    <t>The Crickets</t>
  </si>
  <si>
    <t>The Everly Brothers</t>
  </si>
  <si>
    <t>The Great Pretender</t>
  </si>
  <si>
    <t>All I have to do is Dream</t>
  </si>
  <si>
    <t>Unforgettable</t>
  </si>
  <si>
    <t>Frankie Lymon &amp; The Teenagers</t>
  </si>
  <si>
    <t>Why Do Fools Fall in Love</t>
  </si>
  <si>
    <t>Pabllo Vittar</t>
  </si>
  <si>
    <t>Flash Pose</t>
  </si>
  <si>
    <t>Kim Petras</t>
  </si>
  <si>
    <t>I Don’t Want it at All</t>
  </si>
  <si>
    <t>Lil Nas X</t>
  </si>
  <si>
    <t>Old Town Road</t>
  </si>
  <si>
    <t>Singing In The Rain</t>
  </si>
  <si>
    <t>Wizard of Oz</t>
  </si>
  <si>
    <t>Blackstreet Ft Dr Dre</t>
  </si>
  <si>
    <t>Kanye West</t>
  </si>
  <si>
    <t>Gold Digga</t>
  </si>
  <si>
    <t>Sound Of The Police</t>
  </si>
  <si>
    <t>Luniz</t>
  </si>
  <si>
    <t>I Got Five On It</t>
  </si>
  <si>
    <t>Work It</t>
  </si>
  <si>
    <t>Pras Ft Ol Dirty &amp; Mya</t>
  </si>
  <si>
    <t>Ghetto Superstar</t>
  </si>
  <si>
    <t>last year</t>
  </si>
  <si>
    <t>this year</t>
  </si>
  <si>
    <t>total</t>
  </si>
  <si>
    <t>done</t>
  </si>
  <si>
    <t>to go</t>
  </si>
  <si>
    <t>more done but not uploaded</t>
  </si>
  <si>
    <t>still to do</t>
  </si>
  <si>
    <t>Frozen 2</t>
  </si>
  <si>
    <t>Into the Unknown</t>
  </si>
  <si>
    <t>How Far I'll Go</t>
  </si>
  <si>
    <t>Some things Never Change</t>
  </si>
  <si>
    <t>Do you want to Build a Snowman</t>
  </si>
  <si>
    <t>I Wanna be like You (The Monkey Song)</t>
  </si>
  <si>
    <t>Mother Knows Best</t>
  </si>
  <si>
    <t>Chim Chim Cher-ee</t>
  </si>
  <si>
    <t>Monsters Inc.</t>
  </si>
  <si>
    <t>If I didn't have You</t>
  </si>
  <si>
    <t>Lets Go Fly a Kite</t>
  </si>
  <si>
    <t>Poor Unfortunate Souls</t>
  </si>
  <si>
    <t>Whistle While You Work</t>
  </si>
  <si>
    <t>Where Did I Put That Thing / Bibbidi Bobbidi Boo (The Magic Song)</t>
  </si>
  <si>
    <t>The Time of your Life</t>
  </si>
  <si>
    <t>A Bugs Life</t>
  </si>
  <si>
    <t>Pinnochio</t>
  </si>
  <si>
    <t>When I see an Elephant Fly</t>
  </si>
  <si>
    <t>Hi Diddle Dee Dee (An Actor's Life for me)</t>
  </si>
  <si>
    <t>Night Fever</t>
  </si>
  <si>
    <t>Heroes</t>
  </si>
  <si>
    <t>Eagles</t>
  </si>
  <si>
    <t>Tiny Dancer</t>
  </si>
  <si>
    <t>Imagine</t>
  </si>
  <si>
    <t>Perfect Day</t>
  </si>
  <si>
    <t>Wish You Were Here</t>
  </si>
  <si>
    <t>Message in a Bottle</t>
  </si>
  <si>
    <t>You're My Best Friend</t>
  </si>
  <si>
    <t>Stuck In the Middle with You</t>
  </si>
  <si>
    <t>Lynyrd Skynyrd</t>
  </si>
  <si>
    <t>Stealers Wheel</t>
  </si>
  <si>
    <t>Lou Reed</t>
  </si>
  <si>
    <t>Earth, Wind &amp; Fire</t>
  </si>
  <si>
    <t>Yeah!</t>
  </si>
  <si>
    <t>Once Upon a Time in Hollywood</t>
  </si>
  <si>
    <t>Jamming</t>
  </si>
  <si>
    <t>September</t>
  </si>
  <si>
    <t>Air</t>
  </si>
  <si>
    <t>All I need</t>
  </si>
  <si>
    <t>My Friend</t>
  </si>
  <si>
    <t>Lemon Jelly</t>
  </si>
  <si>
    <t>The Staunton Lick</t>
  </si>
  <si>
    <t>Teardrop</t>
  </si>
  <si>
    <t>Portishead</t>
  </si>
  <si>
    <t>Glory Box</t>
  </si>
  <si>
    <t>St Germain</t>
  </si>
  <si>
    <t>Rose Rouge</t>
  </si>
  <si>
    <t>Sure Thing</t>
  </si>
  <si>
    <t>The Orb</t>
  </si>
  <si>
    <t>Little Fluffy Clouds</t>
  </si>
  <si>
    <t>KRS - One</t>
  </si>
  <si>
    <t>CARD CODE HERE</t>
  </si>
  <si>
    <t>Folder</t>
  </si>
  <si>
    <t>Number</t>
  </si>
  <si>
    <t>row</t>
  </si>
  <si>
    <t>col</t>
  </si>
  <si>
    <t>compound</t>
  </si>
  <si>
    <t>&lt;li&gt;&lt;a&gt;</t>
  </si>
  <si>
    <t>Five</t>
  </si>
  <si>
    <t>Songs in Five seconds</t>
  </si>
  <si>
    <t>Dance Intros</t>
  </si>
  <si>
    <t>One from each decade</t>
  </si>
  <si>
    <t>Rock Legends</t>
  </si>
  <si>
    <t>Comedy Greats</t>
  </si>
  <si>
    <t>Some new, some old</t>
  </si>
  <si>
    <t>Hip hop icons</t>
  </si>
  <si>
    <t>A full house</t>
  </si>
  <si>
    <t>A bit of everything</t>
  </si>
  <si>
    <t>ABCDE</t>
  </si>
  <si>
    <t>Right Here Right Now</t>
  </si>
  <si>
    <t>The 'new' code</t>
  </si>
  <si>
    <t>&lt;font size="1"&gt;&lt;mark&gt;*New Tunes*&lt;/mark&gt;&lt;/font&gt;&lt;br&gt;</t>
  </si>
  <si>
    <t>Somewhere Only You Know</t>
  </si>
  <si>
    <t>DireStraits</t>
  </si>
  <si>
    <t>Journey</t>
  </si>
  <si>
    <t>Lose Yourself</t>
  </si>
  <si>
    <t>Good Feeling</t>
  </si>
  <si>
    <t>Everlong</t>
  </si>
  <si>
    <t>Harry Styles</t>
  </si>
  <si>
    <t>Watermelon Sugar</t>
  </si>
  <si>
    <t>Internet Money &amp; Gunna</t>
  </si>
  <si>
    <t>Lemonade</t>
  </si>
  <si>
    <t>Joan Jett and the Blackhearts</t>
  </si>
  <si>
    <t>I Love Rock N Roll</t>
  </si>
  <si>
    <t>Head And Heart</t>
  </si>
  <si>
    <t>Anyone</t>
  </si>
  <si>
    <t>Keith Urban &amp; P!nk</t>
  </si>
  <si>
    <t>One Too Many</t>
  </si>
  <si>
    <t>KSI</t>
  </si>
  <si>
    <t>Really Love</t>
  </si>
  <si>
    <t>Lethal Bizzle</t>
  </si>
  <si>
    <t>POW 2011</t>
  </si>
  <si>
    <t>Macklemore &amp; Ryan Lewis feat. Ray Dalton</t>
  </si>
  <si>
    <t>Can't Hold Us</t>
  </si>
  <si>
    <t>Maroon 5 Feat Christina Aguilera</t>
  </si>
  <si>
    <t>Moves Like Jagger</t>
  </si>
  <si>
    <t>Meduza</t>
  </si>
  <si>
    <t>Miley Cyrus</t>
  </si>
  <si>
    <t>Prisoner</t>
  </si>
  <si>
    <t>Rudimental Feat Jess Glynne</t>
  </si>
  <si>
    <t>Seal</t>
  </si>
  <si>
    <t>Kiss From A Rose</t>
  </si>
  <si>
    <t>Stitches</t>
  </si>
  <si>
    <t>Willow</t>
  </si>
  <si>
    <t>The Kid Laroi</t>
  </si>
  <si>
    <t>Topic &amp; A7S</t>
  </si>
  <si>
    <t>Breaking Me</t>
  </si>
  <si>
    <t>With Or Without You</t>
  </si>
  <si>
    <t>Van Halen</t>
  </si>
  <si>
    <t>24k Goldn</t>
  </si>
  <si>
    <t>Mood</t>
  </si>
  <si>
    <t>Anne-Marie x KSI x Digital Farm Animals</t>
  </si>
  <si>
    <t>Don't Play</t>
  </si>
  <si>
    <t>Mardy Bum</t>
  </si>
  <si>
    <t>Therefore I Am</t>
  </si>
  <si>
    <t>Wicked Game</t>
  </si>
  <si>
    <t>Clean Bandit &amp; Mabel</t>
  </si>
  <si>
    <t>Tick Tock</t>
  </si>
  <si>
    <t>Da Funk</t>
  </si>
  <si>
    <t>Rollin' &amp; Scratchin'</t>
  </si>
  <si>
    <t>David Guetta Feat Sia</t>
  </si>
  <si>
    <t>Titanium</t>
  </si>
  <si>
    <t>Confident</t>
  </si>
  <si>
    <t>Destinys Child</t>
  </si>
  <si>
    <t>Bootylicious</t>
  </si>
  <si>
    <t>Should I Stay or Should I Go</t>
  </si>
  <si>
    <t>Walk of Life</t>
  </si>
  <si>
    <t>Don’t Stop Believing</t>
  </si>
  <si>
    <t>Levitating</t>
  </si>
  <si>
    <t>That's My Girl</t>
  </si>
  <si>
    <t>Love Not War (The Tampa Beat)</t>
  </si>
  <si>
    <t>Joel Corry &amp; MNEK</t>
  </si>
  <si>
    <t>&lt;table class="questions" width="290"&gt;&lt;tr&gt;&lt;td height="50"&gt;&lt;div align="center"&gt;2 Points &lt;/div&gt;&lt;/td&gt;&lt;/tr&gt;&lt;tr&gt;&lt;td height="30"&gt;&lt;div align="center"&gt;</t>
  </si>
  <si>
    <t>&lt;/div&gt;&lt;/td&gt;&lt;/tr&gt;&lt;tr&gt;&lt;td height="30"&gt;&lt;div align="center"&gt;</t>
  </si>
  <si>
    <t>&lt;/div&gt;&lt;/td&gt;&lt;/tr&gt;&lt;/table&gt;</t>
  </si>
  <si>
    <t>&lt;/div&gt;&lt;/td&gt;&lt;/tr&gt;&lt;tr&gt;&lt;td height="30"&gt;&lt;div align="center"&gt;&lt;/div&gt;&lt;/td&gt;&lt;/tr&gt;&lt;tr&gt;&lt;td height="30"&gt;&lt;div align="center"&gt;</t>
  </si>
  <si>
    <t>Char Count</t>
  </si>
  <si>
    <t>Orchestral Suite No. 2 in B</t>
  </si>
  <si>
    <t>Hallelujah</t>
  </si>
  <si>
    <t>Andy Williams</t>
  </si>
  <si>
    <t>Its the Most Wonderful Time of the Year</t>
  </si>
  <si>
    <t>Santa Tell Me</t>
  </si>
  <si>
    <t>East 17</t>
  </si>
  <si>
    <t>Have Yourself a Merry Little Christmas</t>
  </si>
  <si>
    <t>Santa Claus is coming to Town</t>
  </si>
  <si>
    <t>Underneath the Tree</t>
  </si>
  <si>
    <t>Leona Lewis</t>
  </si>
  <si>
    <t>One More Sleep</t>
  </si>
  <si>
    <t>Holly Jolly Christmas</t>
  </si>
  <si>
    <t>Peter Auty</t>
  </si>
  <si>
    <t>Walking in the Air</t>
  </si>
  <si>
    <t>For the First Time in Forever</t>
  </si>
  <si>
    <t>Love is an Open Door</t>
  </si>
  <si>
    <t>Chariots of Fire</t>
  </si>
  <si>
    <t>Jaws</t>
  </si>
  <si>
    <t>The Good The Bad and the Ugly</t>
  </si>
  <si>
    <t>Ru Paul</t>
  </si>
  <si>
    <t>Sissy That Walk</t>
  </si>
  <si>
    <t>I Wanna Dance With Somebody</t>
  </si>
  <si>
    <t>Bridgerton</t>
  </si>
  <si>
    <t>Squid Game</t>
  </si>
  <si>
    <t>Easy on Me</t>
  </si>
  <si>
    <t>Arlo Parks</t>
  </si>
  <si>
    <t>Hope</t>
  </si>
  <si>
    <t>Coldplay X BTS</t>
  </si>
  <si>
    <t>My Universe</t>
  </si>
  <si>
    <t>Dave &amp; Stormzy</t>
  </si>
  <si>
    <t>Clash</t>
  </si>
  <si>
    <t>Digga D</t>
  </si>
  <si>
    <t>Red Light Green Light</t>
  </si>
  <si>
    <t>Dua Lipa &amp; Elton John</t>
  </si>
  <si>
    <t>Coldheart</t>
  </si>
  <si>
    <t>Bad Habits</t>
  </si>
  <si>
    <t>Shivers</t>
  </si>
  <si>
    <t>Montero (Call me by Your Name)</t>
  </si>
  <si>
    <t>The Weeknd</t>
  </si>
  <si>
    <t>Take my Breath</t>
  </si>
  <si>
    <t>Faking Love</t>
  </si>
  <si>
    <t>Big Yellow Taxi</t>
  </si>
  <si>
    <t>Central Cee</t>
  </si>
  <si>
    <t>Obsessed With You</t>
  </si>
  <si>
    <t>Coldplay &amp; Selima Gomez</t>
  </si>
  <si>
    <t>Let Somebody Go</t>
  </si>
  <si>
    <t>Diplo, Paul Woolford &amp; Kareen Lomax</t>
  </si>
  <si>
    <t>Don't Start Now</t>
  </si>
  <si>
    <t>Glass Animals</t>
  </si>
  <si>
    <t>Heat Waves</t>
  </si>
  <si>
    <t>Waiting for Tonight</t>
  </si>
  <si>
    <t>Jesy Nelson feat Nicki Minaj</t>
  </si>
  <si>
    <t>Boyz</t>
  </si>
  <si>
    <t>Katie Kittermaster</t>
  </si>
  <si>
    <t>Sunday Afternoon</t>
  </si>
  <si>
    <t>Kygo</t>
  </si>
  <si>
    <t>Undeniable</t>
  </si>
  <si>
    <t>That's What I Want</t>
  </si>
  <si>
    <t>Little Simz</t>
  </si>
  <si>
    <t>Introvert</t>
  </si>
  <si>
    <t>Mahalia Ft AJ Tracey</t>
  </si>
  <si>
    <t>Roadside</t>
  </si>
  <si>
    <t>Maneskin</t>
  </si>
  <si>
    <t>Mammamia</t>
  </si>
  <si>
    <t>24slash5</t>
  </si>
  <si>
    <t>Mimi Webb</t>
  </si>
  <si>
    <t>Nathan Dawe &amp; T Matthias</t>
  </si>
  <si>
    <t>Goodbye</t>
  </si>
  <si>
    <t>Pa Salieu Feat Aitch</t>
  </si>
  <si>
    <t>Sam Smith &amp; Demi Lovato</t>
  </si>
  <si>
    <t>I'm Ready</t>
  </si>
  <si>
    <t>Chandelier</t>
  </si>
  <si>
    <t>The Kid LAROI &amp; Justin Bieber</t>
  </si>
  <si>
    <t>Tom Grennan</t>
  </si>
  <si>
    <t>Don't Break The Heart</t>
  </si>
  <si>
    <t>Whitney Houston &amp; Clean Bandit</t>
  </si>
  <si>
    <t>How Will I Know</t>
  </si>
  <si>
    <t>American Boy</t>
  </si>
  <si>
    <t>Zoe Wees Feat. 6lack</t>
  </si>
  <si>
    <t>That's How It Goes</t>
  </si>
  <si>
    <t>Stay Another Day</t>
  </si>
  <si>
    <t>Anitta &amp; Saweetie</t>
  </si>
  <si>
    <t>Joni Mitchell</t>
  </si>
  <si>
    <t>Out Out</t>
  </si>
  <si>
    <t>Joel Corry, Jax Jones, Charli XCX &amp; Saweetie</t>
  </si>
  <si>
    <t xml:space="preserve">You Only Live Twice </t>
  </si>
  <si>
    <t>Raiders of the Lost Ark</t>
  </si>
  <si>
    <t xml:space="preserve">Raiders March </t>
  </si>
  <si>
    <t>Harry Potter and the Sourcerers Stones</t>
  </si>
  <si>
    <t xml:space="preserve">Hedwigs Theme </t>
  </si>
  <si>
    <t>The Imperial March</t>
  </si>
  <si>
    <t>Dr No</t>
  </si>
  <si>
    <t>London Philharmonic Orchestra</t>
  </si>
  <si>
    <t>Troika</t>
  </si>
  <si>
    <t>Marvin Gaye &amp; Tammi Terrell</t>
  </si>
  <si>
    <t>Ain't No Mountain High Enough</t>
  </si>
  <si>
    <t>The FourTops</t>
  </si>
  <si>
    <t>Reach Out</t>
  </si>
  <si>
    <t>Brown Sugar</t>
  </si>
  <si>
    <t>Your Love Keeps Lifting Me Higher and Higher</t>
  </si>
  <si>
    <t>Alok, Sigala and Ellie Goulding</t>
  </si>
  <si>
    <t>Break My Soul</t>
  </si>
  <si>
    <t>Blackpink</t>
  </si>
  <si>
    <t>Shut Down</t>
  </si>
  <si>
    <t>Burna Boy</t>
  </si>
  <si>
    <t>Last Last</t>
  </si>
  <si>
    <t>Light Switch</t>
  </si>
  <si>
    <t>Coi Leray</t>
  </si>
  <si>
    <t>Players</t>
  </si>
  <si>
    <t>David Guetta &amp; Bebe Rexha</t>
  </si>
  <si>
    <t>I'm Good (Blue)</t>
  </si>
  <si>
    <t>Doja Cat</t>
  </si>
  <si>
    <t>Vegas</t>
  </si>
  <si>
    <t>Gayle</t>
  </si>
  <si>
    <t>ABCDEFU</t>
  </si>
  <si>
    <t>As It Was</t>
  </si>
  <si>
    <t>Jengi</t>
  </si>
  <si>
    <t>Bel Mercy</t>
  </si>
  <si>
    <t>Joel Corry, Tom Grennan</t>
  </si>
  <si>
    <t>Forget Me</t>
  </si>
  <si>
    <t>LF System</t>
  </si>
  <si>
    <t>Afraid to Feel</t>
  </si>
  <si>
    <t>About Damn Time</t>
  </si>
  <si>
    <t>Made You Look</t>
  </si>
  <si>
    <t>Flowers</t>
  </si>
  <si>
    <t>Red Flags</t>
  </si>
  <si>
    <t>Priya Ragu</t>
  </si>
  <si>
    <t>Adalam Va</t>
  </si>
  <si>
    <t>RAYE, 070 Shake</t>
  </si>
  <si>
    <t>Escapism</t>
  </si>
  <si>
    <t>Rema, Selena Gomez</t>
  </si>
  <si>
    <t>Calm Down</t>
  </si>
  <si>
    <t>Lift Me Up</t>
  </si>
  <si>
    <t>Sam Smith and Kim Petras</t>
  </si>
  <si>
    <t>Unholy</t>
  </si>
  <si>
    <t>Sam Ryder</t>
  </si>
  <si>
    <t>Space Man</t>
  </si>
  <si>
    <t>Sigala &amp; Talia Mar</t>
  </si>
  <si>
    <t>Stay the Night</t>
  </si>
  <si>
    <t>Hide and Seek</t>
  </si>
  <si>
    <t>Antihero</t>
  </si>
  <si>
    <t>Wet Leg</t>
  </si>
  <si>
    <t>Ur Mum</t>
  </si>
  <si>
    <t>Princess and the Frog</t>
  </si>
  <si>
    <t>Friends on the Other Side</t>
  </si>
  <si>
    <t>I See The Light</t>
  </si>
  <si>
    <t>I've Got No Strings</t>
  </si>
  <si>
    <t>Hercules</t>
  </si>
  <si>
    <t>I Won't Say I'm In Love</t>
  </si>
  <si>
    <t>Encanto</t>
  </si>
  <si>
    <t>We Don't Talk About Bruno</t>
  </si>
  <si>
    <t>Don't Look Up</t>
  </si>
  <si>
    <t>I Don't Want to Miss a Thing</t>
  </si>
  <si>
    <t>You're the First, the Last, My Everything</t>
  </si>
  <si>
    <t>Halo</t>
  </si>
  <si>
    <t>Everything I Do, I Do it for You</t>
  </si>
  <si>
    <t>Celine Dion</t>
  </si>
  <si>
    <t>My Heart Will Go On</t>
  </si>
  <si>
    <t>Corinne Bailey Rae</t>
  </si>
  <si>
    <t>This Year's Love</t>
  </si>
  <si>
    <t>How Long Will I Love You</t>
  </si>
  <si>
    <t>I Can't Help Falling in Love With You</t>
  </si>
  <si>
    <t>Hero</t>
  </si>
  <si>
    <t>Eric Clapton</t>
  </si>
  <si>
    <t>Wonderful Tonight</t>
  </si>
  <si>
    <t>Lady Gaga, Bradley Cooper</t>
  </si>
  <si>
    <t>Bleeding Love</t>
  </si>
  <si>
    <t>Macy Gray</t>
  </si>
  <si>
    <t>I Try</t>
  </si>
  <si>
    <t>Sexual Healing</t>
  </si>
  <si>
    <t>Sitting on the Dock of the Bay</t>
  </si>
  <si>
    <t>RighteousBrothers</t>
  </si>
  <si>
    <t>Sinead O'Conner</t>
  </si>
  <si>
    <t>Sixpence None The Richer</t>
  </si>
  <si>
    <t>The Temptations</t>
  </si>
  <si>
    <t>With or Without You</t>
  </si>
  <si>
    <t>Lovesongs</t>
  </si>
  <si>
    <t>The Sound Of Music</t>
  </si>
  <si>
    <t>Mr Favourite Things</t>
  </si>
  <si>
    <t>Mamma Mia Here I Go Again</t>
  </si>
  <si>
    <t xml:space="preserve">When I Kissed the Teacher </t>
  </si>
  <si>
    <t>Big Bang Theory</t>
  </si>
  <si>
    <t>Bluey</t>
  </si>
  <si>
    <t>Bottom</t>
  </si>
  <si>
    <t>Crystal Maze</t>
  </si>
  <si>
    <t>Dinner Date</t>
  </si>
  <si>
    <t>Embarrassing Bodies</t>
  </si>
  <si>
    <t>Faulty Towers</t>
  </si>
  <si>
    <t>Mastermind</t>
  </si>
  <si>
    <t>Panorama</t>
  </si>
  <si>
    <t>Some Mothers Do 'Ave Em</t>
  </si>
  <si>
    <t>Stranger Things</t>
  </si>
  <si>
    <t>Strictly Come Dancing</t>
  </si>
  <si>
    <t>The Croods</t>
  </si>
  <si>
    <t>The Marcels</t>
  </si>
  <si>
    <t>Blue Moon</t>
  </si>
  <si>
    <t>Bring Me the Horizon</t>
  </si>
  <si>
    <t>Bugsy Malone and TeeDee</t>
  </si>
  <si>
    <t>Out of Nowhere</t>
  </si>
  <si>
    <t>Dave</t>
  </si>
  <si>
    <t>Dire Straits</t>
  </si>
  <si>
    <t>Sultans of Swing</t>
  </si>
  <si>
    <t>I'm Still Standing</t>
  </si>
  <si>
    <t>Elton John and Britney Spears</t>
  </si>
  <si>
    <t>Hold Me Closer</t>
  </si>
  <si>
    <t>Feliz Navidad</t>
  </si>
  <si>
    <t>The Chain</t>
  </si>
  <si>
    <t>Here Comes The Sun</t>
  </si>
  <si>
    <t>Kate Bush</t>
  </si>
  <si>
    <t>Running Up That Hill</t>
  </si>
  <si>
    <t>Led Zepellin</t>
  </si>
  <si>
    <t>Like a Rolling Stone</t>
  </si>
  <si>
    <t>Neil Diamond</t>
  </si>
  <si>
    <t>Sweet Caroline</t>
  </si>
  <si>
    <t>No Particular Place to Go</t>
  </si>
  <si>
    <t>Penny Lane</t>
  </si>
  <si>
    <t>Fat Bottomed Girls</t>
  </si>
  <si>
    <t>The Zombies</t>
  </si>
  <si>
    <t>Shes Not There</t>
  </si>
  <si>
    <t>Stand By Me</t>
  </si>
  <si>
    <t>Everybody Wants to Rule the World</t>
  </si>
  <si>
    <t>The 1975</t>
  </si>
  <si>
    <t>Oh Caroline</t>
  </si>
  <si>
    <t>Proud Mary</t>
  </si>
  <si>
    <t>Venbee &amp; Goddard</t>
  </si>
  <si>
    <t>Messy in Heaven</t>
  </si>
  <si>
    <t>Zootopia</t>
  </si>
  <si>
    <t>Higher than Heaven</t>
  </si>
  <si>
    <t>Work It Out</t>
  </si>
  <si>
    <t>Lionheart (Fearless)</t>
  </si>
  <si>
    <t>L-O-V-E</t>
  </si>
  <si>
    <t>Back for Good</t>
  </si>
  <si>
    <t>Try Everything</t>
  </si>
  <si>
    <t>Bring me the Horizon</t>
  </si>
  <si>
    <t>Lost</t>
  </si>
  <si>
    <t>Dave and Centra Cee</t>
  </si>
  <si>
    <t>Sprinter</t>
  </si>
  <si>
    <t>Paint the Town Red</t>
  </si>
  <si>
    <t>Stormzy and RAYE</t>
  </si>
  <si>
    <t>Jorja Smith</t>
  </si>
  <si>
    <t>Little Things</t>
  </si>
  <si>
    <t>Olivia Rodrigo</t>
  </si>
  <si>
    <t>Vampire</t>
  </si>
  <si>
    <t>Kenya Grace</t>
  </si>
  <si>
    <t>Padam Padam</t>
  </si>
  <si>
    <t>Nothing But Theives</t>
  </si>
  <si>
    <t>Welcome to the DCC</t>
  </si>
  <si>
    <t>Seven</t>
  </si>
  <si>
    <t>Peggy Gou</t>
  </si>
  <si>
    <t>It Goes Like Nanana</t>
  </si>
  <si>
    <t>Jazzy</t>
  </si>
  <si>
    <t>Giving Me</t>
  </si>
  <si>
    <t>Tate McRae</t>
  </si>
  <si>
    <t>Greedy</t>
  </si>
  <si>
    <t>Houdini</t>
  </si>
  <si>
    <t>Calvin Harris and Sam Smith</t>
  </si>
  <si>
    <t>Desire</t>
  </si>
  <si>
    <t>Jungkook and Latto</t>
  </si>
  <si>
    <t>Is it Over Now?</t>
  </si>
  <si>
    <t>Backstreet Boys</t>
  </si>
  <si>
    <t>Everybody (Backstreet's Back)</t>
  </si>
  <si>
    <t>Bewitched</t>
  </si>
  <si>
    <t>C'est la Vie</t>
  </si>
  <si>
    <t>Oops!...I Did It Again</t>
  </si>
  <si>
    <t>Year 3000</t>
  </si>
  <si>
    <t>Chesney Hawkes</t>
  </si>
  <si>
    <t>The One and Only</t>
  </si>
  <si>
    <t>The Fresh Prince of Bel Air</t>
  </si>
  <si>
    <t>DJ Otzi</t>
  </si>
  <si>
    <t>Hey Baby (Uhh, Ahh)</t>
  </si>
  <si>
    <t>Los Del Rio</t>
  </si>
  <si>
    <t>Macarena</t>
  </si>
  <si>
    <t>Lou Bega</t>
  </si>
  <si>
    <t>Mambo No. 5 (a Little Bit of...)</t>
  </si>
  <si>
    <t>Ricky Martin</t>
  </si>
  <si>
    <t>Livin the Vida Loca</t>
  </si>
  <si>
    <t>S Club</t>
  </si>
  <si>
    <t>S Club Party</t>
  </si>
  <si>
    <t>The Vengaboys</t>
  </si>
  <si>
    <t>We Like To Party (The Vengabus)</t>
  </si>
  <si>
    <t>Cheese</t>
  </si>
  <si>
    <t>Baha Men</t>
  </si>
  <si>
    <t>Who Let The Dogs Out</t>
  </si>
  <si>
    <t>Conga</t>
  </si>
  <si>
    <t>Wig Wam Bam (The Sweets)</t>
  </si>
  <si>
    <t>DJ Casper</t>
  </si>
  <si>
    <t>Cha Cha Slide</t>
  </si>
  <si>
    <t>The Firm</t>
  </si>
  <si>
    <t>Startrekkin'</t>
  </si>
  <si>
    <t>The Tweets</t>
  </si>
  <si>
    <t>The Birdie Song</t>
  </si>
  <si>
    <t>Toy Dolls</t>
  </si>
  <si>
    <t>Nellie the Elephant</t>
  </si>
  <si>
    <t>Village People</t>
  </si>
  <si>
    <t>YMCA</t>
  </si>
  <si>
    <t>Aqua</t>
  </si>
  <si>
    <t>Barbie Girl</t>
  </si>
  <si>
    <t>Everybody in Love</t>
  </si>
  <si>
    <t>Nsync</t>
  </si>
  <si>
    <t>Bye Bye Bye</t>
  </si>
  <si>
    <t>Rednex</t>
  </si>
  <si>
    <t>Cotton Eye Joe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</si>
</sst>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  <font>
      <sz val="10"/>
      <color theme="0" tint="-0.49998474074526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9" borderId="0" xfId="0" applyFont="1" applyFill="1" applyBorder="1" applyAlignment="1"/>
    <xf numFmtId="0" fontId="3" fillId="9" borderId="1" xfId="0" applyFont="1" applyFill="1" applyBorder="1" applyAlignment="1"/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 indent="2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left" indent="10"/>
    </xf>
    <xf numFmtId="0" fontId="3" fillId="9" borderId="1" xfId="0" applyFont="1" applyFill="1" applyBorder="1" applyAlignment="1">
      <alignment horizontal="left" indent="6"/>
    </xf>
    <xf numFmtId="0" fontId="0" fillId="9" borderId="1" xfId="0" applyFill="1" applyBorder="1" applyAlignment="1">
      <alignment horizontal="left"/>
    </xf>
    <xf numFmtId="0" fontId="3" fillId="9" borderId="1" xfId="0" applyFont="1" applyFill="1" applyBorder="1" applyAlignment="1">
      <alignment horizontal="left" indent="12"/>
    </xf>
    <xf numFmtId="0" fontId="3" fillId="9" borderId="0" xfId="0" applyFont="1" applyFill="1" applyBorder="1" applyAlignment="1">
      <alignment horizontal="left"/>
    </xf>
    <xf numFmtId="0" fontId="3" fillId="9" borderId="0" xfId="0" applyFont="1" applyFill="1" applyBorder="1" applyAlignment="1"/>
    <xf numFmtId="0" fontId="3" fillId="9" borderId="1" xfId="0" quotePrefix="1" applyFont="1" applyFill="1" applyBorder="1" applyAlignment="1">
      <alignment horizontal="left"/>
    </xf>
    <xf numFmtId="0" fontId="4" fillId="9" borderId="0" xfId="0" quotePrefix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8" borderId="1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left"/>
    </xf>
    <xf numFmtId="0" fontId="7" fillId="9" borderId="1" xfId="0" applyFont="1" applyFill="1" applyBorder="1" applyAlignment="1"/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9" borderId="1" xfId="0" applyFont="1" applyFill="1" applyBorder="1" applyAlignment="1">
      <alignment horizontal="left"/>
    </xf>
    <xf numFmtId="0" fontId="6" fillId="12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left"/>
    </xf>
    <xf numFmtId="17" fontId="0" fillId="9" borderId="1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11" borderId="1" xfId="0" applyFont="1" applyFill="1" applyBorder="1" applyAlignment="1">
      <alignment horizontal="center"/>
    </xf>
    <xf numFmtId="0" fontId="0" fillId="9" borderId="1" xfId="0" applyFont="1" applyFill="1" applyBorder="1" applyAlignment="1"/>
    <xf numFmtId="0" fontId="9" fillId="14" borderId="1" xfId="0" applyFont="1" applyFill="1" applyBorder="1" applyAlignment="1">
      <alignment horizontal="center"/>
    </xf>
    <xf numFmtId="0" fontId="0" fillId="9" borderId="1" xfId="0" quotePrefix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8" fillId="9" borderId="1" xfId="0" applyFont="1" applyFill="1" applyBorder="1" applyAlignment="1">
      <alignment horizontal="left"/>
    </xf>
    <xf numFmtId="0" fontId="3" fillId="15" borderId="1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left"/>
    </xf>
    <xf numFmtId="0" fontId="3" fillId="16" borderId="0" xfId="0" applyFont="1" applyFill="1" applyBorder="1" applyAlignment="1">
      <alignment horizontal="left"/>
    </xf>
    <xf numFmtId="0" fontId="3" fillId="16" borderId="0" xfId="0" quotePrefix="1" applyFont="1" applyFill="1" applyBorder="1" applyAlignment="1">
      <alignment horizontal="left"/>
    </xf>
    <xf numFmtId="0" fontId="4" fillId="17" borderId="0" xfId="0" applyFont="1" applyFill="1" applyBorder="1" applyAlignment="1">
      <alignment horizontal="left"/>
    </xf>
    <xf numFmtId="0" fontId="3" fillId="17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3" fillId="9" borderId="2" xfId="0" applyFont="1" applyFill="1" applyBorder="1" applyAlignment="1">
      <alignment horizontal="left"/>
    </xf>
    <xf numFmtId="0" fontId="3" fillId="16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9" borderId="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9" borderId="0" xfId="0" applyFont="1" applyFill="1" applyBorder="1" applyAlignment="1">
      <alignment horizontal="left"/>
    </xf>
    <xf numFmtId="0" fontId="4" fillId="18" borderId="0" xfId="0" applyFont="1" applyFill="1" applyBorder="1" applyAlignment="1">
      <alignment horizontal="left"/>
    </xf>
    <xf numFmtId="0" fontId="3" fillId="18" borderId="0" xfId="0" applyFont="1" applyFill="1" applyBorder="1" applyAlignment="1">
      <alignment horizontal="left"/>
    </xf>
    <xf numFmtId="0" fontId="0" fillId="16" borderId="0" xfId="0" applyFill="1"/>
    <xf numFmtId="0" fontId="10" fillId="0" borderId="0" xfId="0" applyFont="1" applyAlignment="1">
      <alignment vertical="center"/>
    </xf>
    <xf numFmtId="0" fontId="1" fillId="0" borderId="0" xfId="0" applyFont="1"/>
    <xf numFmtId="0" fontId="0" fillId="19" borderId="0" xfId="0" applyFill="1"/>
    <xf numFmtId="0" fontId="10" fillId="19" borderId="0" xfId="0" applyFont="1" applyFill="1" applyAlignment="1">
      <alignment vertical="center"/>
    </xf>
    <xf numFmtId="0" fontId="10" fillId="19" borderId="0" xfId="0" applyFont="1" applyFill="1"/>
    <xf numFmtId="0" fontId="0" fillId="14" borderId="0" xfId="0" applyFill="1"/>
    <xf numFmtId="0" fontId="0" fillId="17" borderId="0" xfId="0" applyFill="1"/>
    <xf numFmtId="0" fontId="11" fillId="0" borderId="0" xfId="0" applyFont="1" applyFill="1"/>
    <xf numFmtId="0" fontId="4" fillId="20" borderId="0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left"/>
    </xf>
    <xf numFmtId="0" fontId="1" fillId="20" borderId="0" xfId="0" applyFont="1" applyFill="1" applyBorder="1" applyAlignment="1">
      <alignment horizontal="left"/>
    </xf>
    <xf numFmtId="0" fontId="9" fillId="21" borderId="0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9" fillId="22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" fillId="23" borderId="1" xfId="0" applyFont="1" applyFill="1" applyBorder="1" applyAlignment="1">
      <alignment horizontal="center"/>
    </xf>
    <xf numFmtId="0" fontId="1" fillId="9" borderId="1" xfId="0" quotePrefix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48576"/>
  <sheetViews>
    <sheetView tabSelected="1" zoomScale="80" zoomScaleNormal="80" workbookViewId="0">
      <pane ySplit="1" topLeftCell="A1978" activePane="bottomLeft" state="frozen"/>
      <selection pane="bottomLeft" activeCell="A1984" sqref="A1984"/>
    </sheetView>
  </sheetViews>
  <sheetFormatPr defaultColWidth="11.44140625" defaultRowHeight="13.2" x14ac:dyDescent="0.25"/>
  <cols>
    <col min="1" max="1" width="11.44140625" style="11" customWidth="1"/>
    <col min="2" max="2" width="27.6640625" style="22" customWidth="1"/>
    <col min="3" max="3" width="27.88671875" style="22" customWidth="1"/>
    <col min="4" max="4" width="6.88671875" style="22" hidden="1" customWidth="1"/>
    <col min="5" max="5" width="17.109375" style="22" hidden="1" customWidth="1"/>
    <col min="6" max="10" width="6.88671875" style="22" hidden="1" customWidth="1"/>
    <col min="11" max="11" width="75.33203125" style="23" hidden="1" customWidth="1"/>
    <col min="12" max="12" width="11.44140625" style="22" customWidth="1"/>
    <col min="13" max="13" width="6.44140625" style="11" customWidth="1"/>
    <col min="14" max="14" width="9.109375" style="26" customWidth="1"/>
    <col min="15" max="15" width="6.44140625" style="11" customWidth="1"/>
    <col min="16" max="19" width="4" style="22" customWidth="1"/>
    <col min="20" max="20" width="5.5546875" style="26" customWidth="1"/>
    <col min="21" max="27" width="3.5546875" style="75" customWidth="1"/>
    <col min="28" max="28" width="127.109375" style="75" customWidth="1"/>
    <col min="29" max="33" width="4" style="50" customWidth="1"/>
    <col min="34" max="34" width="51.5546875" style="50" customWidth="1"/>
    <col min="35" max="38" width="4" style="53" customWidth="1"/>
    <col min="39" max="39" width="22.6640625" style="53" customWidth="1"/>
    <col min="40" max="40" width="11.44140625" style="64"/>
    <col min="41" max="16384" width="11.44140625" style="1"/>
  </cols>
  <sheetData>
    <row r="1" spans="1:44" s="2" customFormat="1" x14ac:dyDescent="0.25">
      <c r="A1" s="9" t="s">
        <v>83</v>
      </c>
      <c r="B1" s="12"/>
      <c r="C1" s="12"/>
      <c r="D1" s="12" t="s">
        <v>683</v>
      </c>
      <c r="E1" s="12"/>
      <c r="F1" s="12"/>
      <c r="G1" s="12"/>
      <c r="H1" s="12" t="s">
        <v>685</v>
      </c>
      <c r="I1" s="12"/>
      <c r="J1" s="12"/>
      <c r="K1" s="13" t="s">
        <v>531</v>
      </c>
      <c r="L1" s="12" t="s">
        <v>778</v>
      </c>
      <c r="M1" s="9"/>
      <c r="N1" s="31" t="s">
        <v>684</v>
      </c>
      <c r="O1" s="9"/>
      <c r="P1" s="25" t="s">
        <v>779</v>
      </c>
      <c r="Q1" s="12" t="s">
        <v>80</v>
      </c>
      <c r="R1" s="12" t="s">
        <v>82</v>
      </c>
      <c r="S1" s="12" t="s">
        <v>81</v>
      </c>
      <c r="T1" s="31"/>
      <c r="U1" s="74"/>
      <c r="V1" s="74"/>
      <c r="W1" s="74"/>
      <c r="X1" s="74"/>
      <c r="Y1" s="74"/>
      <c r="Z1" s="74"/>
      <c r="AA1" s="74"/>
      <c r="AB1" s="74" t="s">
        <v>2993</v>
      </c>
      <c r="AC1" s="49"/>
      <c r="AD1" s="49"/>
      <c r="AE1" s="49"/>
      <c r="AF1" s="49"/>
      <c r="AG1" s="49"/>
      <c r="AH1" s="49" t="s">
        <v>2748</v>
      </c>
      <c r="AI1" s="52"/>
      <c r="AJ1" s="52"/>
      <c r="AK1" s="52"/>
      <c r="AL1" s="52"/>
      <c r="AM1" s="52" t="s">
        <v>2749</v>
      </c>
      <c r="AN1" s="63" t="s">
        <v>3078</v>
      </c>
    </row>
    <row r="2" spans="1:44" x14ac:dyDescent="0.25">
      <c r="A2" s="10" t="str">
        <f t="shared" ref="A2:A65" si="0">N2&amp;Q2&amp;R2&amp;S2</f>
        <v>TV11A</v>
      </c>
      <c r="B2" s="15" t="s">
        <v>382</v>
      </c>
      <c r="C2" s="15"/>
      <c r="D2" s="15" t="s">
        <v>985</v>
      </c>
      <c r="E2" s="15"/>
      <c r="F2" s="15" t="s">
        <v>584</v>
      </c>
      <c r="G2" s="15"/>
      <c r="H2" s="15" t="s">
        <v>586</v>
      </c>
      <c r="I2" s="15"/>
      <c r="J2" s="15"/>
      <c r="K2" s="14"/>
      <c r="L2" s="15"/>
      <c r="M2" s="10"/>
      <c r="N2" s="8" t="s">
        <v>667</v>
      </c>
      <c r="O2" s="10"/>
      <c r="P2" s="15">
        <v>1</v>
      </c>
      <c r="Q2" s="15">
        <v>1</v>
      </c>
      <c r="R2" s="15">
        <v>1</v>
      </c>
      <c r="S2" s="15" t="s">
        <v>84</v>
      </c>
      <c r="U2" s="76" t="s">
        <v>3074</v>
      </c>
      <c r="V2" s="76" t="str">
        <f t="shared" ref="V2:V65" si="1">IF(B2="","",B2)</f>
        <v>Eastenders</v>
      </c>
      <c r="W2" s="76" t="s">
        <v>3075</v>
      </c>
      <c r="X2" s="76" t="str">
        <f t="shared" ref="X2:X65" si="2">IF(C2="","",C2)</f>
        <v/>
      </c>
      <c r="Y2" s="77" t="s">
        <v>3077</v>
      </c>
      <c r="Z2" s="76" t="str">
        <f t="shared" ref="Z2:Z65" si="3">IF(L2="","",L2)</f>
        <v/>
      </c>
      <c r="AA2" s="76" t="s">
        <v>3076</v>
      </c>
      <c r="AB2" s="76" t="str">
        <f t="shared" ref="AB2:AB65" si="4">_xlfn.CONCAT(U2:AA2)</f>
        <v>&lt;table class="questions" width="290"&gt;&lt;tr&gt;&lt;td height="50"&gt;&lt;div align="center"&gt;2 Points &lt;/div&gt;&lt;/td&gt;&lt;/tr&gt;&lt;tr&gt;&lt;td height="30"&gt;&lt;div align="center"&gt;Eastenders&lt;/div&gt;&lt;/td&gt;&lt;/tr&gt;&lt;tr&gt;&lt;td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" s="50" t="s">
        <v>2612</v>
      </c>
      <c r="AD2" s="50" t="str">
        <f t="shared" ref="AD2:AD65" si="5">IF(A2="","","Assets/"&amp;N2&amp;"/"&amp;Q2&amp;"/"&amp;P2&amp;".mp3")</f>
        <v>Assets/TV/1/1.mp3</v>
      </c>
      <c r="AE2" s="51" t="s">
        <v>2614</v>
      </c>
      <c r="AF2" s="50" t="str">
        <f t="shared" ref="AF2:AF65" si="6">IF(A2="","","Tune "&amp;66*(Q2-1)+P2)</f>
        <v>Tune 1</v>
      </c>
      <c r="AG2" s="50" t="s">
        <v>2613</v>
      </c>
      <c r="AH2" s="50" t="str">
        <f t="shared" ref="AH2:AH65" si="7">AC2&amp;AD2&amp;AE2&amp;AF2&amp;AG2</f>
        <v>&lt;li class="current-song"&gt;&lt;a href="Assets/TV/1/1.mp3"&gt;Tune 1&lt;/a&gt;&lt;/li&gt;</v>
      </c>
      <c r="AI2" s="53" t="s">
        <v>2616</v>
      </c>
      <c r="AJ2" s="53">
        <f t="shared" ref="AJ2:AJ65" si="8">IF(A2="","",66*(Q2-1)+P2)</f>
        <v>1</v>
      </c>
      <c r="AK2" s="53" t="s">
        <v>2617</v>
      </c>
      <c r="AL2" s="53" t="str">
        <f t="shared" ref="AL2:AL65" si="9">IF(A2="","",B2&amp;"&lt;/td&gt;&lt;td&gt;"&amp;C2&amp;"&lt;/td&gt;&lt;/tr&gt;")</f>
        <v>Eastenders&lt;/td&gt;&lt;td&gt;&lt;/td&gt;&lt;/tr&gt;</v>
      </c>
      <c r="AM2" s="53" t="str">
        <f t="shared" ref="AM2:AM65" si="10">AI2&amp;AJ2&amp;AK2&amp;AL2</f>
        <v>&lt;tr&gt;&lt;td align="left"&gt;1&lt;/td&gt;&lt;td align="left"&gt;Eastenders&lt;/td&gt;&lt;td&gt;&lt;/td&gt;&lt;/tr&gt;</v>
      </c>
      <c r="AN2" s="64">
        <f t="shared" ref="AN2:AN65" si="11">IF(MAX(LEN(B2),LEN(C2))=0,"",MAX(LEN(B2),LEN(C2)))</f>
        <v>10</v>
      </c>
    </row>
    <row r="3" spans="1:44" x14ac:dyDescent="0.25">
      <c r="A3" s="10" t="str">
        <f t="shared" si="0"/>
        <v>Disney11A</v>
      </c>
      <c r="B3" s="15" t="s">
        <v>540</v>
      </c>
      <c r="C3" s="15" t="s">
        <v>907</v>
      </c>
      <c r="D3" s="15" t="s">
        <v>698</v>
      </c>
      <c r="E3" s="15" t="s">
        <v>682</v>
      </c>
      <c r="F3" s="35" t="s">
        <v>1414</v>
      </c>
      <c r="G3" s="15"/>
      <c r="H3" s="35" t="s">
        <v>1416</v>
      </c>
      <c r="I3" s="15" t="s">
        <v>1417</v>
      </c>
      <c r="J3" s="15"/>
      <c r="K3" s="14"/>
      <c r="L3" s="15">
        <v>1967</v>
      </c>
      <c r="M3" s="10"/>
      <c r="N3" s="32" t="s">
        <v>904</v>
      </c>
      <c r="O3" s="10"/>
      <c r="P3" s="15">
        <v>1</v>
      </c>
      <c r="Q3" s="15">
        <v>1</v>
      </c>
      <c r="R3" s="15">
        <v>1</v>
      </c>
      <c r="S3" s="15" t="s">
        <v>84</v>
      </c>
      <c r="U3" s="76" t="s">
        <v>3074</v>
      </c>
      <c r="V3" s="76" t="str">
        <f t="shared" si="1"/>
        <v>Jungle Book</v>
      </c>
      <c r="W3" s="76" t="s">
        <v>3075</v>
      </c>
      <c r="X3" s="76" t="str">
        <f t="shared" si="2"/>
        <v>The Bare Necessities</v>
      </c>
      <c r="Y3" s="77" t="s">
        <v>3077</v>
      </c>
      <c r="Z3" s="76">
        <f t="shared" si="3"/>
        <v>1967</v>
      </c>
      <c r="AA3" s="76" t="s">
        <v>3076</v>
      </c>
      <c r="AB3" s="76" t="str">
        <f t="shared" si="4"/>
        <v>&lt;table class="questions" width="290"&gt;&lt;tr&gt;&lt;td height="50"&gt;&lt;div align="center"&gt;2 Points &lt;/div&gt;&lt;/td&gt;&lt;/tr&gt;&lt;tr&gt;&lt;td height="30"&gt;&lt;div align="center"&gt;Jungle Book&lt;/div&gt;&lt;/td&gt;&lt;/tr&gt;&lt;tr&gt;&lt;td height="30"&gt;&lt;div align="center"&gt;The Bare Necessities&lt;/div&gt;&lt;/td&gt;&lt;/tr&gt;&lt;tr&gt;&lt;td height="30"&gt;&lt;div align="center"&gt;&lt;/div&gt;&lt;/td&gt;&lt;/tr&gt;&lt;tr&gt;&lt;td height="30"&gt;&lt;div align="center"&gt;1967&lt;/div&gt;&lt;/td&gt;&lt;/tr&gt;&lt;/table&gt;</v>
      </c>
      <c r="AC3" s="50" t="s">
        <v>2612</v>
      </c>
      <c r="AD3" s="50" t="str">
        <f t="shared" si="5"/>
        <v>Assets/Disney/1/1.mp3</v>
      </c>
      <c r="AE3" s="51" t="s">
        <v>2614</v>
      </c>
      <c r="AF3" s="50" t="str">
        <f t="shared" si="6"/>
        <v>Tune 1</v>
      </c>
      <c r="AG3" s="50" t="s">
        <v>2613</v>
      </c>
      <c r="AH3" s="50" t="str">
        <f t="shared" si="7"/>
        <v>&lt;li class="current-song"&gt;&lt;a href="Assets/Disney/1/1.mp3"&gt;Tune 1&lt;/a&gt;&lt;/li&gt;</v>
      </c>
      <c r="AI3" s="53" t="s">
        <v>2616</v>
      </c>
      <c r="AJ3" s="53">
        <f t="shared" si="8"/>
        <v>1</v>
      </c>
      <c r="AK3" s="53" t="s">
        <v>2617</v>
      </c>
      <c r="AL3" s="53" t="str">
        <f t="shared" si="9"/>
        <v>Jungle Book&lt;/td&gt;&lt;td&gt;The Bare Necessities&lt;/td&gt;&lt;/tr&gt;</v>
      </c>
      <c r="AM3" s="53" t="str">
        <f t="shared" si="10"/>
        <v>&lt;tr&gt;&lt;td align="left"&gt;1&lt;/td&gt;&lt;td align="left"&gt;Jungle Book&lt;/td&gt;&lt;td&gt;The Bare Necessities&lt;/td&gt;&lt;/tr&gt;</v>
      </c>
      <c r="AN3" s="64">
        <f t="shared" si="11"/>
        <v>20</v>
      </c>
    </row>
    <row r="4" spans="1:44" x14ac:dyDescent="0.25">
      <c r="A4" s="10" t="str">
        <f t="shared" si="0"/>
        <v>Disney11B</v>
      </c>
      <c r="B4" s="15" t="s">
        <v>909</v>
      </c>
      <c r="C4" s="15" t="s">
        <v>910</v>
      </c>
      <c r="D4" s="15" t="s">
        <v>698</v>
      </c>
      <c r="E4" s="15" t="s">
        <v>682</v>
      </c>
      <c r="F4" s="15" t="s">
        <v>908</v>
      </c>
      <c r="G4" s="15" t="s">
        <v>911</v>
      </c>
      <c r="H4" s="15" t="s">
        <v>909</v>
      </c>
      <c r="I4" s="35" t="s">
        <v>1422</v>
      </c>
      <c r="J4" s="15" t="s">
        <v>1423</v>
      </c>
      <c r="K4" s="14"/>
      <c r="L4" s="15">
        <v>1964</v>
      </c>
      <c r="M4" s="10"/>
      <c r="N4" s="32" t="s">
        <v>904</v>
      </c>
      <c r="O4" s="10"/>
      <c r="P4" s="15">
        <v>2</v>
      </c>
      <c r="Q4" s="15">
        <v>1</v>
      </c>
      <c r="R4" s="15">
        <v>1</v>
      </c>
      <c r="S4" s="15" t="s">
        <v>85</v>
      </c>
      <c r="U4" s="76" t="s">
        <v>3074</v>
      </c>
      <c r="V4" s="76" t="str">
        <f t="shared" si="1"/>
        <v>Mary Poppins</v>
      </c>
      <c r="W4" s="76" t="s">
        <v>3075</v>
      </c>
      <c r="X4" s="76" t="str">
        <f t="shared" si="2"/>
        <v>Spoonful of Sugar</v>
      </c>
      <c r="Y4" s="77" t="s">
        <v>3077</v>
      </c>
      <c r="Z4" s="76">
        <f t="shared" si="3"/>
        <v>1964</v>
      </c>
      <c r="AA4" s="76" t="s">
        <v>3076</v>
      </c>
      <c r="AB4" s="76" t="str">
        <f t="shared" si="4"/>
        <v>&lt;table class="questions" width="290"&gt;&lt;tr&gt;&lt;td height="50"&gt;&lt;div align="center"&gt;2 Points &lt;/div&gt;&lt;/td&gt;&lt;/tr&gt;&lt;tr&gt;&lt;td height="30"&gt;&lt;div align="center"&gt;Mary Poppins&lt;/div&gt;&lt;/td&gt;&lt;/tr&gt;&lt;tr&gt;&lt;td height="30"&gt;&lt;div align="center"&gt;Spoonful of Sugar&lt;/div&gt;&lt;/td&gt;&lt;/tr&gt;&lt;tr&gt;&lt;td height="30"&gt;&lt;div align="center"&gt;&lt;/div&gt;&lt;/td&gt;&lt;/tr&gt;&lt;tr&gt;&lt;td height="30"&gt;&lt;div align="center"&gt;1964&lt;/div&gt;&lt;/td&gt;&lt;/tr&gt;&lt;/table&gt;</v>
      </c>
      <c r="AC4" s="50" t="s">
        <v>2615</v>
      </c>
      <c r="AD4" s="50" t="str">
        <f t="shared" si="5"/>
        <v>Assets/Disney/1/2.mp3</v>
      </c>
      <c r="AE4" s="51" t="s">
        <v>2614</v>
      </c>
      <c r="AF4" s="50" t="str">
        <f t="shared" si="6"/>
        <v>Tune 2</v>
      </c>
      <c r="AG4" s="50" t="s">
        <v>2613</v>
      </c>
      <c r="AH4" s="50" t="str">
        <f t="shared" si="7"/>
        <v>&lt;li&gt;&lt;a href="Assets/Disney/1/2.mp3"&gt;Tune 2&lt;/a&gt;&lt;/li&gt;</v>
      </c>
      <c r="AI4" s="53" t="s">
        <v>2616</v>
      </c>
      <c r="AJ4" s="53">
        <f t="shared" si="8"/>
        <v>2</v>
      </c>
      <c r="AK4" s="53" t="s">
        <v>2617</v>
      </c>
      <c r="AL4" s="53" t="str">
        <f t="shared" si="9"/>
        <v>Mary Poppins&lt;/td&gt;&lt;td&gt;Spoonful of Sugar&lt;/td&gt;&lt;/tr&gt;</v>
      </c>
      <c r="AM4" s="53" t="str">
        <f t="shared" si="10"/>
        <v>&lt;tr&gt;&lt;td align="left"&gt;2&lt;/td&gt;&lt;td align="left"&gt;Mary Poppins&lt;/td&gt;&lt;td&gt;Spoonful of Sugar&lt;/td&gt;&lt;/tr&gt;</v>
      </c>
      <c r="AN4" s="64">
        <f t="shared" si="11"/>
        <v>17</v>
      </c>
    </row>
    <row r="5" spans="1:44" x14ac:dyDescent="0.25">
      <c r="A5" s="10" t="str">
        <f t="shared" si="0"/>
        <v>199011A</v>
      </c>
      <c r="B5" s="35" t="s">
        <v>1563</v>
      </c>
      <c r="C5" s="35" t="s">
        <v>1564</v>
      </c>
      <c r="D5" s="35" t="s">
        <v>672</v>
      </c>
      <c r="E5" s="35" t="s">
        <v>682</v>
      </c>
      <c r="F5" s="15"/>
      <c r="G5" s="15"/>
      <c r="H5" s="15"/>
      <c r="I5" s="15"/>
      <c r="J5" s="15"/>
      <c r="K5" s="14"/>
      <c r="L5" s="15">
        <v>1992</v>
      </c>
      <c r="M5" s="10"/>
      <c r="N5" s="7">
        <v>1990</v>
      </c>
      <c r="O5" s="10"/>
      <c r="P5" s="15">
        <v>1</v>
      </c>
      <c r="Q5" s="15">
        <v>1</v>
      </c>
      <c r="R5" s="15">
        <v>1</v>
      </c>
      <c r="S5" s="35" t="s">
        <v>84</v>
      </c>
      <c r="U5" s="76" t="s">
        <v>3074</v>
      </c>
      <c r="V5" s="76" t="str">
        <f t="shared" si="1"/>
        <v>Radiohead</v>
      </c>
      <c r="W5" s="76" t="s">
        <v>3075</v>
      </c>
      <c r="X5" s="76" t="str">
        <f t="shared" si="2"/>
        <v>Creep</v>
      </c>
      <c r="Y5" s="77" t="s">
        <v>3077</v>
      </c>
      <c r="Z5" s="76">
        <f t="shared" si="3"/>
        <v>1992</v>
      </c>
      <c r="AA5" s="76" t="s">
        <v>3076</v>
      </c>
      <c r="AB5" s="76" t="str">
        <f t="shared" si="4"/>
        <v>&lt;table class="questions" width="290"&gt;&lt;tr&gt;&lt;td height="50"&gt;&lt;div align="center"&gt;2 Points &lt;/div&gt;&lt;/td&gt;&lt;/tr&gt;&lt;tr&gt;&lt;td height="30"&gt;&lt;div align="center"&gt;Radiohead&lt;/div&gt;&lt;/td&gt;&lt;/tr&gt;&lt;tr&gt;&lt;td height="30"&gt;&lt;div align="center"&gt;Creep&lt;/div&gt;&lt;/td&gt;&lt;/tr&gt;&lt;tr&gt;&lt;td height="30"&gt;&lt;div align="center"&gt;&lt;/div&gt;&lt;/td&gt;&lt;/tr&gt;&lt;tr&gt;&lt;td height="30"&gt;&lt;div align="center"&gt;1992&lt;/div&gt;&lt;/td&gt;&lt;/tr&gt;&lt;/table&gt;</v>
      </c>
      <c r="AC5" s="50" t="s">
        <v>2612</v>
      </c>
      <c r="AD5" s="50" t="str">
        <f t="shared" si="5"/>
        <v>Assets/1990/1/1.mp3</v>
      </c>
      <c r="AE5" s="51" t="s">
        <v>2614</v>
      </c>
      <c r="AF5" s="50" t="str">
        <f t="shared" si="6"/>
        <v>Tune 1</v>
      </c>
      <c r="AG5" s="50" t="s">
        <v>2613</v>
      </c>
      <c r="AH5" s="50" t="str">
        <f t="shared" si="7"/>
        <v>&lt;li class="current-song"&gt;&lt;a href="Assets/1990/1/1.mp3"&gt;Tune 1&lt;/a&gt;&lt;/li&gt;</v>
      </c>
      <c r="AI5" s="53" t="s">
        <v>2616</v>
      </c>
      <c r="AJ5" s="53">
        <f t="shared" si="8"/>
        <v>1</v>
      </c>
      <c r="AK5" s="53" t="s">
        <v>2617</v>
      </c>
      <c r="AL5" s="53" t="str">
        <f t="shared" si="9"/>
        <v>Radiohead&lt;/td&gt;&lt;td&gt;Creep&lt;/td&gt;&lt;/tr&gt;</v>
      </c>
      <c r="AM5" s="53" t="str">
        <f t="shared" si="10"/>
        <v>&lt;tr&gt;&lt;td align="left"&gt;1&lt;/td&gt;&lt;td align="left"&gt;Radiohead&lt;/td&gt;&lt;td&gt;Creep&lt;/td&gt;&lt;/tr&gt;</v>
      </c>
      <c r="AN5" s="64">
        <f t="shared" si="11"/>
        <v>9</v>
      </c>
    </row>
    <row r="6" spans="1:44" x14ac:dyDescent="0.25">
      <c r="A6" s="10" t="str">
        <f t="shared" si="0"/>
        <v>Film11A</v>
      </c>
      <c r="B6" s="15" t="s">
        <v>563</v>
      </c>
      <c r="C6" s="15"/>
      <c r="D6" s="15" t="s">
        <v>698</v>
      </c>
      <c r="E6" s="15"/>
      <c r="F6" s="15"/>
      <c r="G6" s="15"/>
      <c r="H6" s="15" t="s">
        <v>563</v>
      </c>
      <c r="I6" s="15"/>
      <c r="J6" s="16"/>
      <c r="K6" s="14"/>
      <c r="L6" s="15"/>
      <c r="M6" s="10"/>
      <c r="N6" s="4" t="s">
        <v>698</v>
      </c>
      <c r="O6" s="10"/>
      <c r="P6" s="15">
        <v>1</v>
      </c>
      <c r="Q6" s="15">
        <v>1</v>
      </c>
      <c r="R6" s="15">
        <v>1</v>
      </c>
      <c r="S6" s="15" t="s">
        <v>84</v>
      </c>
      <c r="U6" s="76" t="s">
        <v>3074</v>
      </c>
      <c r="V6" s="76" t="str">
        <f t="shared" si="1"/>
        <v>Pulp Fiction</v>
      </c>
      <c r="W6" s="76" t="s">
        <v>3075</v>
      </c>
      <c r="X6" s="76" t="str">
        <f t="shared" si="2"/>
        <v/>
      </c>
      <c r="Y6" s="77" t="s">
        <v>3077</v>
      </c>
      <c r="Z6" s="76" t="str">
        <f t="shared" si="3"/>
        <v/>
      </c>
      <c r="AA6" s="76" t="s">
        <v>3076</v>
      </c>
      <c r="AB6" s="76" t="str">
        <f t="shared" si="4"/>
        <v>&lt;table class="questions" width="290"&gt;&lt;tr&gt;&lt;td height="50"&gt;&lt;div align="center"&gt;2 Points &lt;/div&gt;&lt;/td&gt;&lt;/tr&gt;&lt;tr&gt;&lt;td height="30"&gt;&lt;div align="center"&gt;Pulp Fiction&lt;/div&gt;&lt;/td&gt;&lt;/tr&gt;&lt;tr&gt;&lt;td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" s="50" t="s">
        <v>2612</v>
      </c>
      <c r="AD6" s="50" t="str">
        <f t="shared" si="5"/>
        <v>Assets/Film/1/1.mp3</v>
      </c>
      <c r="AE6" s="51" t="s">
        <v>2614</v>
      </c>
      <c r="AF6" s="50" t="str">
        <f t="shared" si="6"/>
        <v>Tune 1</v>
      </c>
      <c r="AG6" s="50" t="s">
        <v>2613</v>
      </c>
      <c r="AH6" s="50" t="str">
        <f t="shared" si="7"/>
        <v>&lt;li class="current-song"&gt;&lt;a href="Assets/Film/1/1.mp3"&gt;Tune 1&lt;/a&gt;&lt;/li&gt;</v>
      </c>
      <c r="AI6" s="53" t="s">
        <v>2616</v>
      </c>
      <c r="AJ6" s="53">
        <f t="shared" si="8"/>
        <v>1</v>
      </c>
      <c r="AK6" s="53" t="s">
        <v>2617</v>
      </c>
      <c r="AL6" s="53" t="str">
        <f t="shared" si="9"/>
        <v>Pulp Fiction&lt;/td&gt;&lt;td&gt;&lt;/td&gt;&lt;/tr&gt;</v>
      </c>
      <c r="AM6" s="53" t="str">
        <f t="shared" si="10"/>
        <v>&lt;tr&gt;&lt;td align="left"&gt;1&lt;/td&gt;&lt;td align="left"&gt;Pulp Fiction&lt;/td&gt;&lt;td&gt;&lt;/td&gt;&lt;/tr&gt;</v>
      </c>
      <c r="AN6" s="64">
        <f t="shared" si="11"/>
        <v>12</v>
      </c>
    </row>
    <row r="7" spans="1:44" x14ac:dyDescent="0.25">
      <c r="A7" s="10" t="str">
        <f t="shared" si="0"/>
        <v>2000-200411A</v>
      </c>
      <c r="B7" s="15" t="s">
        <v>585</v>
      </c>
      <c r="C7" s="15" t="s">
        <v>381</v>
      </c>
      <c r="D7" s="15" t="s">
        <v>672</v>
      </c>
      <c r="E7" s="15" t="s">
        <v>682</v>
      </c>
      <c r="F7" s="15"/>
      <c r="G7" s="15"/>
      <c r="H7" s="15"/>
      <c r="I7" s="15"/>
      <c r="J7" s="16"/>
      <c r="K7" s="14"/>
      <c r="L7" s="15">
        <v>2001</v>
      </c>
      <c r="M7" s="10"/>
      <c r="N7" s="3" t="s">
        <v>2620</v>
      </c>
      <c r="O7" s="10"/>
      <c r="P7" s="15">
        <v>1</v>
      </c>
      <c r="Q7" s="15">
        <v>1</v>
      </c>
      <c r="R7" s="15">
        <v>1</v>
      </c>
      <c r="S7" s="15" t="s">
        <v>84</v>
      </c>
      <c r="U7" s="76" t="s">
        <v>3074</v>
      </c>
      <c r="V7" s="76" t="str">
        <f t="shared" si="1"/>
        <v>Daft Punk</v>
      </c>
      <c r="W7" s="76" t="s">
        <v>3075</v>
      </c>
      <c r="X7" s="76" t="str">
        <f t="shared" si="2"/>
        <v>Digital Love</v>
      </c>
      <c r="Y7" s="77" t="s">
        <v>3077</v>
      </c>
      <c r="Z7" s="76">
        <f t="shared" si="3"/>
        <v>2001</v>
      </c>
      <c r="AA7" s="76" t="s">
        <v>3076</v>
      </c>
      <c r="AB7" s="76" t="str">
        <f t="shared" si="4"/>
        <v>&lt;table class="questions" width="290"&gt;&lt;tr&gt;&lt;td height="50"&gt;&lt;div align="center"&gt;2 Points &lt;/div&gt;&lt;/td&gt;&lt;/tr&gt;&lt;tr&gt;&lt;td height="30"&gt;&lt;div align="center"&gt;Daft Punk&lt;/div&gt;&lt;/td&gt;&lt;/tr&gt;&lt;tr&gt;&lt;td height="30"&gt;&lt;div align="center"&gt;Digital Love&lt;/div&gt;&lt;/td&gt;&lt;/tr&gt;&lt;tr&gt;&lt;td height="30"&gt;&lt;div align="center"&gt;&lt;/div&gt;&lt;/td&gt;&lt;/tr&gt;&lt;tr&gt;&lt;td height="30"&gt;&lt;div align="center"&gt;2001&lt;/div&gt;&lt;/td&gt;&lt;/tr&gt;&lt;/table&gt;</v>
      </c>
      <c r="AC7" s="50" t="s">
        <v>2612</v>
      </c>
      <c r="AD7" s="50" t="str">
        <f t="shared" si="5"/>
        <v>Assets/2000-2004/1/1.mp3</v>
      </c>
      <c r="AE7" s="51" t="s">
        <v>2614</v>
      </c>
      <c r="AF7" s="50" t="str">
        <f t="shared" si="6"/>
        <v>Tune 1</v>
      </c>
      <c r="AG7" s="50" t="s">
        <v>2613</v>
      </c>
      <c r="AH7" s="50" t="str">
        <f t="shared" si="7"/>
        <v>&lt;li class="current-song"&gt;&lt;a href="Assets/2000-2004/1/1.mp3"&gt;Tune 1&lt;/a&gt;&lt;/li&gt;</v>
      </c>
      <c r="AI7" s="53" t="s">
        <v>2616</v>
      </c>
      <c r="AJ7" s="53">
        <f t="shared" si="8"/>
        <v>1</v>
      </c>
      <c r="AK7" s="53" t="s">
        <v>2617</v>
      </c>
      <c r="AL7" s="53" t="str">
        <f t="shared" si="9"/>
        <v>Daft Punk&lt;/td&gt;&lt;td&gt;Digital Love&lt;/td&gt;&lt;/tr&gt;</v>
      </c>
      <c r="AM7" s="53" t="str">
        <f t="shared" si="10"/>
        <v>&lt;tr&gt;&lt;td align="left"&gt;1&lt;/td&gt;&lt;td align="left"&gt;Daft Punk&lt;/td&gt;&lt;td&gt;Digital Love&lt;/td&gt;&lt;/tr&gt;</v>
      </c>
      <c r="AN7" s="64">
        <f t="shared" si="11"/>
        <v>12</v>
      </c>
    </row>
    <row r="8" spans="1:44" x14ac:dyDescent="0.25">
      <c r="A8" s="10" t="str">
        <f t="shared" si="0"/>
        <v>2015-201911A</v>
      </c>
      <c r="B8" s="35" t="s">
        <v>1088</v>
      </c>
      <c r="C8" s="35" t="s">
        <v>1740</v>
      </c>
      <c r="D8" s="35" t="s">
        <v>672</v>
      </c>
      <c r="E8" s="35" t="s">
        <v>682</v>
      </c>
      <c r="F8" s="15"/>
      <c r="G8" s="15"/>
      <c r="H8" s="15"/>
      <c r="I8" s="15"/>
      <c r="J8" s="15"/>
      <c r="K8" s="14"/>
      <c r="L8" s="15">
        <v>2015</v>
      </c>
      <c r="M8" s="10"/>
      <c r="N8" s="3" t="s">
        <v>2623</v>
      </c>
      <c r="O8" s="10"/>
      <c r="P8" s="15">
        <v>1</v>
      </c>
      <c r="Q8" s="15">
        <v>1</v>
      </c>
      <c r="R8" s="15">
        <v>1</v>
      </c>
      <c r="S8" s="35" t="s">
        <v>84</v>
      </c>
      <c r="U8" s="76" t="s">
        <v>3074</v>
      </c>
      <c r="V8" s="76" t="str">
        <f t="shared" si="1"/>
        <v>Carly Rae Jepson</v>
      </c>
      <c r="W8" s="76" t="s">
        <v>3075</v>
      </c>
      <c r="X8" s="76" t="str">
        <f t="shared" si="2"/>
        <v>I Really Like You</v>
      </c>
      <c r="Y8" s="77" t="s">
        <v>3077</v>
      </c>
      <c r="Z8" s="76">
        <f t="shared" si="3"/>
        <v>2015</v>
      </c>
      <c r="AA8" s="76" t="s">
        <v>3076</v>
      </c>
      <c r="AB8" s="76" t="str">
        <f t="shared" si="4"/>
        <v>&lt;table class="questions" width="290"&gt;&lt;tr&gt;&lt;td height="50"&gt;&lt;div align="center"&gt;2 Points &lt;/div&gt;&lt;/td&gt;&lt;/tr&gt;&lt;tr&gt;&lt;td height="30"&gt;&lt;div align="center"&gt;Carly Rae Jepson&lt;/div&gt;&lt;/td&gt;&lt;/tr&gt;&lt;tr&gt;&lt;td height="30"&gt;&lt;div align="center"&gt;I Really Like You&lt;/div&gt;&lt;/td&gt;&lt;/tr&gt;&lt;tr&gt;&lt;td height="30"&gt;&lt;div align="center"&gt;&lt;/div&gt;&lt;/td&gt;&lt;/tr&gt;&lt;tr&gt;&lt;td height="30"&gt;&lt;div align="center"&gt;2015&lt;/div&gt;&lt;/td&gt;&lt;/tr&gt;&lt;/table&gt;</v>
      </c>
      <c r="AC8" s="50" t="s">
        <v>2612</v>
      </c>
      <c r="AD8" s="50" t="str">
        <f t="shared" si="5"/>
        <v>Assets/2015-2019/1/1.mp3</v>
      </c>
      <c r="AE8" s="51" t="s">
        <v>2614</v>
      </c>
      <c r="AF8" s="50" t="str">
        <f t="shared" si="6"/>
        <v>Tune 1</v>
      </c>
      <c r="AG8" s="50" t="s">
        <v>2613</v>
      </c>
      <c r="AH8" s="50" t="str">
        <f t="shared" si="7"/>
        <v>&lt;li class="current-song"&gt;&lt;a href="Assets/2015-2019/1/1.mp3"&gt;Tune 1&lt;/a&gt;&lt;/li&gt;</v>
      </c>
      <c r="AI8" s="53" t="s">
        <v>2616</v>
      </c>
      <c r="AJ8" s="53">
        <f t="shared" si="8"/>
        <v>1</v>
      </c>
      <c r="AK8" s="53" t="s">
        <v>2617</v>
      </c>
      <c r="AL8" s="53" t="str">
        <f t="shared" si="9"/>
        <v>Carly Rae Jepson&lt;/td&gt;&lt;td&gt;I Really Like You&lt;/td&gt;&lt;/tr&gt;</v>
      </c>
      <c r="AM8" s="53" t="str">
        <f t="shared" si="10"/>
        <v>&lt;tr&gt;&lt;td align="left"&gt;1&lt;/td&gt;&lt;td align="left"&gt;Carly Rae Jepson&lt;/td&gt;&lt;td&gt;I Really Like You&lt;/td&gt;&lt;/tr&gt;</v>
      </c>
      <c r="AN8" s="64">
        <f t="shared" si="11"/>
        <v>17</v>
      </c>
    </row>
    <row r="9" spans="1:44" x14ac:dyDescent="0.25">
      <c r="A9" s="10" t="str">
        <f t="shared" si="0"/>
        <v>Hiphop12H</v>
      </c>
      <c r="B9" s="15" t="s">
        <v>2300</v>
      </c>
      <c r="C9" s="35" t="s">
        <v>2301</v>
      </c>
      <c r="D9" s="15"/>
      <c r="E9" s="15"/>
      <c r="F9" s="15"/>
      <c r="G9" s="15"/>
      <c r="H9" s="15"/>
      <c r="I9" s="15"/>
      <c r="J9" s="15"/>
      <c r="K9" s="14"/>
      <c r="L9" s="15">
        <v>2003</v>
      </c>
      <c r="M9" s="10"/>
      <c r="N9" s="42" t="s">
        <v>2395</v>
      </c>
      <c r="O9" s="10"/>
      <c r="P9" s="15">
        <v>19</v>
      </c>
      <c r="Q9" s="15">
        <v>1</v>
      </c>
      <c r="R9" s="15">
        <v>2</v>
      </c>
      <c r="S9" s="35" t="s">
        <v>1069</v>
      </c>
      <c r="U9" s="76" t="s">
        <v>3074</v>
      </c>
      <c r="V9" s="76" t="str">
        <f t="shared" si="1"/>
        <v>50 Cent</v>
      </c>
      <c r="W9" s="76" t="s">
        <v>3075</v>
      </c>
      <c r="X9" s="76" t="str">
        <f t="shared" si="2"/>
        <v>In Da Club</v>
      </c>
      <c r="Y9" s="77" t="s">
        <v>3077</v>
      </c>
      <c r="Z9" s="76">
        <f t="shared" si="3"/>
        <v>2003</v>
      </c>
      <c r="AA9" s="76" t="s">
        <v>3076</v>
      </c>
      <c r="AB9" s="76" t="str">
        <f t="shared" si="4"/>
        <v>&lt;table class="questions" width="290"&gt;&lt;tr&gt;&lt;td height="50"&gt;&lt;div align="center"&gt;2 Points &lt;/div&gt;&lt;/td&gt;&lt;/tr&gt;&lt;tr&gt;&lt;td height="30"&gt;&lt;div align="center"&gt;50 Cent&lt;/div&gt;&lt;/td&gt;&lt;/tr&gt;&lt;tr&gt;&lt;td height="30"&gt;&lt;div align="center"&gt;In Da Club&lt;/div&gt;&lt;/td&gt;&lt;/tr&gt;&lt;tr&gt;&lt;td height="30"&gt;&lt;div align="center"&gt;&lt;/div&gt;&lt;/td&gt;&lt;/tr&gt;&lt;tr&gt;&lt;td height="30"&gt;&lt;div align="center"&gt;2003&lt;/div&gt;&lt;/td&gt;&lt;/tr&gt;&lt;/table&gt;</v>
      </c>
      <c r="AC9" s="50" t="s">
        <v>2615</v>
      </c>
      <c r="AD9" s="50" t="str">
        <f t="shared" si="5"/>
        <v>Assets/Hiphop/1/19.mp3</v>
      </c>
      <c r="AE9" s="51" t="s">
        <v>2614</v>
      </c>
      <c r="AF9" s="50" t="str">
        <f t="shared" si="6"/>
        <v>Tune 19</v>
      </c>
      <c r="AG9" s="50" t="s">
        <v>2613</v>
      </c>
      <c r="AH9" s="50" t="str">
        <f t="shared" si="7"/>
        <v>&lt;li&gt;&lt;a href="Assets/Hiphop/1/19.mp3"&gt;Tune 19&lt;/a&gt;&lt;/li&gt;</v>
      </c>
      <c r="AI9" s="53" t="s">
        <v>2616</v>
      </c>
      <c r="AJ9" s="53">
        <f t="shared" si="8"/>
        <v>19</v>
      </c>
      <c r="AK9" s="53" t="s">
        <v>2617</v>
      </c>
      <c r="AL9" s="53" t="str">
        <f t="shared" si="9"/>
        <v>50 Cent&lt;/td&gt;&lt;td&gt;In Da Club&lt;/td&gt;&lt;/tr&gt;</v>
      </c>
      <c r="AM9" s="53" t="str">
        <f t="shared" si="10"/>
        <v>&lt;tr&gt;&lt;td align="left"&gt;19&lt;/td&gt;&lt;td align="left"&gt;50 Cent&lt;/td&gt;&lt;td&gt;In Da Club&lt;/td&gt;&lt;/tr&gt;</v>
      </c>
      <c r="AN9" s="64">
        <f t="shared" si="11"/>
        <v>10</v>
      </c>
      <c r="AQ9" s="44"/>
      <c r="AR9" s="45"/>
    </row>
    <row r="10" spans="1:44" x14ac:dyDescent="0.25">
      <c r="A10" s="10" t="str">
        <f t="shared" si="0"/>
        <v>199011B</v>
      </c>
      <c r="B10" s="15" t="s">
        <v>393</v>
      </c>
      <c r="C10" s="15" t="s">
        <v>394</v>
      </c>
      <c r="D10" s="15" t="s">
        <v>672</v>
      </c>
      <c r="E10" s="15" t="s">
        <v>682</v>
      </c>
      <c r="F10" s="15"/>
      <c r="G10" s="15"/>
      <c r="H10" s="15"/>
      <c r="I10" s="15"/>
      <c r="J10" s="17"/>
      <c r="K10" s="14"/>
      <c r="L10" s="15">
        <v>1999</v>
      </c>
      <c r="M10" s="10"/>
      <c r="N10" s="7">
        <v>1990</v>
      </c>
      <c r="O10" s="10"/>
      <c r="P10" s="15">
        <v>2</v>
      </c>
      <c r="Q10" s="15">
        <v>1</v>
      </c>
      <c r="R10" s="15">
        <v>1</v>
      </c>
      <c r="S10" s="15" t="s">
        <v>85</v>
      </c>
      <c r="U10" s="76" t="s">
        <v>3074</v>
      </c>
      <c r="V10" s="76" t="str">
        <f t="shared" si="1"/>
        <v>Eminem</v>
      </c>
      <c r="W10" s="76" t="s">
        <v>3075</v>
      </c>
      <c r="X10" s="76" t="str">
        <f t="shared" si="2"/>
        <v>Slim Shady</v>
      </c>
      <c r="Y10" s="77" t="s">
        <v>3077</v>
      </c>
      <c r="Z10" s="76">
        <f t="shared" si="3"/>
        <v>1999</v>
      </c>
      <c r="AA10" s="76" t="s">
        <v>3076</v>
      </c>
      <c r="AB10" s="76" t="str">
        <f t="shared" si="4"/>
        <v>&lt;table class="questions" width="290"&gt;&lt;tr&gt;&lt;td height="50"&gt;&lt;div align="center"&gt;2 Points &lt;/div&gt;&lt;/td&gt;&lt;/tr&gt;&lt;tr&gt;&lt;td height="30"&gt;&lt;div align="center"&gt;Eminem&lt;/div&gt;&lt;/td&gt;&lt;/tr&gt;&lt;tr&gt;&lt;td height="30"&gt;&lt;div align="center"&gt;Slim Shady&lt;/div&gt;&lt;/td&gt;&lt;/tr&gt;&lt;tr&gt;&lt;td height="30"&gt;&lt;div align="center"&gt;&lt;/div&gt;&lt;/td&gt;&lt;/tr&gt;&lt;tr&gt;&lt;td height="30"&gt;&lt;div align="center"&gt;1999&lt;/div&gt;&lt;/td&gt;&lt;/tr&gt;&lt;/table&gt;</v>
      </c>
      <c r="AC10" s="50" t="s">
        <v>2615</v>
      </c>
      <c r="AD10" s="50" t="str">
        <f t="shared" si="5"/>
        <v>Assets/1990/1/2.mp3</v>
      </c>
      <c r="AE10" s="51" t="s">
        <v>2614</v>
      </c>
      <c r="AF10" s="50" t="str">
        <f t="shared" si="6"/>
        <v>Tune 2</v>
      </c>
      <c r="AG10" s="50" t="s">
        <v>2613</v>
      </c>
      <c r="AH10" s="50" t="str">
        <f t="shared" si="7"/>
        <v>&lt;li&gt;&lt;a href="Assets/1990/1/2.mp3"&gt;Tune 2&lt;/a&gt;&lt;/li&gt;</v>
      </c>
      <c r="AI10" s="53" t="s">
        <v>2616</v>
      </c>
      <c r="AJ10" s="53">
        <f t="shared" si="8"/>
        <v>2</v>
      </c>
      <c r="AK10" s="53" t="s">
        <v>2617</v>
      </c>
      <c r="AL10" s="53" t="str">
        <f t="shared" si="9"/>
        <v>Eminem&lt;/td&gt;&lt;td&gt;Slim Shady&lt;/td&gt;&lt;/tr&gt;</v>
      </c>
      <c r="AM10" s="53" t="str">
        <f t="shared" si="10"/>
        <v>&lt;tr&gt;&lt;td align="left"&gt;2&lt;/td&gt;&lt;td align="left"&gt;Eminem&lt;/td&gt;&lt;td&gt;Slim Shady&lt;/td&gt;&lt;/tr&gt;</v>
      </c>
      <c r="AN10" s="64">
        <f t="shared" si="11"/>
        <v>10</v>
      </c>
      <c r="AQ10" s="44"/>
      <c r="AR10" s="45"/>
    </row>
    <row r="11" spans="1:44" x14ac:dyDescent="0.25">
      <c r="A11" s="10" t="str">
        <f t="shared" si="0"/>
        <v>Film11B</v>
      </c>
      <c r="B11" s="15" t="s">
        <v>395</v>
      </c>
      <c r="C11" s="15"/>
      <c r="D11" s="15" t="s">
        <v>698</v>
      </c>
      <c r="E11" s="15"/>
      <c r="F11" s="15"/>
      <c r="G11" s="15"/>
      <c r="H11" s="15"/>
      <c r="I11" s="15"/>
      <c r="J11" s="17"/>
      <c r="K11" s="14" t="s">
        <v>415</v>
      </c>
      <c r="L11" s="15"/>
      <c r="M11" s="10"/>
      <c r="N11" s="4" t="s">
        <v>698</v>
      </c>
      <c r="O11" s="10"/>
      <c r="P11" s="15">
        <v>2</v>
      </c>
      <c r="Q11" s="15">
        <v>1</v>
      </c>
      <c r="R11" s="15">
        <v>1</v>
      </c>
      <c r="S11" s="15" t="s">
        <v>85</v>
      </c>
      <c r="U11" s="76" t="s">
        <v>3074</v>
      </c>
      <c r="V11" s="76" t="str">
        <f t="shared" si="1"/>
        <v>Snatch</v>
      </c>
      <c r="W11" s="76" t="s">
        <v>3075</v>
      </c>
      <c r="X11" s="76" t="str">
        <f t="shared" si="2"/>
        <v/>
      </c>
      <c r="Y11" s="77" t="s">
        <v>3077</v>
      </c>
      <c r="Z11" s="76" t="str">
        <f t="shared" si="3"/>
        <v/>
      </c>
      <c r="AA11" s="76" t="s">
        <v>3076</v>
      </c>
      <c r="AB11" s="76" t="str">
        <f t="shared" si="4"/>
        <v>&lt;table class="questions" width="290"&gt;&lt;tr&gt;&lt;td height="50"&gt;&lt;div align="center"&gt;2 Points &lt;/div&gt;&lt;/td&gt;&lt;/tr&gt;&lt;tr&gt;&lt;td height="30"&gt;&lt;div align="center"&gt;Snatch&lt;/div&gt;&lt;/td&gt;&lt;/tr&gt;&lt;tr&gt;&lt;td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" s="50" t="s">
        <v>2615</v>
      </c>
      <c r="AD11" s="50" t="str">
        <f t="shared" si="5"/>
        <v>Assets/Film/1/2.mp3</v>
      </c>
      <c r="AE11" s="51" t="s">
        <v>2614</v>
      </c>
      <c r="AF11" s="50" t="str">
        <f t="shared" si="6"/>
        <v>Tune 2</v>
      </c>
      <c r="AG11" s="50" t="s">
        <v>2613</v>
      </c>
      <c r="AH11" s="50" t="str">
        <f t="shared" si="7"/>
        <v>&lt;li&gt;&lt;a href="Assets/Film/1/2.mp3"&gt;Tune 2&lt;/a&gt;&lt;/li&gt;</v>
      </c>
      <c r="AI11" s="53" t="s">
        <v>2616</v>
      </c>
      <c r="AJ11" s="53">
        <f t="shared" si="8"/>
        <v>2</v>
      </c>
      <c r="AK11" s="53" t="s">
        <v>2617</v>
      </c>
      <c r="AL11" s="53" t="str">
        <f t="shared" si="9"/>
        <v>Snatch&lt;/td&gt;&lt;td&gt;&lt;/td&gt;&lt;/tr&gt;</v>
      </c>
      <c r="AM11" s="53" t="str">
        <f t="shared" si="10"/>
        <v>&lt;tr&gt;&lt;td align="left"&gt;2&lt;/td&gt;&lt;td align="left"&gt;Snatch&lt;/td&gt;&lt;td&gt;&lt;/td&gt;&lt;/tr&gt;</v>
      </c>
      <c r="AN11" s="64">
        <f t="shared" si="11"/>
        <v>6</v>
      </c>
    </row>
    <row r="12" spans="1:44" x14ac:dyDescent="0.25">
      <c r="A12" s="10" t="str">
        <f t="shared" si="0"/>
        <v>2015-201911B</v>
      </c>
      <c r="B12" s="35" t="s">
        <v>1742</v>
      </c>
      <c r="C12" s="35" t="s">
        <v>1743</v>
      </c>
      <c r="D12" s="35" t="s">
        <v>672</v>
      </c>
      <c r="E12" s="35" t="s">
        <v>682</v>
      </c>
      <c r="F12" s="35" t="s">
        <v>522</v>
      </c>
      <c r="G12" s="15"/>
      <c r="H12" s="35" t="s">
        <v>1744</v>
      </c>
      <c r="I12" s="15"/>
      <c r="J12" s="15"/>
      <c r="K12" s="14"/>
      <c r="L12" s="15">
        <v>2015</v>
      </c>
      <c r="M12" s="10"/>
      <c r="N12" s="3" t="s">
        <v>2623</v>
      </c>
      <c r="O12" s="10"/>
      <c r="P12" s="15">
        <v>2</v>
      </c>
      <c r="Q12" s="15">
        <v>1</v>
      </c>
      <c r="R12" s="15">
        <v>1</v>
      </c>
      <c r="S12" s="35" t="s">
        <v>85</v>
      </c>
      <c r="U12" s="76" t="s">
        <v>3074</v>
      </c>
      <c r="V12" s="76" t="str">
        <f t="shared" si="1"/>
        <v>Blonde</v>
      </c>
      <c r="W12" s="76" t="s">
        <v>3075</v>
      </c>
      <c r="X12" s="76" t="str">
        <f t="shared" si="2"/>
        <v>All Cried Out</v>
      </c>
      <c r="Y12" s="77" t="s">
        <v>3077</v>
      </c>
      <c r="Z12" s="76">
        <f t="shared" si="3"/>
        <v>2015</v>
      </c>
      <c r="AA12" s="76" t="s">
        <v>3076</v>
      </c>
      <c r="AB12" s="76" t="str">
        <f t="shared" si="4"/>
        <v>&lt;table class="questions" width="290"&gt;&lt;tr&gt;&lt;td height="50"&gt;&lt;div align="center"&gt;2 Points &lt;/div&gt;&lt;/td&gt;&lt;/tr&gt;&lt;tr&gt;&lt;td height="30"&gt;&lt;div align="center"&gt;Blonde&lt;/div&gt;&lt;/td&gt;&lt;/tr&gt;&lt;tr&gt;&lt;td height="30"&gt;&lt;div align="center"&gt;All Cried Out&lt;/div&gt;&lt;/td&gt;&lt;/tr&gt;&lt;tr&gt;&lt;td height="30"&gt;&lt;div align="center"&gt;&lt;/div&gt;&lt;/td&gt;&lt;/tr&gt;&lt;tr&gt;&lt;td height="30"&gt;&lt;div align="center"&gt;2015&lt;/div&gt;&lt;/td&gt;&lt;/tr&gt;&lt;/table&gt;</v>
      </c>
      <c r="AC12" s="50" t="s">
        <v>2615</v>
      </c>
      <c r="AD12" s="50" t="str">
        <f t="shared" si="5"/>
        <v>Assets/2015-2019/1/2.mp3</v>
      </c>
      <c r="AE12" s="51" t="s">
        <v>2614</v>
      </c>
      <c r="AF12" s="50" t="str">
        <f t="shared" si="6"/>
        <v>Tune 2</v>
      </c>
      <c r="AG12" s="50" t="s">
        <v>2613</v>
      </c>
      <c r="AH12" s="50" t="str">
        <f t="shared" si="7"/>
        <v>&lt;li&gt;&lt;a href="Assets/2015-2019/1/2.mp3"&gt;Tune 2&lt;/a&gt;&lt;/li&gt;</v>
      </c>
      <c r="AI12" s="53" t="s">
        <v>2616</v>
      </c>
      <c r="AJ12" s="53">
        <f t="shared" si="8"/>
        <v>2</v>
      </c>
      <c r="AK12" s="53" t="s">
        <v>2617</v>
      </c>
      <c r="AL12" s="53" t="str">
        <f t="shared" si="9"/>
        <v>Blonde&lt;/td&gt;&lt;td&gt;All Cried Out&lt;/td&gt;&lt;/tr&gt;</v>
      </c>
      <c r="AM12" s="53" t="str">
        <f t="shared" si="10"/>
        <v>&lt;tr&gt;&lt;td align="left"&gt;2&lt;/td&gt;&lt;td align="left"&gt;Blonde&lt;/td&gt;&lt;td&gt;All Cried Out&lt;/td&gt;&lt;/tr&gt;</v>
      </c>
      <c r="AN12" s="64">
        <f t="shared" si="11"/>
        <v>13</v>
      </c>
      <c r="AO12" s="39"/>
      <c r="AQ12" s="44"/>
      <c r="AR12" s="45"/>
    </row>
    <row r="13" spans="1:44" x14ac:dyDescent="0.25">
      <c r="A13" s="10" t="str">
        <f t="shared" si="0"/>
        <v>Disney11C</v>
      </c>
      <c r="B13" s="15" t="s">
        <v>67</v>
      </c>
      <c r="C13" s="15" t="s">
        <v>912</v>
      </c>
      <c r="D13" s="15" t="s">
        <v>698</v>
      </c>
      <c r="E13" s="15" t="s">
        <v>682</v>
      </c>
      <c r="F13" s="15" t="s">
        <v>908</v>
      </c>
      <c r="G13" s="15"/>
      <c r="H13" s="15" t="s">
        <v>913</v>
      </c>
      <c r="I13" s="15"/>
      <c r="J13" s="15"/>
      <c r="K13" s="14"/>
      <c r="L13" s="15">
        <v>1989</v>
      </c>
      <c r="M13" s="10"/>
      <c r="N13" s="32" t="s">
        <v>904</v>
      </c>
      <c r="O13" s="10"/>
      <c r="P13" s="15">
        <v>3</v>
      </c>
      <c r="Q13" s="15">
        <v>1</v>
      </c>
      <c r="R13" s="15">
        <v>1</v>
      </c>
      <c r="S13" s="15" t="s">
        <v>89</v>
      </c>
      <c r="U13" s="76" t="s">
        <v>3074</v>
      </c>
      <c r="V13" s="76" t="str">
        <f t="shared" si="1"/>
        <v>The Little Mermaid</v>
      </c>
      <c r="W13" s="76" t="s">
        <v>3075</v>
      </c>
      <c r="X13" s="76" t="str">
        <f t="shared" si="2"/>
        <v>Under the Sea</v>
      </c>
      <c r="Y13" s="77" t="s">
        <v>3077</v>
      </c>
      <c r="Z13" s="76">
        <f t="shared" si="3"/>
        <v>1989</v>
      </c>
      <c r="AA13" s="76" t="s">
        <v>3076</v>
      </c>
      <c r="AB13" s="76" t="str">
        <f t="shared" si="4"/>
        <v>&lt;table class="questions" width="290"&gt;&lt;tr&gt;&lt;td height="50"&gt;&lt;div align="center"&gt;2 Points &lt;/div&gt;&lt;/td&gt;&lt;/tr&gt;&lt;tr&gt;&lt;td height="30"&gt;&lt;div align="center"&gt;The Little Mermaid&lt;/div&gt;&lt;/td&gt;&lt;/tr&gt;&lt;tr&gt;&lt;td height="30"&gt;&lt;div align="center"&gt;Under the Sea&lt;/div&gt;&lt;/td&gt;&lt;/tr&gt;&lt;tr&gt;&lt;td height="30"&gt;&lt;div align="center"&gt;&lt;/div&gt;&lt;/td&gt;&lt;/tr&gt;&lt;tr&gt;&lt;td height="30"&gt;&lt;div align="center"&gt;1989&lt;/div&gt;&lt;/td&gt;&lt;/tr&gt;&lt;/table&gt;</v>
      </c>
      <c r="AC13" s="50" t="s">
        <v>2615</v>
      </c>
      <c r="AD13" s="50" t="str">
        <f t="shared" si="5"/>
        <v>Assets/Disney/1/3.mp3</v>
      </c>
      <c r="AE13" s="51" t="s">
        <v>2614</v>
      </c>
      <c r="AF13" s="50" t="str">
        <f t="shared" si="6"/>
        <v>Tune 3</v>
      </c>
      <c r="AG13" s="50" t="s">
        <v>2613</v>
      </c>
      <c r="AH13" s="50" t="str">
        <f t="shared" si="7"/>
        <v>&lt;li&gt;&lt;a href="Assets/Disney/1/3.mp3"&gt;Tune 3&lt;/a&gt;&lt;/li&gt;</v>
      </c>
      <c r="AI13" s="53" t="s">
        <v>2616</v>
      </c>
      <c r="AJ13" s="53">
        <f t="shared" si="8"/>
        <v>3</v>
      </c>
      <c r="AK13" s="53" t="s">
        <v>2617</v>
      </c>
      <c r="AL13" s="53" t="str">
        <f t="shared" si="9"/>
        <v>The Little Mermaid&lt;/td&gt;&lt;td&gt;Under the Sea&lt;/td&gt;&lt;/tr&gt;</v>
      </c>
      <c r="AM13" s="53" t="str">
        <f t="shared" si="10"/>
        <v>&lt;tr&gt;&lt;td align="left"&gt;3&lt;/td&gt;&lt;td align="left"&gt;The Little Mermaid&lt;/td&gt;&lt;td&gt;Under the Sea&lt;/td&gt;&lt;/tr&gt;</v>
      </c>
      <c r="AN13" s="64">
        <f t="shared" si="11"/>
        <v>18</v>
      </c>
    </row>
    <row r="14" spans="1:44" x14ac:dyDescent="0.25">
      <c r="A14" s="10" t="str">
        <f t="shared" si="0"/>
        <v>TV11B</v>
      </c>
      <c r="B14" s="15" t="s">
        <v>392</v>
      </c>
      <c r="C14" s="15"/>
      <c r="D14" s="15" t="s">
        <v>985</v>
      </c>
      <c r="E14" s="15"/>
      <c r="F14" s="15"/>
      <c r="G14" s="15"/>
      <c r="H14" s="15"/>
      <c r="I14" s="15"/>
      <c r="J14" s="15"/>
      <c r="K14" s="14"/>
      <c r="L14" s="15"/>
      <c r="M14" s="10"/>
      <c r="N14" s="8" t="s">
        <v>667</v>
      </c>
      <c r="O14" s="10"/>
      <c r="P14" s="15">
        <v>2</v>
      </c>
      <c r="Q14" s="15">
        <v>1</v>
      </c>
      <c r="R14" s="15">
        <v>1</v>
      </c>
      <c r="S14" s="15" t="s">
        <v>85</v>
      </c>
      <c r="U14" s="76" t="s">
        <v>3074</v>
      </c>
      <c r="V14" s="76" t="str">
        <f t="shared" si="1"/>
        <v>Rainbow</v>
      </c>
      <c r="W14" s="76" t="s">
        <v>3075</v>
      </c>
      <c r="X14" s="76" t="str">
        <f t="shared" si="2"/>
        <v/>
      </c>
      <c r="Y14" s="77" t="s">
        <v>3077</v>
      </c>
      <c r="Z14" s="76" t="str">
        <f t="shared" si="3"/>
        <v/>
      </c>
      <c r="AA14" s="76" t="s">
        <v>3076</v>
      </c>
      <c r="AB14" s="76" t="str">
        <f t="shared" si="4"/>
        <v>&lt;table class="questions" width="290"&gt;&lt;tr&gt;&lt;td height="50"&gt;&lt;div align="center"&gt;2 Points &lt;/div&gt;&lt;/td&gt;&lt;/tr&gt;&lt;tr&gt;&lt;td height="30"&gt;&lt;div align="center"&gt;Rainbow&lt;/div&gt;&lt;/td&gt;&lt;/tr&gt;&lt;tr&gt;&lt;td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" s="50" t="s">
        <v>2615</v>
      </c>
      <c r="AD14" s="50" t="str">
        <f t="shared" si="5"/>
        <v>Assets/TV/1/2.mp3</v>
      </c>
      <c r="AE14" s="51" t="s">
        <v>2614</v>
      </c>
      <c r="AF14" s="50" t="str">
        <f t="shared" si="6"/>
        <v>Tune 2</v>
      </c>
      <c r="AG14" s="50" t="s">
        <v>2613</v>
      </c>
      <c r="AH14" s="50" t="str">
        <f t="shared" si="7"/>
        <v>&lt;li&gt;&lt;a href="Assets/TV/1/2.mp3"&gt;Tune 2&lt;/a&gt;&lt;/li&gt;</v>
      </c>
      <c r="AI14" s="53" t="s">
        <v>2616</v>
      </c>
      <c r="AJ14" s="53">
        <f t="shared" si="8"/>
        <v>2</v>
      </c>
      <c r="AK14" s="53" t="s">
        <v>2617</v>
      </c>
      <c r="AL14" s="53" t="str">
        <f t="shared" si="9"/>
        <v>Rainbow&lt;/td&gt;&lt;td&gt;&lt;/td&gt;&lt;/tr&gt;</v>
      </c>
      <c r="AM14" s="53" t="str">
        <f t="shared" si="10"/>
        <v>&lt;tr&gt;&lt;td align="left"&gt;2&lt;/td&gt;&lt;td align="left"&gt;Rainbow&lt;/td&gt;&lt;td&gt;&lt;/td&gt;&lt;/tr&gt;</v>
      </c>
      <c r="AN14" s="64">
        <f t="shared" si="11"/>
        <v>7</v>
      </c>
    </row>
    <row r="15" spans="1:44" x14ac:dyDescent="0.25">
      <c r="A15" s="10" t="str">
        <f t="shared" si="0"/>
        <v>Film11C</v>
      </c>
      <c r="B15" s="15" t="s">
        <v>396</v>
      </c>
      <c r="C15" s="15"/>
      <c r="D15" s="15" t="s">
        <v>698</v>
      </c>
      <c r="E15" s="15"/>
      <c r="F15" s="15" t="s">
        <v>372</v>
      </c>
      <c r="G15" s="15"/>
      <c r="H15" s="15" t="s">
        <v>397</v>
      </c>
      <c r="I15" s="15"/>
      <c r="J15" s="15"/>
      <c r="K15" s="14"/>
      <c r="L15" s="15"/>
      <c r="M15" s="10"/>
      <c r="N15" s="4" t="s">
        <v>698</v>
      </c>
      <c r="O15" s="10"/>
      <c r="P15" s="15">
        <v>3</v>
      </c>
      <c r="Q15" s="15">
        <v>1</v>
      </c>
      <c r="R15" s="15">
        <v>1</v>
      </c>
      <c r="S15" s="15" t="s">
        <v>89</v>
      </c>
      <c r="U15" s="76" t="s">
        <v>3074</v>
      </c>
      <c r="V15" s="76" t="str">
        <f t="shared" si="1"/>
        <v>Star Wars - The Empire Strikes Back</v>
      </c>
      <c r="W15" s="76" t="s">
        <v>3075</v>
      </c>
      <c r="X15" s="76" t="str">
        <f t="shared" si="2"/>
        <v/>
      </c>
      <c r="Y15" s="77" t="s">
        <v>3077</v>
      </c>
      <c r="Z15" s="76" t="str">
        <f t="shared" si="3"/>
        <v/>
      </c>
      <c r="AA15" s="76" t="s">
        <v>3076</v>
      </c>
      <c r="AB15" s="76" t="str">
        <f t="shared" si="4"/>
        <v>&lt;table class="questions" width="290"&gt;&lt;tr&gt;&lt;td height="50"&gt;&lt;div align="center"&gt;2 Points &lt;/div&gt;&lt;/td&gt;&lt;/tr&gt;&lt;tr&gt;&lt;td height="30"&gt;&lt;div align="center"&gt;Star Wars - The Empire Strikes Back&lt;/div&gt;&lt;/td&gt;&lt;/tr&gt;&lt;tr&gt;&lt;td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" s="50" t="s">
        <v>2615</v>
      </c>
      <c r="AD15" s="50" t="str">
        <f t="shared" si="5"/>
        <v>Assets/Film/1/3.mp3</v>
      </c>
      <c r="AE15" s="51" t="s">
        <v>2614</v>
      </c>
      <c r="AF15" s="50" t="str">
        <f t="shared" si="6"/>
        <v>Tune 3</v>
      </c>
      <c r="AG15" s="50" t="s">
        <v>2613</v>
      </c>
      <c r="AH15" s="50" t="str">
        <f t="shared" si="7"/>
        <v>&lt;li&gt;&lt;a href="Assets/Film/1/3.mp3"&gt;Tune 3&lt;/a&gt;&lt;/li&gt;</v>
      </c>
      <c r="AI15" s="53" t="s">
        <v>2616</v>
      </c>
      <c r="AJ15" s="53">
        <f t="shared" si="8"/>
        <v>3</v>
      </c>
      <c r="AK15" s="53" t="s">
        <v>2617</v>
      </c>
      <c r="AL15" s="53" t="str">
        <f t="shared" si="9"/>
        <v>Star Wars - The Empire Strikes Back&lt;/td&gt;&lt;td&gt;&lt;/td&gt;&lt;/tr&gt;</v>
      </c>
      <c r="AM15" s="53" t="str">
        <f t="shared" si="10"/>
        <v>&lt;tr&gt;&lt;td align="left"&gt;3&lt;/td&gt;&lt;td align="left"&gt;Star Wars - The Empire Strikes Back&lt;/td&gt;&lt;td&gt;&lt;/td&gt;&lt;/tr&gt;</v>
      </c>
      <c r="AN15" s="64">
        <f t="shared" si="11"/>
        <v>35</v>
      </c>
    </row>
    <row r="16" spans="1:44" x14ac:dyDescent="0.25">
      <c r="A16" s="10" t="str">
        <f t="shared" si="0"/>
        <v>Hiphop14A</v>
      </c>
      <c r="B16" s="35" t="s">
        <v>2453</v>
      </c>
      <c r="C16" s="35" t="s">
        <v>2454</v>
      </c>
      <c r="D16" s="15"/>
      <c r="E16" s="15"/>
      <c r="F16" s="15"/>
      <c r="G16" s="15"/>
      <c r="H16" s="15"/>
      <c r="I16" s="15"/>
      <c r="J16" s="15"/>
      <c r="K16" s="14"/>
      <c r="L16" s="15">
        <v>1990</v>
      </c>
      <c r="M16" s="10"/>
      <c r="N16" s="42" t="s">
        <v>2395</v>
      </c>
      <c r="O16" s="10"/>
      <c r="P16" s="15">
        <v>34</v>
      </c>
      <c r="Q16" s="15">
        <v>1</v>
      </c>
      <c r="R16" s="15">
        <v>4</v>
      </c>
      <c r="S16" s="35" t="s">
        <v>84</v>
      </c>
      <c r="U16" s="76" t="s">
        <v>3074</v>
      </c>
      <c r="V16" s="76" t="str">
        <f t="shared" si="1"/>
        <v>A Tribe Called Quest</v>
      </c>
      <c r="W16" s="76" t="s">
        <v>3075</v>
      </c>
      <c r="X16" s="76" t="str">
        <f t="shared" si="2"/>
        <v>Can I Kick It</v>
      </c>
      <c r="Y16" s="77" t="s">
        <v>3077</v>
      </c>
      <c r="Z16" s="76">
        <f t="shared" si="3"/>
        <v>1990</v>
      </c>
      <c r="AA16" s="76" t="s">
        <v>3076</v>
      </c>
      <c r="AB16" s="76" t="str">
        <f t="shared" si="4"/>
        <v>&lt;table class="questions" width="290"&gt;&lt;tr&gt;&lt;td height="50"&gt;&lt;div align="center"&gt;2 Points &lt;/div&gt;&lt;/td&gt;&lt;/tr&gt;&lt;tr&gt;&lt;td height="30"&gt;&lt;div align="center"&gt;A Tribe Called Quest&lt;/div&gt;&lt;/td&gt;&lt;/tr&gt;&lt;tr&gt;&lt;td height="30"&gt;&lt;div align="center"&gt;Can I Kick It&lt;/div&gt;&lt;/td&gt;&lt;/tr&gt;&lt;tr&gt;&lt;td height="30"&gt;&lt;div align="center"&gt;&lt;/div&gt;&lt;/td&gt;&lt;/tr&gt;&lt;tr&gt;&lt;td height="30"&gt;&lt;div align="center"&gt;1990&lt;/div&gt;&lt;/td&gt;&lt;/tr&gt;&lt;/table&gt;</v>
      </c>
      <c r="AC16" s="50" t="s">
        <v>2615</v>
      </c>
      <c r="AD16" s="50" t="str">
        <f t="shared" si="5"/>
        <v>Assets/Hiphop/1/34.mp3</v>
      </c>
      <c r="AE16" s="51" t="s">
        <v>2614</v>
      </c>
      <c r="AF16" s="50" t="str">
        <f t="shared" si="6"/>
        <v>Tune 34</v>
      </c>
      <c r="AG16" s="50" t="s">
        <v>2613</v>
      </c>
      <c r="AH16" s="50" t="str">
        <f t="shared" si="7"/>
        <v>&lt;li&gt;&lt;a href="Assets/Hiphop/1/34.mp3"&gt;Tune 34&lt;/a&gt;&lt;/li&gt;</v>
      </c>
      <c r="AI16" s="53" t="s">
        <v>2616</v>
      </c>
      <c r="AJ16" s="53">
        <f t="shared" si="8"/>
        <v>34</v>
      </c>
      <c r="AK16" s="53" t="s">
        <v>2617</v>
      </c>
      <c r="AL16" s="53" t="str">
        <f t="shared" si="9"/>
        <v>A Tribe Called Quest&lt;/td&gt;&lt;td&gt;Can I Kick It&lt;/td&gt;&lt;/tr&gt;</v>
      </c>
      <c r="AM16" s="53" t="str">
        <f t="shared" si="10"/>
        <v>&lt;tr&gt;&lt;td align="left"&gt;34&lt;/td&gt;&lt;td align="left"&gt;A Tribe Called Quest&lt;/td&gt;&lt;td&gt;Can I Kick It&lt;/td&gt;&lt;/tr&gt;</v>
      </c>
      <c r="AN16" s="64">
        <f t="shared" si="11"/>
        <v>20</v>
      </c>
      <c r="AQ16" s="44"/>
      <c r="AR16" s="45"/>
    </row>
    <row r="17" spans="1:44" x14ac:dyDescent="0.25">
      <c r="A17" s="10" t="str">
        <f t="shared" si="0"/>
        <v>197011A</v>
      </c>
      <c r="B17" s="15" t="s">
        <v>420</v>
      </c>
      <c r="C17" s="15" t="s">
        <v>421</v>
      </c>
      <c r="D17" s="15" t="s">
        <v>672</v>
      </c>
      <c r="E17" s="15" t="s">
        <v>682</v>
      </c>
      <c r="F17" s="15" t="s">
        <v>698</v>
      </c>
      <c r="G17" s="15" t="s">
        <v>505</v>
      </c>
      <c r="H17" s="14" t="s">
        <v>509</v>
      </c>
      <c r="I17" s="15" t="s">
        <v>270</v>
      </c>
      <c r="J17" s="15"/>
      <c r="K17" s="14" t="s">
        <v>415</v>
      </c>
      <c r="L17" s="15">
        <v>1977</v>
      </c>
      <c r="M17" s="10"/>
      <c r="N17" s="81">
        <v>1970</v>
      </c>
      <c r="O17" s="10"/>
      <c r="P17" s="15">
        <v>1</v>
      </c>
      <c r="Q17" s="15">
        <v>1</v>
      </c>
      <c r="R17" s="15">
        <v>1</v>
      </c>
      <c r="S17" s="15" t="s">
        <v>84</v>
      </c>
      <c r="U17" s="76" t="s">
        <v>3074</v>
      </c>
      <c r="V17" s="76" t="str">
        <f t="shared" si="1"/>
        <v>Iggy Pop</v>
      </c>
      <c r="W17" s="76" t="s">
        <v>3075</v>
      </c>
      <c r="X17" s="76" t="str">
        <f t="shared" si="2"/>
        <v>Lust For Life</v>
      </c>
      <c r="Y17" s="77" t="s">
        <v>3077</v>
      </c>
      <c r="Z17" s="76">
        <f t="shared" si="3"/>
        <v>1977</v>
      </c>
      <c r="AA17" s="76" t="s">
        <v>3076</v>
      </c>
      <c r="AB17" s="76" t="str">
        <f t="shared" si="4"/>
        <v>&lt;table class="questions" width="290"&gt;&lt;tr&gt;&lt;td height="50"&gt;&lt;div align="center"&gt;2 Points &lt;/div&gt;&lt;/td&gt;&lt;/tr&gt;&lt;tr&gt;&lt;td height="30"&gt;&lt;div align="center"&gt;Iggy Pop&lt;/div&gt;&lt;/td&gt;&lt;/tr&gt;&lt;tr&gt;&lt;td height="30"&gt;&lt;div align="center"&gt;Lust For Life&lt;/div&gt;&lt;/td&gt;&lt;/tr&gt;&lt;tr&gt;&lt;td height="30"&gt;&lt;div align="center"&gt;&lt;/div&gt;&lt;/td&gt;&lt;/tr&gt;&lt;tr&gt;&lt;td height="30"&gt;&lt;div align="center"&gt;1977&lt;/div&gt;&lt;/td&gt;&lt;/tr&gt;&lt;/table&gt;</v>
      </c>
      <c r="AC17" s="50" t="s">
        <v>2612</v>
      </c>
      <c r="AD17" s="50" t="str">
        <f t="shared" si="5"/>
        <v>Assets/1970/1/1.mp3</v>
      </c>
      <c r="AE17" s="51" t="s">
        <v>2614</v>
      </c>
      <c r="AF17" s="50" t="str">
        <f t="shared" si="6"/>
        <v>Tune 1</v>
      </c>
      <c r="AG17" s="50" t="s">
        <v>2613</v>
      </c>
      <c r="AH17" s="50" t="str">
        <f t="shared" si="7"/>
        <v>&lt;li class="current-song"&gt;&lt;a href="Assets/1970/1/1.mp3"&gt;Tune 1&lt;/a&gt;&lt;/li&gt;</v>
      </c>
      <c r="AI17" s="53" t="s">
        <v>2616</v>
      </c>
      <c r="AJ17" s="53">
        <f t="shared" si="8"/>
        <v>1</v>
      </c>
      <c r="AK17" s="53" t="s">
        <v>2617</v>
      </c>
      <c r="AL17" s="53" t="str">
        <f t="shared" si="9"/>
        <v>Iggy Pop&lt;/td&gt;&lt;td&gt;Lust For Life&lt;/td&gt;&lt;/tr&gt;</v>
      </c>
      <c r="AM17" s="53" t="str">
        <f t="shared" si="10"/>
        <v>&lt;tr&gt;&lt;td align="left"&gt;1&lt;/td&gt;&lt;td align="left"&gt;Iggy Pop&lt;/td&gt;&lt;td&gt;Lust For Life&lt;/td&gt;&lt;/tr&gt;</v>
      </c>
      <c r="AN17" s="64">
        <f t="shared" si="11"/>
        <v>13</v>
      </c>
      <c r="AQ17" s="44"/>
      <c r="AR17" s="45"/>
    </row>
    <row r="18" spans="1:44" x14ac:dyDescent="0.25">
      <c r="A18" s="10" t="str">
        <f t="shared" si="0"/>
        <v>197011B</v>
      </c>
      <c r="B18" s="15" t="s">
        <v>734</v>
      </c>
      <c r="C18" s="15" t="s">
        <v>735</v>
      </c>
      <c r="D18" s="15" t="s">
        <v>672</v>
      </c>
      <c r="E18" s="15" t="s">
        <v>682</v>
      </c>
      <c r="F18" s="15" t="s">
        <v>521</v>
      </c>
      <c r="G18" s="15" t="s">
        <v>688</v>
      </c>
      <c r="H18" s="15" t="s">
        <v>736</v>
      </c>
      <c r="I18" s="15" t="s">
        <v>737</v>
      </c>
      <c r="J18" s="15"/>
      <c r="K18" s="14"/>
      <c r="L18" s="15">
        <v>1971</v>
      </c>
      <c r="M18" s="10"/>
      <c r="N18" s="81">
        <v>1970</v>
      </c>
      <c r="O18" s="10"/>
      <c r="P18" s="15">
        <v>2</v>
      </c>
      <c r="Q18" s="15">
        <v>1</v>
      </c>
      <c r="R18" s="15">
        <v>1</v>
      </c>
      <c r="S18" s="15" t="s">
        <v>85</v>
      </c>
      <c r="U18" s="76" t="s">
        <v>3074</v>
      </c>
      <c r="V18" s="76" t="str">
        <f t="shared" si="1"/>
        <v>Tony Christie</v>
      </c>
      <c r="W18" s="76" t="s">
        <v>3075</v>
      </c>
      <c r="X18" s="76" t="str">
        <f t="shared" si="2"/>
        <v>Amarillo</v>
      </c>
      <c r="Y18" s="77" t="s">
        <v>3077</v>
      </c>
      <c r="Z18" s="76">
        <f t="shared" si="3"/>
        <v>1971</v>
      </c>
      <c r="AA18" s="76" t="s">
        <v>3076</v>
      </c>
      <c r="AB18" s="76" t="str">
        <f t="shared" si="4"/>
        <v>&lt;table class="questions" width="290"&gt;&lt;tr&gt;&lt;td height="50"&gt;&lt;div align="center"&gt;2 Points &lt;/div&gt;&lt;/td&gt;&lt;/tr&gt;&lt;tr&gt;&lt;td height="30"&gt;&lt;div align="center"&gt;Tony Christie&lt;/div&gt;&lt;/td&gt;&lt;/tr&gt;&lt;tr&gt;&lt;td height="30"&gt;&lt;div align="center"&gt;Amarillo&lt;/div&gt;&lt;/td&gt;&lt;/tr&gt;&lt;tr&gt;&lt;td height="30"&gt;&lt;div align="center"&gt;&lt;/div&gt;&lt;/td&gt;&lt;/tr&gt;&lt;tr&gt;&lt;td height="30"&gt;&lt;div align="center"&gt;1971&lt;/div&gt;&lt;/td&gt;&lt;/tr&gt;&lt;/table&gt;</v>
      </c>
      <c r="AC18" s="50" t="s">
        <v>2615</v>
      </c>
      <c r="AD18" s="50" t="str">
        <f t="shared" si="5"/>
        <v>Assets/1970/1/2.mp3</v>
      </c>
      <c r="AE18" s="51" t="s">
        <v>2614</v>
      </c>
      <c r="AF18" s="50" t="str">
        <f t="shared" si="6"/>
        <v>Tune 2</v>
      </c>
      <c r="AG18" s="50" t="s">
        <v>2613</v>
      </c>
      <c r="AH18" s="50" t="str">
        <f t="shared" si="7"/>
        <v>&lt;li&gt;&lt;a href="Assets/1970/1/2.mp3"&gt;Tune 2&lt;/a&gt;&lt;/li&gt;</v>
      </c>
      <c r="AI18" s="53" t="s">
        <v>2616</v>
      </c>
      <c r="AJ18" s="53">
        <f t="shared" si="8"/>
        <v>2</v>
      </c>
      <c r="AK18" s="53" t="s">
        <v>2617</v>
      </c>
      <c r="AL18" s="53" t="str">
        <f t="shared" si="9"/>
        <v>Tony Christie&lt;/td&gt;&lt;td&gt;Amarillo&lt;/td&gt;&lt;/tr&gt;</v>
      </c>
      <c r="AM18" s="53" t="str">
        <f t="shared" si="10"/>
        <v>&lt;tr&gt;&lt;td align="left"&gt;2&lt;/td&gt;&lt;td align="left"&gt;Tony Christie&lt;/td&gt;&lt;td&gt;Amarillo&lt;/td&gt;&lt;/tr&gt;</v>
      </c>
      <c r="AN18" s="64">
        <f t="shared" si="11"/>
        <v>13</v>
      </c>
      <c r="AQ18" s="44"/>
      <c r="AR18" s="45"/>
    </row>
    <row r="19" spans="1:44" x14ac:dyDescent="0.25">
      <c r="A19" s="10" t="str">
        <f t="shared" si="0"/>
        <v>Gayicons11A</v>
      </c>
      <c r="B19" s="15" t="s">
        <v>549</v>
      </c>
      <c r="C19" s="15" t="s">
        <v>869</v>
      </c>
      <c r="D19" s="15" t="s">
        <v>672</v>
      </c>
      <c r="E19" s="15" t="s">
        <v>682</v>
      </c>
      <c r="F19" s="15"/>
      <c r="G19" s="15"/>
      <c r="H19" s="15"/>
      <c r="I19" s="15"/>
      <c r="J19" s="15"/>
      <c r="K19" s="14" t="s">
        <v>674</v>
      </c>
      <c r="L19" s="15">
        <v>2001</v>
      </c>
      <c r="M19" s="10"/>
      <c r="N19" s="48" t="s">
        <v>2611</v>
      </c>
      <c r="O19" s="10"/>
      <c r="P19" s="15">
        <v>1</v>
      </c>
      <c r="Q19" s="15">
        <v>1</v>
      </c>
      <c r="R19" s="15">
        <v>1</v>
      </c>
      <c r="S19" s="15" t="s">
        <v>84</v>
      </c>
      <c r="U19" s="76" t="s">
        <v>3074</v>
      </c>
      <c r="V19" s="76" t="str">
        <f t="shared" si="1"/>
        <v>Kylie</v>
      </c>
      <c r="W19" s="76" t="s">
        <v>3075</v>
      </c>
      <c r="X19" s="76" t="str">
        <f t="shared" si="2"/>
        <v>Cant Get You Out of My Head</v>
      </c>
      <c r="Y19" s="77" t="s">
        <v>3077</v>
      </c>
      <c r="Z19" s="76">
        <f t="shared" si="3"/>
        <v>2001</v>
      </c>
      <c r="AA19" s="76" t="s">
        <v>3076</v>
      </c>
      <c r="AB19" s="76" t="str">
        <f t="shared" si="4"/>
        <v>&lt;table class="questions" width="290"&gt;&lt;tr&gt;&lt;td height="50"&gt;&lt;div align="center"&gt;2 Points &lt;/div&gt;&lt;/td&gt;&lt;/tr&gt;&lt;tr&gt;&lt;td height="30"&gt;&lt;div align="center"&gt;Kylie&lt;/div&gt;&lt;/td&gt;&lt;/tr&gt;&lt;tr&gt;&lt;td height="30"&gt;&lt;div align="center"&gt;Cant Get You Out of My Head&lt;/div&gt;&lt;/td&gt;&lt;/tr&gt;&lt;tr&gt;&lt;td height="30"&gt;&lt;div align="center"&gt;&lt;/div&gt;&lt;/td&gt;&lt;/tr&gt;&lt;tr&gt;&lt;td height="30"&gt;&lt;div align="center"&gt;2001&lt;/div&gt;&lt;/td&gt;&lt;/tr&gt;&lt;/table&gt;</v>
      </c>
      <c r="AC19" s="50" t="s">
        <v>2615</v>
      </c>
      <c r="AD19" s="50" t="str">
        <f t="shared" si="5"/>
        <v>Assets/Gayicons/1/1.mp3</v>
      </c>
      <c r="AE19" s="51" t="s">
        <v>2614</v>
      </c>
      <c r="AF19" s="50" t="str">
        <f t="shared" si="6"/>
        <v>Tune 1</v>
      </c>
      <c r="AG19" s="50" t="s">
        <v>2613</v>
      </c>
      <c r="AH19" s="50" t="str">
        <f t="shared" si="7"/>
        <v>&lt;li&gt;&lt;a href="Assets/Gayicons/1/1.mp3"&gt;Tune 1&lt;/a&gt;&lt;/li&gt;</v>
      </c>
      <c r="AI19" s="53" t="s">
        <v>2616</v>
      </c>
      <c r="AJ19" s="53">
        <f t="shared" si="8"/>
        <v>1</v>
      </c>
      <c r="AK19" s="53" t="s">
        <v>2617</v>
      </c>
      <c r="AL19" s="53" t="str">
        <f t="shared" si="9"/>
        <v>Kylie&lt;/td&gt;&lt;td&gt;Cant Get You Out of My Head&lt;/td&gt;&lt;/tr&gt;</v>
      </c>
      <c r="AM19" s="53" t="str">
        <f t="shared" si="10"/>
        <v>&lt;tr&gt;&lt;td align="left"&gt;1&lt;/td&gt;&lt;td align="left"&gt;Kylie&lt;/td&gt;&lt;td&gt;Cant Get You Out of My Head&lt;/td&gt;&lt;/tr&gt;</v>
      </c>
      <c r="AN19" s="64">
        <f t="shared" si="11"/>
        <v>27</v>
      </c>
    </row>
    <row r="20" spans="1:44" x14ac:dyDescent="0.25">
      <c r="A20" s="10" t="str">
        <f t="shared" si="0"/>
        <v>Rock21C</v>
      </c>
      <c r="B20" s="35" t="s">
        <v>253</v>
      </c>
      <c r="C20" s="35" t="s">
        <v>1639</v>
      </c>
      <c r="D20" s="35" t="s">
        <v>672</v>
      </c>
      <c r="E20" s="35" t="s">
        <v>682</v>
      </c>
      <c r="F20" s="15"/>
      <c r="G20" s="15"/>
      <c r="H20" s="15"/>
      <c r="I20" s="15"/>
      <c r="J20" s="15"/>
      <c r="K20" s="14"/>
      <c r="L20" s="15">
        <v>1979</v>
      </c>
      <c r="M20" s="10"/>
      <c r="N20" s="36" t="s">
        <v>1067</v>
      </c>
      <c r="O20" s="10"/>
      <c r="P20" s="15">
        <v>3</v>
      </c>
      <c r="Q20" s="15">
        <v>2</v>
      </c>
      <c r="R20" s="15">
        <v>1</v>
      </c>
      <c r="S20" s="35" t="s">
        <v>89</v>
      </c>
      <c r="U20" s="76" t="s">
        <v>3074</v>
      </c>
      <c r="V20" s="76" t="str">
        <f t="shared" si="1"/>
        <v>AC/DC</v>
      </c>
      <c r="W20" s="76" t="s">
        <v>3075</v>
      </c>
      <c r="X20" s="76" t="str">
        <f t="shared" si="2"/>
        <v>Highway to Hell</v>
      </c>
      <c r="Y20" s="77" t="s">
        <v>3077</v>
      </c>
      <c r="Z20" s="76">
        <f t="shared" si="3"/>
        <v>1979</v>
      </c>
      <c r="AA20" s="76" t="s">
        <v>3076</v>
      </c>
      <c r="AB20" s="76" t="str">
        <f t="shared" si="4"/>
        <v>&lt;table class="questions" width="290"&gt;&lt;tr&gt;&lt;td height="50"&gt;&lt;div align="center"&gt;2 Points &lt;/div&gt;&lt;/td&gt;&lt;/tr&gt;&lt;tr&gt;&lt;td height="30"&gt;&lt;div align="center"&gt;AC/DC&lt;/div&gt;&lt;/td&gt;&lt;/tr&gt;&lt;tr&gt;&lt;td height="30"&gt;&lt;div align="center"&gt;Highway to Hell&lt;/div&gt;&lt;/td&gt;&lt;/tr&gt;&lt;tr&gt;&lt;td height="30"&gt;&lt;div align="center"&gt;&lt;/div&gt;&lt;/td&gt;&lt;/tr&gt;&lt;tr&gt;&lt;td height="30"&gt;&lt;div align="center"&gt;1979&lt;/div&gt;&lt;/td&gt;&lt;/tr&gt;&lt;/table&gt;</v>
      </c>
      <c r="AC20" s="50" t="s">
        <v>2615</v>
      </c>
      <c r="AD20" s="50" t="str">
        <f t="shared" si="5"/>
        <v>Assets/Rock/2/3.mp3</v>
      </c>
      <c r="AE20" s="51" t="s">
        <v>2614</v>
      </c>
      <c r="AF20" s="50" t="str">
        <f t="shared" si="6"/>
        <v>Tune 69</v>
      </c>
      <c r="AG20" s="50" t="s">
        <v>2613</v>
      </c>
      <c r="AH20" s="50" t="str">
        <f t="shared" si="7"/>
        <v>&lt;li&gt;&lt;a href="Assets/Rock/2/3.mp3"&gt;Tune 69&lt;/a&gt;&lt;/li&gt;</v>
      </c>
      <c r="AI20" s="53" t="s">
        <v>2616</v>
      </c>
      <c r="AJ20" s="53">
        <f t="shared" si="8"/>
        <v>69</v>
      </c>
      <c r="AK20" s="53" t="s">
        <v>2617</v>
      </c>
      <c r="AL20" s="53" t="str">
        <f t="shared" si="9"/>
        <v>AC/DC&lt;/td&gt;&lt;td&gt;Highway to Hell&lt;/td&gt;&lt;/tr&gt;</v>
      </c>
      <c r="AM20" s="53" t="str">
        <f t="shared" si="10"/>
        <v>&lt;tr&gt;&lt;td align="left"&gt;69&lt;/td&gt;&lt;td align="left"&gt;AC/DC&lt;/td&gt;&lt;td&gt;Highway to Hell&lt;/td&gt;&lt;/tr&gt;</v>
      </c>
      <c r="AN20" s="64">
        <f t="shared" si="11"/>
        <v>15</v>
      </c>
      <c r="AO20" s="39"/>
      <c r="AQ20" s="44"/>
      <c r="AR20" s="45"/>
    </row>
    <row r="21" spans="1:44" x14ac:dyDescent="0.25">
      <c r="A21" s="10" t="str">
        <f t="shared" si="0"/>
        <v>Rock12K</v>
      </c>
      <c r="B21" s="15" t="s">
        <v>253</v>
      </c>
      <c r="C21" s="15" t="s">
        <v>223</v>
      </c>
      <c r="D21" s="15" t="s">
        <v>672</v>
      </c>
      <c r="E21" s="15" t="s">
        <v>682</v>
      </c>
      <c r="F21" s="15"/>
      <c r="G21" s="15"/>
      <c r="H21" s="15"/>
      <c r="I21" s="15"/>
      <c r="J21" s="15"/>
      <c r="K21" s="14"/>
      <c r="L21" s="15">
        <v>1968</v>
      </c>
      <c r="M21" s="10"/>
      <c r="N21" s="36" t="s">
        <v>1067</v>
      </c>
      <c r="O21" s="10"/>
      <c r="P21" s="15">
        <v>22</v>
      </c>
      <c r="Q21" s="15">
        <v>1</v>
      </c>
      <c r="R21" s="15">
        <v>2</v>
      </c>
      <c r="S21" s="15" t="s">
        <v>1072</v>
      </c>
      <c r="U21" s="76" t="s">
        <v>3074</v>
      </c>
      <c r="V21" s="76" t="str">
        <f t="shared" si="1"/>
        <v>AC/DC</v>
      </c>
      <c r="W21" s="76" t="s">
        <v>3075</v>
      </c>
      <c r="X21" s="76" t="str">
        <f t="shared" si="2"/>
        <v>Hells Bells</v>
      </c>
      <c r="Y21" s="77" t="s">
        <v>3077</v>
      </c>
      <c r="Z21" s="76">
        <f t="shared" si="3"/>
        <v>1968</v>
      </c>
      <c r="AA21" s="76" t="s">
        <v>3076</v>
      </c>
      <c r="AB21" s="76" t="str">
        <f t="shared" si="4"/>
        <v>&lt;table class="questions" width="290"&gt;&lt;tr&gt;&lt;td height="50"&gt;&lt;div align="center"&gt;2 Points &lt;/div&gt;&lt;/td&gt;&lt;/tr&gt;&lt;tr&gt;&lt;td height="30"&gt;&lt;div align="center"&gt;AC/DC&lt;/div&gt;&lt;/td&gt;&lt;/tr&gt;&lt;tr&gt;&lt;td height="30"&gt;&lt;div align="center"&gt;Hells Bells&lt;/div&gt;&lt;/td&gt;&lt;/tr&gt;&lt;tr&gt;&lt;td height="30"&gt;&lt;div align="center"&gt;&lt;/div&gt;&lt;/td&gt;&lt;/tr&gt;&lt;tr&gt;&lt;td height="30"&gt;&lt;div align="center"&gt;1968&lt;/div&gt;&lt;/td&gt;&lt;/tr&gt;&lt;/table&gt;</v>
      </c>
      <c r="AC21" s="50" t="s">
        <v>2615</v>
      </c>
      <c r="AD21" s="50" t="str">
        <f t="shared" si="5"/>
        <v>Assets/Rock/1/22.mp3</v>
      </c>
      <c r="AE21" s="51" t="s">
        <v>2614</v>
      </c>
      <c r="AF21" s="50" t="str">
        <f t="shared" si="6"/>
        <v>Tune 22</v>
      </c>
      <c r="AG21" s="50" t="s">
        <v>2613</v>
      </c>
      <c r="AH21" s="50" t="str">
        <f t="shared" si="7"/>
        <v>&lt;li&gt;&lt;a href="Assets/Rock/1/22.mp3"&gt;Tune 22&lt;/a&gt;&lt;/li&gt;</v>
      </c>
      <c r="AI21" s="53" t="s">
        <v>2616</v>
      </c>
      <c r="AJ21" s="53">
        <f t="shared" si="8"/>
        <v>22</v>
      </c>
      <c r="AK21" s="53" t="s">
        <v>2617</v>
      </c>
      <c r="AL21" s="53" t="str">
        <f t="shared" si="9"/>
        <v>AC/DC&lt;/td&gt;&lt;td&gt;Hells Bells&lt;/td&gt;&lt;/tr&gt;</v>
      </c>
      <c r="AM21" s="53" t="str">
        <f t="shared" si="10"/>
        <v>&lt;tr&gt;&lt;td align="left"&gt;22&lt;/td&gt;&lt;td align="left"&gt;AC/DC&lt;/td&gt;&lt;td&gt;Hells Bells&lt;/td&gt;&lt;/tr&gt;</v>
      </c>
      <c r="AN21" s="64">
        <f t="shared" si="11"/>
        <v>11</v>
      </c>
      <c r="AO21" s="39"/>
      <c r="AQ21" s="44"/>
      <c r="AR21" s="45"/>
    </row>
    <row r="22" spans="1:44" x14ac:dyDescent="0.25">
      <c r="A22" s="10" t="str">
        <f t="shared" si="0"/>
        <v>198011A</v>
      </c>
      <c r="B22" s="35" t="s">
        <v>1532</v>
      </c>
      <c r="C22" s="35" t="s">
        <v>1531</v>
      </c>
      <c r="D22" s="35" t="s">
        <v>672</v>
      </c>
      <c r="E22" s="35" t="s">
        <v>682</v>
      </c>
      <c r="F22" s="15"/>
      <c r="G22" s="15"/>
      <c r="H22" s="15"/>
      <c r="I22" s="15"/>
      <c r="J22" s="15"/>
      <c r="K22" s="14"/>
      <c r="L22" s="15">
        <v>1983</v>
      </c>
      <c r="M22" s="10"/>
      <c r="N22" s="81">
        <v>1980</v>
      </c>
      <c r="O22" s="10"/>
      <c r="P22" s="15">
        <v>1</v>
      </c>
      <c r="Q22" s="15">
        <v>1</v>
      </c>
      <c r="R22" s="15">
        <v>1</v>
      </c>
      <c r="S22" s="35" t="s">
        <v>84</v>
      </c>
      <c r="U22" s="76" t="s">
        <v>3074</v>
      </c>
      <c r="V22" s="76" t="str">
        <f t="shared" si="1"/>
        <v>Billy Joel</v>
      </c>
      <c r="W22" s="76" t="s">
        <v>3075</v>
      </c>
      <c r="X22" s="76" t="str">
        <f t="shared" si="2"/>
        <v>Uptown Girl</v>
      </c>
      <c r="Y22" s="77" t="s">
        <v>3077</v>
      </c>
      <c r="Z22" s="76">
        <f t="shared" si="3"/>
        <v>1983</v>
      </c>
      <c r="AA22" s="76" t="s">
        <v>3076</v>
      </c>
      <c r="AB22" s="76" t="str">
        <f t="shared" si="4"/>
        <v>&lt;table class="questions" width="290"&gt;&lt;tr&gt;&lt;td height="50"&gt;&lt;div align="center"&gt;2 Points &lt;/div&gt;&lt;/td&gt;&lt;/tr&gt;&lt;tr&gt;&lt;td height="30"&gt;&lt;div align="center"&gt;Billy Joel&lt;/div&gt;&lt;/td&gt;&lt;/tr&gt;&lt;tr&gt;&lt;td height="30"&gt;&lt;div align="center"&gt;Uptown Girl&lt;/div&gt;&lt;/td&gt;&lt;/tr&gt;&lt;tr&gt;&lt;td height="30"&gt;&lt;div align="center"&gt;&lt;/div&gt;&lt;/td&gt;&lt;/tr&gt;&lt;tr&gt;&lt;td height="30"&gt;&lt;div align="center"&gt;1983&lt;/div&gt;&lt;/td&gt;&lt;/tr&gt;&lt;/table&gt;</v>
      </c>
      <c r="AC22" s="50" t="s">
        <v>2612</v>
      </c>
      <c r="AD22" s="50" t="str">
        <f t="shared" si="5"/>
        <v>Assets/1980/1/1.mp3</v>
      </c>
      <c r="AE22" s="51" t="s">
        <v>2614</v>
      </c>
      <c r="AF22" s="50" t="str">
        <f t="shared" si="6"/>
        <v>Tune 1</v>
      </c>
      <c r="AG22" s="50" t="s">
        <v>2613</v>
      </c>
      <c r="AH22" s="50" t="str">
        <f t="shared" si="7"/>
        <v>&lt;li class="current-song"&gt;&lt;a href="Assets/1980/1/1.mp3"&gt;Tune 1&lt;/a&gt;&lt;/li&gt;</v>
      </c>
      <c r="AI22" s="53" t="s">
        <v>2616</v>
      </c>
      <c r="AJ22" s="53">
        <f t="shared" si="8"/>
        <v>1</v>
      </c>
      <c r="AK22" s="53" t="s">
        <v>2617</v>
      </c>
      <c r="AL22" s="53" t="str">
        <f t="shared" si="9"/>
        <v>Billy Joel&lt;/td&gt;&lt;td&gt;Uptown Girl&lt;/td&gt;&lt;/tr&gt;</v>
      </c>
      <c r="AM22" s="53" t="str">
        <f t="shared" si="10"/>
        <v>&lt;tr&gt;&lt;td align="left"&gt;1&lt;/td&gt;&lt;td align="left"&gt;Billy Joel&lt;/td&gt;&lt;td&gt;Uptown Girl&lt;/td&gt;&lt;/tr&gt;</v>
      </c>
      <c r="AN22" s="64">
        <f t="shared" si="11"/>
        <v>11</v>
      </c>
      <c r="AO22" s="39"/>
      <c r="AQ22" s="44"/>
      <c r="AR22" s="45"/>
    </row>
    <row r="23" spans="1:44" x14ac:dyDescent="0.25">
      <c r="A23" s="10" t="str">
        <f t="shared" si="0"/>
        <v>Dance22A</v>
      </c>
      <c r="B23" s="15" t="s">
        <v>2727</v>
      </c>
      <c r="C23" s="15" t="s">
        <v>2728</v>
      </c>
      <c r="D23" s="15"/>
      <c r="E23" s="15"/>
      <c r="F23" s="15"/>
      <c r="G23" s="15"/>
      <c r="H23" s="15"/>
      <c r="I23" s="15"/>
      <c r="J23" s="15"/>
      <c r="K23" s="14"/>
      <c r="L23" s="15">
        <v>1990</v>
      </c>
      <c r="M23" s="10"/>
      <c r="N23" s="40" t="s">
        <v>1436</v>
      </c>
      <c r="O23" s="10"/>
      <c r="P23" s="15">
        <v>12</v>
      </c>
      <c r="Q23" s="15">
        <v>2</v>
      </c>
      <c r="R23" s="15">
        <v>2</v>
      </c>
      <c r="S23" s="15" t="s">
        <v>84</v>
      </c>
      <c r="U23" s="76" t="s">
        <v>3074</v>
      </c>
      <c r="V23" s="76" t="str">
        <f t="shared" si="1"/>
        <v>Adamski</v>
      </c>
      <c r="W23" s="76" t="s">
        <v>3075</v>
      </c>
      <c r="X23" s="76" t="str">
        <f t="shared" si="2"/>
        <v>Killer</v>
      </c>
      <c r="Y23" s="77" t="s">
        <v>3077</v>
      </c>
      <c r="Z23" s="76">
        <f t="shared" si="3"/>
        <v>1990</v>
      </c>
      <c r="AA23" s="76" t="s">
        <v>3076</v>
      </c>
      <c r="AB23" s="76" t="str">
        <f t="shared" si="4"/>
        <v>&lt;table class="questions" width="290"&gt;&lt;tr&gt;&lt;td height="50"&gt;&lt;div align="center"&gt;2 Points &lt;/div&gt;&lt;/td&gt;&lt;/tr&gt;&lt;tr&gt;&lt;td height="30"&gt;&lt;div align="center"&gt;Adamski&lt;/div&gt;&lt;/td&gt;&lt;/tr&gt;&lt;tr&gt;&lt;td height="30"&gt;&lt;div align="center"&gt;Killer&lt;/div&gt;&lt;/td&gt;&lt;/tr&gt;&lt;tr&gt;&lt;td height="30"&gt;&lt;div align="center"&gt;&lt;/div&gt;&lt;/td&gt;&lt;/tr&gt;&lt;tr&gt;&lt;td height="30"&gt;&lt;div align="center"&gt;1990&lt;/div&gt;&lt;/td&gt;&lt;/tr&gt;&lt;/table&gt;</v>
      </c>
      <c r="AC23" s="50" t="s">
        <v>2615</v>
      </c>
      <c r="AD23" s="50" t="str">
        <f t="shared" si="5"/>
        <v>Assets/Dance/2/12.mp3</v>
      </c>
      <c r="AE23" s="51" t="s">
        <v>2614</v>
      </c>
      <c r="AF23" s="50" t="str">
        <f t="shared" si="6"/>
        <v>Tune 78</v>
      </c>
      <c r="AG23" s="50" t="s">
        <v>2613</v>
      </c>
      <c r="AH23" s="50" t="str">
        <f t="shared" si="7"/>
        <v>&lt;li&gt;&lt;a href="Assets/Dance/2/12.mp3"&gt;Tune 78&lt;/a&gt;&lt;/li&gt;</v>
      </c>
      <c r="AI23" s="53" t="s">
        <v>2616</v>
      </c>
      <c r="AJ23" s="53">
        <f t="shared" si="8"/>
        <v>78</v>
      </c>
      <c r="AK23" s="53" t="s">
        <v>2617</v>
      </c>
      <c r="AL23" s="53" t="str">
        <f t="shared" si="9"/>
        <v>Adamski&lt;/td&gt;&lt;td&gt;Killer&lt;/td&gt;&lt;/tr&gt;</v>
      </c>
      <c r="AM23" s="53" t="str">
        <f t="shared" si="10"/>
        <v>&lt;tr&gt;&lt;td align="left"&gt;78&lt;/td&gt;&lt;td align="left"&gt;Adamski&lt;/td&gt;&lt;td&gt;Killer&lt;/td&gt;&lt;/tr&gt;</v>
      </c>
      <c r="AN23" s="64">
        <f t="shared" si="11"/>
        <v>7</v>
      </c>
      <c r="AQ23" s="44"/>
      <c r="AR23" s="45"/>
    </row>
    <row r="24" spans="1:44" x14ac:dyDescent="0.25">
      <c r="A24" s="10" t="str">
        <f t="shared" si="0"/>
        <v>2010-201411A</v>
      </c>
      <c r="B24" s="15" t="s">
        <v>1023</v>
      </c>
      <c r="C24" s="15" t="s">
        <v>1022</v>
      </c>
      <c r="D24" s="15" t="s">
        <v>672</v>
      </c>
      <c r="E24" s="15" t="s">
        <v>682</v>
      </c>
      <c r="F24" s="15"/>
      <c r="G24" s="15"/>
      <c r="H24" s="15"/>
      <c r="I24" s="15"/>
      <c r="J24" s="15"/>
      <c r="K24" s="14"/>
      <c r="L24" s="15">
        <v>2011</v>
      </c>
      <c r="M24" s="10"/>
      <c r="N24" s="3" t="s">
        <v>2622</v>
      </c>
      <c r="O24" s="10"/>
      <c r="P24" s="15">
        <v>1</v>
      </c>
      <c r="Q24" s="15">
        <v>1</v>
      </c>
      <c r="R24" s="15">
        <v>1</v>
      </c>
      <c r="S24" s="15" t="s">
        <v>84</v>
      </c>
      <c r="U24" s="76" t="s">
        <v>3074</v>
      </c>
      <c r="V24" s="76" t="str">
        <f t="shared" si="1"/>
        <v>Alexandra Stan</v>
      </c>
      <c r="W24" s="76" t="s">
        <v>3075</v>
      </c>
      <c r="X24" s="76" t="str">
        <f t="shared" si="2"/>
        <v>Mr Saxobeat</v>
      </c>
      <c r="Y24" s="77" t="s">
        <v>3077</v>
      </c>
      <c r="Z24" s="76">
        <f t="shared" si="3"/>
        <v>2011</v>
      </c>
      <c r="AA24" s="76" t="s">
        <v>3076</v>
      </c>
      <c r="AB24" s="76" t="str">
        <f t="shared" si="4"/>
        <v>&lt;table class="questions" width="290"&gt;&lt;tr&gt;&lt;td height="50"&gt;&lt;div align="center"&gt;2 Points &lt;/div&gt;&lt;/td&gt;&lt;/tr&gt;&lt;tr&gt;&lt;td height="30"&gt;&lt;div align="center"&gt;Alexandra Stan&lt;/div&gt;&lt;/td&gt;&lt;/tr&gt;&lt;tr&gt;&lt;td height="30"&gt;&lt;div align="center"&gt;Mr Saxobeat&lt;/div&gt;&lt;/td&gt;&lt;/tr&gt;&lt;tr&gt;&lt;td height="30"&gt;&lt;div align="center"&gt;&lt;/div&gt;&lt;/td&gt;&lt;/tr&gt;&lt;tr&gt;&lt;td height="30"&gt;&lt;div align="center"&gt;2011&lt;/div&gt;&lt;/td&gt;&lt;/tr&gt;&lt;/table&gt;</v>
      </c>
      <c r="AC24" s="50" t="s">
        <v>2612</v>
      </c>
      <c r="AD24" s="50" t="str">
        <f t="shared" si="5"/>
        <v>Assets/2010-2014/1/1.mp3</v>
      </c>
      <c r="AE24" s="51" t="s">
        <v>2614</v>
      </c>
      <c r="AF24" s="50" t="str">
        <f t="shared" si="6"/>
        <v>Tune 1</v>
      </c>
      <c r="AG24" s="50" t="s">
        <v>2613</v>
      </c>
      <c r="AH24" s="50" t="str">
        <f t="shared" si="7"/>
        <v>&lt;li class="current-song"&gt;&lt;a href="Assets/2010-2014/1/1.mp3"&gt;Tune 1&lt;/a&gt;&lt;/li&gt;</v>
      </c>
      <c r="AI24" s="53" t="s">
        <v>2616</v>
      </c>
      <c r="AJ24" s="53">
        <f t="shared" si="8"/>
        <v>1</v>
      </c>
      <c r="AK24" s="53" t="s">
        <v>2617</v>
      </c>
      <c r="AL24" s="53" t="str">
        <f t="shared" si="9"/>
        <v>Alexandra Stan&lt;/td&gt;&lt;td&gt;Mr Saxobeat&lt;/td&gt;&lt;/tr&gt;</v>
      </c>
      <c r="AM24" s="53" t="str">
        <f t="shared" si="10"/>
        <v>&lt;tr&gt;&lt;td align="left"&gt;1&lt;/td&gt;&lt;td align="left"&gt;Alexandra Stan&lt;/td&gt;&lt;td&gt;Mr Saxobeat&lt;/td&gt;&lt;/tr&gt;</v>
      </c>
      <c r="AN24" s="64">
        <f t="shared" si="11"/>
        <v>14</v>
      </c>
      <c r="AO24" s="39"/>
      <c r="AQ24" s="44"/>
      <c r="AR24" s="45"/>
    </row>
    <row r="25" spans="1:44" x14ac:dyDescent="0.25">
      <c r="A25" s="10" t="str">
        <f t="shared" si="0"/>
        <v>2015-201911C</v>
      </c>
      <c r="B25" s="35" t="s">
        <v>1151</v>
      </c>
      <c r="C25" s="35" t="s">
        <v>1494</v>
      </c>
      <c r="D25" s="35" t="s">
        <v>672</v>
      </c>
      <c r="E25" s="35" t="s">
        <v>682</v>
      </c>
      <c r="F25" s="62" t="s">
        <v>522</v>
      </c>
      <c r="G25" s="15"/>
      <c r="H25" s="35" t="s">
        <v>1388</v>
      </c>
      <c r="J25" s="15"/>
      <c r="K25" s="14"/>
      <c r="L25" s="15">
        <v>2015</v>
      </c>
      <c r="M25" s="10"/>
      <c r="N25" s="3" t="s">
        <v>2623</v>
      </c>
      <c r="O25" s="10"/>
      <c r="P25" s="15">
        <v>3</v>
      </c>
      <c r="Q25" s="15">
        <v>1</v>
      </c>
      <c r="R25" s="15">
        <v>1</v>
      </c>
      <c r="S25" s="35" t="s">
        <v>89</v>
      </c>
      <c r="U25" s="76" t="s">
        <v>3074</v>
      </c>
      <c r="V25" s="76" t="str">
        <f t="shared" si="1"/>
        <v>DJ Fresh</v>
      </c>
      <c r="W25" s="76" t="s">
        <v>3075</v>
      </c>
      <c r="X25" s="76" t="str">
        <f t="shared" si="2"/>
        <v>Gravity</v>
      </c>
      <c r="Y25" s="77" t="s">
        <v>3077</v>
      </c>
      <c r="Z25" s="76">
        <f t="shared" si="3"/>
        <v>2015</v>
      </c>
      <c r="AA25" s="76" t="s">
        <v>3076</v>
      </c>
      <c r="AB25" s="76" t="str">
        <f t="shared" si="4"/>
        <v>&lt;table class="questions" width="290"&gt;&lt;tr&gt;&lt;td height="50"&gt;&lt;div align="center"&gt;2 Points &lt;/div&gt;&lt;/td&gt;&lt;/tr&gt;&lt;tr&gt;&lt;td height="30"&gt;&lt;div align="center"&gt;DJ Fresh&lt;/div&gt;&lt;/td&gt;&lt;/tr&gt;&lt;tr&gt;&lt;td height="30"&gt;&lt;div align="center"&gt;Gravity&lt;/div&gt;&lt;/td&gt;&lt;/tr&gt;&lt;tr&gt;&lt;td height="30"&gt;&lt;div align="center"&gt;&lt;/div&gt;&lt;/td&gt;&lt;/tr&gt;&lt;tr&gt;&lt;td height="30"&gt;&lt;div align="center"&gt;2015&lt;/div&gt;&lt;/td&gt;&lt;/tr&gt;&lt;/table&gt;</v>
      </c>
      <c r="AC25" s="50" t="s">
        <v>2615</v>
      </c>
      <c r="AD25" s="50" t="str">
        <f t="shared" si="5"/>
        <v>Assets/2015-2019/1/3.mp3</v>
      </c>
      <c r="AE25" s="51" t="s">
        <v>2614</v>
      </c>
      <c r="AF25" s="50" t="str">
        <f t="shared" si="6"/>
        <v>Tune 3</v>
      </c>
      <c r="AG25" s="50" t="s">
        <v>2613</v>
      </c>
      <c r="AH25" s="50" t="str">
        <f t="shared" si="7"/>
        <v>&lt;li&gt;&lt;a href="Assets/2015-2019/1/3.mp3"&gt;Tune 3&lt;/a&gt;&lt;/li&gt;</v>
      </c>
      <c r="AI25" s="53" t="s">
        <v>2616</v>
      </c>
      <c r="AJ25" s="53">
        <f t="shared" si="8"/>
        <v>3</v>
      </c>
      <c r="AK25" s="53" t="s">
        <v>2617</v>
      </c>
      <c r="AL25" s="53" t="str">
        <f t="shared" si="9"/>
        <v>DJ Fresh&lt;/td&gt;&lt;td&gt;Gravity&lt;/td&gt;&lt;/tr&gt;</v>
      </c>
      <c r="AM25" s="53" t="str">
        <f t="shared" si="10"/>
        <v>&lt;tr&gt;&lt;td align="left"&gt;3&lt;/td&gt;&lt;td align="left"&gt;DJ Fresh&lt;/td&gt;&lt;td&gt;Gravity&lt;/td&gt;&lt;/tr&gt;</v>
      </c>
      <c r="AN25" s="64">
        <f t="shared" si="11"/>
        <v>8</v>
      </c>
      <c r="AQ25" s="44"/>
      <c r="AR25" s="45"/>
    </row>
    <row r="26" spans="1:44" x14ac:dyDescent="0.25">
      <c r="A26" s="10" t="str">
        <f t="shared" si="0"/>
        <v>2005-200911A</v>
      </c>
      <c r="B26" s="35" t="s">
        <v>561</v>
      </c>
      <c r="C26" s="35" t="s">
        <v>1701</v>
      </c>
      <c r="D26" s="35" t="s">
        <v>672</v>
      </c>
      <c r="E26" s="35" t="s">
        <v>682</v>
      </c>
      <c r="F26" s="15"/>
      <c r="G26" s="15"/>
      <c r="H26" s="15"/>
      <c r="I26" s="15"/>
      <c r="J26" s="15"/>
      <c r="K26" s="14"/>
      <c r="L26" s="15">
        <v>2005</v>
      </c>
      <c r="M26" s="10"/>
      <c r="N26" s="3" t="s">
        <v>2621</v>
      </c>
      <c r="O26" s="10"/>
      <c r="P26" s="15">
        <v>1</v>
      </c>
      <c r="Q26" s="15">
        <v>1</v>
      </c>
      <c r="R26" s="15">
        <v>1</v>
      </c>
      <c r="S26" s="35" t="s">
        <v>84</v>
      </c>
      <c r="U26" s="76" t="s">
        <v>3074</v>
      </c>
      <c r="V26" s="76" t="str">
        <f t="shared" si="1"/>
        <v>Coldplay</v>
      </c>
      <c r="W26" s="76" t="s">
        <v>3075</v>
      </c>
      <c r="X26" s="76" t="str">
        <f t="shared" si="2"/>
        <v>Fix You</v>
      </c>
      <c r="Y26" s="77" t="s">
        <v>3077</v>
      </c>
      <c r="Z26" s="76">
        <f t="shared" si="3"/>
        <v>2005</v>
      </c>
      <c r="AA26" s="76" t="s">
        <v>3076</v>
      </c>
      <c r="AB26" s="76" t="str">
        <f t="shared" si="4"/>
        <v>&lt;table class="questions" width="290"&gt;&lt;tr&gt;&lt;td height="50"&gt;&lt;div align="center"&gt;2 Points &lt;/div&gt;&lt;/td&gt;&lt;/tr&gt;&lt;tr&gt;&lt;td height="30"&gt;&lt;div align="center"&gt;Coldplay&lt;/div&gt;&lt;/td&gt;&lt;/tr&gt;&lt;tr&gt;&lt;td height="30"&gt;&lt;div align="center"&gt;Fix You&lt;/div&gt;&lt;/td&gt;&lt;/tr&gt;&lt;tr&gt;&lt;td height="30"&gt;&lt;div align="center"&gt;&lt;/div&gt;&lt;/td&gt;&lt;/tr&gt;&lt;tr&gt;&lt;td height="30"&gt;&lt;div align="center"&gt;2005&lt;/div&gt;&lt;/td&gt;&lt;/tr&gt;&lt;/table&gt;</v>
      </c>
      <c r="AC26" s="50" t="s">
        <v>2612</v>
      </c>
      <c r="AD26" s="50" t="str">
        <f t="shared" si="5"/>
        <v>Assets/2005-2009/1/1.mp3</v>
      </c>
      <c r="AE26" s="51" t="s">
        <v>2614</v>
      </c>
      <c r="AF26" s="50" t="str">
        <f t="shared" si="6"/>
        <v>Tune 1</v>
      </c>
      <c r="AG26" s="50" t="s">
        <v>2613</v>
      </c>
      <c r="AH26" s="50" t="str">
        <f t="shared" si="7"/>
        <v>&lt;li class="current-song"&gt;&lt;a href="Assets/2005-2009/1/1.mp3"&gt;Tune 1&lt;/a&gt;&lt;/li&gt;</v>
      </c>
      <c r="AI26" s="53" t="s">
        <v>2616</v>
      </c>
      <c r="AJ26" s="53">
        <f t="shared" si="8"/>
        <v>1</v>
      </c>
      <c r="AK26" s="53" t="s">
        <v>2617</v>
      </c>
      <c r="AL26" s="53" t="str">
        <f t="shared" si="9"/>
        <v>Coldplay&lt;/td&gt;&lt;td&gt;Fix You&lt;/td&gt;&lt;/tr&gt;</v>
      </c>
      <c r="AM26" s="53" t="str">
        <f t="shared" si="10"/>
        <v>&lt;tr&gt;&lt;td align="left"&gt;1&lt;/td&gt;&lt;td align="left"&gt;Coldplay&lt;/td&gt;&lt;td&gt;Fix You&lt;/td&gt;&lt;/tr&gt;</v>
      </c>
      <c r="AN26" s="64">
        <f t="shared" si="11"/>
        <v>8</v>
      </c>
      <c r="AO26" s="39"/>
      <c r="AQ26" s="44"/>
      <c r="AR26" s="45"/>
    </row>
    <row r="27" spans="1:44" x14ac:dyDescent="0.25">
      <c r="A27" s="10" t="str">
        <f t="shared" si="0"/>
        <v>2015-201911D</v>
      </c>
      <c r="B27" s="35" t="s">
        <v>1749</v>
      </c>
      <c r="C27" s="35" t="s">
        <v>1750</v>
      </c>
      <c r="D27" s="35" t="s">
        <v>672</v>
      </c>
      <c r="E27" s="35" t="s">
        <v>682</v>
      </c>
      <c r="F27" s="35" t="s">
        <v>522</v>
      </c>
      <c r="G27" s="15"/>
      <c r="H27" s="35" t="s">
        <v>0</v>
      </c>
      <c r="I27" s="15"/>
      <c r="J27" s="15"/>
      <c r="K27" s="14"/>
      <c r="L27" s="15">
        <v>2015</v>
      </c>
      <c r="M27" s="10"/>
      <c r="N27" s="3" t="s">
        <v>2623</v>
      </c>
      <c r="O27" s="10"/>
      <c r="P27" s="15">
        <v>4</v>
      </c>
      <c r="Q27" s="15">
        <v>1</v>
      </c>
      <c r="R27" s="15">
        <v>1</v>
      </c>
      <c r="S27" s="35" t="s">
        <v>86</v>
      </c>
      <c r="U27" s="76" t="s">
        <v>3074</v>
      </c>
      <c r="V27" s="76" t="str">
        <f t="shared" si="1"/>
        <v>Tchami</v>
      </c>
      <c r="W27" s="76" t="s">
        <v>3075</v>
      </c>
      <c r="X27" s="76" t="str">
        <f t="shared" si="2"/>
        <v>Promesses</v>
      </c>
      <c r="Y27" s="77" t="s">
        <v>3077</v>
      </c>
      <c r="Z27" s="76">
        <f t="shared" si="3"/>
        <v>2015</v>
      </c>
      <c r="AA27" s="76" t="s">
        <v>3076</v>
      </c>
      <c r="AB27" s="76" t="str">
        <f t="shared" si="4"/>
        <v>&lt;table class="questions" width="290"&gt;&lt;tr&gt;&lt;td height="50"&gt;&lt;div align="center"&gt;2 Points &lt;/div&gt;&lt;/td&gt;&lt;/tr&gt;&lt;tr&gt;&lt;td height="30"&gt;&lt;div align="center"&gt;Tchami&lt;/div&gt;&lt;/td&gt;&lt;/tr&gt;&lt;tr&gt;&lt;td height="30"&gt;&lt;div align="center"&gt;Promesses&lt;/div&gt;&lt;/td&gt;&lt;/tr&gt;&lt;tr&gt;&lt;td height="30"&gt;&lt;div align="center"&gt;&lt;/div&gt;&lt;/td&gt;&lt;/tr&gt;&lt;tr&gt;&lt;td height="30"&gt;&lt;div align="center"&gt;2015&lt;/div&gt;&lt;/td&gt;&lt;/tr&gt;&lt;/table&gt;</v>
      </c>
      <c r="AC27" s="50" t="s">
        <v>2615</v>
      </c>
      <c r="AD27" s="50" t="str">
        <f t="shared" si="5"/>
        <v>Assets/2015-2019/1/4.mp3</v>
      </c>
      <c r="AE27" s="51" t="s">
        <v>2614</v>
      </c>
      <c r="AF27" s="50" t="str">
        <f t="shared" si="6"/>
        <v>Tune 4</v>
      </c>
      <c r="AG27" s="50" t="s">
        <v>2613</v>
      </c>
      <c r="AH27" s="50" t="str">
        <f t="shared" si="7"/>
        <v>&lt;li&gt;&lt;a href="Assets/2015-2019/1/4.mp3"&gt;Tune 4&lt;/a&gt;&lt;/li&gt;</v>
      </c>
      <c r="AI27" s="53" t="s">
        <v>2616</v>
      </c>
      <c r="AJ27" s="53">
        <f t="shared" si="8"/>
        <v>4</v>
      </c>
      <c r="AK27" s="53" t="s">
        <v>2617</v>
      </c>
      <c r="AL27" s="53" t="str">
        <f t="shared" si="9"/>
        <v>Tchami&lt;/td&gt;&lt;td&gt;Promesses&lt;/td&gt;&lt;/tr&gt;</v>
      </c>
      <c r="AM27" s="53" t="str">
        <f t="shared" si="10"/>
        <v>&lt;tr&gt;&lt;td align="left"&gt;4&lt;/td&gt;&lt;td align="left"&gt;Tchami&lt;/td&gt;&lt;td&gt;Promesses&lt;/td&gt;&lt;/tr&gt;</v>
      </c>
      <c r="AN27" s="64">
        <f t="shared" si="11"/>
        <v>9</v>
      </c>
      <c r="AQ27" s="44"/>
      <c r="AR27" s="45"/>
    </row>
    <row r="28" spans="1:44" x14ac:dyDescent="0.25">
      <c r="A28" s="10" t="str">
        <f t="shared" si="0"/>
        <v>Rock13A</v>
      </c>
      <c r="B28" s="15" t="s">
        <v>262</v>
      </c>
      <c r="C28" s="15" t="s">
        <v>263</v>
      </c>
      <c r="D28" s="15" t="s">
        <v>672</v>
      </c>
      <c r="E28" s="15" t="s">
        <v>682</v>
      </c>
      <c r="F28" s="15"/>
      <c r="G28" s="15"/>
      <c r="H28" s="15"/>
      <c r="I28" s="15"/>
      <c r="J28" s="15"/>
      <c r="K28" s="14" t="s">
        <v>674</v>
      </c>
      <c r="L28" s="15">
        <v>1970</v>
      </c>
      <c r="M28" s="10"/>
      <c r="N28" s="36" t="s">
        <v>1067</v>
      </c>
      <c r="O28" s="10"/>
      <c r="P28" s="15">
        <v>23</v>
      </c>
      <c r="Q28" s="15">
        <v>1</v>
      </c>
      <c r="R28" s="15">
        <v>3</v>
      </c>
      <c r="S28" s="15" t="s">
        <v>84</v>
      </c>
      <c r="U28" s="76" t="s">
        <v>3074</v>
      </c>
      <c r="V28" s="76" t="str">
        <f t="shared" si="1"/>
        <v>Aerosmith</v>
      </c>
      <c r="W28" s="76" t="s">
        <v>3075</v>
      </c>
      <c r="X28" s="76" t="str">
        <f t="shared" si="2"/>
        <v>Walk This Way</v>
      </c>
      <c r="Y28" s="77" t="s">
        <v>3077</v>
      </c>
      <c r="Z28" s="76">
        <f t="shared" si="3"/>
        <v>1970</v>
      </c>
      <c r="AA28" s="76" t="s">
        <v>3076</v>
      </c>
      <c r="AB28" s="76" t="str">
        <f t="shared" si="4"/>
        <v>&lt;table class="questions" width="290"&gt;&lt;tr&gt;&lt;td height="50"&gt;&lt;div align="center"&gt;2 Points &lt;/div&gt;&lt;/td&gt;&lt;/tr&gt;&lt;tr&gt;&lt;td height="30"&gt;&lt;div align="center"&gt;Aerosmith&lt;/div&gt;&lt;/td&gt;&lt;/tr&gt;&lt;tr&gt;&lt;td height="30"&gt;&lt;div align="center"&gt;Walk This Way&lt;/div&gt;&lt;/td&gt;&lt;/tr&gt;&lt;tr&gt;&lt;td height="30"&gt;&lt;div align="center"&gt;&lt;/div&gt;&lt;/td&gt;&lt;/tr&gt;&lt;tr&gt;&lt;td height="30"&gt;&lt;div align="center"&gt;1970&lt;/div&gt;&lt;/td&gt;&lt;/tr&gt;&lt;/table&gt;</v>
      </c>
      <c r="AC28" s="50" t="s">
        <v>2615</v>
      </c>
      <c r="AD28" s="50" t="str">
        <f t="shared" si="5"/>
        <v>Assets/Rock/1/23.mp3</v>
      </c>
      <c r="AE28" s="51" t="s">
        <v>2614</v>
      </c>
      <c r="AF28" s="50" t="str">
        <f t="shared" si="6"/>
        <v>Tune 23</v>
      </c>
      <c r="AG28" s="50" t="s">
        <v>2613</v>
      </c>
      <c r="AH28" s="50" t="str">
        <f t="shared" si="7"/>
        <v>&lt;li&gt;&lt;a href="Assets/Rock/1/23.mp3"&gt;Tune 23&lt;/a&gt;&lt;/li&gt;</v>
      </c>
      <c r="AI28" s="53" t="s">
        <v>2616</v>
      </c>
      <c r="AJ28" s="53">
        <f t="shared" si="8"/>
        <v>23</v>
      </c>
      <c r="AK28" s="53" t="s">
        <v>2617</v>
      </c>
      <c r="AL28" s="53" t="str">
        <f t="shared" si="9"/>
        <v>Aerosmith&lt;/td&gt;&lt;td&gt;Walk This Way&lt;/td&gt;&lt;/tr&gt;</v>
      </c>
      <c r="AM28" s="53" t="str">
        <f t="shared" si="10"/>
        <v>&lt;tr&gt;&lt;td align="left"&gt;23&lt;/td&gt;&lt;td align="left"&gt;Aerosmith&lt;/td&gt;&lt;td&gt;Walk This Way&lt;/td&gt;&lt;/tr&gt;</v>
      </c>
      <c r="AN28" s="64">
        <f t="shared" si="11"/>
        <v>13</v>
      </c>
      <c r="AQ28" s="44"/>
      <c r="AR28" s="46"/>
    </row>
    <row r="29" spans="1:44" x14ac:dyDescent="0.25">
      <c r="A29" s="10" t="str">
        <f t="shared" si="0"/>
        <v>Rock16E</v>
      </c>
      <c r="B29" s="15" t="s">
        <v>262</v>
      </c>
      <c r="C29" s="15" t="s">
        <v>1130</v>
      </c>
      <c r="D29" s="15" t="s">
        <v>672</v>
      </c>
      <c r="E29" s="15" t="s">
        <v>682</v>
      </c>
      <c r="F29" s="15"/>
      <c r="G29" s="15"/>
      <c r="H29" s="15"/>
      <c r="I29" s="15"/>
      <c r="J29" s="15"/>
      <c r="K29" s="14"/>
      <c r="L29" s="15">
        <v>1989</v>
      </c>
      <c r="M29" s="10"/>
      <c r="N29" s="36" t="s">
        <v>1067</v>
      </c>
      <c r="O29" s="10"/>
      <c r="P29" s="15">
        <v>60</v>
      </c>
      <c r="Q29" s="15">
        <v>1</v>
      </c>
      <c r="R29" s="15">
        <v>6</v>
      </c>
      <c r="S29" s="15" t="s">
        <v>87</v>
      </c>
      <c r="U29" s="76" t="s">
        <v>3074</v>
      </c>
      <c r="V29" s="76" t="str">
        <f t="shared" si="1"/>
        <v>Aerosmith</v>
      </c>
      <c r="W29" s="76" t="s">
        <v>3075</v>
      </c>
      <c r="X29" s="76" t="str">
        <f t="shared" si="2"/>
        <v>Love in an Elevator</v>
      </c>
      <c r="Y29" s="77" t="s">
        <v>3077</v>
      </c>
      <c r="Z29" s="76">
        <f t="shared" si="3"/>
        <v>1989</v>
      </c>
      <c r="AA29" s="76" t="s">
        <v>3076</v>
      </c>
      <c r="AB29" s="76" t="str">
        <f t="shared" si="4"/>
        <v>&lt;table class="questions" width="290"&gt;&lt;tr&gt;&lt;td height="50"&gt;&lt;div align="center"&gt;2 Points &lt;/div&gt;&lt;/td&gt;&lt;/tr&gt;&lt;tr&gt;&lt;td height="30"&gt;&lt;div align="center"&gt;Aerosmith&lt;/div&gt;&lt;/td&gt;&lt;/tr&gt;&lt;tr&gt;&lt;td height="30"&gt;&lt;div align="center"&gt;Love in an Elevator&lt;/div&gt;&lt;/td&gt;&lt;/tr&gt;&lt;tr&gt;&lt;td height="30"&gt;&lt;div align="center"&gt;&lt;/div&gt;&lt;/td&gt;&lt;/tr&gt;&lt;tr&gt;&lt;td height="30"&gt;&lt;div align="center"&gt;1989&lt;/div&gt;&lt;/td&gt;&lt;/tr&gt;&lt;/table&gt;</v>
      </c>
      <c r="AC29" s="50" t="s">
        <v>2615</v>
      </c>
      <c r="AD29" s="50" t="str">
        <f t="shared" si="5"/>
        <v>Assets/Rock/1/60.mp3</v>
      </c>
      <c r="AE29" s="51" t="s">
        <v>2614</v>
      </c>
      <c r="AF29" s="50" t="str">
        <f t="shared" si="6"/>
        <v>Tune 60</v>
      </c>
      <c r="AG29" s="50" t="s">
        <v>2613</v>
      </c>
      <c r="AH29" s="50" t="str">
        <f t="shared" si="7"/>
        <v>&lt;li&gt;&lt;a href="Assets/Rock/1/60.mp3"&gt;Tune 60&lt;/a&gt;&lt;/li&gt;</v>
      </c>
      <c r="AI29" s="53" t="s">
        <v>2616</v>
      </c>
      <c r="AJ29" s="53">
        <f t="shared" si="8"/>
        <v>60</v>
      </c>
      <c r="AK29" s="53" t="s">
        <v>2617</v>
      </c>
      <c r="AL29" s="53" t="str">
        <f t="shared" si="9"/>
        <v>Aerosmith&lt;/td&gt;&lt;td&gt;Love in an Elevator&lt;/td&gt;&lt;/tr&gt;</v>
      </c>
      <c r="AM29" s="53" t="str">
        <f t="shared" si="10"/>
        <v>&lt;tr&gt;&lt;td align="left"&gt;60&lt;/td&gt;&lt;td align="left"&gt;Aerosmith&lt;/td&gt;&lt;td&gt;Love in an Elevator&lt;/td&gt;&lt;/tr&gt;</v>
      </c>
      <c r="AN29" s="64">
        <f t="shared" si="11"/>
        <v>19</v>
      </c>
    </row>
    <row r="30" spans="1:44" x14ac:dyDescent="0.25">
      <c r="A30" s="10" t="str">
        <f t="shared" si="0"/>
        <v>198011B</v>
      </c>
      <c r="B30" s="15" t="s">
        <v>407</v>
      </c>
      <c r="C30" s="15" t="s">
        <v>408</v>
      </c>
      <c r="D30" s="15" t="s">
        <v>672</v>
      </c>
      <c r="E30" s="15" t="s">
        <v>682</v>
      </c>
      <c r="F30" s="15"/>
      <c r="G30" s="15"/>
      <c r="H30" s="15"/>
      <c r="I30" s="15"/>
      <c r="J30" s="15"/>
      <c r="K30" s="14"/>
      <c r="L30" s="15">
        <v>1982</v>
      </c>
      <c r="M30" s="10"/>
      <c r="N30" s="81">
        <v>1980</v>
      </c>
      <c r="O30" s="10"/>
      <c r="P30" s="15">
        <v>2</v>
      </c>
      <c r="Q30" s="15">
        <v>1</v>
      </c>
      <c r="R30" s="15">
        <v>1</v>
      </c>
      <c r="S30" s="15" t="s">
        <v>85</v>
      </c>
      <c r="U30" s="76" t="s">
        <v>3074</v>
      </c>
      <c r="V30" s="76" t="str">
        <f t="shared" si="1"/>
        <v>Weathergirls</v>
      </c>
      <c r="W30" s="76" t="s">
        <v>3075</v>
      </c>
      <c r="X30" s="76" t="str">
        <f t="shared" si="2"/>
        <v>Raining Men</v>
      </c>
      <c r="Y30" s="77" t="s">
        <v>3077</v>
      </c>
      <c r="Z30" s="76">
        <f t="shared" si="3"/>
        <v>1982</v>
      </c>
      <c r="AA30" s="76" t="s">
        <v>3076</v>
      </c>
      <c r="AB30" s="76" t="str">
        <f t="shared" si="4"/>
        <v>&lt;table class="questions" width="290"&gt;&lt;tr&gt;&lt;td height="50"&gt;&lt;div align="center"&gt;2 Points &lt;/div&gt;&lt;/td&gt;&lt;/tr&gt;&lt;tr&gt;&lt;td height="30"&gt;&lt;div align="center"&gt;Weathergirls&lt;/div&gt;&lt;/td&gt;&lt;/tr&gt;&lt;tr&gt;&lt;td height="30"&gt;&lt;div align="center"&gt;Raining Men&lt;/div&gt;&lt;/td&gt;&lt;/tr&gt;&lt;tr&gt;&lt;td height="30"&gt;&lt;div align="center"&gt;&lt;/div&gt;&lt;/td&gt;&lt;/tr&gt;&lt;tr&gt;&lt;td height="30"&gt;&lt;div align="center"&gt;1982&lt;/div&gt;&lt;/td&gt;&lt;/tr&gt;&lt;/table&gt;</v>
      </c>
      <c r="AC30" s="50" t="s">
        <v>2615</v>
      </c>
      <c r="AD30" s="50" t="str">
        <f t="shared" si="5"/>
        <v>Assets/1980/1/2.mp3</v>
      </c>
      <c r="AE30" s="51" t="s">
        <v>2614</v>
      </c>
      <c r="AF30" s="50" t="str">
        <f t="shared" si="6"/>
        <v>Tune 2</v>
      </c>
      <c r="AG30" s="50" t="s">
        <v>2613</v>
      </c>
      <c r="AH30" s="50" t="str">
        <f t="shared" si="7"/>
        <v>&lt;li&gt;&lt;a href="Assets/1980/1/2.mp3"&gt;Tune 2&lt;/a&gt;&lt;/li&gt;</v>
      </c>
      <c r="AI30" s="53" t="s">
        <v>2616</v>
      </c>
      <c r="AJ30" s="53">
        <f t="shared" si="8"/>
        <v>2</v>
      </c>
      <c r="AK30" s="53" t="s">
        <v>2617</v>
      </c>
      <c r="AL30" s="53" t="str">
        <f t="shared" si="9"/>
        <v>Weathergirls&lt;/td&gt;&lt;td&gt;Raining Men&lt;/td&gt;&lt;/tr&gt;</v>
      </c>
      <c r="AM30" s="53" t="str">
        <f t="shared" si="10"/>
        <v>&lt;tr&gt;&lt;td align="left"&gt;2&lt;/td&gt;&lt;td align="left"&gt;Weathergirls&lt;/td&gt;&lt;td&gt;Raining Men&lt;/td&gt;&lt;/tr&gt;</v>
      </c>
      <c r="AN30" s="64">
        <f t="shared" si="11"/>
        <v>12</v>
      </c>
    </row>
    <row r="31" spans="1:44" x14ac:dyDescent="0.25">
      <c r="A31" s="10" t="str">
        <f t="shared" si="0"/>
        <v>Dance22D</v>
      </c>
      <c r="B31" s="60" t="s">
        <v>2979</v>
      </c>
      <c r="C31" s="60" t="s">
        <v>2980</v>
      </c>
      <c r="D31" s="15"/>
      <c r="E31" s="15"/>
      <c r="F31" s="15"/>
      <c r="G31" s="15"/>
      <c r="H31" s="15"/>
      <c r="I31" s="15"/>
      <c r="J31" s="15"/>
      <c r="K31" s="14"/>
      <c r="L31" s="15">
        <v>1998</v>
      </c>
      <c r="M31" s="10"/>
      <c r="N31" s="40" t="s">
        <v>1436</v>
      </c>
      <c r="O31" s="10"/>
      <c r="P31" s="15">
        <v>15</v>
      </c>
      <c r="Q31" s="15">
        <v>2</v>
      </c>
      <c r="R31" s="15">
        <v>2</v>
      </c>
      <c r="S31" s="60" t="s">
        <v>86</v>
      </c>
      <c r="U31" s="76" t="s">
        <v>3074</v>
      </c>
      <c r="V31" s="76" t="str">
        <f t="shared" si="1"/>
        <v>Air</v>
      </c>
      <c r="W31" s="76" t="s">
        <v>3075</v>
      </c>
      <c r="X31" s="76" t="str">
        <f t="shared" si="2"/>
        <v>All I need</v>
      </c>
      <c r="Y31" s="77" t="s">
        <v>3077</v>
      </c>
      <c r="Z31" s="76">
        <f t="shared" si="3"/>
        <v>1998</v>
      </c>
      <c r="AA31" s="76" t="s">
        <v>3076</v>
      </c>
      <c r="AB31" s="76" t="str">
        <f t="shared" si="4"/>
        <v>&lt;table class="questions" width="290"&gt;&lt;tr&gt;&lt;td height="50"&gt;&lt;div align="center"&gt;2 Points &lt;/div&gt;&lt;/td&gt;&lt;/tr&gt;&lt;tr&gt;&lt;td height="30"&gt;&lt;div align="center"&gt;Air&lt;/div&gt;&lt;/td&gt;&lt;/tr&gt;&lt;tr&gt;&lt;td height="30"&gt;&lt;div align="center"&gt;All I need&lt;/div&gt;&lt;/td&gt;&lt;/tr&gt;&lt;tr&gt;&lt;td height="30"&gt;&lt;div align="center"&gt;&lt;/div&gt;&lt;/td&gt;&lt;/tr&gt;&lt;tr&gt;&lt;td height="30"&gt;&lt;div align="center"&gt;1998&lt;/div&gt;&lt;/td&gt;&lt;/tr&gt;&lt;/table&gt;</v>
      </c>
      <c r="AC31" s="50" t="s">
        <v>2615</v>
      </c>
      <c r="AD31" s="50" t="str">
        <f t="shared" si="5"/>
        <v>Assets/Dance/2/15.mp3</v>
      </c>
      <c r="AE31" s="51" t="s">
        <v>2614</v>
      </c>
      <c r="AF31" s="50" t="str">
        <f t="shared" si="6"/>
        <v>Tune 81</v>
      </c>
      <c r="AG31" s="50" t="s">
        <v>2613</v>
      </c>
      <c r="AH31" s="50" t="str">
        <f t="shared" si="7"/>
        <v>&lt;li&gt;&lt;a href="Assets/Dance/2/15.mp3"&gt;Tune 81&lt;/a&gt;&lt;/li&gt;</v>
      </c>
      <c r="AI31" s="53" t="s">
        <v>2616</v>
      </c>
      <c r="AJ31" s="53">
        <f t="shared" si="8"/>
        <v>81</v>
      </c>
      <c r="AK31" s="53" t="s">
        <v>2617</v>
      </c>
      <c r="AL31" s="53" t="str">
        <f t="shared" si="9"/>
        <v>Air&lt;/td&gt;&lt;td&gt;All I need&lt;/td&gt;&lt;/tr&gt;</v>
      </c>
      <c r="AM31" s="53" t="str">
        <f t="shared" si="10"/>
        <v>&lt;tr&gt;&lt;td align="left"&gt;81&lt;/td&gt;&lt;td align="left"&gt;Air&lt;/td&gt;&lt;td&gt;All I need&lt;/td&gt;&lt;/tr&gt;</v>
      </c>
      <c r="AN31" s="64">
        <f t="shared" si="11"/>
        <v>10</v>
      </c>
    </row>
    <row r="32" spans="1:44" x14ac:dyDescent="0.25">
      <c r="A32" s="10" t="str">
        <f t="shared" si="0"/>
        <v>197011C</v>
      </c>
      <c r="B32" s="15" t="s">
        <v>136</v>
      </c>
      <c r="C32" s="15" t="s">
        <v>137</v>
      </c>
      <c r="D32" s="15" t="s">
        <v>672</v>
      </c>
      <c r="E32" s="15" t="s">
        <v>682</v>
      </c>
      <c r="F32" s="15"/>
      <c r="G32" s="15"/>
      <c r="H32" s="15"/>
      <c r="I32" s="15"/>
      <c r="J32" s="15"/>
      <c r="K32" s="14"/>
      <c r="L32" s="15">
        <v>1972</v>
      </c>
      <c r="M32" s="10"/>
      <c r="N32" s="81">
        <v>1970</v>
      </c>
      <c r="O32" s="10"/>
      <c r="P32" s="15">
        <v>3</v>
      </c>
      <c r="Q32" s="15">
        <v>1</v>
      </c>
      <c r="R32" s="15">
        <v>1</v>
      </c>
      <c r="S32" s="15" t="s">
        <v>89</v>
      </c>
      <c r="U32" s="76" t="s">
        <v>3074</v>
      </c>
      <c r="V32" s="76" t="str">
        <f t="shared" si="1"/>
        <v>Elton John</v>
      </c>
      <c r="W32" s="76" t="s">
        <v>3075</v>
      </c>
      <c r="X32" s="76" t="str">
        <f t="shared" si="2"/>
        <v>Rocketman</v>
      </c>
      <c r="Y32" s="77" t="s">
        <v>3077</v>
      </c>
      <c r="Z32" s="76">
        <f t="shared" si="3"/>
        <v>1972</v>
      </c>
      <c r="AA32" s="76" t="s">
        <v>3076</v>
      </c>
      <c r="AB32" s="76" t="str">
        <f t="shared" si="4"/>
        <v>&lt;table class="questions" width="290"&gt;&lt;tr&gt;&lt;td height="50"&gt;&lt;div align="center"&gt;2 Points &lt;/div&gt;&lt;/td&gt;&lt;/tr&gt;&lt;tr&gt;&lt;td height="30"&gt;&lt;div align="center"&gt;Elton John&lt;/div&gt;&lt;/td&gt;&lt;/tr&gt;&lt;tr&gt;&lt;td height="30"&gt;&lt;div align="center"&gt;Rocketman&lt;/div&gt;&lt;/td&gt;&lt;/tr&gt;&lt;tr&gt;&lt;td height="30"&gt;&lt;div align="center"&gt;&lt;/div&gt;&lt;/td&gt;&lt;/tr&gt;&lt;tr&gt;&lt;td height="30"&gt;&lt;div align="center"&gt;1972&lt;/div&gt;&lt;/td&gt;&lt;/tr&gt;&lt;/table&gt;</v>
      </c>
      <c r="AC32" s="50" t="s">
        <v>2615</v>
      </c>
      <c r="AD32" s="50" t="str">
        <f t="shared" si="5"/>
        <v>Assets/1970/1/3.mp3</v>
      </c>
      <c r="AE32" s="51" t="s">
        <v>2614</v>
      </c>
      <c r="AF32" s="50" t="str">
        <f t="shared" si="6"/>
        <v>Tune 3</v>
      </c>
      <c r="AG32" s="50" t="s">
        <v>2613</v>
      </c>
      <c r="AH32" s="50" t="str">
        <f t="shared" si="7"/>
        <v>&lt;li&gt;&lt;a href="Assets/1970/1/3.mp3"&gt;Tune 3&lt;/a&gt;&lt;/li&gt;</v>
      </c>
      <c r="AI32" s="53" t="s">
        <v>2616</v>
      </c>
      <c r="AJ32" s="53">
        <f t="shared" si="8"/>
        <v>3</v>
      </c>
      <c r="AK32" s="53" t="s">
        <v>2617</v>
      </c>
      <c r="AL32" s="53" t="str">
        <f t="shared" si="9"/>
        <v>Elton John&lt;/td&gt;&lt;td&gt;Rocketman&lt;/td&gt;&lt;/tr&gt;</v>
      </c>
      <c r="AM32" s="53" t="str">
        <f t="shared" si="10"/>
        <v>&lt;tr&gt;&lt;td align="left"&gt;3&lt;/td&gt;&lt;td align="left"&gt;Elton John&lt;/td&gt;&lt;td&gt;Rocketman&lt;/td&gt;&lt;/tr&gt;</v>
      </c>
      <c r="AN32" s="64">
        <f t="shared" si="11"/>
        <v>10</v>
      </c>
    </row>
    <row r="33" spans="1:40" x14ac:dyDescent="0.25">
      <c r="A33" s="10" t="str">
        <f t="shared" si="0"/>
        <v>Disney11D</v>
      </c>
      <c r="B33" s="35" t="s">
        <v>1352</v>
      </c>
      <c r="C33" s="15" t="s">
        <v>914</v>
      </c>
      <c r="D33" s="15" t="s">
        <v>698</v>
      </c>
      <c r="E33" s="15" t="s">
        <v>682</v>
      </c>
      <c r="F33" s="15" t="s">
        <v>915</v>
      </c>
      <c r="G33" s="15"/>
      <c r="H33" s="15" t="s">
        <v>916</v>
      </c>
      <c r="I33" s="15"/>
      <c r="J33" s="15"/>
      <c r="K33" s="14"/>
      <c r="L33" s="15">
        <v>1937</v>
      </c>
      <c r="M33" s="10"/>
      <c r="N33" s="32" t="s">
        <v>904</v>
      </c>
      <c r="O33" s="10"/>
      <c r="P33" s="15">
        <v>4</v>
      </c>
      <c r="Q33" s="15">
        <v>1</v>
      </c>
      <c r="R33" s="15">
        <v>1</v>
      </c>
      <c r="S33" s="15" t="s">
        <v>86</v>
      </c>
      <c r="U33" s="76" t="s">
        <v>3074</v>
      </c>
      <c r="V33" s="76" t="str">
        <f t="shared" si="1"/>
        <v>Snow White and the Seven Dwarfs</v>
      </c>
      <c r="W33" s="76" t="s">
        <v>3075</v>
      </c>
      <c r="X33" s="76" t="str">
        <f t="shared" si="2"/>
        <v>Heigh Ho</v>
      </c>
      <c r="Y33" s="77" t="s">
        <v>3077</v>
      </c>
      <c r="Z33" s="76">
        <f t="shared" si="3"/>
        <v>1937</v>
      </c>
      <c r="AA33" s="76" t="s">
        <v>3076</v>
      </c>
      <c r="AB33" s="76" t="str">
        <f t="shared" si="4"/>
        <v>&lt;table class="questions" width="290"&gt;&lt;tr&gt;&lt;td height="50"&gt;&lt;div align="center"&gt;2 Points &lt;/div&gt;&lt;/td&gt;&lt;/tr&gt;&lt;tr&gt;&lt;td height="30"&gt;&lt;div align="center"&gt;Snow White and the Seven Dwarfs&lt;/div&gt;&lt;/td&gt;&lt;/tr&gt;&lt;tr&gt;&lt;td height="30"&gt;&lt;div align="center"&gt;Heigh Ho&lt;/div&gt;&lt;/td&gt;&lt;/tr&gt;&lt;tr&gt;&lt;td height="30"&gt;&lt;div align="center"&gt;&lt;/div&gt;&lt;/td&gt;&lt;/tr&gt;&lt;tr&gt;&lt;td height="30"&gt;&lt;div align="center"&gt;1937&lt;/div&gt;&lt;/td&gt;&lt;/tr&gt;&lt;/table&gt;</v>
      </c>
      <c r="AC33" s="50" t="s">
        <v>2615</v>
      </c>
      <c r="AD33" s="50" t="str">
        <f t="shared" si="5"/>
        <v>Assets/Disney/1/4.mp3</v>
      </c>
      <c r="AE33" s="51" t="s">
        <v>2614</v>
      </c>
      <c r="AF33" s="50" t="str">
        <f t="shared" si="6"/>
        <v>Tune 4</v>
      </c>
      <c r="AG33" s="50" t="s">
        <v>2613</v>
      </c>
      <c r="AH33" s="50" t="str">
        <f t="shared" si="7"/>
        <v>&lt;li&gt;&lt;a href="Assets/Disney/1/4.mp3"&gt;Tune 4&lt;/a&gt;&lt;/li&gt;</v>
      </c>
      <c r="AI33" s="53" t="s">
        <v>2616</v>
      </c>
      <c r="AJ33" s="53">
        <f t="shared" si="8"/>
        <v>4</v>
      </c>
      <c r="AK33" s="53" t="s">
        <v>2617</v>
      </c>
      <c r="AL33" s="53" t="str">
        <f t="shared" si="9"/>
        <v>Snow White and the Seven Dwarfs&lt;/td&gt;&lt;td&gt;Heigh Ho&lt;/td&gt;&lt;/tr&gt;</v>
      </c>
      <c r="AM33" s="53" t="str">
        <f t="shared" si="10"/>
        <v>&lt;tr&gt;&lt;td align="left"&gt;4&lt;/td&gt;&lt;td align="left"&gt;Snow White and the Seven Dwarfs&lt;/td&gt;&lt;td&gt;Heigh Ho&lt;/td&gt;&lt;/tr&gt;</v>
      </c>
      <c r="AN33" s="64">
        <f t="shared" si="11"/>
        <v>31</v>
      </c>
    </row>
    <row r="34" spans="1:40" x14ac:dyDescent="0.25">
      <c r="A34" s="10" t="str">
        <f t="shared" si="0"/>
        <v>Disney11E</v>
      </c>
      <c r="B34" s="15" t="s">
        <v>917</v>
      </c>
      <c r="C34" s="15" t="s">
        <v>918</v>
      </c>
      <c r="D34" s="15" t="s">
        <v>698</v>
      </c>
      <c r="E34" s="15" t="s">
        <v>682</v>
      </c>
      <c r="F34" s="35" t="s">
        <v>1414</v>
      </c>
      <c r="G34" s="15"/>
      <c r="H34" s="35" t="s">
        <v>917</v>
      </c>
      <c r="I34" s="15" t="s">
        <v>1415</v>
      </c>
      <c r="J34" s="15"/>
      <c r="K34" s="14"/>
      <c r="L34" s="15">
        <v>1992</v>
      </c>
      <c r="M34" s="10"/>
      <c r="N34" s="32" t="s">
        <v>904</v>
      </c>
      <c r="O34" s="10"/>
      <c r="P34" s="15">
        <v>5</v>
      </c>
      <c r="Q34" s="15">
        <v>1</v>
      </c>
      <c r="R34" s="15">
        <v>1</v>
      </c>
      <c r="S34" s="15" t="s">
        <v>87</v>
      </c>
      <c r="U34" s="76" t="s">
        <v>3074</v>
      </c>
      <c r="V34" s="76" t="str">
        <f t="shared" si="1"/>
        <v>Aladdin</v>
      </c>
      <c r="W34" s="76" t="s">
        <v>3075</v>
      </c>
      <c r="X34" s="76" t="str">
        <f t="shared" si="2"/>
        <v>A Whole New World</v>
      </c>
      <c r="Y34" s="77" t="s">
        <v>3077</v>
      </c>
      <c r="Z34" s="76">
        <f t="shared" si="3"/>
        <v>1992</v>
      </c>
      <c r="AA34" s="76" t="s">
        <v>3076</v>
      </c>
      <c r="AB34" s="76" t="str">
        <f t="shared" si="4"/>
        <v>&lt;table class="questions" width="290"&gt;&lt;tr&gt;&lt;td height="50"&gt;&lt;div align="center"&gt;2 Points &lt;/div&gt;&lt;/td&gt;&lt;/tr&gt;&lt;tr&gt;&lt;td height="30"&gt;&lt;div align="center"&gt;Aladdin&lt;/div&gt;&lt;/td&gt;&lt;/tr&gt;&lt;tr&gt;&lt;td height="30"&gt;&lt;div align="center"&gt;A Whole New World&lt;/div&gt;&lt;/td&gt;&lt;/tr&gt;&lt;tr&gt;&lt;td height="30"&gt;&lt;div align="center"&gt;&lt;/div&gt;&lt;/td&gt;&lt;/tr&gt;&lt;tr&gt;&lt;td height="30"&gt;&lt;div align="center"&gt;1992&lt;/div&gt;&lt;/td&gt;&lt;/tr&gt;&lt;/table&gt;</v>
      </c>
      <c r="AC34" s="50" t="s">
        <v>2615</v>
      </c>
      <c r="AD34" s="50" t="str">
        <f t="shared" si="5"/>
        <v>Assets/Disney/1/5.mp3</v>
      </c>
      <c r="AE34" s="51" t="s">
        <v>2614</v>
      </c>
      <c r="AF34" s="50" t="str">
        <f t="shared" si="6"/>
        <v>Tune 5</v>
      </c>
      <c r="AG34" s="50" t="s">
        <v>2613</v>
      </c>
      <c r="AH34" s="50" t="str">
        <f t="shared" si="7"/>
        <v>&lt;li&gt;&lt;a href="Assets/Disney/1/5.mp3"&gt;Tune 5&lt;/a&gt;&lt;/li&gt;</v>
      </c>
      <c r="AI34" s="53" t="s">
        <v>2616</v>
      </c>
      <c r="AJ34" s="53">
        <f t="shared" si="8"/>
        <v>5</v>
      </c>
      <c r="AK34" s="53" t="s">
        <v>2617</v>
      </c>
      <c r="AL34" s="53" t="str">
        <f t="shared" si="9"/>
        <v>Aladdin&lt;/td&gt;&lt;td&gt;A Whole New World&lt;/td&gt;&lt;/tr&gt;</v>
      </c>
      <c r="AM34" s="53" t="str">
        <f t="shared" si="10"/>
        <v>&lt;tr&gt;&lt;td align="left"&gt;5&lt;/td&gt;&lt;td align="left"&gt;Aladdin&lt;/td&gt;&lt;td&gt;A Whole New World&lt;/td&gt;&lt;/tr&gt;</v>
      </c>
      <c r="AN34" s="64">
        <f t="shared" si="11"/>
        <v>17</v>
      </c>
    </row>
    <row r="35" spans="1:40" x14ac:dyDescent="0.25">
      <c r="A35" s="10" t="str">
        <f t="shared" si="0"/>
        <v>Film11D</v>
      </c>
      <c r="B35" s="15" t="s">
        <v>878</v>
      </c>
      <c r="C35" s="15"/>
      <c r="D35" s="15" t="s">
        <v>698</v>
      </c>
      <c r="E35" s="15"/>
      <c r="F35" s="15" t="s">
        <v>672</v>
      </c>
      <c r="G35" s="15" t="s">
        <v>682</v>
      </c>
      <c r="H35" s="17" t="s">
        <v>572</v>
      </c>
      <c r="I35" s="15"/>
      <c r="J35" s="15"/>
      <c r="K35" s="14"/>
      <c r="L35" s="15"/>
      <c r="M35" s="10"/>
      <c r="N35" s="4" t="s">
        <v>698</v>
      </c>
      <c r="O35" s="10"/>
      <c r="P35" s="15">
        <v>4</v>
      </c>
      <c r="Q35" s="15">
        <v>1</v>
      </c>
      <c r="R35" s="15">
        <v>1</v>
      </c>
      <c r="S35" s="15" t="s">
        <v>86</v>
      </c>
      <c r="U35" s="76" t="s">
        <v>3074</v>
      </c>
      <c r="V35" s="76" t="str">
        <f t="shared" si="1"/>
        <v>Four Weddings &amp; a Funeral</v>
      </c>
      <c r="W35" s="76" t="s">
        <v>3075</v>
      </c>
      <c r="X35" s="76" t="str">
        <f t="shared" si="2"/>
        <v/>
      </c>
      <c r="Y35" s="77" t="s">
        <v>3077</v>
      </c>
      <c r="Z35" s="76" t="str">
        <f t="shared" si="3"/>
        <v/>
      </c>
      <c r="AA35" s="76" t="s">
        <v>3076</v>
      </c>
      <c r="AB35" s="76" t="str">
        <f t="shared" si="4"/>
        <v>&lt;table class="questions" width="290"&gt;&lt;tr&gt;&lt;td height="50"&gt;&lt;div align="center"&gt;2 Points &lt;/div&gt;&lt;/td&gt;&lt;/tr&gt;&lt;tr&gt;&lt;td height="30"&gt;&lt;div align="center"&gt;Four Weddings &amp; a Funeral&lt;/div&gt;&lt;/td&gt;&lt;/tr&gt;&lt;tr&gt;&lt;td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35" s="50" t="s">
        <v>2615</v>
      </c>
      <c r="AD35" s="50" t="str">
        <f t="shared" si="5"/>
        <v>Assets/Film/1/4.mp3</v>
      </c>
      <c r="AE35" s="51" t="s">
        <v>2614</v>
      </c>
      <c r="AF35" s="50" t="str">
        <f t="shared" si="6"/>
        <v>Tune 4</v>
      </c>
      <c r="AG35" s="50" t="s">
        <v>2613</v>
      </c>
      <c r="AH35" s="50" t="str">
        <f t="shared" si="7"/>
        <v>&lt;li&gt;&lt;a href="Assets/Film/1/4.mp3"&gt;Tune 4&lt;/a&gt;&lt;/li&gt;</v>
      </c>
      <c r="AI35" s="53" t="s">
        <v>2616</v>
      </c>
      <c r="AJ35" s="53">
        <f t="shared" si="8"/>
        <v>4</v>
      </c>
      <c r="AK35" s="53" t="s">
        <v>2617</v>
      </c>
      <c r="AL35" s="53" t="str">
        <f t="shared" si="9"/>
        <v>Four Weddings &amp; a Funeral&lt;/td&gt;&lt;td&gt;&lt;/td&gt;&lt;/tr&gt;</v>
      </c>
      <c r="AM35" s="53" t="str">
        <f t="shared" si="10"/>
        <v>&lt;tr&gt;&lt;td align="left"&gt;4&lt;/td&gt;&lt;td align="left"&gt;Four Weddings &amp; a Funeral&lt;/td&gt;&lt;td&gt;&lt;/td&gt;&lt;/tr&gt;</v>
      </c>
      <c r="AN35" s="64">
        <f t="shared" si="11"/>
        <v>25</v>
      </c>
    </row>
    <row r="36" spans="1:40" x14ac:dyDescent="0.25">
      <c r="A36" s="10" t="str">
        <f t="shared" si="0"/>
        <v>199011C</v>
      </c>
      <c r="B36" s="35" t="s">
        <v>1612</v>
      </c>
      <c r="C36" s="35" t="s">
        <v>1613</v>
      </c>
      <c r="D36" s="35" t="s">
        <v>672</v>
      </c>
      <c r="E36" s="35" t="s">
        <v>682</v>
      </c>
      <c r="F36" s="15"/>
      <c r="G36" s="15"/>
      <c r="H36" s="15"/>
      <c r="I36" s="15"/>
      <c r="J36" s="15"/>
      <c r="K36" s="14"/>
      <c r="L36" s="15">
        <v>1998</v>
      </c>
      <c r="M36" s="10"/>
      <c r="N36" s="7">
        <v>1990</v>
      </c>
      <c r="O36" s="10"/>
      <c r="P36" s="15">
        <v>3</v>
      </c>
      <c r="Q36" s="15">
        <v>1</v>
      </c>
      <c r="R36" s="15">
        <v>1</v>
      </c>
      <c r="S36" s="35" t="s">
        <v>89</v>
      </c>
      <c r="U36" s="76" t="s">
        <v>3074</v>
      </c>
      <c r="V36" s="76" t="str">
        <f t="shared" si="1"/>
        <v>New Radicals</v>
      </c>
      <c r="W36" s="76" t="s">
        <v>3075</v>
      </c>
      <c r="X36" s="76" t="str">
        <f t="shared" si="2"/>
        <v>You Get What You Give</v>
      </c>
      <c r="Y36" s="77" t="s">
        <v>3077</v>
      </c>
      <c r="Z36" s="76">
        <f t="shared" si="3"/>
        <v>1998</v>
      </c>
      <c r="AA36" s="76" t="s">
        <v>3076</v>
      </c>
      <c r="AB36" s="76" t="str">
        <f t="shared" si="4"/>
        <v>&lt;table class="questions" width="290"&gt;&lt;tr&gt;&lt;td height="50"&gt;&lt;div align="center"&gt;2 Points &lt;/div&gt;&lt;/td&gt;&lt;/tr&gt;&lt;tr&gt;&lt;td height="30"&gt;&lt;div align="center"&gt;New Radicals&lt;/div&gt;&lt;/td&gt;&lt;/tr&gt;&lt;tr&gt;&lt;td height="30"&gt;&lt;div align="center"&gt;You Get What You Give&lt;/div&gt;&lt;/td&gt;&lt;/tr&gt;&lt;tr&gt;&lt;td height="30"&gt;&lt;div align="center"&gt;&lt;/div&gt;&lt;/td&gt;&lt;/tr&gt;&lt;tr&gt;&lt;td height="30"&gt;&lt;div align="center"&gt;1998&lt;/div&gt;&lt;/td&gt;&lt;/tr&gt;&lt;/table&gt;</v>
      </c>
      <c r="AC36" s="50" t="s">
        <v>2615</v>
      </c>
      <c r="AD36" s="50" t="str">
        <f t="shared" si="5"/>
        <v>Assets/1990/1/3.mp3</v>
      </c>
      <c r="AE36" s="51" t="s">
        <v>2614</v>
      </c>
      <c r="AF36" s="50" t="str">
        <f t="shared" si="6"/>
        <v>Tune 3</v>
      </c>
      <c r="AG36" s="50" t="s">
        <v>2613</v>
      </c>
      <c r="AH36" s="50" t="str">
        <f t="shared" si="7"/>
        <v>&lt;li&gt;&lt;a href="Assets/1990/1/3.mp3"&gt;Tune 3&lt;/a&gt;&lt;/li&gt;</v>
      </c>
      <c r="AI36" s="53" t="s">
        <v>2616</v>
      </c>
      <c r="AJ36" s="53">
        <f t="shared" si="8"/>
        <v>3</v>
      </c>
      <c r="AK36" s="53" t="s">
        <v>2617</v>
      </c>
      <c r="AL36" s="53" t="str">
        <f t="shared" si="9"/>
        <v>New Radicals&lt;/td&gt;&lt;td&gt;You Get What You Give&lt;/td&gt;&lt;/tr&gt;</v>
      </c>
      <c r="AM36" s="53" t="str">
        <f t="shared" si="10"/>
        <v>&lt;tr&gt;&lt;td align="left"&gt;3&lt;/td&gt;&lt;td align="left"&gt;New Radicals&lt;/td&gt;&lt;td&gt;You Get What You Give&lt;/td&gt;&lt;/tr&gt;</v>
      </c>
      <c r="AN36" s="64">
        <f t="shared" si="11"/>
        <v>21</v>
      </c>
    </row>
    <row r="37" spans="1:40" x14ac:dyDescent="0.25">
      <c r="A37" s="10" t="str">
        <f t="shared" si="0"/>
        <v>199011D</v>
      </c>
      <c r="B37" s="14" t="s">
        <v>615</v>
      </c>
      <c r="C37" s="15" t="s">
        <v>616</v>
      </c>
      <c r="D37" s="15" t="s">
        <v>672</v>
      </c>
      <c r="E37" s="15" t="s">
        <v>682</v>
      </c>
      <c r="F37" s="15" t="s">
        <v>698</v>
      </c>
      <c r="G37" s="15"/>
      <c r="H37" s="15" t="s">
        <v>614</v>
      </c>
      <c r="I37" s="15"/>
      <c r="J37" s="15"/>
      <c r="K37" s="14"/>
      <c r="L37" s="15">
        <v>1999</v>
      </c>
      <c r="M37" s="10"/>
      <c r="N37" s="7">
        <v>1990</v>
      </c>
      <c r="O37" s="10"/>
      <c r="P37" s="15">
        <v>4</v>
      </c>
      <c r="Q37" s="15">
        <v>1</v>
      </c>
      <c r="R37" s="15">
        <v>1</v>
      </c>
      <c r="S37" s="15" t="s">
        <v>86</v>
      </c>
      <c r="U37" s="76" t="s">
        <v>3074</v>
      </c>
      <c r="V37" s="76" t="str">
        <f t="shared" si="1"/>
        <v>6 Pence None the Richer</v>
      </c>
      <c r="W37" s="76" t="s">
        <v>3075</v>
      </c>
      <c r="X37" s="76" t="str">
        <f t="shared" si="2"/>
        <v>Kiss Me</v>
      </c>
      <c r="Y37" s="77" t="s">
        <v>3077</v>
      </c>
      <c r="Z37" s="76">
        <f t="shared" si="3"/>
        <v>1999</v>
      </c>
      <c r="AA37" s="76" t="s">
        <v>3076</v>
      </c>
      <c r="AB37" s="76" t="str">
        <f t="shared" si="4"/>
        <v>&lt;table class="questions" width="290"&gt;&lt;tr&gt;&lt;td height="50"&gt;&lt;div align="center"&gt;2 Points &lt;/div&gt;&lt;/td&gt;&lt;/tr&gt;&lt;tr&gt;&lt;td height="30"&gt;&lt;div align="center"&gt;6 Pence None the Richer&lt;/div&gt;&lt;/td&gt;&lt;/tr&gt;&lt;tr&gt;&lt;td height="30"&gt;&lt;div align="center"&gt;Kiss Me&lt;/div&gt;&lt;/td&gt;&lt;/tr&gt;&lt;tr&gt;&lt;td height="30"&gt;&lt;div align="center"&gt;&lt;/div&gt;&lt;/td&gt;&lt;/tr&gt;&lt;tr&gt;&lt;td height="30"&gt;&lt;div align="center"&gt;1999&lt;/div&gt;&lt;/td&gt;&lt;/tr&gt;&lt;/table&gt;</v>
      </c>
      <c r="AC37" s="50" t="s">
        <v>2615</v>
      </c>
      <c r="AD37" s="50" t="str">
        <f t="shared" si="5"/>
        <v>Assets/1990/1/4.mp3</v>
      </c>
      <c r="AE37" s="51" t="s">
        <v>2614</v>
      </c>
      <c r="AF37" s="50" t="str">
        <f t="shared" si="6"/>
        <v>Tune 4</v>
      </c>
      <c r="AG37" s="50" t="s">
        <v>2613</v>
      </c>
      <c r="AH37" s="50" t="str">
        <f t="shared" si="7"/>
        <v>&lt;li&gt;&lt;a href="Assets/1990/1/4.mp3"&gt;Tune 4&lt;/a&gt;&lt;/li&gt;</v>
      </c>
      <c r="AI37" s="53" t="s">
        <v>2616</v>
      </c>
      <c r="AJ37" s="53">
        <f t="shared" si="8"/>
        <v>4</v>
      </c>
      <c r="AK37" s="53" t="s">
        <v>2617</v>
      </c>
      <c r="AL37" s="53" t="str">
        <f t="shared" si="9"/>
        <v>6 Pence None the Richer&lt;/td&gt;&lt;td&gt;Kiss Me&lt;/td&gt;&lt;/tr&gt;</v>
      </c>
      <c r="AM37" s="53" t="str">
        <f t="shared" si="10"/>
        <v>&lt;tr&gt;&lt;td align="left"&gt;4&lt;/td&gt;&lt;td align="left"&gt;6 Pence None the Richer&lt;/td&gt;&lt;td&gt;Kiss Me&lt;/td&gt;&lt;/tr&gt;</v>
      </c>
      <c r="AN37" s="64">
        <f t="shared" si="11"/>
        <v>23</v>
      </c>
    </row>
    <row r="38" spans="1:40" x14ac:dyDescent="0.25">
      <c r="A38" s="10" t="str">
        <f t="shared" si="0"/>
        <v>199011E</v>
      </c>
      <c r="B38" s="15" t="s">
        <v>866</v>
      </c>
      <c r="C38" s="15" t="s">
        <v>77</v>
      </c>
      <c r="D38" s="15" t="s">
        <v>672</v>
      </c>
      <c r="E38" s="15" t="s">
        <v>682</v>
      </c>
      <c r="F38" s="15" t="s">
        <v>78</v>
      </c>
      <c r="G38" s="15"/>
      <c r="H38" s="15" t="s">
        <v>79</v>
      </c>
      <c r="I38" s="15"/>
      <c r="J38" s="15"/>
      <c r="K38" s="14"/>
      <c r="L38" s="15">
        <v>1992</v>
      </c>
      <c r="M38" s="10"/>
      <c r="N38" s="7">
        <v>1990</v>
      </c>
      <c r="O38" s="10"/>
      <c r="P38" s="15">
        <v>5</v>
      </c>
      <c r="Q38" s="15">
        <v>1</v>
      </c>
      <c r="R38" s="15">
        <v>1</v>
      </c>
      <c r="S38" s="35" t="s">
        <v>87</v>
      </c>
      <c r="U38" s="76" t="s">
        <v>3074</v>
      </c>
      <c r="V38" s="76" t="str">
        <f t="shared" si="1"/>
        <v>Shakespeares Sister</v>
      </c>
      <c r="W38" s="76" t="s">
        <v>3075</v>
      </c>
      <c r="X38" s="76" t="str">
        <f t="shared" si="2"/>
        <v>Stay</v>
      </c>
      <c r="Y38" s="77" t="s">
        <v>3077</v>
      </c>
      <c r="Z38" s="76">
        <f t="shared" si="3"/>
        <v>1992</v>
      </c>
      <c r="AA38" s="76" t="s">
        <v>3076</v>
      </c>
      <c r="AB38" s="76" t="str">
        <f t="shared" si="4"/>
        <v>&lt;table class="questions" width="290"&gt;&lt;tr&gt;&lt;td height="50"&gt;&lt;div align="center"&gt;2 Points &lt;/div&gt;&lt;/td&gt;&lt;/tr&gt;&lt;tr&gt;&lt;td height="30"&gt;&lt;div align="center"&gt;Shakespeares Sister&lt;/div&gt;&lt;/td&gt;&lt;/tr&gt;&lt;tr&gt;&lt;td height="30"&gt;&lt;div align="center"&gt;Stay&lt;/div&gt;&lt;/td&gt;&lt;/tr&gt;&lt;tr&gt;&lt;td height="30"&gt;&lt;div align="center"&gt;&lt;/div&gt;&lt;/td&gt;&lt;/tr&gt;&lt;tr&gt;&lt;td height="30"&gt;&lt;div align="center"&gt;1992&lt;/div&gt;&lt;/td&gt;&lt;/tr&gt;&lt;/table&gt;</v>
      </c>
      <c r="AC38" s="50" t="s">
        <v>2615</v>
      </c>
      <c r="AD38" s="50" t="str">
        <f t="shared" si="5"/>
        <v>Assets/1990/1/5.mp3</v>
      </c>
      <c r="AE38" s="51" t="s">
        <v>2614</v>
      </c>
      <c r="AF38" s="50" t="str">
        <f t="shared" si="6"/>
        <v>Tune 5</v>
      </c>
      <c r="AG38" s="50" t="s">
        <v>2613</v>
      </c>
      <c r="AH38" s="50" t="str">
        <f t="shared" si="7"/>
        <v>&lt;li&gt;&lt;a href="Assets/1990/1/5.mp3"&gt;Tune 5&lt;/a&gt;&lt;/li&gt;</v>
      </c>
      <c r="AI38" s="53" t="s">
        <v>2616</v>
      </c>
      <c r="AJ38" s="53">
        <f t="shared" si="8"/>
        <v>5</v>
      </c>
      <c r="AK38" s="53" t="s">
        <v>2617</v>
      </c>
      <c r="AL38" s="53" t="str">
        <f t="shared" si="9"/>
        <v>Shakespeares Sister&lt;/td&gt;&lt;td&gt;Stay&lt;/td&gt;&lt;/tr&gt;</v>
      </c>
      <c r="AM38" s="53" t="str">
        <f t="shared" si="10"/>
        <v>&lt;tr&gt;&lt;td align="left"&gt;5&lt;/td&gt;&lt;td align="left"&gt;Shakespeares Sister&lt;/td&gt;&lt;td&gt;Stay&lt;/td&gt;&lt;/tr&gt;</v>
      </c>
      <c r="AN38" s="64">
        <f t="shared" si="11"/>
        <v>19</v>
      </c>
    </row>
    <row r="39" spans="1:40" x14ac:dyDescent="0.25">
      <c r="A39" s="10" t="str">
        <f t="shared" si="0"/>
        <v>Xmas11A</v>
      </c>
      <c r="B39" s="14" t="s">
        <v>875</v>
      </c>
      <c r="C39" s="15"/>
      <c r="D39" s="15" t="s">
        <v>625</v>
      </c>
      <c r="E39" s="15"/>
      <c r="F39" s="14" t="s">
        <v>647</v>
      </c>
      <c r="G39" s="15"/>
      <c r="H39" s="15" t="s">
        <v>431</v>
      </c>
      <c r="I39" s="15"/>
      <c r="J39" s="15"/>
      <c r="K39" s="14"/>
      <c r="L39" s="15"/>
      <c r="M39" s="10"/>
      <c r="N39" s="6" t="s">
        <v>90</v>
      </c>
      <c r="O39" s="10"/>
      <c r="P39" s="15">
        <v>1</v>
      </c>
      <c r="Q39" s="15">
        <v>1</v>
      </c>
      <c r="R39" s="15">
        <v>1</v>
      </c>
      <c r="S39" s="15" t="s">
        <v>84</v>
      </c>
      <c r="U39" s="76" t="s">
        <v>3074</v>
      </c>
      <c r="V39" s="76" t="str">
        <f t="shared" si="1"/>
        <v>Away in a Manger</v>
      </c>
      <c r="W39" s="76" t="s">
        <v>3075</v>
      </c>
      <c r="X39" s="76" t="str">
        <f t="shared" si="2"/>
        <v/>
      </c>
      <c r="Y39" s="77" t="s">
        <v>3077</v>
      </c>
      <c r="Z39" s="76" t="str">
        <f t="shared" si="3"/>
        <v/>
      </c>
      <c r="AA39" s="76" t="s">
        <v>3076</v>
      </c>
      <c r="AB39" s="76" t="str">
        <f t="shared" si="4"/>
        <v>&lt;table class="questions" width="290"&gt;&lt;tr&gt;&lt;td height="50"&gt;&lt;div align="center"&gt;2 Points &lt;/div&gt;&lt;/td&gt;&lt;/tr&gt;&lt;tr&gt;&lt;td height="30"&gt;&lt;div align="center"&gt;Away in a Manger&lt;/div&gt;&lt;/td&gt;&lt;/tr&gt;&lt;tr&gt;&lt;td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39" s="50" t="s">
        <v>2612</v>
      </c>
      <c r="AD39" s="50" t="str">
        <f t="shared" si="5"/>
        <v>Assets/Xmas/1/1.mp3</v>
      </c>
      <c r="AE39" s="51" t="s">
        <v>2614</v>
      </c>
      <c r="AF39" s="50" t="str">
        <f t="shared" si="6"/>
        <v>Tune 1</v>
      </c>
      <c r="AG39" s="50" t="s">
        <v>2613</v>
      </c>
      <c r="AH39" s="50" t="str">
        <f t="shared" si="7"/>
        <v>&lt;li class="current-song"&gt;&lt;a href="Assets/Xmas/1/1.mp3"&gt;Tune 1&lt;/a&gt;&lt;/li&gt;</v>
      </c>
      <c r="AI39" s="53" t="s">
        <v>2616</v>
      </c>
      <c r="AJ39" s="53">
        <f t="shared" si="8"/>
        <v>1</v>
      </c>
      <c r="AK39" s="53" t="s">
        <v>2617</v>
      </c>
      <c r="AL39" s="53" t="str">
        <f t="shared" si="9"/>
        <v>Away in a Manger&lt;/td&gt;&lt;td&gt;&lt;/td&gt;&lt;/tr&gt;</v>
      </c>
      <c r="AM39" s="53" t="str">
        <f t="shared" si="10"/>
        <v>&lt;tr&gt;&lt;td align="left"&gt;1&lt;/td&gt;&lt;td align="left"&gt;Away in a Manger&lt;/td&gt;&lt;td&gt;&lt;/td&gt;&lt;/tr&gt;</v>
      </c>
      <c r="AN39" s="64">
        <f t="shared" si="11"/>
        <v>16</v>
      </c>
    </row>
    <row r="40" spans="1:40" x14ac:dyDescent="0.25">
      <c r="A40" s="10" t="str">
        <f t="shared" si="0"/>
        <v>2010-201411B</v>
      </c>
      <c r="B40" s="15" t="s">
        <v>1025</v>
      </c>
      <c r="C40" s="15" t="s">
        <v>1024</v>
      </c>
      <c r="D40" s="15" t="s">
        <v>672</v>
      </c>
      <c r="E40" s="15" t="s">
        <v>682</v>
      </c>
      <c r="F40" s="15"/>
      <c r="G40" s="15"/>
      <c r="H40" s="15"/>
      <c r="I40" s="15"/>
      <c r="J40" s="15"/>
      <c r="K40" s="14"/>
      <c r="L40" s="15">
        <v>2011</v>
      </c>
      <c r="M40" s="10"/>
      <c r="N40" s="3" t="s">
        <v>2622</v>
      </c>
      <c r="O40" s="10"/>
      <c r="P40" s="15">
        <v>2</v>
      </c>
      <c r="Q40" s="15">
        <v>1</v>
      </c>
      <c r="R40" s="15">
        <v>1</v>
      </c>
      <c r="S40" s="15" t="s">
        <v>85</v>
      </c>
      <c r="U40" s="76" t="s">
        <v>3074</v>
      </c>
      <c r="V40" s="76" t="str">
        <f t="shared" si="1"/>
        <v>Jessie J</v>
      </c>
      <c r="W40" s="76" t="s">
        <v>3075</v>
      </c>
      <c r="X40" s="76" t="str">
        <f t="shared" si="2"/>
        <v>Price Tag</v>
      </c>
      <c r="Y40" s="77" t="s">
        <v>3077</v>
      </c>
      <c r="Z40" s="76">
        <f t="shared" si="3"/>
        <v>2011</v>
      </c>
      <c r="AA40" s="76" t="s">
        <v>3076</v>
      </c>
      <c r="AB40" s="76" t="str">
        <f t="shared" si="4"/>
        <v>&lt;table class="questions" width="290"&gt;&lt;tr&gt;&lt;td height="50"&gt;&lt;div align="center"&gt;2 Points &lt;/div&gt;&lt;/td&gt;&lt;/tr&gt;&lt;tr&gt;&lt;td height="30"&gt;&lt;div align="center"&gt;Jessie J&lt;/div&gt;&lt;/td&gt;&lt;/tr&gt;&lt;tr&gt;&lt;td height="30"&gt;&lt;div align="center"&gt;Price Tag&lt;/div&gt;&lt;/td&gt;&lt;/tr&gt;&lt;tr&gt;&lt;td height="30"&gt;&lt;div align="center"&gt;&lt;/div&gt;&lt;/td&gt;&lt;/tr&gt;&lt;tr&gt;&lt;td height="30"&gt;&lt;div align="center"&gt;2011&lt;/div&gt;&lt;/td&gt;&lt;/tr&gt;&lt;/table&gt;</v>
      </c>
      <c r="AC40" s="50" t="s">
        <v>2615</v>
      </c>
      <c r="AD40" s="50" t="str">
        <f t="shared" si="5"/>
        <v>Assets/2010-2014/1/2.mp3</v>
      </c>
      <c r="AE40" s="51" t="s">
        <v>2614</v>
      </c>
      <c r="AF40" s="50" t="str">
        <f t="shared" si="6"/>
        <v>Tune 2</v>
      </c>
      <c r="AG40" s="50" t="s">
        <v>2613</v>
      </c>
      <c r="AH40" s="50" t="str">
        <f t="shared" si="7"/>
        <v>&lt;li&gt;&lt;a href="Assets/2010-2014/1/2.mp3"&gt;Tune 2&lt;/a&gt;&lt;/li&gt;</v>
      </c>
      <c r="AI40" s="53" t="s">
        <v>2616</v>
      </c>
      <c r="AJ40" s="53">
        <f t="shared" si="8"/>
        <v>2</v>
      </c>
      <c r="AK40" s="53" t="s">
        <v>2617</v>
      </c>
      <c r="AL40" s="53" t="str">
        <f t="shared" si="9"/>
        <v>Jessie J&lt;/td&gt;&lt;td&gt;Price Tag&lt;/td&gt;&lt;/tr&gt;</v>
      </c>
      <c r="AM40" s="53" t="str">
        <f t="shared" si="10"/>
        <v>&lt;tr&gt;&lt;td align="left"&gt;2&lt;/td&gt;&lt;td align="left"&gt;Jessie J&lt;/td&gt;&lt;td&gt;Price Tag&lt;/td&gt;&lt;/tr&gt;</v>
      </c>
      <c r="AN40" s="64">
        <f t="shared" si="11"/>
        <v>9</v>
      </c>
    </row>
    <row r="41" spans="1:40" x14ac:dyDescent="0.25">
      <c r="A41" s="10" t="str">
        <f t="shared" si="0"/>
        <v>Dance15E</v>
      </c>
      <c r="B41" s="35" t="s">
        <v>1986</v>
      </c>
      <c r="C41" s="35" t="s">
        <v>1986</v>
      </c>
      <c r="D41" s="35" t="s">
        <v>672</v>
      </c>
      <c r="E41" s="35" t="s">
        <v>682</v>
      </c>
      <c r="F41" s="15"/>
      <c r="G41" s="15"/>
      <c r="H41" s="15"/>
      <c r="I41" s="15"/>
      <c r="J41" s="15"/>
      <c r="K41" s="14"/>
      <c r="L41" s="15">
        <v>1996</v>
      </c>
      <c r="M41" s="10"/>
      <c r="N41" s="40" t="s">
        <v>1436</v>
      </c>
      <c r="O41" s="10"/>
      <c r="P41" s="15">
        <v>49</v>
      </c>
      <c r="Q41" s="15">
        <v>1</v>
      </c>
      <c r="R41" s="15">
        <v>5</v>
      </c>
      <c r="S41" s="35" t="s">
        <v>87</v>
      </c>
      <c r="U41" s="76" t="s">
        <v>3074</v>
      </c>
      <c r="V41" s="76" t="str">
        <f t="shared" si="1"/>
        <v>Alex Party</v>
      </c>
      <c r="W41" s="76" t="s">
        <v>3075</v>
      </c>
      <c r="X41" s="76" t="str">
        <f t="shared" si="2"/>
        <v>Alex Party</v>
      </c>
      <c r="Y41" s="77" t="s">
        <v>3077</v>
      </c>
      <c r="Z41" s="76">
        <f t="shared" si="3"/>
        <v>1996</v>
      </c>
      <c r="AA41" s="76" t="s">
        <v>3076</v>
      </c>
      <c r="AB41" s="76" t="str">
        <f t="shared" si="4"/>
        <v>&lt;table class="questions" width="290"&gt;&lt;tr&gt;&lt;td height="50"&gt;&lt;div align="center"&gt;2 Points &lt;/div&gt;&lt;/td&gt;&lt;/tr&gt;&lt;tr&gt;&lt;td height="30"&gt;&lt;div align="center"&gt;Alex Party&lt;/div&gt;&lt;/td&gt;&lt;/tr&gt;&lt;tr&gt;&lt;td height="30"&gt;&lt;div align="center"&gt;Alex Party&lt;/div&gt;&lt;/td&gt;&lt;/tr&gt;&lt;tr&gt;&lt;td height="30"&gt;&lt;div align="center"&gt;&lt;/div&gt;&lt;/td&gt;&lt;/tr&gt;&lt;tr&gt;&lt;td height="30"&gt;&lt;div align="center"&gt;1996&lt;/div&gt;&lt;/td&gt;&lt;/tr&gt;&lt;/table&gt;</v>
      </c>
      <c r="AC41" s="50" t="s">
        <v>2615</v>
      </c>
      <c r="AD41" s="50" t="str">
        <f t="shared" si="5"/>
        <v>Assets/Dance/1/49.mp3</v>
      </c>
      <c r="AE41" s="51" t="s">
        <v>2614</v>
      </c>
      <c r="AF41" s="50" t="str">
        <f t="shared" si="6"/>
        <v>Tune 49</v>
      </c>
      <c r="AG41" s="50" t="s">
        <v>2613</v>
      </c>
      <c r="AH41" s="50" t="str">
        <f t="shared" si="7"/>
        <v>&lt;li&gt;&lt;a href="Assets/Dance/1/49.mp3"&gt;Tune 49&lt;/a&gt;&lt;/li&gt;</v>
      </c>
      <c r="AI41" s="53" t="s">
        <v>2616</v>
      </c>
      <c r="AJ41" s="53">
        <f t="shared" si="8"/>
        <v>49</v>
      </c>
      <c r="AK41" s="53" t="s">
        <v>2617</v>
      </c>
      <c r="AL41" s="53" t="str">
        <f t="shared" si="9"/>
        <v>Alex Party&lt;/td&gt;&lt;td&gt;Alex Party&lt;/td&gt;&lt;/tr&gt;</v>
      </c>
      <c r="AM41" s="53" t="str">
        <f t="shared" si="10"/>
        <v>&lt;tr&gt;&lt;td align="left"&gt;49&lt;/td&gt;&lt;td align="left"&gt;Alex Party&lt;/td&gt;&lt;td&gt;Alex Party&lt;/td&gt;&lt;/tr&gt;</v>
      </c>
      <c r="AN41" s="64">
        <f t="shared" si="11"/>
        <v>10</v>
      </c>
    </row>
    <row r="42" spans="1:40" x14ac:dyDescent="0.25">
      <c r="A42" s="10" t="str">
        <f t="shared" si="0"/>
        <v>2005-200911B</v>
      </c>
      <c r="B42" s="15" t="s">
        <v>312</v>
      </c>
      <c r="C42" s="15" t="s">
        <v>313</v>
      </c>
      <c r="D42" s="15" t="s">
        <v>672</v>
      </c>
      <c r="E42" s="15" t="s">
        <v>682</v>
      </c>
      <c r="F42" s="15"/>
      <c r="G42" s="15"/>
      <c r="H42" s="15"/>
      <c r="I42" s="15"/>
      <c r="J42" s="15"/>
      <c r="K42" s="14"/>
      <c r="L42" s="15">
        <v>2006</v>
      </c>
      <c r="M42" s="10"/>
      <c r="N42" s="3" t="s">
        <v>2621</v>
      </c>
      <c r="O42" s="10"/>
      <c r="P42" s="15">
        <v>2</v>
      </c>
      <c r="Q42" s="15">
        <v>1</v>
      </c>
      <c r="R42" s="15">
        <v>1</v>
      </c>
      <c r="S42" s="15" t="s">
        <v>85</v>
      </c>
      <c r="U42" s="76" t="s">
        <v>3074</v>
      </c>
      <c r="V42" s="76" t="str">
        <f t="shared" si="1"/>
        <v>Corrine Bailey Rae</v>
      </c>
      <c r="W42" s="76" t="s">
        <v>3075</v>
      </c>
      <c r="X42" s="76" t="str">
        <f t="shared" si="2"/>
        <v>Put Your Records On</v>
      </c>
      <c r="Y42" s="77" t="s">
        <v>3077</v>
      </c>
      <c r="Z42" s="76">
        <f t="shared" si="3"/>
        <v>2006</v>
      </c>
      <c r="AA42" s="76" t="s">
        <v>3076</v>
      </c>
      <c r="AB42" s="76" t="str">
        <f t="shared" si="4"/>
        <v>&lt;table class="questions" width="290"&gt;&lt;tr&gt;&lt;td height="50"&gt;&lt;div align="center"&gt;2 Points &lt;/div&gt;&lt;/td&gt;&lt;/tr&gt;&lt;tr&gt;&lt;td height="30"&gt;&lt;div align="center"&gt;Corrine Bailey Rae&lt;/div&gt;&lt;/td&gt;&lt;/tr&gt;&lt;tr&gt;&lt;td height="30"&gt;&lt;div align="center"&gt;Put Your Records On&lt;/div&gt;&lt;/td&gt;&lt;/tr&gt;&lt;tr&gt;&lt;td height="30"&gt;&lt;div align="center"&gt;&lt;/div&gt;&lt;/td&gt;&lt;/tr&gt;&lt;tr&gt;&lt;td height="30"&gt;&lt;div align="center"&gt;2006&lt;/div&gt;&lt;/td&gt;&lt;/tr&gt;&lt;/table&gt;</v>
      </c>
      <c r="AC42" s="50" t="s">
        <v>2615</v>
      </c>
      <c r="AD42" s="50" t="str">
        <f t="shared" si="5"/>
        <v>Assets/2005-2009/1/2.mp3</v>
      </c>
      <c r="AE42" s="51" t="s">
        <v>2614</v>
      </c>
      <c r="AF42" s="50" t="str">
        <f t="shared" si="6"/>
        <v>Tune 2</v>
      </c>
      <c r="AG42" s="50" t="s">
        <v>2613</v>
      </c>
      <c r="AH42" s="50" t="str">
        <f t="shared" si="7"/>
        <v>&lt;li&gt;&lt;a href="Assets/2005-2009/1/2.mp3"&gt;Tune 2&lt;/a&gt;&lt;/li&gt;</v>
      </c>
      <c r="AI42" s="53" t="s">
        <v>2616</v>
      </c>
      <c r="AJ42" s="53">
        <f t="shared" si="8"/>
        <v>2</v>
      </c>
      <c r="AK42" s="53" t="s">
        <v>2617</v>
      </c>
      <c r="AL42" s="53" t="str">
        <f t="shared" si="9"/>
        <v>Corrine Bailey Rae&lt;/td&gt;&lt;td&gt;Put Your Records On&lt;/td&gt;&lt;/tr&gt;</v>
      </c>
      <c r="AM42" s="53" t="str">
        <f t="shared" si="10"/>
        <v>&lt;tr&gt;&lt;td align="left"&gt;2&lt;/td&gt;&lt;td align="left"&gt;Corrine Bailey Rae&lt;/td&gt;&lt;td&gt;Put Your Records On&lt;/td&gt;&lt;/tr&gt;</v>
      </c>
      <c r="AN42" s="64">
        <f t="shared" si="11"/>
        <v>19</v>
      </c>
    </row>
    <row r="43" spans="1:40" x14ac:dyDescent="0.25">
      <c r="A43" s="10" t="str">
        <f t="shared" si="0"/>
        <v>2010-201411C</v>
      </c>
      <c r="B43" s="15" t="s">
        <v>894</v>
      </c>
      <c r="C43" s="15" t="s">
        <v>1021</v>
      </c>
      <c r="D43" s="15" t="s">
        <v>672</v>
      </c>
      <c r="E43" s="15" t="s">
        <v>682</v>
      </c>
      <c r="F43" s="15"/>
      <c r="G43" s="15"/>
      <c r="H43" s="15"/>
      <c r="I43" s="15"/>
      <c r="J43" s="15"/>
      <c r="K43" s="14"/>
      <c r="L43" s="15">
        <v>2011</v>
      </c>
      <c r="M43" s="10"/>
      <c r="N43" s="3" t="s">
        <v>2622</v>
      </c>
      <c r="O43" s="10"/>
      <c r="P43" s="15">
        <v>3</v>
      </c>
      <c r="Q43" s="15">
        <v>1</v>
      </c>
      <c r="R43" s="15">
        <v>1</v>
      </c>
      <c r="S43" s="15" t="s">
        <v>89</v>
      </c>
      <c r="U43" s="76" t="s">
        <v>3074</v>
      </c>
      <c r="V43" s="76" t="str">
        <f t="shared" si="1"/>
        <v>LMFAO</v>
      </c>
      <c r="W43" s="76" t="s">
        <v>3075</v>
      </c>
      <c r="X43" s="76" t="str">
        <f t="shared" si="2"/>
        <v>Sexy &amp; I Know It</v>
      </c>
      <c r="Y43" s="77" t="s">
        <v>3077</v>
      </c>
      <c r="Z43" s="76">
        <f t="shared" si="3"/>
        <v>2011</v>
      </c>
      <c r="AA43" s="76" t="s">
        <v>3076</v>
      </c>
      <c r="AB43" s="76" t="str">
        <f t="shared" si="4"/>
        <v>&lt;table class="questions" width="290"&gt;&lt;tr&gt;&lt;td height="50"&gt;&lt;div align="center"&gt;2 Points &lt;/div&gt;&lt;/td&gt;&lt;/tr&gt;&lt;tr&gt;&lt;td height="30"&gt;&lt;div align="center"&gt;LMFAO&lt;/div&gt;&lt;/td&gt;&lt;/tr&gt;&lt;tr&gt;&lt;td height="30"&gt;&lt;div align="center"&gt;Sexy &amp; I Know It&lt;/div&gt;&lt;/td&gt;&lt;/tr&gt;&lt;tr&gt;&lt;td height="30"&gt;&lt;div align="center"&gt;&lt;/div&gt;&lt;/td&gt;&lt;/tr&gt;&lt;tr&gt;&lt;td height="30"&gt;&lt;div align="center"&gt;2011&lt;/div&gt;&lt;/td&gt;&lt;/tr&gt;&lt;/table&gt;</v>
      </c>
      <c r="AC43" s="50" t="s">
        <v>2615</v>
      </c>
      <c r="AD43" s="50" t="str">
        <f t="shared" si="5"/>
        <v>Assets/2010-2014/1/3.mp3</v>
      </c>
      <c r="AE43" s="51" t="s">
        <v>2614</v>
      </c>
      <c r="AF43" s="50" t="str">
        <f t="shared" si="6"/>
        <v>Tune 3</v>
      </c>
      <c r="AG43" s="50" t="s">
        <v>2613</v>
      </c>
      <c r="AH43" s="50" t="str">
        <f t="shared" si="7"/>
        <v>&lt;li&gt;&lt;a href="Assets/2010-2014/1/3.mp3"&gt;Tune 3&lt;/a&gt;&lt;/li&gt;</v>
      </c>
      <c r="AI43" s="53" t="s">
        <v>2616</v>
      </c>
      <c r="AJ43" s="53">
        <f t="shared" si="8"/>
        <v>3</v>
      </c>
      <c r="AK43" s="53" t="s">
        <v>2617</v>
      </c>
      <c r="AL43" s="53" t="str">
        <f t="shared" si="9"/>
        <v>LMFAO&lt;/td&gt;&lt;td&gt;Sexy &amp; I Know It&lt;/td&gt;&lt;/tr&gt;</v>
      </c>
      <c r="AM43" s="53" t="str">
        <f t="shared" si="10"/>
        <v>&lt;tr&gt;&lt;td align="left"&gt;3&lt;/td&gt;&lt;td align="left"&gt;LMFAO&lt;/td&gt;&lt;td&gt;Sexy &amp; I Know It&lt;/td&gt;&lt;/tr&gt;</v>
      </c>
      <c r="AN43" s="64">
        <f t="shared" si="11"/>
        <v>16</v>
      </c>
    </row>
    <row r="44" spans="1:40" x14ac:dyDescent="0.25">
      <c r="A44" s="10" t="str">
        <f t="shared" si="0"/>
        <v>2010-201411D</v>
      </c>
      <c r="B44" s="15" t="s">
        <v>125</v>
      </c>
      <c r="C44" s="15" t="s">
        <v>1026</v>
      </c>
      <c r="D44" s="15" t="s">
        <v>672</v>
      </c>
      <c r="E44" s="15" t="s">
        <v>682</v>
      </c>
      <c r="F44" s="15"/>
      <c r="G44" s="15"/>
      <c r="H44" s="15"/>
      <c r="I44" s="15"/>
      <c r="J44" s="15"/>
      <c r="K44" s="14"/>
      <c r="L44" s="15">
        <v>2011</v>
      </c>
      <c r="M44" s="10"/>
      <c r="N44" s="3" t="s">
        <v>2622</v>
      </c>
      <c r="O44" s="10"/>
      <c r="P44" s="15">
        <v>4</v>
      </c>
      <c r="Q44" s="15">
        <v>1</v>
      </c>
      <c r="R44" s="15">
        <v>1</v>
      </c>
      <c r="S44" s="15" t="s">
        <v>86</v>
      </c>
      <c r="U44" s="76" t="s">
        <v>3074</v>
      </c>
      <c r="V44" s="76" t="str">
        <f t="shared" si="1"/>
        <v>Adele</v>
      </c>
      <c r="W44" s="76" t="s">
        <v>3075</v>
      </c>
      <c r="X44" s="76" t="str">
        <f t="shared" si="2"/>
        <v>Someone Like You</v>
      </c>
      <c r="Y44" s="77" t="s">
        <v>3077</v>
      </c>
      <c r="Z44" s="76">
        <f t="shared" si="3"/>
        <v>2011</v>
      </c>
      <c r="AA44" s="76" t="s">
        <v>3076</v>
      </c>
      <c r="AB44" s="76" t="str">
        <f t="shared" si="4"/>
        <v>&lt;table class="questions" width="290"&gt;&lt;tr&gt;&lt;td height="50"&gt;&lt;div align="center"&gt;2 Points &lt;/div&gt;&lt;/td&gt;&lt;/tr&gt;&lt;tr&gt;&lt;td height="30"&gt;&lt;div align="center"&gt;Adele&lt;/div&gt;&lt;/td&gt;&lt;/tr&gt;&lt;tr&gt;&lt;td height="30"&gt;&lt;div align="center"&gt;Someone Like You&lt;/div&gt;&lt;/td&gt;&lt;/tr&gt;&lt;tr&gt;&lt;td height="30"&gt;&lt;div align="center"&gt;&lt;/div&gt;&lt;/td&gt;&lt;/tr&gt;&lt;tr&gt;&lt;td height="30"&gt;&lt;div align="center"&gt;2011&lt;/div&gt;&lt;/td&gt;&lt;/tr&gt;&lt;/table&gt;</v>
      </c>
      <c r="AC44" s="50" t="s">
        <v>2615</v>
      </c>
      <c r="AD44" s="50" t="str">
        <f t="shared" si="5"/>
        <v>Assets/2010-2014/1/4.mp3</v>
      </c>
      <c r="AE44" s="51" t="s">
        <v>2614</v>
      </c>
      <c r="AF44" s="50" t="str">
        <f t="shared" si="6"/>
        <v>Tune 4</v>
      </c>
      <c r="AG44" s="50" t="s">
        <v>2613</v>
      </c>
      <c r="AH44" s="50" t="str">
        <f t="shared" si="7"/>
        <v>&lt;li&gt;&lt;a href="Assets/2010-2014/1/4.mp3"&gt;Tune 4&lt;/a&gt;&lt;/li&gt;</v>
      </c>
      <c r="AI44" s="53" t="s">
        <v>2616</v>
      </c>
      <c r="AJ44" s="53">
        <f t="shared" si="8"/>
        <v>4</v>
      </c>
      <c r="AK44" s="53" t="s">
        <v>2617</v>
      </c>
      <c r="AL44" s="53" t="str">
        <f t="shared" si="9"/>
        <v>Adele&lt;/td&gt;&lt;td&gt;Someone Like You&lt;/td&gt;&lt;/tr&gt;</v>
      </c>
      <c r="AM44" s="53" t="str">
        <f t="shared" si="10"/>
        <v>&lt;tr&gt;&lt;td align="left"&gt;4&lt;/td&gt;&lt;td align="left"&gt;Adele&lt;/td&gt;&lt;td&gt;Someone Like You&lt;/td&gt;&lt;/tr&gt;</v>
      </c>
      <c r="AN44" s="64">
        <f t="shared" si="11"/>
        <v>16</v>
      </c>
    </row>
    <row r="45" spans="1:40" x14ac:dyDescent="0.25">
      <c r="A45" s="10" t="str">
        <f t="shared" si="0"/>
        <v>2010-201411E</v>
      </c>
      <c r="B45" s="15" t="s">
        <v>79</v>
      </c>
      <c r="C45" s="15" t="s">
        <v>1027</v>
      </c>
      <c r="D45" s="15" t="s">
        <v>672</v>
      </c>
      <c r="E45" s="15" t="s">
        <v>682</v>
      </c>
      <c r="F45" s="15" t="s">
        <v>522</v>
      </c>
      <c r="G45" s="15"/>
      <c r="H45" s="15" t="s">
        <v>44</v>
      </c>
      <c r="I45" s="15"/>
      <c r="J45" s="15"/>
      <c r="K45" s="14"/>
      <c r="L45" s="15">
        <v>2011</v>
      </c>
      <c r="M45" s="10"/>
      <c r="N45" s="3" t="s">
        <v>2622</v>
      </c>
      <c r="O45" s="10"/>
      <c r="P45" s="15">
        <v>5</v>
      </c>
      <c r="Q45" s="15">
        <v>1</v>
      </c>
      <c r="R45" s="15">
        <v>1</v>
      </c>
      <c r="S45" s="15" t="s">
        <v>87</v>
      </c>
      <c r="U45" s="76" t="s">
        <v>3074</v>
      </c>
      <c r="V45" s="76" t="str">
        <f t="shared" si="1"/>
        <v>Cher Lloyd</v>
      </c>
      <c r="W45" s="76" t="s">
        <v>3075</v>
      </c>
      <c r="X45" s="76" t="str">
        <f t="shared" si="2"/>
        <v>With Your Love</v>
      </c>
      <c r="Y45" s="77" t="s">
        <v>3077</v>
      </c>
      <c r="Z45" s="76">
        <f t="shared" si="3"/>
        <v>2011</v>
      </c>
      <c r="AA45" s="76" t="s">
        <v>3076</v>
      </c>
      <c r="AB45" s="76" t="str">
        <f t="shared" si="4"/>
        <v>&lt;table class="questions" width="290"&gt;&lt;tr&gt;&lt;td height="50"&gt;&lt;div align="center"&gt;2 Points &lt;/div&gt;&lt;/td&gt;&lt;/tr&gt;&lt;tr&gt;&lt;td height="30"&gt;&lt;div align="center"&gt;Cher Lloyd&lt;/div&gt;&lt;/td&gt;&lt;/tr&gt;&lt;tr&gt;&lt;td height="30"&gt;&lt;div align="center"&gt;With Your Love&lt;/div&gt;&lt;/td&gt;&lt;/tr&gt;&lt;tr&gt;&lt;td height="30"&gt;&lt;div align="center"&gt;&lt;/div&gt;&lt;/td&gt;&lt;/tr&gt;&lt;tr&gt;&lt;td height="30"&gt;&lt;div align="center"&gt;2011&lt;/div&gt;&lt;/td&gt;&lt;/tr&gt;&lt;/table&gt;</v>
      </c>
      <c r="AC45" s="50" t="s">
        <v>2615</v>
      </c>
      <c r="AD45" s="50" t="str">
        <f t="shared" si="5"/>
        <v>Assets/2010-2014/1/5.mp3</v>
      </c>
      <c r="AE45" s="51" t="s">
        <v>2614</v>
      </c>
      <c r="AF45" s="50" t="str">
        <f t="shared" si="6"/>
        <v>Tune 5</v>
      </c>
      <c r="AG45" s="50" t="s">
        <v>2613</v>
      </c>
      <c r="AH45" s="50" t="str">
        <f t="shared" si="7"/>
        <v>&lt;li&gt;&lt;a href="Assets/2010-2014/1/5.mp3"&gt;Tune 5&lt;/a&gt;&lt;/li&gt;</v>
      </c>
      <c r="AI45" s="53" t="s">
        <v>2616</v>
      </c>
      <c r="AJ45" s="53">
        <f t="shared" si="8"/>
        <v>5</v>
      </c>
      <c r="AK45" s="53" t="s">
        <v>2617</v>
      </c>
      <c r="AL45" s="53" t="str">
        <f t="shared" si="9"/>
        <v>Cher Lloyd&lt;/td&gt;&lt;td&gt;With Your Love&lt;/td&gt;&lt;/tr&gt;</v>
      </c>
      <c r="AM45" s="53" t="str">
        <f t="shared" si="10"/>
        <v>&lt;tr&gt;&lt;td align="left"&gt;5&lt;/td&gt;&lt;td align="left"&gt;Cher Lloyd&lt;/td&gt;&lt;td&gt;With Your Love&lt;/td&gt;&lt;/tr&gt;</v>
      </c>
      <c r="AN45" s="64">
        <f t="shared" si="11"/>
        <v>14</v>
      </c>
    </row>
    <row r="46" spans="1:40" x14ac:dyDescent="0.25">
      <c r="A46" s="10" t="str">
        <f t="shared" si="0"/>
        <v>Film11E</v>
      </c>
      <c r="B46" s="17" t="s">
        <v>537</v>
      </c>
      <c r="C46" s="15"/>
      <c r="D46" s="15" t="s">
        <v>698</v>
      </c>
      <c r="E46" s="15"/>
      <c r="F46" s="15" t="s">
        <v>504</v>
      </c>
      <c r="G46" s="15"/>
      <c r="H46" s="15" t="s">
        <v>142</v>
      </c>
      <c r="I46" s="15"/>
      <c r="J46" s="15"/>
      <c r="K46" s="14"/>
      <c r="L46" s="15"/>
      <c r="M46" s="10"/>
      <c r="N46" s="4" t="s">
        <v>698</v>
      </c>
      <c r="O46" s="10"/>
      <c r="P46" s="15">
        <v>5</v>
      </c>
      <c r="Q46" s="15">
        <v>1</v>
      </c>
      <c r="R46" s="15">
        <v>1</v>
      </c>
      <c r="S46" s="15" t="s">
        <v>87</v>
      </c>
      <c r="U46" s="76" t="s">
        <v>3074</v>
      </c>
      <c r="V46" s="76" t="str">
        <f t="shared" si="1"/>
        <v>Ali G</v>
      </c>
      <c r="W46" s="76" t="s">
        <v>3075</v>
      </c>
      <c r="X46" s="76" t="str">
        <f t="shared" si="2"/>
        <v/>
      </c>
      <c r="Y46" s="77" t="s">
        <v>3077</v>
      </c>
      <c r="Z46" s="76" t="str">
        <f t="shared" si="3"/>
        <v/>
      </c>
      <c r="AA46" s="76" t="s">
        <v>3076</v>
      </c>
      <c r="AB46" s="76" t="str">
        <f t="shared" si="4"/>
        <v>&lt;table class="questions" width="290"&gt;&lt;tr&gt;&lt;td height="50"&gt;&lt;div align="center"&gt;2 Points &lt;/div&gt;&lt;/td&gt;&lt;/tr&gt;&lt;tr&gt;&lt;td height="30"&gt;&lt;div align="center"&gt;Ali G&lt;/div&gt;&lt;/td&gt;&lt;/tr&gt;&lt;tr&gt;&lt;td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46" s="50" t="s">
        <v>2615</v>
      </c>
      <c r="AD46" s="50" t="str">
        <f t="shared" si="5"/>
        <v>Assets/Film/1/5.mp3</v>
      </c>
      <c r="AE46" s="51" t="s">
        <v>2614</v>
      </c>
      <c r="AF46" s="50" t="str">
        <f t="shared" si="6"/>
        <v>Tune 5</v>
      </c>
      <c r="AG46" s="50" t="s">
        <v>2613</v>
      </c>
      <c r="AH46" s="50" t="str">
        <f t="shared" si="7"/>
        <v>&lt;li&gt;&lt;a href="Assets/Film/1/5.mp3"&gt;Tune 5&lt;/a&gt;&lt;/li&gt;</v>
      </c>
      <c r="AI46" s="53" t="s">
        <v>2616</v>
      </c>
      <c r="AJ46" s="53">
        <f t="shared" si="8"/>
        <v>5</v>
      </c>
      <c r="AK46" s="53" t="s">
        <v>2617</v>
      </c>
      <c r="AL46" s="53" t="str">
        <f t="shared" si="9"/>
        <v>Ali G&lt;/td&gt;&lt;td&gt;&lt;/td&gt;&lt;/tr&gt;</v>
      </c>
      <c r="AM46" s="53" t="str">
        <f t="shared" si="10"/>
        <v>&lt;tr&gt;&lt;td align="left"&gt;5&lt;/td&gt;&lt;td align="left"&gt;Ali G&lt;/td&gt;&lt;td&gt;&lt;/td&gt;&lt;/tr&gt;</v>
      </c>
      <c r="AN46" s="64">
        <f t="shared" si="11"/>
        <v>5</v>
      </c>
    </row>
    <row r="47" spans="1:40" x14ac:dyDescent="0.25">
      <c r="A47" s="10" t="str">
        <f t="shared" si="0"/>
        <v>Dance16E</v>
      </c>
      <c r="B47" s="15" t="s">
        <v>2742</v>
      </c>
      <c r="C47" s="15" t="s">
        <v>2626</v>
      </c>
      <c r="D47" s="15"/>
      <c r="E47" s="15"/>
      <c r="F47" s="15"/>
      <c r="G47" s="15"/>
      <c r="H47" s="15"/>
      <c r="I47" s="15"/>
      <c r="J47" s="15"/>
      <c r="K47" s="14"/>
      <c r="L47" s="15">
        <v>1998</v>
      </c>
      <c r="M47" s="10"/>
      <c r="N47" s="40" t="s">
        <v>1436</v>
      </c>
      <c r="O47" s="10"/>
      <c r="P47" s="15">
        <v>60</v>
      </c>
      <c r="Q47" s="15">
        <v>1</v>
      </c>
      <c r="R47" s="15">
        <v>6</v>
      </c>
      <c r="S47" s="15" t="s">
        <v>87</v>
      </c>
      <c r="U47" s="76" t="s">
        <v>3074</v>
      </c>
      <c r="V47" s="76" t="str">
        <f t="shared" si="1"/>
        <v>Alice Deejay</v>
      </c>
      <c r="W47" s="76" t="s">
        <v>3075</v>
      </c>
      <c r="X47" s="76" t="str">
        <f t="shared" si="2"/>
        <v>Better Off Alone</v>
      </c>
      <c r="Y47" s="77" t="s">
        <v>3077</v>
      </c>
      <c r="Z47" s="76">
        <f t="shared" si="3"/>
        <v>1998</v>
      </c>
      <c r="AA47" s="76" t="s">
        <v>3076</v>
      </c>
      <c r="AB47" s="76" t="str">
        <f t="shared" si="4"/>
        <v>&lt;table class="questions" width="290"&gt;&lt;tr&gt;&lt;td height="50"&gt;&lt;div align="center"&gt;2 Points &lt;/div&gt;&lt;/td&gt;&lt;/tr&gt;&lt;tr&gt;&lt;td height="30"&gt;&lt;div align="center"&gt;Alice Deejay&lt;/div&gt;&lt;/td&gt;&lt;/tr&gt;&lt;tr&gt;&lt;td height="30"&gt;&lt;div align="center"&gt;Better Off Alone&lt;/div&gt;&lt;/td&gt;&lt;/tr&gt;&lt;tr&gt;&lt;td height="30"&gt;&lt;div align="center"&gt;&lt;/div&gt;&lt;/td&gt;&lt;/tr&gt;&lt;tr&gt;&lt;td height="30"&gt;&lt;div align="center"&gt;1998&lt;/div&gt;&lt;/td&gt;&lt;/tr&gt;&lt;/table&gt;</v>
      </c>
      <c r="AC47" s="50" t="s">
        <v>2615</v>
      </c>
      <c r="AD47" s="50" t="str">
        <f t="shared" si="5"/>
        <v>Assets/Dance/1/60.mp3</v>
      </c>
      <c r="AE47" s="51" t="s">
        <v>2614</v>
      </c>
      <c r="AF47" s="50" t="str">
        <f t="shared" si="6"/>
        <v>Tune 60</v>
      </c>
      <c r="AG47" s="50" t="s">
        <v>2613</v>
      </c>
      <c r="AH47" s="50" t="str">
        <f t="shared" si="7"/>
        <v>&lt;li&gt;&lt;a href="Assets/Dance/1/60.mp3"&gt;Tune 60&lt;/a&gt;&lt;/li&gt;</v>
      </c>
      <c r="AI47" s="53" t="s">
        <v>2616</v>
      </c>
      <c r="AJ47" s="53">
        <f t="shared" si="8"/>
        <v>60</v>
      </c>
      <c r="AK47" s="53" t="s">
        <v>2617</v>
      </c>
      <c r="AL47" s="53" t="str">
        <f t="shared" si="9"/>
        <v>Alice Deejay&lt;/td&gt;&lt;td&gt;Better Off Alone&lt;/td&gt;&lt;/tr&gt;</v>
      </c>
      <c r="AM47" s="53" t="str">
        <f t="shared" si="10"/>
        <v>&lt;tr&gt;&lt;td align="left"&gt;60&lt;/td&gt;&lt;td align="left"&gt;Alice Deejay&lt;/td&gt;&lt;td&gt;Better Off Alone&lt;/td&gt;&lt;/tr&gt;</v>
      </c>
      <c r="AN47" s="64">
        <f t="shared" si="11"/>
        <v>16</v>
      </c>
    </row>
    <row r="48" spans="1:40" x14ac:dyDescent="0.25">
      <c r="A48" s="10" t="str">
        <f t="shared" si="0"/>
        <v>2010-201411F</v>
      </c>
      <c r="B48" s="35" t="s">
        <v>475</v>
      </c>
      <c r="C48" s="35" t="s">
        <v>1036</v>
      </c>
      <c r="D48" s="15" t="s">
        <v>672</v>
      </c>
      <c r="E48" s="15" t="s">
        <v>682</v>
      </c>
      <c r="F48" s="15"/>
      <c r="G48" s="15"/>
      <c r="H48" s="15"/>
      <c r="I48" s="15"/>
      <c r="J48" s="15"/>
      <c r="K48" s="14"/>
      <c r="L48" s="15">
        <v>2010</v>
      </c>
      <c r="M48" s="10"/>
      <c r="N48" s="3" t="s">
        <v>2622</v>
      </c>
      <c r="O48" s="10"/>
      <c r="P48" s="15">
        <v>6</v>
      </c>
      <c r="Q48" s="15">
        <v>1</v>
      </c>
      <c r="R48" s="15">
        <v>1</v>
      </c>
      <c r="S48" s="15" t="s">
        <v>88</v>
      </c>
      <c r="U48" s="76" t="s">
        <v>3074</v>
      </c>
      <c r="V48" s="76" t="str">
        <f t="shared" si="1"/>
        <v>Take That</v>
      </c>
      <c r="W48" s="76" t="s">
        <v>3075</v>
      </c>
      <c r="X48" s="76" t="str">
        <f t="shared" si="2"/>
        <v>The Flood</v>
      </c>
      <c r="Y48" s="77" t="s">
        <v>3077</v>
      </c>
      <c r="Z48" s="76">
        <f t="shared" si="3"/>
        <v>2010</v>
      </c>
      <c r="AA48" s="76" t="s">
        <v>3076</v>
      </c>
      <c r="AB48" s="76" t="str">
        <f t="shared" si="4"/>
        <v>&lt;table class="questions" width="290"&gt;&lt;tr&gt;&lt;td height="50"&gt;&lt;div align="center"&gt;2 Points &lt;/div&gt;&lt;/td&gt;&lt;/tr&gt;&lt;tr&gt;&lt;td height="30"&gt;&lt;div align="center"&gt;Take That&lt;/div&gt;&lt;/td&gt;&lt;/tr&gt;&lt;tr&gt;&lt;td height="30"&gt;&lt;div align="center"&gt;The Flood&lt;/div&gt;&lt;/td&gt;&lt;/tr&gt;&lt;tr&gt;&lt;td height="30"&gt;&lt;div align="center"&gt;&lt;/div&gt;&lt;/td&gt;&lt;/tr&gt;&lt;tr&gt;&lt;td height="30"&gt;&lt;div align="center"&gt;2010&lt;/div&gt;&lt;/td&gt;&lt;/tr&gt;&lt;/table&gt;</v>
      </c>
      <c r="AC48" s="50" t="s">
        <v>2615</v>
      </c>
      <c r="AD48" s="50" t="str">
        <f t="shared" si="5"/>
        <v>Assets/2010-2014/1/6.mp3</v>
      </c>
      <c r="AE48" s="51" t="s">
        <v>2614</v>
      </c>
      <c r="AF48" s="50" t="str">
        <f t="shared" si="6"/>
        <v>Tune 6</v>
      </c>
      <c r="AG48" s="50" t="s">
        <v>2613</v>
      </c>
      <c r="AH48" s="50" t="str">
        <f t="shared" si="7"/>
        <v>&lt;li&gt;&lt;a href="Assets/2010-2014/1/6.mp3"&gt;Tune 6&lt;/a&gt;&lt;/li&gt;</v>
      </c>
      <c r="AI48" s="53" t="s">
        <v>2616</v>
      </c>
      <c r="AJ48" s="53">
        <f t="shared" si="8"/>
        <v>6</v>
      </c>
      <c r="AK48" s="53" t="s">
        <v>2617</v>
      </c>
      <c r="AL48" s="53" t="str">
        <f t="shared" si="9"/>
        <v>Take That&lt;/td&gt;&lt;td&gt;The Flood&lt;/td&gt;&lt;/tr&gt;</v>
      </c>
      <c r="AM48" s="53" t="str">
        <f t="shared" si="10"/>
        <v>&lt;tr&gt;&lt;td align="left"&gt;6&lt;/td&gt;&lt;td align="left"&gt;Take That&lt;/td&gt;&lt;td&gt;The Flood&lt;/td&gt;&lt;/tr&gt;</v>
      </c>
      <c r="AN48" s="64">
        <f t="shared" si="11"/>
        <v>9</v>
      </c>
    </row>
    <row r="49" spans="1:40" x14ac:dyDescent="0.25">
      <c r="A49" s="10" t="str">
        <f t="shared" si="0"/>
        <v>2005-200911C</v>
      </c>
      <c r="B49" s="15" t="s">
        <v>298</v>
      </c>
      <c r="C49" s="15" t="s">
        <v>310</v>
      </c>
      <c r="D49" s="15" t="s">
        <v>672</v>
      </c>
      <c r="E49" s="15" t="s">
        <v>682</v>
      </c>
      <c r="F49" s="15"/>
      <c r="G49" s="15"/>
      <c r="H49" s="15"/>
      <c r="I49" s="15"/>
      <c r="J49" s="15"/>
      <c r="K49" s="14"/>
      <c r="L49" s="15">
        <v>2006</v>
      </c>
      <c r="M49" s="10"/>
      <c r="N49" s="3" t="s">
        <v>2621</v>
      </c>
      <c r="O49" s="10"/>
      <c r="P49" s="15">
        <v>3</v>
      </c>
      <c r="Q49" s="15">
        <v>1</v>
      </c>
      <c r="R49" s="15">
        <v>1</v>
      </c>
      <c r="S49" s="15" t="s">
        <v>89</v>
      </c>
      <c r="U49" s="76" t="s">
        <v>3074</v>
      </c>
      <c r="V49" s="76" t="str">
        <f t="shared" si="1"/>
        <v>Gnarls Barkley</v>
      </c>
      <c r="W49" s="76" t="s">
        <v>3075</v>
      </c>
      <c r="X49" s="76" t="str">
        <f t="shared" si="2"/>
        <v>Crazy</v>
      </c>
      <c r="Y49" s="77" t="s">
        <v>3077</v>
      </c>
      <c r="Z49" s="76">
        <f t="shared" si="3"/>
        <v>2006</v>
      </c>
      <c r="AA49" s="76" t="s">
        <v>3076</v>
      </c>
      <c r="AB49" s="76" t="str">
        <f t="shared" si="4"/>
        <v>&lt;table class="questions" width="290"&gt;&lt;tr&gt;&lt;td height="50"&gt;&lt;div align="center"&gt;2 Points &lt;/div&gt;&lt;/td&gt;&lt;/tr&gt;&lt;tr&gt;&lt;td height="30"&gt;&lt;div align="center"&gt;Gnarls Barkley&lt;/div&gt;&lt;/td&gt;&lt;/tr&gt;&lt;tr&gt;&lt;td height="30"&gt;&lt;div align="center"&gt;Crazy&lt;/div&gt;&lt;/td&gt;&lt;/tr&gt;&lt;tr&gt;&lt;td height="30"&gt;&lt;div align="center"&gt;&lt;/div&gt;&lt;/td&gt;&lt;/tr&gt;&lt;tr&gt;&lt;td height="30"&gt;&lt;div align="center"&gt;2006&lt;/div&gt;&lt;/td&gt;&lt;/tr&gt;&lt;/table&gt;</v>
      </c>
      <c r="AC49" s="50" t="s">
        <v>2615</v>
      </c>
      <c r="AD49" s="50" t="str">
        <f t="shared" si="5"/>
        <v>Assets/2005-2009/1/3.mp3</v>
      </c>
      <c r="AE49" s="51" t="s">
        <v>2614</v>
      </c>
      <c r="AF49" s="50" t="str">
        <f t="shared" si="6"/>
        <v>Tune 3</v>
      </c>
      <c r="AG49" s="50" t="s">
        <v>2613</v>
      </c>
      <c r="AH49" s="50" t="str">
        <f t="shared" si="7"/>
        <v>&lt;li&gt;&lt;a href="Assets/2005-2009/1/3.mp3"&gt;Tune 3&lt;/a&gt;&lt;/li&gt;</v>
      </c>
      <c r="AI49" s="53" t="s">
        <v>2616</v>
      </c>
      <c r="AJ49" s="53">
        <f t="shared" si="8"/>
        <v>3</v>
      </c>
      <c r="AK49" s="53" t="s">
        <v>2617</v>
      </c>
      <c r="AL49" s="53" t="str">
        <f t="shared" si="9"/>
        <v>Gnarls Barkley&lt;/td&gt;&lt;td&gt;Crazy&lt;/td&gt;&lt;/tr&gt;</v>
      </c>
      <c r="AM49" s="53" t="str">
        <f t="shared" si="10"/>
        <v>&lt;tr&gt;&lt;td align="left"&gt;3&lt;/td&gt;&lt;td align="left"&gt;Gnarls Barkley&lt;/td&gt;&lt;td&gt;Crazy&lt;/td&gt;&lt;/tr&gt;</v>
      </c>
      <c r="AN49" s="64">
        <f t="shared" si="11"/>
        <v>14</v>
      </c>
    </row>
    <row r="50" spans="1:40" x14ac:dyDescent="0.25">
      <c r="A50" s="10" t="str">
        <f t="shared" si="0"/>
        <v>Dance16D</v>
      </c>
      <c r="B50" s="35" t="s">
        <v>2339</v>
      </c>
      <c r="C50" s="15" t="s">
        <v>2340</v>
      </c>
      <c r="D50" s="15"/>
      <c r="E50" s="15"/>
      <c r="F50" s="15"/>
      <c r="G50" s="15"/>
      <c r="H50" s="15"/>
      <c r="I50" s="15"/>
      <c r="J50" s="15"/>
      <c r="K50" s="14"/>
      <c r="L50" s="15">
        <v>1990</v>
      </c>
      <c r="M50" s="10"/>
      <c r="N50" s="40" t="s">
        <v>1436</v>
      </c>
      <c r="O50" s="10"/>
      <c r="P50" s="15">
        <v>59</v>
      </c>
      <c r="Q50" s="15">
        <v>1</v>
      </c>
      <c r="R50" s="15">
        <v>6</v>
      </c>
      <c r="S50" s="35" t="s">
        <v>86</v>
      </c>
      <c r="U50" s="76" t="s">
        <v>3074</v>
      </c>
      <c r="V50" s="76" t="str">
        <f t="shared" si="1"/>
        <v>Alison Limerick</v>
      </c>
      <c r="W50" s="76" t="s">
        <v>3075</v>
      </c>
      <c r="X50" s="76" t="str">
        <f t="shared" si="2"/>
        <v>Where Love Lives</v>
      </c>
      <c r="Y50" s="77" t="s">
        <v>3077</v>
      </c>
      <c r="Z50" s="76">
        <f t="shared" si="3"/>
        <v>1990</v>
      </c>
      <c r="AA50" s="76" t="s">
        <v>3076</v>
      </c>
      <c r="AB50" s="76" t="str">
        <f t="shared" si="4"/>
        <v>&lt;table class="questions" width="290"&gt;&lt;tr&gt;&lt;td height="50"&gt;&lt;div align="center"&gt;2 Points &lt;/div&gt;&lt;/td&gt;&lt;/tr&gt;&lt;tr&gt;&lt;td height="30"&gt;&lt;div align="center"&gt;Alison Limerick&lt;/div&gt;&lt;/td&gt;&lt;/tr&gt;&lt;tr&gt;&lt;td height="30"&gt;&lt;div align="center"&gt;Where Love Lives&lt;/div&gt;&lt;/td&gt;&lt;/tr&gt;&lt;tr&gt;&lt;td height="30"&gt;&lt;div align="center"&gt;&lt;/div&gt;&lt;/td&gt;&lt;/tr&gt;&lt;tr&gt;&lt;td height="30"&gt;&lt;div align="center"&gt;1990&lt;/div&gt;&lt;/td&gt;&lt;/tr&gt;&lt;/table&gt;</v>
      </c>
      <c r="AC50" s="50" t="s">
        <v>2615</v>
      </c>
      <c r="AD50" s="50" t="str">
        <f t="shared" si="5"/>
        <v>Assets/Dance/1/59.mp3</v>
      </c>
      <c r="AE50" s="51" t="s">
        <v>2614</v>
      </c>
      <c r="AF50" s="50" t="str">
        <f t="shared" si="6"/>
        <v>Tune 59</v>
      </c>
      <c r="AG50" s="50" t="s">
        <v>2613</v>
      </c>
      <c r="AH50" s="50" t="str">
        <f t="shared" si="7"/>
        <v>&lt;li&gt;&lt;a href="Assets/Dance/1/59.mp3"&gt;Tune 59&lt;/a&gt;&lt;/li&gt;</v>
      </c>
      <c r="AI50" s="53" t="s">
        <v>2616</v>
      </c>
      <c r="AJ50" s="53">
        <f t="shared" si="8"/>
        <v>59</v>
      </c>
      <c r="AK50" s="53" t="s">
        <v>2617</v>
      </c>
      <c r="AL50" s="53" t="str">
        <f t="shared" si="9"/>
        <v>Alison Limerick&lt;/td&gt;&lt;td&gt;Where Love Lives&lt;/td&gt;&lt;/tr&gt;</v>
      </c>
      <c r="AM50" s="53" t="str">
        <f t="shared" si="10"/>
        <v>&lt;tr&gt;&lt;td align="left"&gt;59&lt;/td&gt;&lt;td align="left"&gt;Alison Limerick&lt;/td&gt;&lt;td&gt;Where Love Lives&lt;/td&gt;&lt;/tr&gt;</v>
      </c>
      <c r="AN50" s="64">
        <f t="shared" si="11"/>
        <v>16</v>
      </c>
    </row>
    <row r="51" spans="1:40" x14ac:dyDescent="0.25">
      <c r="A51" s="10" t="str">
        <f t="shared" si="0"/>
        <v>2000-200411B</v>
      </c>
      <c r="B51" s="15" t="s">
        <v>51</v>
      </c>
      <c r="C51" s="15" t="s">
        <v>2843</v>
      </c>
      <c r="D51" s="15"/>
      <c r="E51" s="15"/>
      <c r="F51" s="15"/>
      <c r="G51" s="15"/>
      <c r="H51" s="15"/>
      <c r="I51" s="15"/>
      <c r="J51" s="15"/>
      <c r="K51" s="14"/>
      <c r="L51" s="15">
        <v>2001</v>
      </c>
      <c r="M51" s="10"/>
      <c r="N51" s="3" t="s">
        <v>2620</v>
      </c>
      <c r="O51" s="10"/>
      <c r="P51" s="15">
        <v>2</v>
      </c>
      <c r="Q51" s="15">
        <v>1</v>
      </c>
      <c r="R51" s="15">
        <v>1</v>
      </c>
      <c r="S51" s="15" t="s">
        <v>85</v>
      </c>
      <c r="U51" s="76" t="s">
        <v>3074</v>
      </c>
      <c r="V51" s="76" t="str">
        <f t="shared" si="1"/>
        <v>Kylie Minogue</v>
      </c>
      <c r="W51" s="76" t="s">
        <v>3075</v>
      </c>
      <c r="X51" s="76" t="str">
        <f t="shared" si="2"/>
        <v>Can't Get You Out of My Head</v>
      </c>
      <c r="Y51" s="77" t="s">
        <v>3077</v>
      </c>
      <c r="Z51" s="76">
        <f t="shared" si="3"/>
        <v>2001</v>
      </c>
      <c r="AA51" s="76" t="s">
        <v>3076</v>
      </c>
      <c r="AB51" s="76" t="str">
        <f t="shared" si="4"/>
        <v>&lt;table class="questions" width="290"&gt;&lt;tr&gt;&lt;td height="50"&gt;&lt;div align="center"&gt;2 Points &lt;/div&gt;&lt;/td&gt;&lt;/tr&gt;&lt;tr&gt;&lt;td height="30"&gt;&lt;div align="center"&gt;Kylie Minogue&lt;/div&gt;&lt;/td&gt;&lt;/tr&gt;&lt;tr&gt;&lt;td height="30"&gt;&lt;div align="center"&gt;Can't Get You Out of My Head&lt;/div&gt;&lt;/td&gt;&lt;/tr&gt;&lt;tr&gt;&lt;td height="30"&gt;&lt;div align="center"&gt;&lt;/div&gt;&lt;/td&gt;&lt;/tr&gt;&lt;tr&gt;&lt;td height="30"&gt;&lt;div align="center"&gt;2001&lt;/div&gt;&lt;/td&gt;&lt;/tr&gt;&lt;/table&gt;</v>
      </c>
      <c r="AC51" s="50" t="s">
        <v>2615</v>
      </c>
      <c r="AD51" s="50" t="str">
        <f t="shared" si="5"/>
        <v>Assets/2000-2004/1/2.mp3</v>
      </c>
      <c r="AE51" s="51" t="s">
        <v>2614</v>
      </c>
      <c r="AF51" s="50" t="str">
        <f t="shared" si="6"/>
        <v>Tune 2</v>
      </c>
      <c r="AG51" s="50" t="s">
        <v>2613</v>
      </c>
      <c r="AH51" s="50" t="str">
        <f t="shared" si="7"/>
        <v>&lt;li&gt;&lt;a href="Assets/2000-2004/1/2.mp3"&gt;Tune 2&lt;/a&gt;&lt;/li&gt;</v>
      </c>
      <c r="AI51" s="53" t="s">
        <v>2616</v>
      </c>
      <c r="AJ51" s="53">
        <f t="shared" si="8"/>
        <v>2</v>
      </c>
      <c r="AK51" s="53" t="s">
        <v>2617</v>
      </c>
      <c r="AL51" s="53" t="str">
        <f t="shared" si="9"/>
        <v>Kylie Minogue&lt;/td&gt;&lt;td&gt;Can't Get You Out of My Head&lt;/td&gt;&lt;/tr&gt;</v>
      </c>
      <c r="AM51" s="53" t="str">
        <f t="shared" si="10"/>
        <v>&lt;tr&gt;&lt;td align="left"&gt;2&lt;/td&gt;&lt;td align="left"&gt;Kylie Minogue&lt;/td&gt;&lt;td&gt;Can't Get You Out of My Head&lt;/td&gt;&lt;/tr&gt;</v>
      </c>
      <c r="AN51" s="64">
        <f t="shared" si="11"/>
        <v>28</v>
      </c>
    </row>
    <row r="52" spans="1:40" x14ac:dyDescent="0.25">
      <c r="A52" s="10" t="str">
        <f t="shared" si="0"/>
        <v>2015-201911E</v>
      </c>
      <c r="B52" s="35" t="s">
        <v>1</v>
      </c>
      <c r="C52" s="35" t="s">
        <v>3</v>
      </c>
      <c r="D52" s="35" t="s">
        <v>672</v>
      </c>
      <c r="E52" s="35" t="s">
        <v>682</v>
      </c>
      <c r="F52" s="35" t="s">
        <v>522</v>
      </c>
      <c r="G52" s="15"/>
      <c r="H52" s="35" t="s">
        <v>2</v>
      </c>
      <c r="I52" s="15"/>
      <c r="J52" s="15"/>
      <c r="K52" s="14"/>
      <c r="L52" s="15">
        <v>2015</v>
      </c>
      <c r="M52" s="10"/>
      <c r="N52" s="3" t="s">
        <v>2623</v>
      </c>
      <c r="O52" s="10"/>
      <c r="P52" s="15">
        <v>5</v>
      </c>
      <c r="Q52" s="15">
        <v>1</v>
      </c>
      <c r="R52" s="15">
        <v>1</v>
      </c>
      <c r="S52" s="35" t="s">
        <v>87</v>
      </c>
      <c r="U52" s="76" t="s">
        <v>3074</v>
      </c>
      <c r="V52" s="76" t="str">
        <f t="shared" si="1"/>
        <v>Iggy Azalea</v>
      </c>
      <c r="W52" s="76" t="s">
        <v>3075</v>
      </c>
      <c r="X52" s="76" t="str">
        <f t="shared" si="2"/>
        <v>Trouble</v>
      </c>
      <c r="Y52" s="77" t="s">
        <v>3077</v>
      </c>
      <c r="Z52" s="76">
        <f t="shared" si="3"/>
        <v>2015</v>
      </c>
      <c r="AA52" s="76" t="s">
        <v>3076</v>
      </c>
      <c r="AB52" s="76" t="str">
        <f t="shared" si="4"/>
        <v>&lt;table class="questions" width="290"&gt;&lt;tr&gt;&lt;td height="50"&gt;&lt;div align="center"&gt;2 Points &lt;/div&gt;&lt;/td&gt;&lt;/tr&gt;&lt;tr&gt;&lt;td height="30"&gt;&lt;div align="center"&gt;Iggy Azalea&lt;/div&gt;&lt;/td&gt;&lt;/tr&gt;&lt;tr&gt;&lt;td height="30"&gt;&lt;div align="center"&gt;Trouble&lt;/div&gt;&lt;/td&gt;&lt;/tr&gt;&lt;tr&gt;&lt;td height="30"&gt;&lt;div align="center"&gt;&lt;/div&gt;&lt;/td&gt;&lt;/tr&gt;&lt;tr&gt;&lt;td height="30"&gt;&lt;div align="center"&gt;2015&lt;/div&gt;&lt;/td&gt;&lt;/tr&gt;&lt;/table&gt;</v>
      </c>
      <c r="AC52" s="50" t="s">
        <v>2615</v>
      </c>
      <c r="AD52" s="50" t="str">
        <f t="shared" si="5"/>
        <v>Assets/2015-2019/1/5.mp3</v>
      </c>
      <c r="AE52" s="51" t="s">
        <v>2614</v>
      </c>
      <c r="AF52" s="50" t="str">
        <f t="shared" si="6"/>
        <v>Tune 5</v>
      </c>
      <c r="AG52" s="50" t="s">
        <v>2613</v>
      </c>
      <c r="AH52" s="50" t="str">
        <f t="shared" si="7"/>
        <v>&lt;li&gt;&lt;a href="Assets/2015-2019/1/5.mp3"&gt;Tune 5&lt;/a&gt;&lt;/li&gt;</v>
      </c>
      <c r="AI52" s="53" t="s">
        <v>2616</v>
      </c>
      <c r="AJ52" s="53">
        <f t="shared" si="8"/>
        <v>5</v>
      </c>
      <c r="AK52" s="53" t="s">
        <v>2617</v>
      </c>
      <c r="AL52" s="53" t="str">
        <f t="shared" si="9"/>
        <v>Iggy Azalea&lt;/td&gt;&lt;td&gt;Trouble&lt;/td&gt;&lt;/tr&gt;</v>
      </c>
      <c r="AM52" s="53" t="str">
        <f t="shared" si="10"/>
        <v>&lt;tr&gt;&lt;td align="left"&gt;5&lt;/td&gt;&lt;td align="left"&gt;Iggy Azalea&lt;/td&gt;&lt;td&gt;Trouble&lt;/td&gt;&lt;/tr&gt;</v>
      </c>
      <c r="AN52" s="64">
        <f t="shared" si="11"/>
        <v>11</v>
      </c>
    </row>
    <row r="53" spans="1:40" x14ac:dyDescent="0.25">
      <c r="A53" s="10" t="str">
        <f t="shared" si="0"/>
        <v>Xmas11B</v>
      </c>
      <c r="B53" s="14" t="s">
        <v>666</v>
      </c>
      <c r="C53" s="41" t="s">
        <v>874</v>
      </c>
      <c r="D53" s="15" t="s">
        <v>672</v>
      </c>
      <c r="E53" s="15" t="s">
        <v>682</v>
      </c>
      <c r="F53" s="15"/>
      <c r="G53" s="15"/>
      <c r="H53" s="15"/>
      <c r="I53" s="15"/>
      <c r="J53" s="15"/>
      <c r="K53" s="14"/>
      <c r="L53" s="15">
        <v>1984</v>
      </c>
      <c r="M53" s="10"/>
      <c r="N53" s="6" t="s">
        <v>90</v>
      </c>
      <c r="O53" s="10"/>
      <c r="P53" s="15">
        <v>2</v>
      </c>
      <c r="Q53" s="15">
        <v>1</v>
      </c>
      <c r="R53" s="15">
        <v>1</v>
      </c>
      <c r="S53" s="15" t="s">
        <v>85</v>
      </c>
      <c r="U53" s="76" t="s">
        <v>3074</v>
      </c>
      <c r="V53" s="76" t="str">
        <f t="shared" si="1"/>
        <v>Band Aid</v>
      </c>
      <c r="W53" s="76" t="s">
        <v>3075</v>
      </c>
      <c r="X53" s="76" t="str">
        <f t="shared" si="2"/>
        <v>Do They Know it’s Christmas</v>
      </c>
      <c r="Y53" s="77" t="s">
        <v>3077</v>
      </c>
      <c r="Z53" s="76">
        <f t="shared" si="3"/>
        <v>1984</v>
      </c>
      <c r="AA53" s="76" t="s">
        <v>3076</v>
      </c>
      <c r="AB53" s="76" t="str">
        <f t="shared" si="4"/>
        <v>&lt;table class="questions" width="290"&gt;&lt;tr&gt;&lt;td height="50"&gt;&lt;div align="center"&gt;2 Points &lt;/div&gt;&lt;/td&gt;&lt;/tr&gt;&lt;tr&gt;&lt;td height="30"&gt;&lt;div align="center"&gt;Band Aid&lt;/div&gt;&lt;/td&gt;&lt;/tr&gt;&lt;tr&gt;&lt;td height="30"&gt;&lt;div align="center"&gt;Do They Know it’s Christmas&lt;/div&gt;&lt;/td&gt;&lt;/tr&gt;&lt;tr&gt;&lt;td height="30"&gt;&lt;div align="center"&gt;&lt;/div&gt;&lt;/td&gt;&lt;/tr&gt;&lt;tr&gt;&lt;td height="30"&gt;&lt;div align="center"&gt;1984&lt;/div&gt;&lt;/td&gt;&lt;/tr&gt;&lt;/table&gt;</v>
      </c>
      <c r="AC53" s="50" t="s">
        <v>2615</v>
      </c>
      <c r="AD53" s="50" t="str">
        <f t="shared" si="5"/>
        <v>Assets/Xmas/1/2.mp3</v>
      </c>
      <c r="AE53" s="51" t="s">
        <v>2614</v>
      </c>
      <c r="AF53" s="50" t="str">
        <f t="shared" si="6"/>
        <v>Tune 2</v>
      </c>
      <c r="AG53" s="50" t="s">
        <v>2613</v>
      </c>
      <c r="AH53" s="50" t="str">
        <f t="shared" si="7"/>
        <v>&lt;li&gt;&lt;a href="Assets/Xmas/1/2.mp3"&gt;Tune 2&lt;/a&gt;&lt;/li&gt;</v>
      </c>
      <c r="AI53" s="53" t="s">
        <v>2616</v>
      </c>
      <c r="AJ53" s="53">
        <f t="shared" si="8"/>
        <v>2</v>
      </c>
      <c r="AK53" s="53" t="s">
        <v>2617</v>
      </c>
      <c r="AL53" s="53" t="str">
        <f t="shared" si="9"/>
        <v>Band Aid&lt;/td&gt;&lt;td&gt;Do They Know it’s Christmas&lt;/td&gt;&lt;/tr&gt;</v>
      </c>
      <c r="AM53" s="53" t="str">
        <f t="shared" si="10"/>
        <v>&lt;tr&gt;&lt;td align="left"&gt;2&lt;/td&gt;&lt;td align="left"&gt;Band Aid&lt;/td&gt;&lt;td&gt;Do They Know it’s Christmas&lt;/td&gt;&lt;/tr&gt;</v>
      </c>
      <c r="AN53" s="64">
        <f t="shared" si="11"/>
        <v>27</v>
      </c>
    </row>
    <row r="54" spans="1:40" x14ac:dyDescent="0.25">
      <c r="A54" s="10" t="str">
        <f t="shared" si="0"/>
        <v>2010-201411G</v>
      </c>
      <c r="B54" s="35" t="s">
        <v>1038</v>
      </c>
      <c r="C54" s="35" t="s">
        <v>1039</v>
      </c>
      <c r="D54" s="15" t="s">
        <v>672</v>
      </c>
      <c r="E54" s="15" t="s">
        <v>682</v>
      </c>
      <c r="F54" s="15"/>
      <c r="G54" s="15"/>
      <c r="H54" s="15"/>
      <c r="I54" s="15"/>
      <c r="J54" s="15"/>
      <c r="K54" s="14"/>
      <c r="L54" s="15">
        <v>2010</v>
      </c>
      <c r="M54" s="10"/>
      <c r="N54" s="3" t="s">
        <v>2622</v>
      </c>
      <c r="O54" s="10"/>
      <c r="P54" s="15">
        <v>7</v>
      </c>
      <c r="Q54" s="15">
        <v>1</v>
      </c>
      <c r="R54" s="15">
        <v>1</v>
      </c>
      <c r="S54" s="15" t="s">
        <v>1068</v>
      </c>
      <c r="U54" s="76" t="s">
        <v>3074</v>
      </c>
      <c r="V54" s="76" t="str">
        <f t="shared" si="1"/>
        <v>Ellie Goulding</v>
      </c>
      <c r="W54" s="76" t="s">
        <v>3075</v>
      </c>
      <c r="X54" s="76" t="str">
        <f t="shared" si="2"/>
        <v>Your Song</v>
      </c>
      <c r="Y54" s="77" t="s">
        <v>3077</v>
      </c>
      <c r="Z54" s="76">
        <f t="shared" si="3"/>
        <v>2010</v>
      </c>
      <c r="AA54" s="76" t="s">
        <v>3076</v>
      </c>
      <c r="AB54" s="76" t="str">
        <f t="shared" si="4"/>
        <v>&lt;table class="questions" width="290"&gt;&lt;tr&gt;&lt;td height="50"&gt;&lt;div align="center"&gt;2 Points &lt;/div&gt;&lt;/td&gt;&lt;/tr&gt;&lt;tr&gt;&lt;td height="30"&gt;&lt;div align="center"&gt;Ellie Goulding&lt;/div&gt;&lt;/td&gt;&lt;/tr&gt;&lt;tr&gt;&lt;td height="30"&gt;&lt;div align="center"&gt;Your Song&lt;/div&gt;&lt;/td&gt;&lt;/tr&gt;&lt;tr&gt;&lt;td height="30"&gt;&lt;div align="center"&gt;&lt;/div&gt;&lt;/td&gt;&lt;/tr&gt;&lt;tr&gt;&lt;td height="30"&gt;&lt;div align="center"&gt;2010&lt;/div&gt;&lt;/td&gt;&lt;/tr&gt;&lt;/table&gt;</v>
      </c>
      <c r="AC54" s="50" t="s">
        <v>2615</v>
      </c>
      <c r="AD54" s="50" t="str">
        <f t="shared" si="5"/>
        <v>Assets/2010-2014/1/7.mp3</v>
      </c>
      <c r="AE54" s="51" t="s">
        <v>2614</v>
      </c>
      <c r="AF54" s="50" t="str">
        <f t="shared" si="6"/>
        <v>Tune 7</v>
      </c>
      <c r="AG54" s="50" t="s">
        <v>2613</v>
      </c>
      <c r="AH54" s="50" t="str">
        <f t="shared" si="7"/>
        <v>&lt;li&gt;&lt;a href="Assets/2010-2014/1/7.mp3"&gt;Tune 7&lt;/a&gt;&lt;/li&gt;</v>
      </c>
      <c r="AI54" s="53" t="s">
        <v>2616</v>
      </c>
      <c r="AJ54" s="53">
        <f t="shared" si="8"/>
        <v>7</v>
      </c>
      <c r="AK54" s="53" t="s">
        <v>2617</v>
      </c>
      <c r="AL54" s="53" t="str">
        <f t="shared" si="9"/>
        <v>Ellie Goulding&lt;/td&gt;&lt;td&gt;Your Song&lt;/td&gt;&lt;/tr&gt;</v>
      </c>
      <c r="AM54" s="53" t="str">
        <f t="shared" si="10"/>
        <v>&lt;tr&gt;&lt;td align="left"&gt;7&lt;/td&gt;&lt;td align="left"&gt;Ellie Goulding&lt;/td&gt;&lt;td&gt;Your Song&lt;/td&gt;&lt;/tr&gt;</v>
      </c>
      <c r="AN54" s="64">
        <f t="shared" si="11"/>
        <v>14</v>
      </c>
    </row>
    <row r="55" spans="1:40" x14ac:dyDescent="0.25">
      <c r="A55" s="10" t="str">
        <f t="shared" si="0"/>
        <v>Film11F</v>
      </c>
      <c r="B55" s="17" t="s">
        <v>533</v>
      </c>
      <c r="C55" s="15"/>
      <c r="D55" s="15" t="s">
        <v>698</v>
      </c>
      <c r="E55" s="15"/>
      <c r="F55" s="15"/>
      <c r="G55" s="15"/>
      <c r="H55" s="15"/>
      <c r="I55" s="15"/>
      <c r="J55" s="17"/>
      <c r="K55" s="14"/>
      <c r="L55" s="15"/>
      <c r="M55" s="10"/>
      <c r="N55" s="4" t="s">
        <v>698</v>
      </c>
      <c r="O55" s="10"/>
      <c r="P55" s="15">
        <v>6</v>
      </c>
      <c r="Q55" s="15">
        <v>1</v>
      </c>
      <c r="R55" s="15">
        <v>1</v>
      </c>
      <c r="S55" s="15" t="s">
        <v>88</v>
      </c>
      <c r="U55" s="76" t="s">
        <v>3074</v>
      </c>
      <c r="V55" s="76" t="str">
        <f t="shared" si="1"/>
        <v>Babe</v>
      </c>
      <c r="W55" s="76" t="s">
        <v>3075</v>
      </c>
      <c r="X55" s="76" t="str">
        <f t="shared" si="2"/>
        <v/>
      </c>
      <c r="Y55" s="77" t="s">
        <v>3077</v>
      </c>
      <c r="Z55" s="76" t="str">
        <f t="shared" si="3"/>
        <v/>
      </c>
      <c r="AA55" s="76" t="s">
        <v>3076</v>
      </c>
      <c r="AB55" s="76" t="str">
        <f t="shared" si="4"/>
        <v>&lt;table class="questions" width="290"&gt;&lt;tr&gt;&lt;td height="50"&gt;&lt;div align="center"&gt;2 Points &lt;/div&gt;&lt;/td&gt;&lt;/tr&gt;&lt;tr&gt;&lt;td height="30"&gt;&lt;div align="center"&gt;Babe&lt;/div&gt;&lt;/td&gt;&lt;/tr&gt;&lt;tr&gt;&lt;td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5" s="50" t="s">
        <v>2615</v>
      </c>
      <c r="AD55" s="50" t="str">
        <f t="shared" si="5"/>
        <v>Assets/Film/1/6.mp3</v>
      </c>
      <c r="AE55" s="51" t="s">
        <v>2614</v>
      </c>
      <c r="AF55" s="50" t="str">
        <f t="shared" si="6"/>
        <v>Tune 6</v>
      </c>
      <c r="AG55" s="50" t="s">
        <v>2613</v>
      </c>
      <c r="AH55" s="50" t="str">
        <f t="shared" si="7"/>
        <v>&lt;li&gt;&lt;a href="Assets/Film/1/6.mp3"&gt;Tune 6&lt;/a&gt;&lt;/li&gt;</v>
      </c>
      <c r="AI55" s="53" t="s">
        <v>2616</v>
      </c>
      <c r="AJ55" s="53">
        <f t="shared" si="8"/>
        <v>6</v>
      </c>
      <c r="AK55" s="53" t="s">
        <v>2617</v>
      </c>
      <c r="AL55" s="53" t="str">
        <f t="shared" si="9"/>
        <v>Babe&lt;/td&gt;&lt;td&gt;&lt;/td&gt;&lt;/tr&gt;</v>
      </c>
      <c r="AM55" s="53" t="str">
        <f t="shared" si="10"/>
        <v>&lt;tr&gt;&lt;td align="left"&gt;6&lt;/td&gt;&lt;td align="left"&gt;Babe&lt;/td&gt;&lt;td&gt;&lt;/td&gt;&lt;/tr&gt;</v>
      </c>
      <c r="AN55" s="64">
        <f t="shared" si="11"/>
        <v>4</v>
      </c>
    </row>
    <row r="56" spans="1:40" x14ac:dyDescent="0.25">
      <c r="A56" s="10" t="str">
        <f t="shared" si="0"/>
        <v>Film11G</v>
      </c>
      <c r="B56" s="17" t="s">
        <v>620</v>
      </c>
      <c r="C56" s="15"/>
      <c r="D56" s="15" t="s">
        <v>698</v>
      </c>
      <c r="E56" s="15"/>
      <c r="F56" s="15"/>
      <c r="G56" s="15"/>
      <c r="H56" s="15"/>
      <c r="I56" s="15"/>
      <c r="J56" s="16"/>
      <c r="K56" s="14" t="s">
        <v>412</v>
      </c>
      <c r="L56" s="15"/>
      <c r="M56" s="10"/>
      <c r="N56" s="4" t="s">
        <v>698</v>
      </c>
      <c r="O56" s="10"/>
      <c r="P56" s="15">
        <v>7</v>
      </c>
      <c r="Q56" s="15">
        <v>1</v>
      </c>
      <c r="R56" s="15">
        <v>1</v>
      </c>
      <c r="S56" s="15" t="s">
        <v>1068</v>
      </c>
      <c r="U56" s="76" t="s">
        <v>3074</v>
      </c>
      <c r="V56" s="76" t="str">
        <f t="shared" si="1"/>
        <v>Dirty Dancing</v>
      </c>
      <c r="W56" s="76" t="s">
        <v>3075</v>
      </c>
      <c r="X56" s="76" t="str">
        <f t="shared" si="2"/>
        <v/>
      </c>
      <c r="Y56" s="77" t="s">
        <v>3077</v>
      </c>
      <c r="Z56" s="76" t="str">
        <f t="shared" si="3"/>
        <v/>
      </c>
      <c r="AA56" s="76" t="s">
        <v>3076</v>
      </c>
      <c r="AB56" s="76" t="str">
        <f t="shared" si="4"/>
        <v>&lt;table class="questions" width="290"&gt;&lt;tr&gt;&lt;td height="50"&gt;&lt;div align="center"&gt;2 Points &lt;/div&gt;&lt;/td&gt;&lt;/tr&gt;&lt;tr&gt;&lt;td height="30"&gt;&lt;div align="center"&gt;Dirty Dancing&lt;/div&gt;&lt;/td&gt;&lt;/tr&gt;&lt;tr&gt;&lt;td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6" s="50" t="s">
        <v>2615</v>
      </c>
      <c r="AD56" s="50" t="str">
        <f t="shared" si="5"/>
        <v>Assets/Film/1/7.mp3</v>
      </c>
      <c r="AE56" s="51" t="s">
        <v>2614</v>
      </c>
      <c r="AF56" s="50" t="str">
        <f t="shared" si="6"/>
        <v>Tune 7</v>
      </c>
      <c r="AG56" s="50" t="s">
        <v>2613</v>
      </c>
      <c r="AH56" s="50" t="str">
        <f t="shared" si="7"/>
        <v>&lt;li&gt;&lt;a href="Assets/Film/1/7.mp3"&gt;Tune 7&lt;/a&gt;&lt;/li&gt;</v>
      </c>
      <c r="AI56" s="53" t="s">
        <v>2616</v>
      </c>
      <c r="AJ56" s="53">
        <f t="shared" si="8"/>
        <v>7</v>
      </c>
      <c r="AK56" s="53" t="s">
        <v>2617</v>
      </c>
      <c r="AL56" s="53" t="str">
        <f t="shared" si="9"/>
        <v>Dirty Dancing&lt;/td&gt;&lt;td&gt;&lt;/td&gt;&lt;/tr&gt;</v>
      </c>
      <c r="AM56" s="53" t="str">
        <f t="shared" si="10"/>
        <v>&lt;tr&gt;&lt;td align="left"&gt;7&lt;/td&gt;&lt;td align="left"&gt;Dirty Dancing&lt;/td&gt;&lt;td&gt;&lt;/td&gt;&lt;/tr&gt;</v>
      </c>
      <c r="AN56" s="64">
        <f t="shared" si="11"/>
        <v>13</v>
      </c>
    </row>
    <row r="57" spans="1:40" x14ac:dyDescent="0.25">
      <c r="A57" s="10" t="str">
        <f t="shared" si="0"/>
        <v>Film11H</v>
      </c>
      <c r="B57" s="15" t="s">
        <v>738</v>
      </c>
      <c r="C57" s="15"/>
      <c r="D57" s="15" t="s">
        <v>698</v>
      </c>
      <c r="E57" s="15"/>
      <c r="F57" s="15" t="s">
        <v>524</v>
      </c>
      <c r="G57" s="15"/>
      <c r="H57" s="15" t="s">
        <v>739</v>
      </c>
      <c r="I57" s="15"/>
      <c r="J57" s="15"/>
      <c r="K57" s="14"/>
      <c r="L57" s="15"/>
      <c r="M57" s="10"/>
      <c r="N57" s="4" t="s">
        <v>698</v>
      </c>
      <c r="O57" s="10"/>
      <c r="P57" s="15">
        <v>8</v>
      </c>
      <c r="Q57" s="15">
        <v>1</v>
      </c>
      <c r="R57" s="15">
        <v>1</v>
      </c>
      <c r="S57" s="15" t="s">
        <v>1069</v>
      </c>
      <c r="U57" s="76" t="s">
        <v>3074</v>
      </c>
      <c r="V57" s="76" t="str">
        <f t="shared" si="1"/>
        <v>ET</v>
      </c>
      <c r="W57" s="76" t="s">
        <v>3075</v>
      </c>
      <c r="X57" s="76" t="str">
        <f t="shared" si="2"/>
        <v/>
      </c>
      <c r="Y57" s="77" t="s">
        <v>3077</v>
      </c>
      <c r="Z57" s="76" t="str">
        <f t="shared" si="3"/>
        <v/>
      </c>
      <c r="AA57" s="76" t="s">
        <v>3076</v>
      </c>
      <c r="AB57" s="76" t="str">
        <f t="shared" si="4"/>
        <v>&lt;table class="questions" width="290"&gt;&lt;tr&gt;&lt;td height="50"&gt;&lt;div align="center"&gt;2 Points &lt;/div&gt;&lt;/td&gt;&lt;/tr&gt;&lt;tr&gt;&lt;td height="30"&gt;&lt;div align="center"&gt;ET&lt;/div&gt;&lt;/td&gt;&lt;/tr&gt;&lt;tr&gt;&lt;td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7" s="50" t="s">
        <v>2615</v>
      </c>
      <c r="AD57" s="50" t="str">
        <f t="shared" si="5"/>
        <v>Assets/Film/1/8.mp3</v>
      </c>
      <c r="AE57" s="51" t="s">
        <v>2614</v>
      </c>
      <c r="AF57" s="50" t="str">
        <f t="shared" si="6"/>
        <v>Tune 8</v>
      </c>
      <c r="AG57" s="50" t="s">
        <v>2613</v>
      </c>
      <c r="AH57" s="50" t="str">
        <f t="shared" si="7"/>
        <v>&lt;li&gt;&lt;a href="Assets/Film/1/8.mp3"&gt;Tune 8&lt;/a&gt;&lt;/li&gt;</v>
      </c>
      <c r="AI57" s="53" t="s">
        <v>2616</v>
      </c>
      <c r="AJ57" s="53">
        <f t="shared" si="8"/>
        <v>8</v>
      </c>
      <c r="AK57" s="53" t="s">
        <v>2617</v>
      </c>
      <c r="AL57" s="53" t="str">
        <f t="shared" si="9"/>
        <v>ET&lt;/td&gt;&lt;td&gt;&lt;/td&gt;&lt;/tr&gt;</v>
      </c>
      <c r="AM57" s="53" t="str">
        <f t="shared" si="10"/>
        <v>&lt;tr&gt;&lt;td align="left"&gt;8&lt;/td&gt;&lt;td align="left"&gt;ET&lt;/td&gt;&lt;td&gt;&lt;/td&gt;&lt;/tr&gt;</v>
      </c>
      <c r="AN57" s="64">
        <f t="shared" si="11"/>
        <v>2</v>
      </c>
    </row>
    <row r="58" spans="1:40" x14ac:dyDescent="0.25">
      <c r="A58" s="10" t="str">
        <f t="shared" si="0"/>
        <v>2005-200911D</v>
      </c>
      <c r="B58" s="15" t="s">
        <v>595</v>
      </c>
      <c r="C58" s="15" t="s">
        <v>294</v>
      </c>
      <c r="D58" s="15" t="s">
        <v>672</v>
      </c>
      <c r="E58" s="15" t="s">
        <v>682</v>
      </c>
      <c r="F58" s="15"/>
      <c r="G58" s="15"/>
      <c r="H58" s="15"/>
      <c r="I58" s="15"/>
      <c r="J58" s="15"/>
      <c r="K58" s="14"/>
      <c r="L58" s="15">
        <v>2006</v>
      </c>
      <c r="M58" s="10"/>
      <c r="N58" s="3" t="s">
        <v>2621</v>
      </c>
      <c r="O58" s="10"/>
      <c r="P58" s="15">
        <v>4</v>
      </c>
      <c r="Q58" s="15">
        <v>1</v>
      </c>
      <c r="R58" s="15">
        <v>1</v>
      </c>
      <c r="S58" s="15" t="s">
        <v>86</v>
      </c>
      <c r="U58" s="76" t="s">
        <v>3074</v>
      </c>
      <c r="V58" s="76" t="str">
        <f t="shared" si="1"/>
        <v>Red Hot Chilli Peppers</v>
      </c>
      <c r="W58" s="76" t="s">
        <v>3075</v>
      </c>
      <c r="X58" s="76" t="str">
        <f t="shared" si="2"/>
        <v>Dani California</v>
      </c>
      <c r="Y58" s="77" t="s">
        <v>3077</v>
      </c>
      <c r="Z58" s="76">
        <f t="shared" si="3"/>
        <v>2006</v>
      </c>
      <c r="AA58" s="76" t="s">
        <v>3076</v>
      </c>
      <c r="AB58" s="76" t="str">
        <f t="shared" si="4"/>
        <v>&lt;table class="questions" width="290"&gt;&lt;tr&gt;&lt;td height="50"&gt;&lt;div align="center"&gt;2 Points &lt;/div&gt;&lt;/td&gt;&lt;/tr&gt;&lt;tr&gt;&lt;td height="30"&gt;&lt;div align="center"&gt;Red Hot Chilli Peppers&lt;/div&gt;&lt;/td&gt;&lt;/tr&gt;&lt;tr&gt;&lt;td height="30"&gt;&lt;div align="center"&gt;Dani California&lt;/div&gt;&lt;/td&gt;&lt;/tr&gt;&lt;tr&gt;&lt;td height="30"&gt;&lt;div align="center"&gt;&lt;/div&gt;&lt;/td&gt;&lt;/tr&gt;&lt;tr&gt;&lt;td height="30"&gt;&lt;div align="center"&gt;2006&lt;/div&gt;&lt;/td&gt;&lt;/tr&gt;&lt;/table&gt;</v>
      </c>
      <c r="AC58" s="50" t="s">
        <v>2615</v>
      </c>
      <c r="AD58" s="50" t="str">
        <f t="shared" si="5"/>
        <v>Assets/2005-2009/1/4.mp3</v>
      </c>
      <c r="AE58" s="51" t="s">
        <v>2614</v>
      </c>
      <c r="AF58" s="50" t="str">
        <f t="shared" si="6"/>
        <v>Tune 4</v>
      </c>
      <c r="AG58" s="50" t="s">
        <v>2613</v>
      </c>
      <c r="AH58" s="50" t="str">
        <f t="shared" si="7"/>
        <v>&lt;li&gt;&lt;a href="Assets/2005-2009/1/4.mp3"&gt;Tune 4&lt;/a&gt;&lt;/li&gt;</v>
      </c>
      <c r="AI58" s="53" t="s">
        <v>2616</v>
      </c>
      <c r="AJ58" s="53">
        <f t="shared" si="8"/>
        <v>4</v>
      </c>
      <c r="AK58" s="53" t="s">
        <v>2617</v>
      </c>
      <c r="AL58" s="53" t="str">
        <f t="shared" si="9"/>
        <v>Red Hot Chilli Peppers&lt;/td&gt;&lt;td&gt;Dani California&lt;/td&gt;&lt;/tr&gt;</v>
      </c>
      <c r="AM58" s="53" t="str">
        <f t="shared" si="10"/>
        <v>&lt;tr&gt;&lt;td align="left"&gt;4&lt;/td&gt;&lt;td align="left"&gt;Red Hot Chilli Peppers&lt;/td&gt;&lt;td&gt;Dani California&lt;/td&gt;&lt;/tr&gt;</v>
      </c>
      <c r="AN58" s="64">
        <f t="shared" si="11"/>
        <v>22</v>
      </c>
    </row>
    <row r="59" spans="1:40" x14ac:dyDescent="0.25">
      <c r="A59" s="10" t="str">
        <f t="shared" si="0"/>
        <v>2005-200911E</v>
      </c>
      <c r="B59" s="15" t="s">
        <v>618</v>
      </c>
      <c r="C59" s="15" t="s">
        <v>337</v>
      </c>
      <c r="D59" s="15" t="s">
        <v>672</v>
      </c>
      <c r="E59" s="15" t="s">
        <v>682</v>
      </c>
      <c r="F59" s="15"/>
      <c r="G59" s="15"/>
      <c r="H59" s="15"/>
      <c r="I59" s="15"/>
      <c r="J59" s="15"/>
      <c r="K59" s="14"/>
      <c r="L59" s="15">
        <v>2006</v>
      </c>
      <c r="M59" s="10"/>
      <c r="N59" s="3" t="s">
        <v>2621</v>
      </c>
      <c r="O59" s="10"/>
      <c r="P59" s="15">
        <v>5</v>
      </c>
      <c r="Q59" s="15">
        <v>1</v>
      </c>
      <c r="R59" s="15">
        <v>1</v>
      </c>
      <c r="S59" s="15" t="s">
        <v>87</v>
      </c>
      <c r="U59" s="76" t="s">
        <v>3074</v>
      </c>
      <c r="V59" s="76" t="str">
        <f t="shared" si="1"/>
        <v>Black Eyed Peas</v>
      </c>
      <c r="W59" s="76" t="s">
        <v>3075</v>
      </c>
      <c r="X59" s="76" t="str">
        <f t="shared" si="2"/>
        <v>Pump It</v>
      </c>
      <c r="Y59" s="77" t="s">
        <v>3077</v>
      </c>
      <c r="Z59" s="76">
        <f t="shared" si="3"/>
        <v>2006</v>
      </c>
      <c r="AA59" s="76" t="s">
        <v>3076</v>
      </c>
      <c r="AB59" s="76" t="str">
        <f t="shared" si="4"/>
        <v>&lt;table class="questions" width="290"&gt;&lt;tr&gt;&lt;td height="50"&gt;&lt;div align="center"&gt;2 Points &lt;/div&gt;&lt;/td&gt;&lt;/tr&gt;&lt;tr&gt;&lt;td height="30"&gt;&lt;div align="center"&gt;Black Eyed Peas&lt;/div&gt;&lt;/td&gt;&lt;/tr&gt;&lt;tr&gt;&lt;td height="30"&gt;&lt;div align="center"&gt;Pump It&lt;/div&gt;&lt;/td&gt;&lt;/tr&gt;&lt;tr&gt;&lt;td height="30"&gt;&lt;div align="center"&gt;&lt;/div&gt;&lt;/td&gt;&lt;/tr&gt;&lt;tr&gt;&lt;td height="30"&gt;&lt;div align="center"&gt;2006&lt;/div&gt;&lt;/td&gt;&lt;/tr&gt;&lt;/table&gt;</v>
      </c>
      <c r="AC59" s="50" t="s">
        <v>2615</v>
      </c>
      <c r="AD59" s="50" t="str">
        <f t="shared" si="5"/>
        <v>Assets/2005-2009/1/5.mp3</v>
      </c>
      <c r="AE59" s="51" t="s">
        <v>2614</v>
      </c>
      <c r="AF59" s="50" t="str">
        <f t="shared" si="6"/>
        <v>Tune 5</v>
      </c>
      <c r="AG59" s="50" t="s">
        <v>2613</v>
      </c>
      <c r="AH59" s="50" t="str">
        <f t="shared" si="7"/>
        <v>&lt;li&gt;&lt;a href="Assets/2005-2009/1/5.mp3"&gt;Tune 5&lt;/a&gt;&lt;/li&gt;</v>
      </c>
      <c r="AI59" s="53" t="s">
        <v>2616</v>
      </c>
      <c r="AJ59" s="53">
        <f t="shared" si="8"/>
        <v>5</v>
      </c>
      <c r="AK59" s="53" t="s">
        <v>2617</v>
      </c>
      <c r="AL59" s="53" t="str">
        <f t="shared" si="9"/>
        <v>Black Eyed Peas&lt;/td&gt;&lt;td&gt;Pump It&lt;/td&gt;&lt;/tr&gt;</v>
      </c>
      <c r="AM59" s="53" t="str">
        <f t="shared" si="10"/>
        <v>&lt;tr&gt;&lt;td align="left"&gt;5&lt;/td&gt;&lt;td align="left"&gt;Black Eyed Peas&lt;/td&gt;&lt;td&gt;Pump It&lt;/td&gt;&lt;/tr&gt;</v>
      </c>
      <c r="AN59" s="64">
        <f t="shared" si="11"/>
        <v>15</v>
      </c>
    </row>
    <row r="60" spans="1:40" x14ac:dyDescent="0.25">
      <c r="A60" s="10" t="str">
        <f t="shared" si="0"/>
        <v>2015-201911F</v>
      </c>
      <c r="B60" s="35" t="s">
        <v>1629</v>
      </c>
      <c r="C60" s="35" t="s">
        <v>4</v>
      </c>
      <c r="D60" s="35" t="s">
        <v>672</v>
      </c>
      <c r="E60" s="35" t="s">
        <v>682</v>
      </c>
      <c r="F60" s="15"/>
      <c r="G60" s="15"/>
      <c r="H60" s="15"/>
      <c r="I60" s="15"/>
      <c r="J60" s="15"/>
      <c r="K60" s="14"/>
      <c r="L60" s="15">
        <v>2015</v>
      </c>
      <c r="M60" s="10"/>
      <c r="N60" s="3" t="s">
        <v>2623</v>
      </c>
      <c r="O60" s="10"/>
      <c r="P60" s="15">
        <v>6</v>
      </c>
      <c r="Q60" s="15">
        <v>1</v>
      </c>
      <c r="R60" s="15">
        <v>1</v>
      </c>
      <c r="S60" s="35" t="s">
        <v>88</v>
      </c>
      <c r="U60" s="76" t="s">
        <v>3074</v>
      </c>
      <c r="V60" s="76" t="str">
        <f t="shared" si="1"/>
        <v>Jess Glynne</v>
      </c>
      <c r="W60" s="76" t="s">
        <v>3075</v>
      </c>
      <c r="X60" s="76" t="str">
        <f t="shared" si="2"/>
        <v>Hold My Hand</v>
      </c>
      <c r="Y60" s="77" t="s">
        <v>3077</v>
      </c>
      <c r="Z60" s="76">
        <f t="shared" si="3"/>
        <v>2015</v>
      </c>
      <c r="AA60" s="76" t="s">
        <v>3076</v>
      </c>
      <c r="AB60" s="76" t="str">
        <f t="shared" si="4"/>
        <v>&lt;table class="questions" width="290"&gt;&lt;tr&gt;&lt;td height="50"&gt;&lt;div align="center"&gt;2 Points &lt;/div&gt;&lt;/td&gt;&lt;/tr&gt;&lt;tr&gt;&lt;td height="30"&gt;&lt;div align="center"&gt;Jess Glynne&lt;/div&gt;&lt;/td&gt;&lt;/tr&gt;&lt;tr&gt;&lt;td height="30"&gt;&lt;div align="center"&gt;Hold My Hand&lt;/div&gt;&lt;/td&gt;&lt;/tr&gt;&lt;tr&gt;&lt;td height="30"&gt;&lt;div align="center"&gt;&lt;/div&gt;&lt;/td&gt;&lt;/tr&gt;&lt;tr&gt;&lt;td height="30"&gt;&lt;div align="center"&gt;2015&lt;/div&gt;&lt;/td&gt;&lt;/tr&gt;&lt;/table&gt;</v>
      </c>
      <c r="AC60" s="50" t="s">
        <v>2615</v>
      </c>
      <c r="AD60" s="50" t="str">
        <f t="shared" si="5"/>
        <v>Assets/2015-2019/1/6.mp3</v>
      </c>
      <c r="AE60" s="51" t="s">
        <v>2614</v>
      </c>
      <c r="AF60" s="50" t="str">
        <f t="shared" si="6"/>
        <v>Tune 6</v>
      </c>
      <c r="AG60" s="50" t="s">
        <v>2613</v>
      </c>
      <c r="AH60" s="50" t="str">
        <f t="shared" si="7"/>
        <v>&lt;li&gt;&lt;a href="Assets/2015-2019/1/6.mp3"&gt;Tune 6&lt;/a&gt;&lt;/li&gt;</v>
      </c>
      <c r="AI60" s="53" t="s">
        <v>2616</v>
      </c>
      <c r="AJ60" s="53">
        <f t="shared" si="8"/>
        <v>6</v>
      </c>
      <c r="AK60" s="53" t="s">
        <v>2617</v>
      </c>
      <c r="AL60" s="53" t="str">
        <f t="shared" si="9"/>
        <v>Jess Glynne&lt;/td&gt;&lt;td&gt;Hold My Hand&lt;/td&gt;&lt;/tr&gt;</v>
      </c>
      <c r="AM60" s="53" t="str">
        <f t="shared" si="10"/>
        <v>&lt;tr&gt;&lt;td align="left"&gt;6&lt;/td&gt;&lt;td align="left"&gt;Jess Glynne&lt;/td&gt;&lt;td&gt;Hold My Hand&lt;/td&gt;&lt;/tr&gt;</v>
      </c>
      <c r="AN60" s="64">
        <f t="shared" si="11"/>
        <v>12</v>
      </c>
    </row>
    <row r="61" spans="1:40" x14ac:dyDescent="0.25">
      <c r="A61" s="10" t="str">
        <f t="shared" si="0"/>
        <v>2015-201911G</v>
      </c>
      <c r="B61" s="35" t="s">
        <v>8</v>
      </c>
      <c r="C61" s="35" t="s">
        <v>9</v>
      </c>
      <c r="D61" s="35" t="s">
        <v>672</v>
      </c>
      <c r="E61" s="35" t="s">
        <v>682</v>
      </c>
      <c r="F61" s="15"/>
      <c r="G61" s="15"/>
      <c r="H61" s="15"/>
      <c r="I61" s="15"/>
      <c r="J61" s="15"/>
      <c r="K61" s="14"/>
      <c r="L61" s="15">
        <v>2015</v>
      </c>
      <c r="M61" s="10"/>
      <c r="N61" s="3" t="s">
        <v>2623</v>
      </c>
      <c r="O61" s="10"/>
      <c r="P61" s="15">
        <v>7</v>
      </c>
      <c r="Q61" s="15">
        <v>1</v>
      </c>
      <c r="R61" s="15">
        <v>1</v>
      </c>
      <c r="S61" s="35" t="s">
        <v>1068</v>
      </c>
      <c r="U61" s="76" t="s">
        <v>3074</v>
      </c>
      <c r="V61" s="76" t="str">
        <f t="shared" si="1"/>
        <v>Ed Sheeran &amp; Rudimental</v>
      </c>
      <c r="W61" s="76" t="s">
        <v>3075</v>
      </c>
      <c r="X61" s="76" t="str">
        <f t="shared" si="2"/>
        <v>Bloodstream</v>
      </c>
      <c r="Y61" s="77" t="s">
        <v>3077</v>
      </c>
      <c r="Z61" s="76">
        <f t="shared" si="3"/>
        <v>2015</v>
      </c>
      <c r="AA61" s="76" t="s">
        <v>3076</v>
      </c>
      <c r="AB61" s="76" t="str">
        <f t="shared" si="4"/>
        <v>&lt;table class="questions" width="290"&gt;&lt;tr&gt;&lt;td height="50"&gt;&lt;div align="center"&gt;2 Points &lt;/div&gt;&lt;/td&gt;&lt;/tr&gt;&lt;tr&gt;&lt;td height="30"&gt;&lt;div align="center"&gt;Ed Sheeran &amp; Rudimental&lt;/div&gt;&lt;/td&gt;&lt;/tr&gt;&lt;tr&gt;&lt;td height="30"&gt;&lt;div align="center"&gt;Bloodstream&lt;/div&gt;&lt;/td&gt;&lt;/tr&gt;&lt;tr&gt;&lt;td height="30"&gt;&lt;div align="center"&gt;&lt;/div&gt;&lt;/td&gt;&lt;/tr&gt;&lt;tr&gt;&lt;td height="30"&gt;&lt;div align="center"&gt;2015&lt;/div&gt;&lt;/td&gt;&lt;/tr&gt;&lt;/table&gt;</v>
      </c>
      <c r="AC61" s="50" t="s">
        <v>2615</v>
      </c>
      <c r="AD61" s="50" t="str">
        <f t="shared" si="5"/>
        <v>Assets/2015-2019/1/7.mp3</v>
      </c>
      <c r="AE61" s="51" t="s">
        <v>2614</v>
      </c>
      <c r="AF61" s="50" t="str">
        <f t="shared" si="6"/>
        <v>Tune 7</v>
      </c>
      <c r="AG61" s="50" t="s">
        <v>2613</v>
      </c>
      <c r="AH61" s="50" t="str">
        <f t="shared" si="7"/>
        <v>&lt;li&gt;&lt;a href="Assets/2015-2019/1/7.mp3"&gt;Tune 7&lt;/a&gt;&lt;/li&gt;</v>
      </c>
      <c r="AI61" s="53" t="s">
        <v>2616</v>
      </c>
      <c r="AJ61" s="53">
        <f t="shared" si="8"/>
        <v>7</v>
      </c>
      <c r="AK61" s="53" t="s">
        <v>2617</v>
      </c>
      <c r="AL61" s="53" t="str">
        <f t="shared" si="9"/>
        <v>Ed Sheeran &amp; Rudimental&lt;/td&gt;&lt;td&gt;Bloodstream&lt;/td&gt;&lt;/tr&gt;</v>
      </c>
      <c r="AM61" s="53" t="str">
        <f t="shared" si="10"/>
        <v>&lt;tr&gt;&lt;td align="left"&gt;7&lt;/td&gt;&lt;td align="left"&gt;Ed Sheeran &amp; Rudimental&lt;/td&gt;&lt;td&gt;Bloodstream&lt;/td&gt;&lt;/tr&gt;</v>
      </c>
      <c r="AN61" s="64">
        <f t="shared" si="11"/>
        <v>23</v>
      </c>
    </row>
    <row r="62" spans="1:40" x14ac:dyDescent="0.25">
      <c r="A62" s="10" t="str">
        <f t="shared" si="0"/>
        <v>Musical11A</v>
      </c>
      <c r="B62" s="15" t="s">
        <v>924</v>
      </c>
      <c r="C62" s="15" t="s">
        <v>925</v>
      </c>
      <c r="D62" s="15" t="s">
        <v>923</v>
      </c>
      <c r="E62" s="15" t="s">
        <v>682</v>
      </c>
      <c r="F62" s="15"/>
      <c r="G62" s="15"/>
      <c r="H62" s="15"/>
      <c r="I62" s="15"/>
      <c r="J62" s="15"/>
      <c r="K62" s="14"/>
      <c r="L62" s="15"/>
      <c r="M62" s="10"/>
      <c r="N62" s="33" t="s">
        <v>922</v>
      </c>
      <c r="O62" s="10"/>
      <c r="P62" s="15">
        <v>1</v>
      </c>
      <c r="Q62" s="15">
        <v>1</v>
      </c>
      <c r="R62" s="15">
        <v>1</v>
      </c>
      <c r="S62" s="15" t="s">
        <v>84</v>
      </c>
      <c r="U62" s="76" t="s">
        <v>3074</v>
      </c>
      <c r="V62" s="76" t="str">
        <f t="shared" si="1"/>
        <v>Mamma Mia</v>
      </c>
      <c r="W62" s="76" t="s">
        <v>3075</v>
      </c>
      <c r="X62" s="76" t="str">
        <f t="shared" si="2"/>
        <v>Lay All Your Love on Me</v>
      </c>
      <c r="Y62" s="77" t="s">
        <v>3077</v>
      </c>
      <c r="Z62" s="76" t="str">
        <f t="shared" si="3"/>
        <v/>
      </c>
      <c r="AA62" s="76" t="s">
        <v>3076</v>
      </c>
      <c r="AB62" s="76" t="str">
        <f t="shared" si="4"/>
        <v>&lt;table class="questions" width="290"&gt;&lt;tr&gt;&lt;td height="50"&gt;&lt;div align="center"&gt;2 Points &lt;/div&gt;&lt;/td&gt;&lt;/tr&gt;&lt;tr&gt;&lt;td height="30"&gt;&lt;div align="center"&gt;Mamma Mia&lt;/div&gt;&lt;/td&gt;&lt;/tr&gt;&lt;tr&gt;&lt;td height="30"&gt;&lt;div align="center"&gt;Lay All Your Love on Me&lt;/div&gt;&lt;/td&gt;&lt;/tr&gt;&lt;tr&gt;&lt;td height="30"&gt;&lt;div align="center"&gt;&lt;/div&gt;&lt;/td&gt;&lt;/tr&gt;&lt;tr&gt;&lt;td height="30"&gt;&lt;div align="center"&gt;&lt;/div&gt;&lt;/td&gt;&lt;/tr&gt;&lt;/table&gt;</v>
      </c>
      <c r="AC62" s="50" t="s">
        <v>2612</v>
      </c>
      <c r="AD62" s="50" t="str">
        <f t="shared" si="5"/>
        <v>Assets/Musical/1/1.mp3</v>
      </c>
      <c r="AE62" s="51" t="s">
        <v>2614</v>
      </c>
      <c r="AF62" s="50" t="str">
        <f t="shared" si="6"/>
        <v>Tune 1</v>
      </c>
      <c r="AG62" s="50" t="s">
        <v>2613</v>
      </c>
      <c r="AH62" s="50" t="str">
        <f t="shared" si="7"/>
        <v>&lt;li class="current-song"&gt;&lt;a href="Assets/Musical/1/1.mp3"&gt;Tune 1&lt;/a&gt;&lt;/li&gt;</v>
      </c>
      <c r="AI62" s="53" t="s">
        <v>2616</v>
      </c>
      <c r="AJ62" s="53">
        <f t="shared" si="8"/>
        <v>1</v>
      </c>
      <c r="AK62" s="53" t="s">
        <v>2617</v>
      </c>
      <c r="AL62" s="53" t="str">
        <f t="shared" si="9"/>
        <v>Mamma Mia&lt;/td&gt;&lt;td&gt;Lay All Your Love on Me&lt;/td&gt;&lt;/tr&gt;</v>
      </c>
      <c r="AM62" s="53" t="str">
        <f t="shared" si="10"/>
        <v>&lt;tr&gt;&lt;td align="left"&gt;1&lt;/td&gt;&lt;td align="left"&gt;Mamma Mia&lt;/td&gt;&lt;td&gt;Lay All Your Love on Me&lt;/td&gt;&lt;/tr&gt;</v>
      </c>
      <c r="AN62" s="64">
        <f t="shared" si="11"/>
        <v>23</v>
      </c>
    </row>
    <row r="63" spans="1:40" x14ac:dyDescent="0.25">
      <c r="A63" s="10" t="str">
        <f t="shared" si="0"/>
        <v>Musical11B</v>
      </c>
      <c r="B63" s="15" t="s">
        <v>926</v>
      </c>
      <c r="C63" s="15" t="s">
        <v>927</v>
      </c>
      <c r="D63" s="15" t="s">
        <v>923</v>
      </c>
      <c r="E63" s="15" t="s">
        <v>682</v>
      </c>
      <c r="F63" s="15"/>
      <c r="G63" s="15"/>
      <c r="H63" s="15"/>
      <c r="I63" s="15"/>
      <c r="J63" s="15"/>
      <c r="K63" s="14"/>
      <c r="L63" s="15"/>
      <c r="M63" s="10"/>
      <c r="N63" s="33" t="s">
        <v>922</v>
      </c>
      <c r="O63" s="10"/>
      <c r="P63" s="15">
        <v>2</v>
      </c>
      <c r="Q63" s="15">
        <v>1</v>
      </c>
      <c r="R63" s="15">
        <v>1</v>
      </c>
      <c r="S63" s="15" t="s">
        <v>85</v>
      </c>
      <c r="U63" s="76" t="s">
        <v>3074</v>
      </c>
      <c r="V63" s="76" t="str">
        <f t="shared" si="1"/>
        <v>Rocky Horror Picture Show</v>
      </c>
      <c r="W63" s="76" t="s">
        <v>3075</v>
      </c>
      <c r="X63" s="76" t="str">
        <f t="shared" si="2"/>
        <v>Time Warp</v>
      </c>
      <c r="Y63" s="77" t="s">
        <v>3077</v>
      </c>
      <c r="Z63" s="76" t="str">
        <f t="shared" si="3"/>
        <v/>
      </c>
      <c r="AA63" s="76" t="s">
        <v>3076</v>
      </c>
      <c r="AB63" s="76" t="str">
        <f t="shared" si="4"/>
        <v>&lt;table class="questions" width="290"&gt;&lt;tr&gt;&lt;td height="50"&gt;&lt;div align="center"&gt;2 Points &lt;/div&gt;&lt;/td&gt;&lt;/tr&gt;&lt;tr&gt;&lt;td height="30"&gt;&lt;div align="center"&gt;Rocky Horror Picture Show&lt;/div&gt;&lt;/td&gt;&lt;/tr&gt;&lt;tr&gt;&lt;td height="30"&gt;&lt;div align="center"&gt;Time Warp&lt;/div&gt;&lt;/td&gt;&lt;/tr&gt;&lt;tr&gt;&lt;td height="30"&gt;&lt;div align="center"&gt;&lt;/div&gt;&lt;/td&gt;&lt;/tr&gt;&lt;tr&gt;&lt;td height="30"&gt;&lt;div align="center"&gt;&lt;/div&gt;&lt;/td&gt;&lt;/tr&gt;&lt;/table&gt;</v>
      </c>
      <c r="AC63" s="50" t="s">
        <v>2615</v>
      </c>
      <c r="AD63" s="50" t="str">
        <f t="shared" si="5"/>
        <v>Assets/Musical/1/2.mp3</v>
      </c>
      <c r="AE63" s="51" t="s">
        <v>2614</v>
      </c>
      <c r="AF63" s="50" t="str">
        <f t="shared" si="6"/>
        <v>Tune 2</v>
      </c>
      <c r="AG63" s="50" t="s">
        <v>2613</v>
      </c>
      <c r="AH63" s="50" t="str">
        <f t="shared" si="7"/>
        <v>&lt;li&gt;&lt;a href="Assets/Musical/1/2.mp3"&gt;Tune 2&lt;/a&gt;&lt;/li&gt;</v>
      </c>
      <c r="AI63" s="53" t="s">
        <v>2616</v>
      </c>
      <c r="AJ63" s="53">
        <f t="shared" si="8"/>
        <v>2</v>
      </c>
      <c r="AK63" s="53" t="s">
        <v>2617</v>
      </c>
      <c r="AL63" s="53" t="str">
        <f t="shared" si="9"/>
        <v>Rocky Horror Picture Show&lt;/td&gt;&lt;td&gt;Time Warp&lt;/td&gt;&lt;/tr&gt;</v>
      </c>
      <c r="AM63" s="53" t="str">
        <f t="shared" si="10"/>
        <v>&lt;tr&gt;&lt;td align="left"&gt;2&lt;/td&gt;&lt;td align="left"&gt;Rocky Horror Picture Show&lt;/td&gt;&lt;td&gt;Time Warp&lt;/td&gt;&lt;/tr&gt;</v>
      </c>
      <c r="AN63" s="64">
        <f t="shared" si="11"/>
        <v>25</v>
      </c>
    </row>
    <row r="64" spans="1:40" x14ac:dyDescent="0.25">
      <c r="A64" s="10" t="str">
        <f t="shared" si="0"/>
        <v>TV11C</v>
      </c>
      <c r="B64" s="15" t="s">
        <v>583</v>
      </c>
      <c r="C64" s="15"/>
      <c r="D64" s="15" t="s">
        <v>985</v>
      </c>
      <c r="E64" s="15"/>
      <c r="F64" s="15" t="s">
        <v>584</v>
      </c>
      <c r="G64" s="15"/>
      <c r="H64" s="15" t="s">
        <v>582</v>
      </c>
      <c r="I64" s="15"/>
      <c r="J64" s="15"/>
      <c r="K64" s="14"/>
      <c r="L64" s="15"/>
      <c r="M64" s="10"/>
      <c r="N64" s="8" t="s">
        <v>667</v>
      </c>
      <c r="O64" s="10"/>
      <c r="P64" s="15">
        <v>3</v>
      </c>
      <c r="Q64" s="15">
        <v>1</v>
      </c>
      <c r="R64" s="15">
        <v>1</v>
      </c>
      <c r="S64" s="15" t="s">
        <v>89</v>
      </c>
      <c r="U64" s="76" t="s">
        <v>3074</v>
      </c>
      <c r="V64" s="76" t="str">
        <f t="shared" si="1"/>
        <v>South Park</v>
      </c>
      <c r="W64" s="76" t="s">
        <v>3075</v>
      </c>
      <c r="X64" s="76" t="str">
        <f t="shared" si="2"/>
        <v/>
      </c>
      <c r="Y64" s="77" t="s">
        <v>3077</v>
      </c>
      <c r="Z64" s="76" t="str">
        <f t="shared" si="3"/>
        <v/>
      </c>
      <c r="AA64" s="76" t="s">
        <v>3076</v>
      </c>
      <c r="AB64" s="76" t="str">
        <f t="shared" si="4"/>
        <v>&lt;table class="questions" width="290"&gt;&lt;tr&gt;&lt;td height="50"&gt;&lt;div align="center"&gt;2 Points &lt;/div&gt;&lt;/td&gt;&lt;/tr&gt;&lt;tr&gt;&lt;td height="30"&gt;&lt;div align="center"&gt;South Park&lt;/div&gt;&lt;/td&gt;&lt;/tr&gt;&lt;tr&gt;&lt;td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4" s="50" t="s">
        <v>2615</v>
      </c>
      <c r="AD64" s="50" t="str">
        <f t="shared" si="5"/>
        <v>Assets/TV/1/3.mp3</v>
      </c>
      <c r="AE64" s="51" t="s">
        <v>2614</v>
      </c>
      <c r="AF64" s="50" t="str">
        <f t="shared" si="6"/>
        <v>Tune 3</v>
      </c>
      <c r="AG64" s="50" t="s">
        <v>2613</v>
      </c>
      <c r="AH64" s="50" t="str">
        <f t="shared" si="7"/>
        <v>&lt;li&gt;&lt;a href="Assets/TV/1/3.mp3"&gt;Tune 3&lt;/a&gt;&lt;/li&gt;</v>
      </c>
      <c r="AI64" s="53" t="s">
        <v>2616</v>
      </c>
      <c r="AJ64" s="53">
        <f t="shared" si="8"/>
        <v>3</v>
      </c>
      <c r="AK64" s="53" t="s">
        <v>2617</v>
      </c>
      <c r="AL64" s="53" t="str">
        <f t="shared" si="9"/>
        <v>South Park&lt;/td&gt;&lt;td&gt;&lt;/td&gt;&lt;/tr&gt;</v>
      </c>
      <c r="AM64" s="53" t="str">
        <f t="shared" si="10"/>
        <v>&lt;tr&gt;&lt;td align="left"&gt;3&lt;/td&gt;&lt;td align="left"&gt;South Park&lt;/td&gt;&lt;td&gt;&lt;/td&gt;&lt;/tr&gt;</v>
      </c>
      <c r="AN64" s="64">
        <f t="shared" si="11"/>
        <v>10</v>
      </c>
    </row>
    <row r="65" spans="1:40" x14ac:dyDescent="0.25">
      <c r="A65" s="10" t="str">
        <f t="shared" si="0"/>
        <v>Musical11C</v>
      </c>
      <c r="B65" s="15" t="s">
        <v>928</v>
      </c>
      <c r="C65" s="15" t="s">
        <v>928</v>
      </c>
      <c r="D65" s="15" t="s">
        <v>923</v>
      </c>
      <c r="E65" s="15" t="s">
        <v>682</v>
      </c>
      <c r="F65" s="15"/>
      <c r="G65" s="15"/>
      <c r="H65" s="15"/>
      <c r="I65" s="15"/>
      <c r="J65" s="15"/>
      <c r="K65" s="14"/>
      <c r="L65" s="15"/>
      <c r="M65" s="10"/>
      <c r="N65" s="33" t="s">
        <v>922</v>
      </c>
      <c r="O65" s="10"/>
      <c r="P65" s="15">
        <v>3</v>
      </c>
      <c r="Q65" s="15">
        <v>1</v>
      </c>
      <c r="R65" s="15">
        <v>1</v>
      </c>
      <c r="S65" s="15" t="s">
        <v>89</v>
      </c>
      <c r="U65" s="76" t="s">
        <v>3074</v>
      </c>
      <c r="V65" s="76" t="str">
        <f t="shared" si="1"/>
        <v>The Sound of Music</v>
      </c>
      <c r="W65" s="76" t="s">
        <v>3075</v>
      </c>
      <c r="X65" s="76" t="str">
        <f t="shared" si="2"/>
        <v>The Sound of Music</v>
      </c>
      <c r="Y65" s="77" t="s">
        <v>3077</v>
      </c>
      <c r="Z65" s="76" t="str">
        <f t="shared" si="3"/>
        <v/>
      </c>
      <c r="AA65" s="76" t="s">
        <v>3076</v>
      </c>
      <c r="AB65" s="76" t="str">
        <f t="shared" si="4"/>
        <v>&lt;table class="questions" width="290"&gt;&lt;tr&gt;&lt;td height="50"&gt;&lt;div align="center"&gt;2 Points &lt;/div&gt;&lt;/td&gt;&lt;/tr&gt;&lt;tr&gt;&lt;td height="30"&gt;&lt;div align="center"&gt;The Sound of Music&lt;/div&gt;&lt;/td&gt;&lt;/tr&gt;&lt;tr&gt;&lt;td height="30"&gt;&lt;div align="center"&gt;The Sound of Music&lt;/div&gt;&lt;/td&gt;&lt;/tr&gt;&lt;tr&gt;&lt;td height="30"&gt;&lt;div align="center"&gt;&lt;/div&gt;&lt;/td&gt;&lt;/tr&gt;&lt;tr&gt;&lt;td height="30"&gt;&lt;div align="center"&gt;&lt;/div&gt;&lt;/td&gt;&lt;/tr&gt;&lt;/table&gt;</v>
      </c>
      <c r="AC65" s="50" t="s">
        <v>2615</v>
      </c>
      <c r="AD65" s="50" t="str">
        <f t="shared" si="5"/>
        <v>Assets/Musical/1/3.mp3</v>
      </c>
      <c r="AE65" s="51" t="s">
        <v>2614</v>
      </c>
      <c r="AF65" s="50" t="str">
        <f t="shared" si="6"/>
        <v>Tune 3</v>
      </c>
      <c r="AG65" s="50" t="s">
        <v>2613</v>
      </c>
      <c r="AH65" s="50" t="str">
        <f t="shared" si="7"/>
        <v>&lt;li&gt;&lt;a href="Assets/Musical/1/3.mp3"&gt;Tune 3&lt;/a&gt;&lt;/li&gt;</v>
      </c>
      <c r="AI65" s="53" t="s">
        <v>2616</v>
      </c>
      <c r="AJ65" s="53">
        <f t="shared" si="8"/>
        <v>3</v>
      </c>
      <c r="AK65" s="53" t="s">
        <v>2617</v>
      </c>
      <c r="AL65" s="53" t="str">
        <f t="shared" si="9"/>
        <v>The Sound of Music&lt;/td&gt;&lt;td&gt;The Sound of Music&lt;/td&gt;&lt;/tr&gt;</v>
      </c>
      <c r="AM65" s="53" t="str">
        <f t="shared" si="10"/>
        <v>&lt;tr&gt;&lt;td align="left"&gt;3&lt;/td&gt;&lt;td align="left"&gt;The Sound of Music&lt;/td&gt;&lt;td&gt;The Sound of Music&lt;/td&gt;&lt;/tr&gt;</v>
      </c>
      <c r="AN65" s="64">
        <f t="shared" si="11"/>
        <v>18</v>
      </c>
    </row>
    <row r="66" spans="1:40" x14ac:dyDescent="0.25">
      <c r="A66" s="10" t="str">
        <f t="shared" ref="A66:A129" si="12">N66&amp;Q66&amp;R66&amp;S66</f>
        <v>Film11I</v>
      </c>
      <c r="B66" s="17" t="s">
        <v>543</v>
      </c>
      <c r="C66" s="15"/>
      <c r="D66" s="15" t="s">
        <v>698</v>
      </c>
      <c r="E66" s="15"/>
      <c r="F66" s="15"/>
      <c r="G66" s="15"/>
      <c r="H66" s="15"/>
      <c r="I66" s="15"/>
      <c r="J66" s="16"/>
      <c r="K66" s="14"/>
      <c r="L66" s="15"/>
      <c r="M66" s="10"/>
      <c r="N66" s="4" t="s">
        <v>698</v>
      </c>
      <c r="O66" s="10"/>
      <c r="P66" s="15">
        <v>9</v>
      </c>
      <c r="Q66" s="15">
        <v>1</v>
      </c>
      <c r="R66" s="15">
        <v>1</v>
      </c>
      <c r="S66" s="15" t="s">
        <v>1070</v>
      </c>
      <c r="U66" s="76" t="s">
        <v>3074</v>
      </c>
      <c r="V66" s="76" t="str">
        <f t="shared" ref="V66:V129" si="13">IF(B66="","",B66)</f>
        <v>Ghost</v>
      </c>
      <c r="W66" s="76" t="s">
        <v>3075</v>
      </c>
      <c r="X66" s="76" t="str">
        <f t="shared" ref="X66:X129" si="14">IF(C66="","",C66)</f>
        <v/>
      </c>
      <c r="Y66" s="77" t="s">
        <v>3077</v>
      </c>
      <c r="Z66" s="76" t="str">
        <f t="shared" ref="Z66:Z129" si="15">IF(L66="","",L66)</f>
        <v/>
      </c>
      <c r="AA66" s="76" t="s">
        <v>3076</v>
      </c>
      <c r="AB66" s="76" t="str">
        <f t="shared" ref="AB66:AB129" si="16">_xlfn.CONCAT(U66:AA66)</f>
        <v>&lt;table class="questions" width="290"&gt;&lt;tr&gt;&lt;td height="50"&gt;&lt;div align="center"&gt;2 Points &lt;/div&gt;&lt;/td&gt;&lt;/tr&gt;&lt;tr&gt;&lt;td height="30"&gt;&lt;div align="center"&gt;Ghost&lt;/div&gt;&lt;/td&gt;&lt;/tr&gt;&lt;tr&gt;&lt;td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6" s="50" t="s">
        <v>2615</v>
      </c>
      <c r="AD66" s="50" t="str">
        <f t="shared" ref="AD66:AD129" si="17">IF(A66="","","Assets/"&amp;N66&amp;"/"&amp;Q66&amp;"/"&amp;P66&amp;".mp3")</f>
        <v>Assets/Film/1/9.mp3</v>
      </c>
      <c r="AE66" s="51" t="s">
        <v>2614</v>
      </c>
      <c r="AF66" s="50" t="str">
        <f t="shared" ref="AF66:AF129" si="18">IF(A66="","","Tune "&amp;66*(Q66-1)+P66)</f>
        <v>Tune 9</v>
      </c>
      <c r="AG66" s="50" t="s">
        <v>2613</v>
      </c>
      <c r="AH66" s="50" t="str">
        <f t="shared" ref="AH66:AH129" si="19">AC66&amp;AD66&amp;AE66&amp;AF66&amp;AG66</f>
        <v>&lt;li&gt;&lt;a href="Assets/Film/1/9.mp3"&gt;Tune 9&lt;/a&gt;&lt;/li&gt;</v>
      </c>
      <c r="AI66" s="53" t="s">
        <v>2616</v>
      </c>
      <c r="AJ66" s="53">
        <f t="shared" ref="AJ66:AJ129" si="20">IF(A66="","",66*(Q66-1)+P66)</f>
        <v>9</v>
      </c>
      <c r="AK66" s="53" t="s">
        <v>2617</v>
      </c>
      <c r="AL66" s="53" t="str">
        <f t="shared" ref="AL66:AL129" si="21">IF(A66="","",B66&amp;"&lt;/td&gt;&lt;td&gt;"&amp;C66&amp;"&lt;/td&gt;&lt;/tr&gt;")</f>
        <v>Ghost&lt;/td&gt;&lt;td&gt;&lt;/td&gt;&lt;/tr&gt;</v>
      </c>
      <c r="AM66" s="53" t="str">
        <f t="shared" ref="AM66:AM129" si="22">AI66&amp;AJ66&amp;AK66&amp;AL66</f>
        <v>&lt;tr&gt;&lt;td align="left"&gt;9&lt;/td&gt;&lt;td align="left"&gt;Ghost&lt;/td&gt;&lt;td&gt;&lt;/td&gt;&lt;/tr&gt;</v>
      </c>
      <c r="AN66" s="64">
        <f t="shared" ref="AN66:AN129" si="23">IF(MAX(LEN(B66),LEN(C66))=0,"",MAX(LEN(B66),LEN(C66)))</f>
        <v>5</v>
      </c>
    </row>
    <row r="67" spans="1:40" x14ac:dyDescent="0.25">
      <c r="A67" s="10" t="str">
        <f t="shared" si="12"/>
        <v>2005-200911F</v>
      </c>
      <c r="B67" s="15" t="s">
        <v>961</v>
      </c>
      <c r="C67" s="15" t="s">
        <v>962</v>
      </c>
      <c r="D67" s="15" t="s">
        <v>672</v>
      </c>
      <c r="E67" s="15" t="s">
        <v>682</v>
      </c>
      <c r="F67" s="15"/>
      <c r="G67" s="15"/>
      <c r="H67" s="15"/>
      <c r="I67" s="15"/>
      <c r="J67" s="15"/>
      <c r="K67" s="14"/>
      <c r="L67" s="15">
        <v>2006</v>
      </c>
      <c r="M67" s="10"/>
      <c r="N67" s="3" t="s">
        <v>2621</v>
      </c>
      <c r="O67" s="10"/>
      <c r="P67" s="15">
        <v>6</v>
      </c>
      <c r="Q67" s="15">
        <v>1</v>
      </c>
      <c r="R67" s="15">
        <v>1</v>
      </c>
      <c r="S67" s="15" t="s">
        <v>88</v>
      </c>
      <c r="U67" s="76" t="s">
        <v>3074</v>
      </c>
      <c r="V67" s="76" t="str">
        <f t="shared" si="13"/>
        <v>Amy Winehouse</v>
      </c>
      <c r="W67" s="76" t="s">
        <v>3075</v>
      </c>
      <c r="X67" s="76" t="str">
        <f t="shared" si="14"/>
        <v>Rehab</v>
      </c>
      <c r="Y67" s="77" t="s">
        <v>3077</v>
      </c>
      <c r="Z67" s="76">
        <f t="shared" si="15"/>
        <v>2006</v>
      </c>
      <c r="AA67" s="76" t="s">
        <v>3076</v>
      </c>
      <c r="AB67" s="76" t="str">
        <f t="shared" si="16"/>
        <v>&lt;table class="questions" width="290"&gt;&lt;tr&gt;&lt;td height="50"&gt;&lt;div align="center"&gt;2 Points &lt;/div&gt;&lt;/td&gt;&lt;/tr&gt;&lt;tr&gt;&lt;td height="30"&gt;&lt;div align="center"&gt;Amy Winehouse&lt;/div&gt;&lt;/td&gt;&lt;/tr&gt;&lt;tr&gt;&lt;td height="30"&gt;&lt;div align="center"&gt;Rehab&lt;/div&gt;&lt;/td&gt;&lt;/tr&gt;&lt;tr&gt;&lt;td height="30"&gt;&lt;div align="center"&gt;&lt;/div&gt;&lt;/td&gt;&lt;/tr&gt;&lt;tr&gt;&lt;td height="30"&gt;&lt;div align="center"&gt;2006&lt;/div&gt;&lt;/td&gt;&lt;/tr&gt;&lt;/table&gt;</v>
      </c>
      <c r="AC67" s="50" t="s">
        <v>2615</v>
      </c>
      <c r="AD67" s="50" t="str">
        <f t="shared" si="17"/>
        <v>Assets/2005-2009/1/6.mp3</v>
      </c>
      <c r="AE67" s="51" t="s">
        <v>2614</v>
      </c>
      <c r="AF67" s="50" t="str">
        <f t="shared" si="18"/>
        <v>Tune 6</v>
      </c>
      <c r="AG67" s="50" t="s">
        <v>2613</v>
      </c>
      <c r="AH67" s="50" t="str">
        <f t="shared" si="19"/>
        <v>&lt;li&gt;&lt;a href="Assets/2005-2009/1/6.mp3"&gt;Tune 6&lt;/a&gt;&lt;/li&gt;</v>
      </c>
      <c r="AI67" s="53" t="s">
        <v>2616</v>
      </c>
      <c r="AJ67" s="53">
        <f t="shared" si="20"/>
        <v>6</v>
      </c>
      <c r="AK67" s="53" t="s">
        <v>2617</v>
      </c>
      <c r="AL67" s="53" t="str">
        <f t="shared" si="21"/>
        <v>Amy Winehouse&lt;/td&gt;&lt;td&gt;Rehab&lt;/td&gt;&lt;/tr&gt;</v>
      </c>
      <c r="AM67" s="53" t="str">
        <f t="shared" si="22"/>
        <v>&lt;tr&gt;&lt;td align="left"&gt;6&lt;/td&gt;&lt;td align="left"&gt;Amy Winehouse&lt;/td&gt;&lt;td&gt;Rehab&lt;/td&gt;&lt;/tr&gt;</v>
      </c>
      <c r="AN67" s="64">
        <f t="shared" si="23"/>
        <v>13</v>
      </c>
    </row>
    <row r="68" spans="1:40" x14ac:dyDescent="0.25">
      <c r="A68" s="10" t="str">
        <f t="shared" si="12"/>
        <v>2010-201411H</v>
      </c>
      <c r="B68" s="35" t="s">
        <v>64</v>
      </c>
      <c r="C68" s="35" t="s">
        <v>1034</v>
      </c>
      <c r="D68" s="15" t="s">
        <v>672</v>
      </c>
      <c r="E68" s="15" t="s">
        <v>682</v>
      </c>
      <c r="F68" s="35" t="s">
        <v>522</v>
      </c>
      <c r="G68" s="15"/>
      <c r="H68" s="35" t="s">
        <v>1035</v>
      </c>
      <c r="I68" s="35" t="s">
        <v>36</v>
      </c>
      <c r="J68" s="15"/>
      <c r="K68" s="14"/>
      <c r="L68" s="15">
        <v>2011</v>
      </c>
      <c r="M68" s="10"/>
      <c r="N68" s="3" t="s">
        <v>2622</v>
      </c>
      <c r="O68" s="10"/>
      <c r="P68" s="15">
        <v>8</v>
      </c>
      <c r="Q68" s="15">
        <v>1</v>
      </c>
      <c r="R68" s="15">
        <v>1</v>
      </c>
      <c r="S68" s="35" t="s">
        <v>1069</v>
      </c>
      <c r="U68" s="76" t="s">
        <v>3074</v>
      </c>
      <c r="V68" s="76" t="str">
        <f t="shared" si="13"/>
        <v xml:space="preserve">David Guetta  </v>
      </c>
      <c r="W68" s="76" t="s">
        <v>3075</v>
      </c>
      <c r="X68" s="76" t="str">
        <f t="shared" si="14"/>
        <v>Where Them Girls At</v>
      </c>
      <c r="Y68" s="77" t="s">
        <v>3077</v>
      </c>
      <c r="Z68" s="76">
        <f t="shared" si="15"/>
        <v>2011</v>
      </c>
      <c r="AA68" s="76" t="s">
        <v>3076</v>
      </c>
      <c r="AB68" s="76" t="str">
        <f t="shared" si="16"/>
        <v>&lt;table class="questions" width="290"&gt;&lt;tr&gt;&lt;td height="50"&gt;&lt;div align="center"&gt;2 Points &lt;/div&gt;&lt;/td&gt;&lt;/tr&gt;&lt;tr&gt;&lt;td height="30"&gt;&lt;div align="center"&gt;David Guetta  &lt;/div&gt;&lt;/td&gt;&lt;/tr&gt;&lt;tr&gt;&lt;td height="30"&gt;&lt;div align="center"&gt;Where Them Girls At&lt;/div&gt;&lt;/td&gt;&lt;/tr&gt;&lt;tr&gt;&lt;td height="30"&gt;&lt;div align="center"&gt;&lt;/div&gt;&lt;/td&gt;&lt;/tr&gt;&lt;tr&gt;&lt;td height="30"&gt;&lt;div align="center"&gt;2011&lt;/div&gt;&lt;/td&gt;&lt;/tr&gt;&lt;/table&gt;</v>
      </c>
      <c r="AC68" s="50" t="s">
        <v>2615</v>
      </c>
      <c r="AD68" s="50" t="str">
        <f t="shared" si="17"/>
        <v>Assets/2010-2014/1/8.mp3</v>
      </c>
      <c r="AE68" s="51" t="s">
        <v>2614</v>
      </c>
      <c r="AF68" s="50" t="str">
        <f t="shared" si="18"/>
        <v>Tune 8</v>
      </c>
      <c r="AG68" s="50" t="s">
        <v>2613</v>
      </c>
      <c r="AH68" s="50" t="str">
        <f t="shared" si="19"/>
        <v>&lt;li&gt;&lt;a href="Assets/2010-2014/1/8.mp3"&gt;Tune 8&lt;/a&gt;&lt;/li&gt;</v>
      </c>
      <c r="AI68" s="53" t="s">
        <v>2616</v>
      </c>
      <c r="AJ68" s="53">
        <f t="shared" si="20"/>
        <v>8</v>
      </c>
      <c r="AK68" s="53" t="s">
        <v>2617</v>
      </c>
      <c r="AL68" s="53" t="str">
        <f t="shared" si="21"/>
        <v>David Guetta  &lt;/td&gt;&lt;td&gt;Where Them Girls At&lt;/td&gt;&lt;/tr&gt;</v>
      </c>
      <c r="AM68" s="53" t="str">
        <f t="shared" si="22"/>
        <v>&lt;tr&gt;&lt;td align="left"&gt;8&lt;/td&gt;&lt;td align="left"&gt;David Guetta  &lt;/td&gt;&lt;td&gt;Where Them Girls At&lt;/td&gt;&lt;/tr&gt;</v>
      </c>
      <c r="AN68" s="64">
        <f t="shared" si="23"/>
        <v>19</v>
      </c>
    </row>
    <row r="69" spans="1:40" x14ac:dyDescent="0.25">
      <c r="A69" s="10" t="str">
        <f t="shared" si="12"/>
        <v>2005-200911G</v>
      </c>
      <c r="B69" s="35" t="s">
        <v>2245</v>
      </c>
      <c r="C69" s="35" t="s">
        <v>2244</v>
      </c>
      <c r="D69" s="15"/>
      <c r="E69" s="15"/>
      <c r="F69" s="15"/>
      <c r="G69" s="15"/>
      <c r="H69" s="15"/>
      <c r="I69" s="15"/>
      <c r="J69" s="15"/>
      <c r="K69" s="14"/>
      <c r="L69" s="15">
        <v>2005</v>
      </c>
      <c r="M69" s="10"/>
      <c r="N69" s="3" t="s">
        <v>2621</v>
      </c>
      <c r="O69" s="10"/>
      <c r="P69" s="15">
        <v>7</v>
      </c>
      <c r="Q69" s="15">
        <v>1</v>
      </c>
      <c r="R69" s="15">
        <v>1</v>
      </c>
      <c r="S69" s="35" t="s">
        <v>1068</v>
      </c>
      <c r="U69" s="76" t="s">
        <v>3074</v>
      </c>
      <c r="V69" s="76" t="str">
        <f t="shared" si="13"/>
        <v>Jennifer Lopez</v>
      </c>
      <c r="W69" s="76" t="s">
        <v>3075</v>
      </c>
      <c r="X69" s="76" t="str">
        <f t="shared" si="14"/>
        <v>Get Right</v>
      </c>
      <c r="Y69" s="77" t="s">
        <v>3077</v>
      </c>
      <c r="Z69" s="76">
        <f t="shared" si="15"/>
        <v>2005</v>
      </c>
      <c r="AA69" s="76" t="s">
        <v>3076</v>
      </c>
      <c r="AB69" s="76" t="str">
        <f t="shared" si="16"/>
        <v>&lt;table class="questions" width="290"&gt;&lt;tr&gt;&lt;td height="50"&gt;&lt;div align="center"&gt;2 Points &lt;/div&gt;&lt;/td&gt;&lt;/tr&gt;&lt;tr&gt;&lt;td height="30"&gt;&lt;div align="center"&gt;Jennifer Lopez&lt;/div&gt;&lt;/td&gt;&lt;/tr&gt;&lt;tr&gt;&lt;td height="30"&gt;&lt;div align="center"&gt;Get Right&lt;/div&gt;&lt;/td&gt;&lt;/tr&gt;&lt;tr&gt;&lt;td height="30"&gt;&lt;div align="center"&gt;&lt;/div&gt;&lt;/td&gt;&lt;/tr&gt;&lt;tr&gt;&lt;td height="30"&gt;&lt;div align="center"&gt;2005&lt;/div&gt;&lt;/td&gt;&lt;/tr&gt;&lt;/table&gt;</v>
      </c>
      <c r="AC69" s="50" t="s">
        <v>2615</v>
      </c>
      <c r="AD69" s="50" t="str">
        <f t="shared" si="17"/>
        <v>Assets/2005-2009/1/7.mp3</v>
      </c>
      <c r="AE69" s="51" t="s">
        <v>2614</v>
      </c>
      <c r="AF69" s="50" t="str">
        <f t="shared" si="18"/>
        <v>Tune 7</v>
      </c>
      <c r="AG69" s="50" t="s">
        <v>2613</v>
      </c>
      <c r="AH69" s="50" t="str">
        <f t="shared" si="19"/>
        <v>&lt;li&gt;&lt;a href="Assets/2005-2009/1/7.mp3"&gt;Tune 7&lt;/a&gt;&lt;/li&gt;</v>
      </c>
      <c r="AI69" s="53" t="s">
        <v>2616</v>
      </c>
      <c r="AJ69" s="53">
        <f t="shared" si="20"/>
        <v>7</v>
      </c>
      <c r="AK69" s="53" t="s">
        <v>2617</v>
      </c>
      <c r="AL69" s="53" t="str">
        <f t="shared" si="21"/>
        <v>Jennifer Lopez&lt;/td&gt;&lt;td&gt;Get Right&lt;/td&gt;&lt;/tr&gt;</v>
      </c>
      <c r="AM69" s="53" t="str">
        <f t="shared" si="22"/>
        <v>&lt;tr&gt;&lt;td align="left"&gt;7&lt;/td&gt;&lt;td align="left"&gt;Jennifer Lopez&lt;/td&gt;&lt;td&gt;Get Right&lt;/td&gt;&lt;/tr&gt;</v>
      </c>
      <c r="AN69" s="64">
        <f t="shared" si="23"/>
        <v>14</v>
      </c>
    </row>
    <row r="70" spans="1:40" x14ac:dyDescent="0.25">
      <c r="A70" s="10" t="str">
        <f t="shared" si="12"/>
        <v>196011A</v>
      </c>
      <c r="B70" s="15" t="s">
        <v>769</v>
      </c>
      <c r="C70" s="17" t="s">
        <v>542</v>
      </c>
      <c r="D70" s="15" t="s">
        <v>672</v>
      </c>
      <c r="E70" s="15" t="s">
        <v>682</v>
      </c>
      <c r="F70" s="15"/>
      <c r="G70" s="15"/>
      <c r="H70" s="15"/>
      <c r="I70" s="15"/>
      <c r="J70" s="16"/>
      <c r="K70" s="14"/>
      <c r="L70" s="15">
        <v>1968</v>
      </c>
      <c r="M70" s="10"/>
      <c r="N70" s="81">
        <v>1960</v>
      </c>
      <c r="O70" s="10"/>
      <c r="P70" s="15">
        <v>1</v>
      </c>
      <c r="Q70" s="15">
        <v>1</v>
      </c>
      <c r="R70" s="15">
        <v>1</v>
      </c>
      <c r="S70" s="15" t="s">
        <v>84</v>
      </c>
      <c r="U70" s="76" t="s">
        <v>3074</v>
      </c>
      <c r="V70" s="76" t="str">
        <f t="shared" si="13"/>
        <v>Dusty Springfield</v>
      </c>
      <c r="W70" s="76" t="s">
        <v>3075</v>
      </c>
      <c r="X70" s="76" t="str">
        <f t="shared" si="14"/>
        <v>Son of a Preacher Man</v>
      </c>
      <c r="Y70" s="77" t="s">
        <v>3077</v>
      </c>
      <c r="Z70" s="76">
        <f t="shared" si="15"/>
        <v>1968</v>
      </c>
      <c r="AA70" s="76" t="s">
        <v>3076</v>
      </c>
      <c r="AB70" s="76" t="str">
        <f t="shared" si="16"/>
        <v>&lt;table class="questions" width="290"&gt;&lt;tr&gt;&lt;td height="50"&gt;&lt;div align="center"&gt;2 Points &lt;/div&gt;&lt;/td&gt;&lt;/tr&gt;&lt;tr&gt;&lt;td height="30"&gt;&lt;div align="center"&gt;Dusty Springfield&lt;/div&gt;&lt;/td&gt;&lt;/tr&gt;&lt;tr&gt;&lt;td height="30"&gt;&lt;div align="center"&gt;Son of a Preacher Man&lt;/div&gt;&lt;/td&gt;&lt;/tr&gt;&lt;tr&gt;&lt;td height="30"&gt;&lt;div align="center"&gt;&lt;/div&gt;&lt;/td&gt;&lt;/tr&gt;&lt;tr&gt;&lt;td height="30"&gt;&lt;div align="center"&gt;1968&lt;/div&gt;&lt;/td&gt;&lt;/tr&gt;&lt;/table&gt;</v>
      </c>
      <c r="AC70" s="50" t="s">
        <v>2612</v>
      </c>
      <c r="AD70" s="50" t="str">
        <f t="shared" si="17"/>
        <v>Assets/1960/1/1.mp3</v>
      </c>
      <c r="AE70" s="51" t="s">
        <v>2614</v>
      </c>
      <c r="AF70" s="50" t="str">
        <f t="shared" si="18"/>
        <v>Tune 1</v>
      </c>
      <c r="AG70" s="50" t="s">
        <v>2613</v>
      </c>
      <c r="AH70" s="50" t="str">
        <f t="shared" si="19"/>
        <v>&lt;li class="current-song"&gt;&lt;a href="Assets/1960/1/1.mp3"&gt;Tune 1&lt;/a&gt;&lt;/li&gt;</v>
      </c>
      <c r="AI70" s="53" t="s">
        <v>2616</v>
      </c>
      <c r="AJ70" s="53">
        <f t="shared" si="20"/>
        <v>1</v>
      </c>
      <c r="AK70" s="53" t="s">
        <v>2617</v>
      </c>
      <c r="AL70" s="53" t="str">
        <f t="shared" si="21"/>
        <v>Dusty Springfield&lt;/td&gt;&lt;td&gt;Son of a Preacher Man&lt;/td&gt;&lt;/tr&gt;</v>
      </c>
      <c r="AM70" s="53" t="str">
        <f t="shared" si="22"/>
        <v>&lt;tr&gt;&lt;td align="left"&gt;1&lt;/td&gt;&lt;td align="left"&gt;Dusty Springfield&lt;/td&gt;&lt;td&gt;Son of a Preacher Man&lt;/td&gt;&lt;/tr&gt;</v>
      </c>
      <c r="AN70" s="64">
        <f t="shared" si="23"/>
        <v>21</v>
      </c>
    </row>
    <row r="71" spans="1:40" x14ac:dyDescent="0.25">
      <c r="A71" s="10" t="str">
        <f t="shared" si="12"/>
        <v>196011B</v>
      </c>
      <c r="B71" s="14" t="s">
        <v>576</v>
      </c>
      <c r="C71" s="15" t="s">
        <v>577</v>
      </c>
      <c r="D71" s="15" t="s">
        <v>672</v>
      </c>
      <c r="E71" s="15" t="s">
        <v>682</v>
      </c>
      <c r="F71" s="15"/>
      <c r="G71" s="15"/>
      <c r="H71" s="15"/>
      <c r="I71" s="15"/>
      <c r="J71" s="16"/>
      <c r="K71" s="14"/>
      <c r="L71" s="15">
        <v>1965</v>
      </c>
      <c r="M71" s="10"/>
      <c r="N71" s="81">
        <v>1960</v>
      </c>
      <c r="O71" s="10"/>
      <c r="P71" s="15">
        <v>2</v>
      </c>
      <c r="Q71" s="15">
        <v>1</v>
      </c>
      <c r="R71" s="15">
        <v>1</v>
      </c>
      <c r="S71" s="15" t="s">
        <v>85</v>
      </c>
      <c r="U71" s="76" t="s">
        <v>3074</v>
      </c>
      <c r="V71" s="76" t="str">
        <f t="shared" si="13"/>
        <v>James Brown</v>
      </c>
      <c r="W71" s="76" t="s">
        <v>3075</v>
      </c>
      <c r="X71" s="76" t="str">
        <f t="shared" si="14"/>
        <v>Papa’s Got a Brand New Bag</v>
      </c>
      <c r="Y71" s="77" t="s">
        <v>3077</v>
      </c>
      <c r="Z71" s="76">
        <f t="shared" si="15"/>
        <v>1965</v>
      </c>
      <c r="AA71" s="76" t="s">
        <v>3076</v>
      </c>
      <c r="AB71" s="76" t="str">
        <f t="shared" si="16"/>
        <v>&lt;table class="questions" width="290"&gt;&lt;tr&gt;&lt;td height="50"&gt;&lt;div align="center"&gt;2 Points &lt;/div&gt;&lt;/td&gt;&lt;/tr&gt;&lt;tr&gt;&lt;td height="30"&gt;&lt;div align="center"&gt;James Brown&lt;/div&gt;&lt;/td&gt;&lt;/tr&gt;&lt;tr&gt;&lt;td height="30"&gt;&lt;div align="center"&gt;Papa’s Got a Brand New Bag&lt;/div&gt;&lt;/td&gt;&lt;/tr&gt;&lt;tr&gt;&lt;td height="30"&gt;&lt;div align="center"&gt;&lt;/div&gt;&lt;/td&gt;&lt;/tr&gt;&lt;tr&gt;&lt;td height="30"&gt;&lt;div align="center"&gt;1965&lt;/div&gt;&lt;/td&gt;&lt;/tr&gt;&lt;/table&gt;</v>
      </c>
      <c r="AC71" s="50" t="s">
        <v>2615</v>
      </c>
      <c r="AD71" s="50" t="str">
        <f t="shared" si="17"/>
        <v>Assets/1960/1/2.mp3</v>
      </c>
      <c r="AE71" s="51" t="s">
        <v>2614</v>
      </c>
      <c r="AF71" s="50" t="str">
        <f t="shared" si="18"/>
        <v>Tune 2</v>
      </c>
      <c r="AG71" s="50" t="s">
        <v>2613</v>
      </c>
      <c r="AH71" s="50" t="str">
        <f t="shared" si="19"/>
        <v>&lt;li&gt;&lt;a href="Assets/1960/1/2.mp3"&gt;Tune 2&lt;/a&gt;&lt;/li&gt;</v>
      </c>
      <c r="AI71" s="53" t="s">
        <v>2616</v>
      </c>
      <c r="AJ71" s="53">
        <f t="shared" si="20"/>
        <v>2</v>
      </c>
      <c r="AK71" s="53" t="s">
        <v>2617</v>
      </c>
      <c r="AL71" s="53" t="str">
        <f t="shared" si="21"/>
        <v>James Brown&lt;/td&gt;&lt;td&gt;Papa’s Got a Brand New Bag&lt;/td&gt;&lt;/tr&gt;</v>
      </c>
      <c r="AM71" s="53" t="str">
        <f t="shared" si="22"/>
        <v>&lt;tr&gt;&lt;td align="left"&gt;2&lt;/td&gt;&lt;td align="left"&gt;James Brown&lt;/td&gt;&lt;td&gt;Papa’s Got a Brand New Bag&lt;/td&gt;&lt;/tr&gt;</v>
      </c>
      <c r="AN71" s="64">
        <f t="shared" si="23"/>
        <v>26</v>
      </c>
    </row>
    <row r="72" spans="1:40" x14ac:dyDescent="0.25">
      <c r="A72" s="10" t="str">
        <f t="shared" si="12"/>
        <v>2015-201911H</v>
      </c>
      <c r="B72" s="35" t="s">
        <v>1074</v>
      </c>
      <c r="C72" s="35" t="s">
        <v>10</v>
      </c>
      <c r="D72" s="35" t="s">
        <v>672</v>
      </c>
      <c r="E72" s="35" t="s">
        <v>682</v>
      </c>
      <c r="F72" s="15"/>
      <c r="G72" s="15"/>
      <c r="H72" s="15"/>
      <c r="I72" s="15"/>
      <c r="J72" s="15"/>
      <c r="K72" s="14"/>
      <c r="L72" s="15">
        <v>2015</v>
      </c>
      <c r="M72" s="10"/>
      <c r="N72" s="3" t="s">
        <v>2623</v>
      </c>
      <c r="O72" s="10"/>
      <c r="P72" s="15">
        <v>8</v>
      </c>
      <c r="Q72" s="15">
        <v>1</v>
      </c>
      <c r="R72" s="15">
        <v>1</v>
      </c>
      <c r="S72" s="35" t="s">
        <v>1069</v>
      </c>
      <c r="U72" s="76" t="s">
        <v>3074</v>
      </c>
      <c r="V72" s="76" t="str">
        <f t="shared" si="13"/>
        <v>Kelly Clarkson</v>
      </c>
      <c r="W72" s="76" t="s">
        <v>3075</v>
      </c>
      <c r="X72" s="76" t="str">
        <f t="shared" si="14"/>
        <v>Heartbeat Song</v>
      </c>
      <c r="Y72" s="77" t="s">
        <v>3077</v>
      </c>
      <c r="Z72" s="76">
        <f t="shared" si="15"/>
        <v>2015</v>
      </c>
      <c r="AA72" s="76" t="s">
        <v>3076</v>
      </c>
      <c r="AB72" s="76" t="str">
        <f t="shared" si="16"/>
        <v>&lt;table class="questions" width="290"&gt;&lt;tr&gt;&lt;td height="50"&gt;&lt;div align="center"&gt;2 Points &lt;/div&gt;&lt;/td&gt;&lt;/tr&gt;&lt;tr&gt;&lt;td height="30"&gt;&lt;div align="center"&gt;Kelly Clarkson&lt;/div&gt;&lt;/td&gt;&lt;/tr&gt;&lt;tr&gt;&lt;td height="30"&gt;&lt;div align="center"&gt;Heartbeat Song&lt;/div&gt;&lt;/td&gt;&lt;/tr&gt;&lt;tr&gt;&lt;td height="30"&gt;&lt;div align="center"&gt;&lt;/div&gt;&lt;/td&gt;&lt;/tr&gt;&lt;tr&gt;&lt;td height="30"&gt;&lt;div align="center"&gt;2015&lt;/div&gt;&lt;/td&gt;&lt;/tr&gt;&lt;/table&gt;</v>
      </c>
      <c r="AC72" s="50" t="s">
        <v>2615</v>
      </c>
      <c r="AD72" s="50" t="str">
        <f t="shared" si="17"/>
        <v>Assets/2015-2019/1/8.mp3</v>
      </c>
      <c r="AE72" s="51" t="s">
        <v>2614</v>
      </c>
      <c r="AF72" s="50" t="str">
        <f t="shared" si="18"/>
        <v>Tune 8</v>
      </c>
      <c r="AG72" s="50" t="s">
        <v>2613</v>
      </c>
      <c r="AH72" s="50" t="str">
        <f t="shared" si="19"/>
        <v>&lt;li&gt;&lt;a href="Assets/2015-2019/1/8.mp3"&gt;Tune 8&lt;/a&gt;&lt;/li&gt;</v>
      </c>
      <c r="AI72" s="53" t="s">
        <v>2616</v>
      </c>
      <c r="AJ72" s="53">
        <f t="shared" si="20"/>
        <v>8</v>
      </c>
      <c r="AK72" s="53" t="s">
        <v>2617</v>
      </c>
      <c r="AL72" s="53" t="str">
        <f t="shared" si="21"/>
        <v>Kelly Clarkson&lt;/td&gt;&lt;td&gt;Heartbeat Song&lt;/td&gt;&lt;/tr&gt;</v>
      </c>
      <c r="AM72" s="53" t="str">
        <f t="shared" si="22"/>
        <v>&lt;tr&gt;&lt;td align="left"&gt;8&lt;/td&gt;&lt;td align="left"&gt;Kelly Clarkson&lt;/td&gt;&lt;td&gt;Heartbeat Song&lt;/td&gt;&lt;/tr&gt;</v>
      </c>
      <c r="AN72" s="64">
        <f t="shared" si="23"/>
        <v>14</v>
      </c>
    </row>
    <row r="73" spans="1:40" x14ac:dyDescent="0.25">
      <c r="A73" s="10" t="str">
        <f t="shared" si="12"/>
        <v>2015-201911I</v>
      </c>
      <c r="B73" s="35" t="s">
        <v>11</v>
      </c>
      <c r="C73" s="35" t="s">
        <v>12</v>
      </c>
      <c r="D73" s="35" t="s">
        <v>672</v>
      </c>
      <c r="E73" s="35" t="s">
        <v>682</v>
      </c>
      <c r="F73" s="15"/>
      <c r="G73" s="15"/>
      <c r="H73" s="15"/>
      <c r="I73" s="15"/>
      <c r="J73" s="15"/>
      <c r="K73" s="14"/>
      <c r="L73" s="15">
        <v>2015</v>
      </c>
      <c r="M73" s="10"/>
      <c r="N73" s="3" t="s">
        <v>2623</v>
      </c>
      <c r="O73" s="10"/>
      <c r="P73" s="15">
        <v>9</v>
      </c>
      <c r="Q73" s="15">
        <v>1</v>
      </c>
      <c r="R73" s="15">
        <v>1</v>
      </c>
      <c r="S73" s="35" t="s">
        <v>1070</v>
      </c>
      <c r="U73" s="76" t="s">
        <v>3074</v>
      </c>
      <c r="V73" s="76" t="str">
        <f t="shared" si="13"/>
        <v>Clean Bandit</v>
      </c>
      <c r="W73" s="76" t="s">
        <v>3075</v>
      </c>
      <c r="X73" s="76" t="str">
        <f t="shared" si="14"/>
        <v>Stronger</v>
      </c>
      <c r="Y73" s="77" t="s">
        <v>3077</v>
      </c>
      <c r="Z73" s="76">
        <f t="shared" si="15"/>
        <v>2015</v>
      </c>
      <c r="AA73" s="76" t="s">
        <v>3076</v>
      </c>
      <c r="AB73" s="76" t="str">
        <f t="shared" si="16"/>
        <v>&lt;table class="questions" width="290"&gt;&lt;tr&gt;&lt;td height="50"&gt;&lt;div align="center"&gt;2 Points &lt;/div&gt;&lt;/td&gt;&lt;/tr&gt;&lt;tr&gt;&lt;td height="30"&gt;&lt;div align="center"&gt;Clean Bandit&lt;/div&gt;&lt;/td&gt;&lt;/tr&gt;&lt;tr&gt;&lt;td height="30"&gt;&lt;div align="center"&gt;Stronger&lt;/div&gt;&lt;/td&gt;&lt;/tr&gt;&lt;tr&gt;&lt;td height="30"&gt;&lt;div align="center"&gt;&lt;/div&gt;&lt;/td&gt;&lt;/tr&gt;&lt;tr&gt;&lt;td height="30"&gt;&lt;div align="center"&gt;2015&lt;/div&gt;&lt;/td&gt;&lt;/tr&gt;&lt;/table&gt;</v>
      </c>
      <c r="AC73" s="50" t="s">
        <v>2615</v>
      </c>
      <c r="AD73" s="50" t="str">
        <f t="shared" si="17"/>
        <v>Assets/2015-2019/1/9.mp3</v>
      </c>
      <c r="AE73" s="51" t="s">
        <v>2614</v>
      </c>
      <c r="AF73" s="50" t="str">
        <f t="shared" si="18"/>
        <v>Tune 9</v>
      </c>
      <c r="AG73" s="50" t="s">
        <v>2613</v>
      </c>
      <c r="AH73" s="50" t="str">
        <f t="shared" si="19"/>
        <v>&lt;li&gt;&lt;a href="Assets/2015-2019/1/9.mp3"&gt;Tune 9&lt;/a&gt;&lt;/li&gt;</v>
      </c>
      <c r="AI73" s="53" t="s">
        <v>2616</v>
      </c>
      <c r="AJ73" s="53">
        <f t="shared" si="20"/>
        <v>9</v>
      </c>
      <c r="AK73" s="53" t="s">
        <v>2617</v>
      </c>
      <c r="AL73" s="53" t="str">
        <f t="shared" si="21"/>
        <v>Clean Bandit&lt;/td&gt;&lt;td&gt;Stronger&lt;/td&gt;&lt;/tr&gt;</v>
      </c>
      <c r="AM73" s="53" t="str">
        <f t="shared" si="22"/>
        <v>&lt;tr&gt;&lt;td align="left"&gt;9&lt;/td&gt;&lt;td align="left"&gt;Clean Bandit&lt;/td&gt;&lt;td&gt;Stronger&lt;/td&gt;&lt;/tr&gt;</v>
      </c>
      <c r="AN73" s="64">
        <f t="shared" si="23"/>
        <v>12</v>
      </c>
    </row>
    <row r="74" spans="1:40" x14ac:dyDescent="0.25">
      <c r="A74" s="10" t="str">
        <f t="shared" si="12"/>
        <v>2015-201911J</v>
      </c>
      <c r="B74" s="35" t="s">
        <v>13</v>
      </c>
      <c r="C74" s="35" t="s">
        <v>14</v>
      </c>
      <c r="D74" s="35" t="s">
        <v>672</v>
      </c>
      <c r="E74" s="35" t="s">
        <v>682</v>
      </c>
      <c r="F74" s="15"/>
      <c r="G74" s="15"/>
      <c r="H74" s="15"/>
      <c r="I74" s="15"/>
      <c r="J74" s="15"/>
      <c r="K74" s="14"/>
      <c r="L74" s="15">
        <v>2015</v>
      </c>
      <c r="M74" s="10"/>
      <c r="N74" s="3" t="s">
        <v>2623</v>
      </c>
      <c r="O74" s="10"/>
      <c r="P74" s="15">
        <v>10</v>
      </c>
      <c r="Q74" s="15">
        <v>1</v>
      </c>
      <c r="R74" s="15">
        <v>1</v>
      </c>
      <c r="S74" s="35" t="s">
        <v>1071</v>
      </c>
      <c r="U74" s="76" t="s">
        <v>3074</v>
      </c>
      <c r="V74" s="76" t="str">
        <f t="shared" si="13"/>
        <v>Kanye West, Rihanna &amp; Paul McCartney</v>
      </c>
      <c r="W74" s="76" t="s">
        <v>3075</v>
      </c>
      <c r="X74" s="76" t="str">
        <f t="shared" si="14"/>
        <v>FourFiveSeconds</v>
      </c>
      <c r="Y74" s="77" t="s">
        <v>3077</v>
      </c>
      <c r="Z74" s="76">
        <f t="shared" si="15"/>
        <v>2015</v>
      </c>
      <c r="AA74" s="76" t="s">
        <v>3076</v>
      </c>
      <c r="AB74" s="76" t="str">
        <f t="shared" si="16"/>
        <v>&lt;table class="questions" width="290"&gt;&lt;tr&gt;&lt;td height="50"&gt;&lt;div align="center"&gt;2 Points &lt;/div&gt;&lt;/td&gt;&lt;/tr&gt;&lt;tr&gt;&lt;td height="30"&gt;&lt;div align="center"&gt;Kanye West, Rihanna &amp; Paul McCartney&lt;/div&gt;&lt;/td&gt;&lt;/tr&gt;&lt;tr&gt;&lt;td height="30"&gt;&lt;div align="center"&gt;FourFiveSeconds&lt;/div&gt;&lt;/td&gt;&lt;/tr&gt;&lt;tr&gt;&lt;td height="30"&gt;&lt;div align="center"&gt;&lt;/div&gt;&lt;/td&gt;&lt;/tr&gt;&lt;tr&gt;&lt;td height="30"&gt;&lt;div align="center"&gt;2015&lt;/div&gt;&lt;/td&gt;&lt;/tr&gt;&lt;/table&gt;</v>
      </c>
      <c r="AC74" s="50" t="s">
        <v>2615</v>
      </c>
      <c r="AD74" s="50" t="str">
        <f t="shared" si="17"/>
        <v>Assets/2015-2019/1/10.mp3</v>
      </c>
      <c r="AE74" s="51" t="s">
        <v>2614</v>
      </c>
      <c r="AF74" s="50" t="str">
        <f t="shared" si="18"/>
        <v>Tune 10</v>
      </c>
      <c r="AG74" s="50" t="s">
        <v>2613</v>
      </c>
      <c r="AH74" s="50" t="str">
        <f t="shared" si="19"/>
        <v>&lt;li&gt;&lt;a href="Assets/2015-2019/1/10.mp3"&gt;Tune 10&lt;/a&gt;&lt;/li&gt;</v>
      </c>
      <c r="AI74" s="53" t="s">
        <v>2616</v>
      </c>
      <c r="AJ74" s="53">
        <f t="shared" si="20"/>
        <v>10</v>
      </c>
      <c r="AK74" s="53" t="s">
        <v>2617</v>
      </c>
      <c r="AL74" s="53" t="str">
        <f t="shared" si="21"/>
        <v>Kanye West, Rihanna &amp; Paul McCartney&lt;/td&gt;&lt;td&gt;FourFiveSeconds&lt;/td&gt;&lt;/tr&gt;</v>
      </c>
      <c r="AM74" s="53" t="str">
        <f t="shared" si="22"/>
        <v>&lt;tr&gt;&lt;td align="left"&gt;10&lt;/td&gt;&lt;td align="left"&gt;Kanye West, Rihanna &amp; Paul McCartney&lt;/td&gt;&lt;td&gt;FourFiveSeconds&lt;/td&gt;&lt;/tr&gt;</v>
      </c>
      <c r="AN74" s="64">
        <f t="shared" si="23"/>
        <v>36</v>
      </c>
    </row>
    <row r="75" spans="1:40" x14ac:dyDescent="0.25">
      <c r="A75" s="10" t="str">
        <f t="shared" si="12"/>
        <v>2015-201911K</v>
      </c>
      <c r="B75" s="35" t="s">
        <v>1038</v>
      </c>
      <c r="C75" s="35" t="s">
        <v>15</v>
      </c>
      <c r="D75" s="35" t="s">
        <v>672</v>
      </c>
      <c r="E75" s="35" t="s">
        <v>682</v>
      </c>
      <c r="F75" s="15"/>
      <c r="G75" s="15"/>
      <c r="H75" s="15"/>
      <c r="I75" s="15"/>
      <c r="J75" s="15"/>
      <c r="K75" s="14"/>
      <c r="L75" s="15">
        <v>2015</v>
      </c>
      <c r="M75" s="10"/>
      <c r="N75" s="3" t="s">
        <v>2623</v>
      </c>
      <c r="O75" s="10"/>
      <c r="P75" s="15">
        <v>11</v>
      </c>
      <c r="Q75" s="15">
        <v>1</v>
      </c>
      <c r="R75" s="15">
        <v>1</v>
      </c>
      <c r="S75" s="35" t="s">
        <v>1072</v>
      </c>
      <c r="U75" s="76" t="s">
        <v>3074</v>
      </c>
      <c r="V75" s="76" t="str">
        <f t="shared" si="13"/>
        <v>Ellie Goulding</v>
      </c>
      <c r="W75" s="76" t="s">
        <v>3075</v>
      </c>
      <c r="X75" s="76" t="str">
        <f t="shared" si="14"/>
        <v>Love Me Like You Do</v>
      </c>
      <c r="Y75" s="77" t="s">
        <v>3077</v>
      </c>
      <c r="Z75" s="76">
        <f t="shared" si="15"/>
        <v>2015</v>
      </c>
      <c r="AA75" s="76" t="s">
        <v>3076</v>
      </c>
      <c r="AB75" s="76" t="str">
        <f t="shared" si="16"/>
        <v>&lt;table class="questions" width="290"&gt;&lt;tr&gt;&lt;td height="50"&gt;&lt;div align="center"&gt;2 Points &lt;/div&gt;&lt;/td&gt;&lt;/tr&gt;&lt;tr&gt;&lt;td height="30"&gt;&lt;div align="center"&gt;Ellie Goulding&lt;/div&gt;&lt;/td&gt;&lt;/tr&gt;&lt;tr&gt;&lt;td height="30"&gt;&lt;div align="center"&gt;Love Me Like You Do&lt;/div&gt;&lt;/td&gt;&lt;/tr&gt;&lt;tr&gt;&lt;td height="30"&gt;&lt;div align="center"&gt;&lt;/div&gt;&lt;/td&gt;&lt;/tr&gt;&lt;tr&gt;&lt;td height="30"&gt;&lt;div align="center"&gt;2015&lt;/div&gt;&lt;/td&gt;&lt;/tr&gt;&lt;/table&gt;</v>
      </c>
      <c r="AC75" s="50" t="s">
        <v>2615</v>
      </c>
      <c r="AD75" s="50" t="str">
        <f t="shared" si="17"/>
        <v>Assets/2015-2019/1/11.mp3</v>
      </c>
      <c r="AE75" s="51" t="s">
        <v>2614</v>
      </c>
      <c r="AF75" s="50" t="str">
        <f t="shared" si="18"/>
        <v>Tune 11</v>
      </c>
      <c r="AG75" s="50" t="s">
        <v>2613</v>
      </c>
      <c r="AH75" s="50" t="str">
        <f t="shared" si="19"/>
        <v>&lt;li&gt;&lt;a href="Assets/2015-2019/1/11.mp3"&gt;Tune 11&lt;/a&gt;&lt;/li&gt;</v>
      </c>
      <c r="AI75" s="53" t="s">
        <v>2616</v>
      </c>
      <c r="AJ75" s="53">
        <f t="shared" si="20"/>
        <v>11</v>
      </c>
      <c r="AK75" s="53" t="s">
        <v>2617</v>
      </c>
      <c r="AL75" s="53" t="str">
        <f t="shared" si="21"/>
        <v>Ellie Goulding&lt;/td&gt;&lt;td&gt;Love Me Like You Do&lt;/td&gt;&lt;/tr&gt;</v>
      </c>
      <c r="AM75" s="53" t="str">
        <f t="shared" si="22"/>
        <v>&lt;tr&gt;&lt;td align="left"&gt;11&lt;/td&gt;&lt;td align="left"&gt;Ellie Goulding&lt;/td&gt;&lt;td&gt;Love Me Like You Do&lt;/td&gt;&lt;/tr&gt;</v>
      </c>
      <c r="AN75" s="64">
        <f t="shared" si="23"/>
        <v>19</v>
      </c>
    </row>
    <row r="76" spans="1:40" x14ac:dyDescent="0.25">
      <c r="A76" s="10" t="str">
        <f t="shared" si="12"/>
        <v>2015-201912A</v>
      </c>
      <c r="B76" s="35" t="s">
        <v>17</v>
      </c>
      <c r="C76" s="20" t="s">
        <v>19</v>
      </c>
      <c r="D76" s="35" t="s">
        <v>672</v>
      </c>
      <c r="E76" s="35" t="s">
        <v>682</v>
      </c>
      <c r="F76" s="15"/>
      <c r="G76" s="15"/>
      <c r="H76" s="15"/>
      <c r="I76" s="15"/>
      <c r="J76" s="15"/>
      <c r="K76" s="14"/>
      <c r="L76" s="15">
        <v>2015</v>
      </c>
      <c r="M76" s="10"/>
      <c r="N76" s="3" t="s">
        <v>2623</v>
      </c>
      <c r="O76" s="10"/>
      <c r="P76" s="15">
        <v>12</v>
      </c>
      <c r="Q76" s="15">
        <v>1</v>
      </c>
      <c r="R76" s="15">
        <v>2</v>
      </c>
      <c r="S76" s="35" t="s">
        <v>84</v>
      </c>
      <c r="U76" s="76" t="s">
        <v>3074</v>
      </c>
      <c r="V76" s="76" t="str">
        <f t="shared" si="13"/>
        <v>AronChupa</v>
      </c>
      <c r="W76" s="76" t="s">
        <v>3075</v>
      </c>
      <c r="X76" s="76" t="str">
        <f t="shared" si="14"/>
        <v>I'm An Albatroz</v>
      </c>
      <c r="Y76" s="77" t="s">
        <v>3077</v>
      </c>
      <c r="Z76" s="76">
        <f t="shared" si="15"/>
        <v>2015</v>
      </c>
      <c r="AA76" s="76" t="s">
        <v>3076</v>
      </c>
      <c r="AB76" s="76" t="str">
        <f t="shared" si="16"/>
        <v>&lt;table class="questions" width="290"&gt;&lt;tr&gt;&lt;td height="50"&gt;&lt;div align="center"&gt;2 Points &lt;/div&gt;&lt;/td&gt;&lt;/tr&gt;&lt;tr&gt;&lt;td height="30"&gt;&lt;div align="center"&gt;AronChupa&lt;/div&gt;&lt;/td&gt;&lt;/tr&gt;&lt;tr&gt;&lt;td height="30"&gt;&lt;div align="center"&gt;I'm An Albatroz&lt;/div&gt;&lt;/td&gt;&lt;/tr&gt;&lt;tr&gt;&lt;td height="30"&gt;&lt;div align="center"&gt;&lt;/div&gt;&lt;/td&gt;&lt;/tr&gt;&lt;tr&gt;&lt;td height="30"&gt;&lt;div align="center"&gt;2015&lt;/div&gt;&lt;/td&gt;&lt;/tr&gt;&lt;/table&gt;</v>
      </c>
      <c r="AC76" s="50" t="s">
        <v>2615</v>
      </c>
      <c r="AD76" s="50" t="str">
        <f t="shared" si="17"/>
        <v>Assets/2015-2019/1/12.mp3</v>
      </c>
      <c r="AE76" s="51" t="s">
        <v>2614</v>
      </c>
      <c r="AF76" s="50" t="str">
        <f t="shared" si="18"/>
        <v>Tune 12</v>
      </c>
      <c r="AG76" s="50" t="s">
        <v>2613</v>
      </c>
      <c r="AH76" s="50" t="str">
        <f t="shared" si="19"/>
        <v>&lt;li&gt;&lt;a href="Assets/2015-2019/1/12.mp3"&gt;Tune 12&lt;/a&gt;&lt;/li&gt;</v>
      </c>
      <c r="AI76" s="53" t="s">
        <v>2616</v>
      </c>
      <c r="AJ76" s="53">
        <f t="shared" si="20"/>
        <v>12</v>
      </c>
      <c r="AK76" s="53" t="s">
        <v>2617</v>
      </c>
      <c r="AL76" s="53" t="str">
        <f t="shared" si="21"/>
        <v>AronChupa&lt;/td&gt;&lt;td&gt;I'm An Albatroz&lt;/td&gt;&lt;/tr&gt;</v>
      </c>
      <c r="AM76" s="53" t="str">
        <f t="shared" si="22"/>
        <v>&lt;tr&gt;&lt;td align="left"&gt;12&lt;/td&gt;&lt;td align="left"&gt;AronChupa&lt;/td&gt;&lt;td&gt;I'm An Albatroz&lt;/td&gt;&lt;/tr&gt;</v>
      </c>
      <c r="AN76" s="64">
        <f t="shared" si="23"/>
        <v>15</v>
      </c>
    </row>
    <row r="77" spans="1:40" x14ac:dyDescent="0.25">
      <c r="A77" s="10" t="str">
        <f t="shared" si="12"/>
        <v>Dance11A</v>
      </c>
      <c r="B77" s="15" t="s">
        <v>314</v>
      </c>
      <c r="C77" s="15" t="s">
        <v>315</v>
      </c>
      <c r="D77" s="15" t="s">
        <v>672</v>
      </c>
      <c r="E77" s="15" t="s">
        <v>682</v>
      </c>
      <c r="F77" s="15"/>
      <c r="G77" s="15"/>
      <c r="H77" s="15"/>
      <c r="I77" s="15"/>
      <c r="J77" s="15"/>
      <c r="K77" s="14"/>
      <c r="L77" s="15">
        <v>2006</v>
      </c>
      <c r="M77" s="10"/>
      <c r="N77" s="40" t="s">
        <v>1436</v>
      </c>
      <c r="O77" s="10"/>
      <c r="P77" s="15">
        <v>1</v>
      </c>
      <c r="Q77" s="15">
        <v>1</v>
      </c>
      <c r="R77" s="15">
        <v>1</v>
      </c>
      <c r="S77" s="15" t="s">
        <v>84</v>
      </c>
      <c r="U77" s="76" t="s">
        <v>3074</v>
      </c>
      <c r="V77" s="76" t="str">
        <f t="shared" si="13"/>
        <v>Armand Van Helden</v>
      </c>
      <c r="W77" s="76" t="s">
        <v>3075</v>
      </c>
      <c r="X77" s="76" t="str">
        <f t="shared" si="14"/>
        <v>My My My</v>
      </c>
      <c r="Y77" s="77" t="s">
        <v>3077</v>
      </c>
      <c r="Z77" s="76">
        <f t="shared" si="15"/>
        <v>2006</v>
      </c>
      <c r="AA77" s="76" t="s">
        <v>3076</v>
      </c>
      <c r="AB77" s="76" t="str">
        <f t="shared" si="16"/>
        <v>&lt;table class="questions" width="290"&gt;&lt;tr&gt;&lt;td height="50"&gt;&lt;div align="center"&gt;2 Points &lt;/div&gt;&lt;/td&gt;&lt;/tr&gt;&lt;tr&gt;&lt;td height="30"&gt;&lt;div align="center"&gt;Armand Van Helden&lt;/div&gt;&lt;/td&gt;&lt;/tr&gt;&lt;tr&gt;&lt;td height="30"&gt;&lt;div align="center"&gt;My My My&lt;/div&gt;&lt;/td&gt;&lt;/tr&gt;&lt;tr&gt;&lt;td height="30"&gt;&lt;div align="center"&gt;&lt;/div&gt;&lt;/td&gt;&lt;/tr&gt;&lt;tr&gt;&lt;td height="30"&gt;&lt;div align="center"&gt;2006&lt;/div&gt;&lt;/td&gt;&lt;/tr&gt;&lt;/table&gt;</v>
      </c>
      <c r="AC77" s="50" t="s">
        <v>2612</v>
      </c>
      <c r="AD77" s="50" t="str">
        <f t="shared" si="17"/>
        <v>Assets/Dance/1/1.mp3</v>
      </c>
      <c r="AE77" s="51" t="s">
        <v>2614</v>
      </c>
      <c r="AF77" s="50" t="str">
        <f t="shared" si="18"/>
        <v>Tune 1</v>
      </c>
      <c r="AG77" s="50" t="s">
        <v>2613</v>
      </c>
      <c r="AH77" s="50" t="str">
        <f t="shared" si="19"/>
        <v>&lt;li class="current-song"&gt;&lt;a href="Assets/Dance/1/1.mp3"&gt;Tune 1&lt;/a&gt;&lt;/li&gt;</v>
      </c>
      <c r="AI77" s="53" t="s">
        <v>2616</v>
      </c>
      <c r="AJ77" s="53">
        <f t="shared" si="20"/>
        <v>1</v>
      </c>
      <c r="AK77" s="53" t="s">
        <v>2617</v>
      </c>
      <c r="AL77" s="53" t="str">
        <f t="shared" si="21"/>
        <v>Armand Van Helden&lt;/td&gt;&lt;td&gt;My My My&lt;/td&gt;&lt;/tr&gt;</v>
      </c>
      <c r="AM77" s="53" t="str">
        <f t="shared" si="22"/>
        <v>&lt;tr&gt;&lt;td align="left"&gt;1&lt;/td&gt;&lt;td align="left"&gt;Armand Van Helden&lt;/td&gt;&lt;td&gt;My My My&lt;/td&gt;&lt;/tr&gt;</v>
      </c>
      <c r="AN77" s="64">
        <f t="shared" si="23"/>
        <v>17</v>
      </c>
    </row>
    <row r="78" spans="1:40" x14ac:dyDescent="0.25">
      <c r="A78" s="10" t="str">
        <f t="shared" si="12"/>
        <v>Dance16B</v>
      </c>
      <c r="B78" s="35" t="s">
        <v>1999</v>
      </c>
      <c r="C78" s="35" t="s">
        <v>1992</v>
      </c>
      <c r="D78" s="35" t="s">
        <v>672</v>
      </c>
      <c r="E78" s="35" t="s">
        <v>682</v>
      </c>
      <c r="F78" s="15"/>
      <c r="G78" s="15"/>
      <c r="H78" s="15"/>
      <c r="I78" s="15"/>
      <c r="J78" s="15"/>
      <c r="K78" s="14"/>
      <c r="L78" s="15">
        <v>1999</v>
      </c>
      <c r="M78" s="10"/>
      <c r="N78" s="40" t="s">
        <v>1436</v>
      </c>
      <c r="O78" s="10"/>
      <c r="P78" s="15">
        <v>57</v>
      </c>
      <c r="Q78" s="15">
        <v>1</v>
      </c>
      <c r="R78" s="15">
        <v>6</v>
      </c>
      <c r="S78" s="35" t="s">
        <v>85</v>
      </c>
      <c r="U78" s="76" t="s">
        <v>3074</v>
      </c>
      <c r="V78" s="76" t="str">
        <f t="shared" si="13"/>
        <v>Armand Van Helden Feat. Duane Harden</v>
      </c>
      <c r="W78" s="76" t="s">
        <v>3075</v>
      </c>
      <c r="X78" s="76" t="str">
        <f t="shared" si="14"/>
        <v>You Don't Know Me</v>
      </c>
      <c r="Y78" s="77" t="s">
        <v>3077</v>
      </c>
      <c r="Z78" s="76">
        <f t="shared" si="15"/>
        <v>1999</v>
      </c>
      <c r="AA78" s="76" t="s">
        <v>3076</v>
      </c>
      <c r="AB78" s="76" t="str">
        <f t="shared" si="16"/>
        <v>&lt;table class="questions" width="290"&gt;&lt;tr&gt;&lt;td height="50"&gt;&lt;div align="center"&gt;2 Points &lt;/div&gt;&lt;/td&gt;&lt;/tr&gt;&lt;tr&gt;&lt;td height="30"&gt;&lt;div align="center"&gt;Armand Van Helden Feat. Duane Harden&lt;/div&gt;&lt;/td&gt;&lt;/tr&gt;&lt;tr&gt;&lt;td height="30"&gt;&lt;div align="center"&gt;You Don't Know Me&lt;/div&gt;&lt;/td&gt;&lt;/tr&gt;&lt;tr&gt;&lt;td height="30"&gt;&lt;div align="center"&gt;&lt;/div&gt;&lt;/td&gt;&lt;/tr&gt;&lt;tr&gt;&lt;td height="30"&gt;&lt;div align="center"&gt;1999&lt;/div&gt;&lt;/td&gt;&lt;/tr&gt;&lt;/table&gt;</v>
      </c>
      <c r="AC78" s="50" t="s">
        <v>2615</v>
      </c>
      <c r="AD78" s="50" t="str">
        <f t="shared" si="17"/>
        <v>Assets/Dance/1/57.mp3</v>
      </c>
      <c r="AE78" s="51" t="s">
        <v>2614</v>
      </c>
      <c r="AF78" s="50" t="str">
        <f t="shared" si="18"/>
        <v>Tune 57</v>
      </c>
      <c r="AG78" s="50" t="s">
        <v>2613</v>
      </c>
      <c r="AH78" s="50" t="str">
        <f t="shared" si="19"/>
        <v>&lt;li&gt;&lt;a href="Assets/Dance/1/57.mp3"&gt;Tune 57&lt;/a&gt;&lt;/li&gt;</v>
      </c>
      <c r="AI78" s="53" t="s">
        <v>2616</v>
      </c>
      <c r="AJ78" s="53">
        <f t="shared" si="20"/>
        <v>57</v>
      </c>
      <c r="AK78" s="53" t="s">
        <v>2617</v>
      </c>
      <c r="AL78" s="53" t="str">
        <f t="shared" si="21"/>
        <v>Armand Van Helden Feat. Duane Harden&lt;/td&gt;&lt;td&gt;You Don't Know Me&lt;/td&gt;&lt;/tr&gt;</v>
      </c>
      <c r="AM78" s="53" t="str">
        <f t="shared" si="22"/>
        <v>&lt;tr&gt;&lt;td align="left"&gt;57&lt;/td&gt;&lt;td align="left"&gt;Armand Van Helden Feat. Duane Harden&lt;/td&gt;&lt;td&gt;You Don't Know Me&lt;/td&gt;&lt;/tr&gt;</v>
      </c>
      <c r="AN78" s="64">
        <f t="shared" si="23"/>
        <v>36</v>
      </c>
    </row>
    <row r="79" spans="1:40" x14ac:dyDescent="0.25">
      <c r="A79" s="10" t="str">
        <f t="shared" si="12"/>
        <v>2010-201411I</v>
      </c>
      <c r="B79" s="35" t="s">
        <v>1035</v>
      </c>
      <c r="C79" s="35" t="s">
        <v>1037</v>
      </c>
      <c r="D79" s="15" t="s">
        <v>672</v>
      </c>
      <c r="E79" s="15" t="s">
        <v>682</v>
      </c>
      <c r="F79" s="15"/>
      <c r="G79" s="15"/>
      <c r="H79" s="15"/>
      <c r="I79" s="15"/>
      <c r="J79" s="15"/>
      <c r="K79" s="14"/>
      <c r="L79" s="15">
        <v>2011</v>
      </c>
      <c r="M79" s="10"/>
      <c r="N79" s="3" t="s">
        <v>2622</v>
      </c>
      <c r="O79" s="10"/>
      <c r="P79" s="15">
        <v>9</v>
      </c>
      <c r="Q79" s="15">
        <v>1</v>
      </c>
      <c r="R79" s="15">
        <v>1</v>
      </c>
      <c r="S79" s="35" t="s">
        <v>1070</v>
      </c>
      <c r="U79" s="76" t="s">
        <v>3074</v>
      </c>
      <c r="V79" s="76" t="str">
        <f t="shared" si="13"/>
        <v>Nicki Minaj</v>
      </c>
      <c r="W79" s="76" t="s">
        <v>3075</v>
      </c>
      <c r="X79" s="76" t="str">
        <f t="shared" si="14"/>
        <v>Super Bass</v>
      </c>
      <c r="Y79" s="77" t="s">
        <v>3077</v>
      </c>
      <c r="Z79" s="76">
        <f t="shared" si="15"/>
        <v>2011</v>
      </c>
      <c r="AA79" s="76" t="s">
        <v>3076</v>
      </c>
      <c r="AB79" s="76" t="str">
        <f t="shared" si="16"/>
        <v>&lt;table class="questions" width="290"&gt;&lt;tr&gt;&lt;td height="50"&gt;&lt;div align="center"&gt;2 Points &lt;/div&gt;&lt;/td&gt;&lt;/tr&gt;&lt;tr&gt;&lt;td height="30"&gt;&lt;div align="center"&gt;Nicki Minaj&lt;/div&gt;&lt;/td&gt;&lt;/tr&gt;&lt;tr&gt;&lt;td height="30"&gt;&lt;div align="center"&gt;Super Bass&lt;/div&gt;&lt;/td&gt;&lt;/tr&gt;&lt;tr&gt;&lt;td height="30"&gt;&lt;div align="center"&gt;&lt;/div&gt;&lt;/td&gt;&lt;/tr&gt;&lt;tr&gt;&lt;td height="30"&gt;&lt;div align="center"&gt;2011&lt;/div&gt;&lt;/td&gt;&lt;/tr&gt;&lt;/table&gt;</v>
      </c>
      <c r="AC79" s="50" t="s">
        <v>2615</v>
      </c>
      <c r="AD79" s="50" t="str">
        <f t="shared" si="17"/>
        <v>Assets/2010-2014/1/9.mp3</v>
      </c>
      <c r="AE79" s="51" t="s">
        <v>2614</v>
      </c>
      <c r="AF79" s="50" t="str">
        <f t="shared" si="18"/>
        <v>Tune 9</v>
      </c>
      <c r="AG79" s="50" t="s">
        <v>2613</v>
      </c>
      <c r="AH79" s="50" t="str">
        <f t="shared" si="19"/>
        <v>&lt;li&gt;&lt;a href="Assets/2010-2014/1/9.mp3"&gt;Tune 9&lt;/a&gt;&lt;/li&gt;</v>
      </c>
      <c r="AI79" s="53" t="s">
        <v>2616</v>
      </c>
      <c r="AJ79" s="53">
        <f t="shared" si="20"/>
        <v>9</v>
      </c>
      <c r="AK79" s="53" t="s">
        <v>2617</v>
      </c>
      <c r="AL79" s="53" t="str">
        <f t="shared" si="21"/>
        <v>Nicki Minaj&lt;/td&gt;&lt;td&gt;Super Bass&lt;/td&gt;&lt;/tr&gt;</v>
      </c>
      <c r="AM79" s="53" t="str">
        <f t="shared" si="22"/>
        <v>&lt;tr&gt;&lt;td align="left"&gt;9&lt;/td&gt;&lt;td align="left"&gt;Nicki Minaj&lt;/td&gt;&lt;td&gt;Super Bass&lt;/td&gt;&lt;/tr&gt;</v>
      </c>
      <c r="AN79" s="64">
        <f t="shared" si="23"/>
        <v>11</v>
      </c>
    </row>
    <row r="80" spans="1:40" x14ac:dyDescent="0.25">
      <c r="A80" s="10" t="str">
        <f t="shared" si="12"/>
        <v>2015-201912B</v>
      </c>
      <c r="B80" s="35" t="s">
        <v>1758</v>
      </c>
      <c r="C80" s="35" t="s">
        <v>1759</v>
      </c>
      <c r="D80" s="35" t="s">
        <v>672</v>
      </c>
      <c r="E80" s="35" t="s">
        <v>682</v>
      </c>
      <c r="F80" s="15"/>
      <c r="G80" s="15"/>
      <c r="H80" s="15"/>
      <c r="I80" s="15"/>
      <c r="J80" s="15"/>
      <c r="K80" s="14"/>
      <c r="L80" s="15">
        <v>2015</v>
      </c>
      <c r="M80" s="10"/>
      <c r="N80" s="3" t="s">
        <v>2623</v>
      </c>
      <c r="O80" s="10"/>
      <c r="P80" s="15">
        <v>13</v>
      </c>
      <c r="Q80" s="15">
        <v>1</v>
      </c>
      <c r="R80" s="15">
        <v>2</v>
      </c>
      <c r="S80" s="35" t="s">
        <v>85</v>
      </c>
      <c r="U80" s="76" t="s">
        <v>3074</v>
      </c>
      <c r="V80" s="76" t="str">
        <f t="shared" si="13"/>
        <v>Lunchmoney Lewis</v>
      </c>
      <c r="W80" s="76" t="s">
        <v>3075</v>
      </c>
      <c r="X80" s="76" t="str">
        <f t="shared" si="14"/>
        <v>Bills</v>
      </c>
      <c r="Y80" s="77" t="s">
        <v>3077</v>
      </c>
      <c r="Z80" s="76">
        <f t="shared" si="15"/>
        <v>2015</v>
      </c>
      <c r="AA80" s="76" t="s">
        <v>3076</v>
      </c>
      <c r="AB80" s="76" t="str">
        <f t="shared" si="16"/>
        <v>&lt;table class="questions" width="290"&gt;&lt;tr&gt;&lt;td height="50"&gt;&lt;div align="center"&gt;2 Points &lt;/div&gt;&lt;/td&gt;&lt;/tr&gt;&lt;tr&gt;&lt;td height="30"&gt;&lt;div align="center"&gt;Lunchmoney Lewis&lt;/div&gt;&lt;/td&gt;&lt;/tr&gt;&lt;tr&gt;&lt;td height="30"&gt;&lt;div align="center"&gt;Bills&lt;/div&gt;&lt;/td&gt;&lt;/tr&gt;&lt;tr&gt;&lt;td height="30"&gt;&lt;div align="center"&gt;&lt;/div&gt;&lt;/td&gt;&lt;/tr&gt;&lt;tr&gt;&lt;td height="30"&gt;&lt;div align="center"&gt;2015&lt;/div&gt;&lt;/td&gt;&lt;/tr&gt;&lt;/table&gt;</v>
      </c>
      <c r="AC80" s="50" t="s">
        <v>2615</v>
      </c>
      <c r="AD80" s="50" t="str">
        <f t="shared" si="17"/>
        <v>Assets/2015-2019/1/13.mp3</v>
      </c>
      <c r="AE80" s="51" t="s">
        <v>2614</v>
      </c>
      <c r="AF80" s="50" t="str">
        <f t="shared" si="18"/>
        <v>Tune 13</v>
      </c>
      <c r="AG80" s="50" t="s">
        <v>2613</v>
      </c>
      <c r="AH80" s="50" t="str">
        <f t="shared" si="19"/>
        <v>&lt;li&gt;&lt;a href="Assets/2015-2019/1/13.mp3"&gt;Tune 13&lt;/a&gt;&lt;/li&gt;</v>
      </c>
      <c r="AI80" s="53" t="s">
        <v>2616</v>
      </c>
      <c r="AJ80" s="53">
        <f t="shared" si="20"/>
        <v>13</v>
      </c>
      <c r="AK80" s="53" t="s">
        <v>2617</v>
      </c>
      <c r="AL80" s="53" t="str">
        <f t="shared" si="21"/>
        <v>Lunchmoney Lewis&lt;/td&gt;&lt;td&gt;Bills&lt;/td&gt;&lt;/tr&gt;</v>
      </c>
      <c r="AM80" s="53" t="str">
        <f t="shared" si="22"/>
        <v>&lt;tr&gt;&lt;td align="left"&gt;13&lt;/td&gt;&lt;td align="left"&gt;Lunchmoney Lewis&lt;/td&gt;&lt;td&gt;Bills&lt;/td&gt;&lt;/tr&gt;</v>
      </c>
      <c r="AN80" s="64">
        <f t="shared" si="23"/>
        <v>16</v>
      </c>
    </row>
    <row r="81" spans="1:40" x14ac:dyDescent="0.25">
      <c r="A81" s="10" t="str">
        <f t="shared" si="12"/>
        <v>199011F</v>
      </c>
      <c r="B81" s="15" t="s">
        <v>426</v>
      </c>
      <c r="C81" s="15" t="s">
        <v>427</v>
      </c>
      <c r="D81" s="15" t="s">
        <v>672</v>
      </c>
      <c r="E81" s="15" t="s">
        <v>682</v>
      </c>
      <c r="F81" s="15" t="s">
        <v>428</v>
      </c>
      <c r="G81" s="15"/>
      <c r="H81" s="15" t="s">
        <v>539</v>
      </c>
      <c r="I81" s="15"/>
      <c r="J81" s="15"/>
      <c r="K81" s="14" t="s">
        <v>415</v>
      </c>
      <c r="L81" s="15">
        <v>1992</v>
      </c>
      <c r="M81" s="10"/>
      <c r="N81" s="7">
        <v>1990</v>
      </c>
      <c r="O81" s="10"/>
      <c r="P81" s="15">
        <v>6</v>
      </c>
      <c r="Q81" s="15">
        <v>1</v>
      </c>
      <c r="R81" s="15">
        <v>1</v>
      </c>
      <c r="S81" s="15" t="s">
        <v>88</v>
      </c>
      <c r="U81" s="76" t="s">
        <v>3074</v>
      </c>
      <c r="V81" s="76" t="str">
        <f t="shared" si="13"/>
        <v>Sir MixAlot</v>
      </c>
      <c r="W81" s="76" t="s">
        <v>3075</v>
      </c>
      <c r="X81" s="76" t="str">
        <f t="shared" si="14"/>
        <v>Baby Got Back</v>
      </c>
      <c r="Y81" s="77" t="s">
        <v>3077</v>
      </c>
      <c r="Z81" s="76">
        <f t="shared" si="15"/>
        <v>1992</v>
      </c>
      <c r="AA81" s="76" t="s">
        <v>3076</v>
      </c>
      <c r="AB81" s="76" t="str">
        <f t="shared" si="16"/>
        <v>&lt;table class="questions" width="290"&gt;&lt;tr&gt;&lt;td height="50"&gt;&lt;div align="center"&gt;2 Points &lt;/div&gt;&lt;/td&gt;&lt;/tr&gt;&lt;tr&gt;&lt;td height="30"&gt;&lt;div align="center"&gt;Sir MixAlot&lt;/div&gt;&lt;/td&gt;&lt;/tr&gt;&lt;tr&gt;&lt;td height="30"&gt;&lt;div align="center"&gt;Baby Got Back&lt;/div&gt;&lt;/td&gt;&lt;/tr&gt;&lt;tr&gt;&lt;td height="30"&gt;&lt;div align="center"&gt;&lt;/div&gt;&lt;/td&gt;&lt;/tr&gt;&lt;tr&gt;&lt;td height="30"&gt;&lt;div align="center"&gt;1992&lt;/div&gt;&lt;/td&gt;&lt;/tr&gt;&lt;/table&gt;</v>
      </c>
      <c r="AC81" s="50" t="s">
        <v>2615</v>
      </c>
      <c r="AD81" s="50" t="str">
        <f t="shared" si="17"/>
        <v>Assets/1990/1/6.mp3</v>
      </c>
      <c r="AE81" s="51" t="s">
        <v>2614</v>
      </c>
      <c r="AF81" s="50" t="str">
        <f t="shared" si="18"/>
        <v>Tune 6</v>
      </c>
      <c r="AG81" s="50" t="s">
        <v>2613</v>
      </c>
      <c r="AH81" s="50" t="str">
        <f t="shared" si="19"/>
        <v>&lt;li&gt;&lt;a href="Assets/1990/1/6.mp3"&gt;Tune 6&lt;/a&gt;&lt;/li&gt;</v>
      </c>
      <c r="AI81" s="53" t="s">
        <v>2616</v>
      </c>
      <c r="AJ81" s="53">
        <f t="shared" si="20"/>
        <v>6</v>
      </c>
      <c r="AK81" s="53" t="s">
        <v>2617</v>
      </c>
      <c r="AL81" s="53" t="str">
        <f t="shared" si="21"/>
        <v>Sir MixAlot&lt;/td&gt;&lt;td&gt;Baby Got Back&lt;/td&gt;&lt;/tr&gt;</v>
      </c>
      <c r="AM81" s="53" t="str">
        <f t="shared" si="22"/>
        <v>&lt;tr&gt;&lt;td align="left"&gt;6&lt;/td&gt;&lt;td align="left"&gt;Sir MixAlot&lt;/td&gt;&lt;td&gt;Baby Got Back&lt;/td&gt;&lt;/tr&gt;</v>
      </c>
      <c r="AN81" s="64">
        <f t="shared" si="23"/>
        <v>13</v>
      </c>
    </row>
    <row r="82" spans="1:40" x14ac:dyDescent="0.25">
      <c r="A82" s="10" t="str">
        <f t="shared" si="12"/>
        <v>199011G</v>
      </c>
      <c r="B82" s="15" t="s">
        <v>475</v>
      </c>
      <c r="C82" s="15" t="s">
        <v>476</v>
      </c>
      <c r="D82" s="15" t="s">
        <v>672</v>
      </c>
      <c r="E82" s="15" t="s">
        <v>682</v>
      </c>
      <c r="F82" s="15"/>
      <c r="G82" s="15"/>
      <c r="H82" s="15"/>
      <c r="I82" s="15"/>
      <c r="J82" s="15"/>
      <c r="K82" s="14"/>
      <c r="L82" s="15">
        <v>1992</v>
      </c>
      <c r="M82" s="10"/>
      <c r="N82" s="7">
        <v>1990</v>
      </c>
      <c r="O82" s="10"/>
      <c r="P82" s="15">
        <v>7</v>
      </c>
      <c r="Q82" s="15">
        <v>1</v>
      </c>
      <c r="R82" s="15">
        <v>1</v>
      </c>
      <c r="S82" s="15" t="s">
        <v>1068</v>
      </c>
      <c r="U82" s="76" t="s">
        <v>3074</v>
      </c>
      <c r="V82" s="76" t="str">
        <f t="shared" si="13"/>
        <v>Take That</v>
      </c>
      <c r="W82" s="76" t="s">
        <v>3075</v>
      </c>
      <c r="X82" s="76" t="str">
        <f t="shared" si="14"/>
        <v>It Only Takes A Minute</v>
      </c>
      <c r="Y82" s="77" t="s">
        <v>3077</v>
      </c>
      <c r="Z82" s="76">
        <f t="shared" si="15"/>
        <v>1992</v>
      </c>
      <c r="AA82" s="76" t="s">
        <v>3076</v>
      </c>
      <c r="AB82" s="76" t="str">
        <f t="shared" si="16"/>
        <v>&lt;table class="questions" width="290"&gt;&lt;tr&gt;&lt;td height="50"&gt;&lt;div align="center"&gt;2 Points &lt;/div&gt;&lt;/td&gt;&lt;/tr&gt;&lt;tr&gt;&lt;td height="30"&gt;&lt;div align="center"&gt;Take That&lt;/div&gt;&lt;/td&gt;&lt;/tr&gt;&lt;tr&gt;&lt;td height="30"&gt;&lt;div align="center"&gt;It Only Takes A Minute&lt;/div&gt;&lt;/td&gt;&lt;/tr&gt;&lt;tr&gt;&lt;td height="30"&gt;&lt;div align="center"&gt;&lt;/div&gt;&lt;/td&gt;&lt;/tr&gt;&lt;tr&gt;&lt;td height="30"&gt;&lt;div align="center"&gt;1992&lt;/div&gt;&lt;/td&gt;&lt;/tr&gt;&lt;/table&gt;</v>
      </c>
      <c r="AC82" s="50" t="s">
        <v>2615</v>
      </c>
      <c r="AD82" s="50" t="str">
        <f t="shared" si="17"/>
        <v>Assets/1990/1/7.mp3</v>
      </c>
      <c r="AE82" s="51" t="s">
        <v>2614</v>
      </c>
      <c r="AF82" s="50" t="str">
        <f t="shared" si="18"/>
        <v>Tune 7</v>
      </c>
      <c r="AG82" s="50" t="s">
        <v>2613</v>
      </c>
      <c r="AH82" s="50" t="str">
        <f t="shared" si="19"/>
        <v>&lt;li&gt;&lt;a href="Assets/1990/1/7.mp3"&gt;Tune 7&lt;/a&gt;&lt;/li&gt;</v>
      </c>
      <c r="AI82" s="53" t="s">
        <v>2616</v>
      </c>
      <c r="AJ82" s="53">
        <f t="shared" si="20"/>
        <v>7</v>
      </c>
      <c r="AK82" s="53" t="s">
        <v>2617</v>
      </c>
      <c r="AL82" s="53" t="str">
        <f t="shared" si="21"/>
        <v>Take That&lt;/td&gt;&lt;td&gt;It Only Takes A Minute&lt;/td&gt;&lt;/tr&gt;</v>
      </c>
      <c r="AM82" s="53" t="str">
        <f t="shared" si="22"/>
        <v>&lt;tr&gt;&lt;td align="left"&gt;7&lt;/td&gt;&lt;td align="left"&gt;Take That&lt;/td&gt;&lt;td&gt;It Only Takes A Minute&lt;/td&gt;&lt;/tr&gt;</v>
      </c>
      <c r="AN82" s="64">
        <f t="shared" si="23"/>
        <v>22</v>
      </c>
    </row>
    <row r="83" spans="1:40" x14ac:dyDescent="0.25">
      <c r="A83" s="10" t="str">
        <f t="shared" si="12"/>
        <v>Musical11D</v>
      </c>
      <c r="B83" s="15" t="s">
        <v>929</v>
      </c>
      <c r="C83" s="15" t="s">
        <v>930</v>
      </c>
      <c r="D83" s="15" t="s">
        <v>923</v>
      </c>
      <c r="E83" s="15" t="s">
        <v>682</v>
      </c>
      <c r="F83" s="35" t="s">
        <v>1252</v>
      </c>
      <c r="G83" s="15"/>
      <c r="H83" s="35" t="s">
        <v>1251</v>
      </c>
      <c r="I83" s="15"/>
      <c r="J83" s="15"/>
      <c r="K83" s="14"/>
      <c r="L83" s="15"/>
      <c r="M83" s="10"/>
      <c r="N83" s="33" t="s">
        <v>922</v>
      </c>
      <c r="O83" s="10"/>
      <c r="P83" s="15">
        <v>4</v>
      </c>
      <c r="Q83" s="15">
        <v>1</v>
      </c>
      <c r="R83" s="15">
        <v>1</v>
      </c>
      <c r="S83" s="15" t="s">
        <v>86</v>
      </c>
      <c r="U83" s="76" t="s">
        <v>3074</v>
      </c>
      <c r="V83" s="76" t="str">
        <f t="shared" si="13"/>
        <v>The Wizard of Oz</v>
      </c>
      <c r="W83" s="76" t="s">
        <v>3075</v>
      </c>
      <c r="X83" s="76" t="str">
        <f t="shared" si="14"/>
        <v>Somewhere Over the Rainbow</v>
      </c>
      <c r="Y83" s="77" t="s">
        <v>3077</v>
      </c>
      <c r="Z83" s="76" t="str">
        <f t="shared" si="15"/>
        <v/>
      </c>
      <c r="AA83" s="76" t="s">
        <v>3076</v>
      </c>
      <c r="AB83" s="76" t="str">
        <f t="shared" si="16"/>
        <v>&lt;table class="questions" width="290"&gt;&lt;tr&gt;&lt;td height="50"&gt;&lt;div align="center"&gt;2 Points &lt;/div&gt;&lt;/td&gt;&lt;/tr&gt;&lt;tr&gt;&lt;td height="30"&gt;&lt;div align="center"&gt;The Wizard of Oz&lt;/div&gt;&lt;/td&gt;&lt;/tr&gt;&lt;tr&gt;&lt;td height="30"&gt;&lt;div align="center"&gt;Somewhere Over the Rainbow&lt;/div&gt;&lt;/td&gt;&lt;/tr&gt;&lt;tr&gt;&lt;td height="30"&gt;&lt;div align="center"&gt;&lt;/div&gt;&lt;/td&gt;&lt;/tr&gt;&lt;tr&gt;&lt;td height="30"&gt;&lt;div align="center"&gt;&lt;/div&gt;&lt;/td&gt;&lt;/tr&gt;&lt;/table&gt;</v>
      </c>
      <c r="AC83" s="50" t="s">
        <v>2615</v>
      </c>
      <c r="AD83" s="50" t="str">
        <f t="shared" si="17"/>
        <v>Assets/Musical/1/4.mp3</v>
      </c>
      <c r="AE83" s="51" t="s">
        <v>2614</v>
      </c>
      <c r="AF83" s="50" t="str">
        <f t="shared" si="18"/>
        <v>Tune 4</v>
      </c>
      <c r="AG83" s="50" t="s">
        <v>2613</v>
      </c>
      <c r="AH83" s="50" t="str">
        <f t="shared" si="19"/>
        <v>&lt;li&gt;&lt;a href="Assets/Musical/1/4.mp3"&gt;Tune 4&lt;/a&gt;&lt;/li&gt;</v>
      </c>
      <c r="AI83" s="53" t="s">
        <v>2616</v>
      </c>
      <c r="AJ83" s="53">
        <f t="shared" si="20"/>
        <v>4</v>
      </c>
      <c r="AK83" s="53" t="s">
        <v>2617</v>
      </c>
      <c r="AL83" s="53" t="str">
        <f t="shared" si="21"/>
        <v>The Wizard of Oz&lt;/td&gt;&lt;td&gt;Somewhere Over the Rainbow&lt;/td&gt;&lt;/tr&gt;</v>
      </c>
      <c r="AM83" s="53" t="str">
        <f t="shared" si="22"/>
        <v>&lt;tr&gt;&lt;td align="left"&gt;4&lt;/td&gt;&lt;td align="left"&gt;The Wizard of Oz&lt;/td&gt;&lt;td&gt;Somewhere Over the Rainbow&lt;/td&gt;&lt;/tr&gt;</v>
      </c>
      <c r="AN83" s="64">
        <f t="shared" si="23"/>
        <v>26</v>
      </c>
    </row>
    <row r="84" spans="1:40" x14ac:dyDescent="0.25">
      <c r="A84" s="10" t="str">
        <f t="shared" si="12"/>
        <v>Dance15A</v>
      </c>
      <c r="B84" s="35" t="s">
        <v>1981</v>
      </c>
      <c r="C84" s="35" t="s">
        <v>1980</v>
      </c>
      <c r="D84" s="35" t="s">
        <v>672</v>
      </c>
      <c r="E84" s="35" t="s">
        <v>682</v>
      </c>
      <c r="F84" s="15"/>
      <c r="G84" s="15"/>
      <c r="H84" s="15"/>
      <c r="I84" s="15"/>
      <c r="J84" s="15"/>
      <c r="K84" s="14"/>
      <c r="L84" s="15">
        <v>1999</v>
      </c>
      <c r="M84" s="10"/>
      <c r="N84" s="40" t="s">
        <v>1436</v>
      </c>
      <c r="O84" s="10"/>
      <c r="P84" s="15">
        <v>45</v>
      </c>
      <c r="Q84" s="15">
        <v>1</v>
      </c>
      <c r="R84" s="15">
        <v>5</v>
      </c>
      <c r="S84" s="35" t="s">
        <v>84</v>
      </c>
      <c r="U84" s="76" t="s">
        <v>3074</v>
      </c>
      <c r="V84" s="76" t="str">
        <f t="shared" si="13"/>
        <v>ATB</v>
      </c>
      <c r="W84" s="76" t="s">
        <v>3075</v>
      </c>
      <c r="X84" s="76" t="str">
        <f t="shared" si="14"/>
        <v>9PM (Till I Come)</v>
      </c>
      <c r="Y84" s="77" t="s">
        <v>3077</v>
      </c>
      <c r="Z84" s="76">
        <f t="shared" si="15"/>
        <v>1999</v>
      </c>
      <c r="AA84" s="76" t="s">
        <v>3076</v>
      </c>
      <c r="AB84" s="76" t="str">
        <f t="shared" si="16"/>
        <v>&lt;table class="questions" width="290"&gt;&lt;tr&gt;&lt;td height="50"&gt;&lt;div align="center"&gt;2 Points &lt;/div&gt;&lt;/td&gt;&lt;/tr&gt;&lt;tr&gt;&lt;td height="30"&gt;&lt;div align="center"&gt;ATB&lt;/div&gt;&lt;/td&gt;&lt;/tr&gt;&lt;tr&gt;&lt;td height="30"&gt;&lt;div align="center"&gt;9PM (Till I Come)&lt;/div&gt;&lt;/td&gt;&lt;/tr&gt;&lt;tr&gt;&lt;td height="30"&gt;&lt;div align="center"&gt;&lt;/div&gt;&lt;/td&gt;&lt;/tr&gt;&lt;tr&gt;&lt;td height="30"&gt;&lt;div align="center"&gt;1999&lt;/div&gt;&lt;/td&gt;&lt;/tr&gt;&lt;/table&gt;</v>
      </c>
      <c r="AC84" s="50" t="s">
        <v>2615</v>
      </c>
      <c r="AD84" s="50" t="str">
        <f t="shared" si="17"/>
        <v>Assets/Dance/1/45.mp3</v>
      </c>
      <c r="AE84" s="51" t="s">
        <v>2614</v>
      </c>
      <c r="AF84" s="50" t="str">
        <f t="shared" si="18"/>
        <v>Tune 45</v>
      </c>
      <c r="AG84" s="50" t="s">
        <v>2613</v>
      </c>
      <c r="AH84" s="50" t="str">
        <f t="shared" si="19"/>
        <v>&lt;li&gt;&lt;a href="Assets/Dance/1/45.mp3"&gt;Tune 45&lt;/a&gt;&lt;/li&gt;</v>
      </c>
      <c r="AI84" s="53" t="s">
        <v>2616</v>
      </c>
      <c r="AJ84" s="53">
        <f t="shared" si="20"/>
        <v>45</v>
      </c>
      <c r="AK84" s="53" t="s">
        <v>2617</v>
      </c>
      <c r="AL84" s="53" t="str">
        <f t="shared" si="21"/>
        <v>ATB&lt;/td&gt;&lt;td&gt;9PM (Till I Come)&lt;/td&gt;&lt;/tr&gt;</v>
      </c>
      <c r="AM84" s="53" t="str">
        <f t="shared" si="22"/>
        <v>&lt;tr&gt;&lt;td align="left"&gt;45&lt;/td&gt;&lt;td align="left"&gt;ATB&lt;/td&gt;&lt;td&gt;9PM (Till I Come)&lt;/td&gt;&lt;/tr&gt;</v>
      </c>
      <c r="AN84" s="64">
        <f t="shared" si="23"/>
        <v>17</v>
      </c>
    </row>
    <row r="85" spans="1:40" x14ac:dyDescent="0.25">
      <c r="A85" s="10" t="str">
        <f t="shared" si="12"/>
        <v>2005-200911H</v>
      </c>
      <c r="B85" s="15" t="s">
        <v>608</v>
      </c>
      <c r="C85" s="15" t="s">
        <v>370</v>
      </c>
      <c r="D85" s="15" t="s">
        <v>672</v>
      </c>
      <c r="E85" s="15" t="s">
        <v>682</v>
      </c>
      <c r="F85" s="15"/>
      <c r="G85" s="15"/>
      <c r="H85" s="15"/>
      <c r="I85" s="15"/>
      <c r="J85" s="15"/>
      <c r="K85" s="14"/>
      <c r="L85" s="15">
        <v>2006</v>
      </c>
      <c r="M85" s="10"/>
      <c r="N85" s="3" t="s">
        <v>2621</v>
      </c>
      <c r="O85" s="10"/>
      <c r="P85" s="15">
        <v>8</v>
      </c>
      <c r="Q85" s="15">
        <v>1</v>
      </c>
      <c r="R85" s="15">
        <v>1</v>
      </c>
      <c r="S85" s="15" t="s">
        <v>1069</v>
      </c>
      <c r="U85" s="76" t="s">
        <v>3074</v>
      </c>
      <c r="V85" s="76" t="str">
        <f t="shared" si="13"/>
        <v>Girls Aloud</v>
      </c>
      <c r="W85" s="76" t="s">
        <v>3075</v>
      </c>
      <c r="X85" s="76" t="str">
        <f t="shared" si="14"/>
        <v>Something Kinda Ooh</v>
      </c>
      <c r="Y85" s="77" t="s">
        <v>3077</v>
      </c>
      <c r="Z85" s="76">
        <f t="shared" si="15"/>
        <v>2006</v>
      </c>
      <c r="AA85" s="76" t="s">
        <v>3076</v>
      </c>
      <c r="AB85" s="76" t="str">
        <f t="shared" si="16"/>
        <v>&lt;table class="questions" width="290"&gt;&lt;tr&gt;&lt;td height="50"&gt;&lt;div align="center"&gt;2 Points &lt;/div&gt;&lt;/td&gt;&lt;/tr&gt;&lt;tr&gt;&lt;td height="30"&gt;&lt;div align="center"&gt;Girls Aloud&lt;/div&gt;&lt;/td&gt;&lt;/tr&gt;&lt;tr&gt;&lt;td height="30"&gt;&lt;div align="center"&gt;Something Kinda Ooh&lt;/div&gt;&lt;/td&gt;&lt;/tr&gt;&lt;tr&gt;&lt;td height="30"&gt;&lt;div align="center"&gt;&lt;/div&gt;&lt;/td&gt;&lt;/tr&gt;&lt;tr&gt;&lt;td height="30"&gt;&lt;div align="center"&gt;2006&lt;/div&gt;&lt;/td&gt;&lt;/tr&gt;&lt;/table&gt;</v>
      </c>
      <c r="AC85" s="50" t="s">
        <v>2615</v>
      </c>
      <c r="AD85" s="50" t="str">
        <f t="shared" si="17"/>
        <v>Assets/2005-2009/1/8.mp3</v>
      </c>
      <c r="AE85" s="51" t="s">
        <v>2614</v>
      </c>
      <c r="AF85" s="50" t="str">
        <f t="shared" si="18"/>
        <v>Tune 8</v>
      </c>
      <c r="AG85" s="50" t="s">
        <v>2613</v>
      </c>
      <c r="AH85" s="50" t="str">
        <f t="shared" si="19"/>
        <v>&lt;li&gt;&lt;a href="Assets/2005-2009/1/8.mp3"&gt;Tune 8&lt;/a&gt;&lt;/li&gt;</v>
      </c>
      <c r="AI85" s="53" t="s">
        <v>2616</v>
      </c>
      <c r="AJ85" s="53">
        <f t="shared" si="20"/>
        <v>8</v>
      </c>
      <c r="AK85" s="53" t="s">
        <v>2617</v>
      </c>
      <c r="AL85" s="53" t="str">
        <f t="shared" si="21"/>
        <v>Girls Aloud&lt;/td&gt;&lt;td&gt;Something Kinda Ooh&lt;/td&gt;&lt;/tr&gt;</v>
      </c>
      <c r="AM85" s="53" t="str">
        <f t="shared" si="22"/>
        <v>&lt;tr&gt;&lt;td align="left"&gt;8&lt;/td&gt;&lt;td align="left"&gt;Girls Aloud&lt;/td&gt;&lt;td&gt;Something Kinda Ooh&lt;/td&gt;&lt;/tr&gt;</v>
      </c>
      <c r="AN85" s="64">
        <f t="shared" si="23"/>
        <v>19</v>
      </c>
    </row>
    <row r="86" spans="1:40" x14ac:dyDescent="0.25">
      <c r="A86" s="10" t="str">
        <f t="shared" si="12"/>
        <v>2015-201912C</v>
      </c>
      <c r="B86" s="35" t="s">
        <v>1224</v>
      </c>
      <c r="C86" s="35" t="s">
        <v>1760</v>
      </c>
      <c r="D86" s="35" t="s">
        <v>672</v>
      </c>
      <c r="E86" s="35" t="s">
        <v>682</v>
      </c>
      <c r="F86" s="15"/>
      <c r="G86" s="15"/>
      <c r="H86" s="15"/>
      <c r="I86" s="15"/>
      <c r="J86" s="15"/>
      <c r="K86" s="14"/>
      <c r="L86" s="15">
        <v>2015</v>
      </c>
      <c r="M86" s="10"/>
      <c r="N86" s="3" t="s">
        <v>2623</v>
      </c>
      <c r="O86" s="10"/>
      <c r="P86" s="15">
        <v>14</v>
      </c>
      <c r="Q86" s="15">
        <v>1</v>
      </c>
      <c r="R86" s="15">
        <v>2</v>
      </c>
      <c r="S86" s="35" t="s">
        <v>89</v>
      </c>
      <c r="U86" s="76" t="s">
        <v>3074</v>
      </c>
      <c r="V86" s="76" t="str">
        <f t="shared" si="13"/>
        <v>Maroon 5</v>
      </c>
      <c r="W86" s="76" t="s">
        <v>3075</v>
      </c>
      <c r="X86" s="76" t="str">
        <f t="shared" si="14"/>
        <v>Sugar</v>
      </c>
      <c r="Y86" s="77" t="s">
        <v>3077</v>
      </c>
      <c r="Z86" s="76">
        <f t="shared" si="15"/>
        <v>2015</v>
      </c>
      <c r="AA86" s="76" t="s">
        <v>3076</v>
      </c>
      <c r="AB86" s="76" t="str">
        <f t="shared" si="16"/>
        <v>&lt;table class="questions" width="290"&gt;&lt;tr&gt;&lt;td height="50"&gt;&lt;div align="center"&gt;2 Points &lt;/div&gt;&lt;/td&gt;&lt;/tr&gt;&lt;tr&gt;&lt;td height="30"&gt;&lt;div align="center"&gt;Maroon 5&lt;/div&gt;&lt;/td&gt;&lt;/tr&gt;&lt;tr&gt;&lt;td height="30"&gt;&lt;div align="center"&gt;Sugar&lt;/div&gt;&lt;/td&gt;&lt;/tr&gt;&lt;tr&gt;&lt;td height="30"&gt;&lt;div align="center"&gt;&lt;/div&gt;&lt;/td&gt;&lt;/tr&gt;&lt;tr&gt;&lt;td height="30"&gt;&lt;div align="center"&gt;2015&lt;/div&gt;&lt;/td&gt;&lt;/tr&gt;&lt;/table&gt;</v>
      </c>
      <c r="AC86" s="50" t="s">
        <v>2615</v>
      </c>
      <c r="AD86" s="50" t="str">
        <f t="shared" si="17"/>
        <v>Assets/2015-2019/1/14.mp3</v>
      </c>
      <c r="AE86" s="51" t="s">
        <v>2614</v>
      </c>
      <c r="AF86" s="50" t="str">
        <f t="shared" si="18"/>
        <v>Tune 14</v>
      </c>
      <c r="AG86" s="50" t="s">
        <v>2613</v>
      </c>
      <c r="AH86" s="50" t="str">
        <f t="shared" si="19"/>
        <v>&lt;li&gt;&lt;a href="Assets/2015-2019/1/14.mp3"&gt;Tune 14&lt;/a&gt;&lt;/li&gt;</v>
      </c>
      <c r="AI86" s="53" t="s">
        <v>2616</v>
      </c>
      <c r="AJ86" s="53">
        <f t="shared" si="20"/>
        <v>14</v>
      </c>
      <c r="AK86" s="53" t="s">
        <v>2617</v>
      </c>
      <c r="AL86" s="53" t="str">
        <f t="shared" si="21"/>
        <v>Maroon 5&lt;/td&gt;&lt;td&gt;Sugar&lt;/td&gt;&lt;/tr&gt;</v>
      </c>
      <c r="AM86" s="53" t="str">
        <f t="shared" si="22"/>
        <v>&lt;tr&gt;&lt;td align="left"&gt;14&lt;/td&gt;&lt;td align="left"&gt;Maroon 5&lt;/td&gt;&lt;td&gt;Sugar&lt;/td&gt;&lt;/tr&gt;</v>
      </c>
      <c r="AN86" s="64">
        <f t="shared" si="23"/>
        <v>8</v>
      </c>
    </row>
    <row r="87" spans="1:40" x14ac:dyDescent="0.25">
      <c r="A87" s="10" t="str">
        <f t="shared" si="12"/>
        <v>Film11J</v>
      </c>
      <c r="B87" s="17" t="s">
        <v>538</v>
      </c>
      <c r="C87" s="15"/>
      <c r="D87" s="15" t="s">
        <v>698</v>
      </c>
      <c r="E87" s="15"/>
      <c r="F87" s="15" t="s">
        <v>682</v>
      </c>
      <c r="G87" s="15" t="s">
        <v>327</v>
      </c>
      <c r="H87" s="15" t="s">
        <v>573</v>
      </c>
      <c r="I87" s="35" t="s">
        <v>1413</v>
      </c>
      <c r="J87" s="35" t="s">
        <v>1401</v>
      </c>
      <c r="K87" s="14" t="s">
        <v>411</v>
      </c>
      <c r="L87" s="15"/>
      <c r="M87" s="10"/>
      <c r="N87" s="4" t="s">
        <v>698</v>
      </c>
      <c r="O87" s="10"/>
      <c r="P87" s="15">
        <v>10</v>
      </c>
      <c r="Q87" s="15">
        <v>1</v>
      </c>
      <c r="R87" s="15">
        <v>1</v>
      </c>
      <c r="S87" s="15" t="s">
        <v>1071</v>
      </c>
      <c r="U87" s="76" t="s">
        <v>3074</v>
      </c>
      <c r="V87" s="76" t="str">
        <f t="shared" si="13"/>
        <v>Grease</v>
      </c>
      <c r="W87" s="76" t="s">
        <v>3075</v>
      </c>
      <c r="X87" s="76" t="str">
        <f t="shared" si="14"/>
        <v/>
      </c>
      <c r="Y87" s="77" t="s">
        <v>3077</v>
      </c>
      <c r="Z87" s="76" t="str">
        <f t="shared" si="15"/>
        <v/>
      </c>
      <c r="AA87" s="76" t="s">
        <v>3076</v>
      </c>
      <c r="AB87" s="76" t="str">
        <f t="shared" si="16"/>
        <v>&lt;table class="questions" width="290"&gt;&lt;tr&gt;&lt;td height="50"&gt;&lt;div align="center"&gt;2 Points &lt;/div&gt;&lt;/td&gt;&lt;/tr&gt;&lt;tr&gt;&lt;td height="30"&gt;&lt;div align="center"&gt;Grease&lt;/div&gt;&lt;/td&gt;&lt;/tr&gt;&lt;tr&gt;&lt;td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87" s="50" t="s">
        <v>2615</v>
      </c>
      <c r="AD87" s="50" t="str">
        <f t="shared" si="17"/>
        <v>Assets/Film/1/10.mp3</v>
      </c>
      <c r="AE87" s="51" t="s">
        <v>2614</v>
      </c>
      <c r="AF87" s="50" t="str">
        <f t="shared" si="18"/>
        <v>Tune 10</v>
      </c>
      <c r="AG87" s="50" t="s">
        <v>2613</v>
      </c>
      <c r="AH87" s="50" t="str">
        <f t="shared" si="19"/>
        <v>&lt;li&gt;&lt;a href="Assets/Film/1/10.mp3"&gt;Tune 10&lt;/a&gt;&lt;/li&gt;</v>
      </c>
      <c r="AI87" s="53" t="s">
        <v>2616</v>
      </c>
      <c r="AJ87" s="53">
        <f t="shared" si="20"/>
        <v>10</v>
      </c>
      <c r="AK87" s="53" t="s">
        <v>2617</v>
      </c>
      <c r="AL87" s="53" t="str">
        <f t="shared" si="21"/>
        <v>Grease&lt;/td&gt;&lt;td&gt;&lt;/td&gt;&lt;/tr&gt;</v>
      </c>
      <c r="AM87" s="53" t="str">
        <f t="shared" si="22"/>
        <v>&lt;tr&gt;&lt;td align="left"&gt;10&lt;/td&gt;&lt;td align="left"&gt;Grease&lt;/td&gt;&lt;td&gt;&lt;/td&gt;&lt;/tr&gt;</v>
      </c>
      <c r="AN87" s="64">
        <f t="shared" si="23"/>
        <v>6</v>
      </c>
    </row>
    <row r="88" spans="1:40" x14ac:dyDescent="0.25">
      <c r="A88" s="10" t="str">
        <f t="shared" si="12"/>
        <v>2015-201912D</v>
      </c>
      <c r="B88" s="35" t="s">
        <v>1819</v>
      </c>
      <c r="C88" s="35" t="s">
        <v>1818</v>
      </c>
      <c r="D88" s="35" t="s">
        <v>672</v>
      </c>
      <c r="E88" s="35" t="s">
        <v>682</v>
      </c>
      <c r="F88" s="15"/>
      <c r="G88" s="15"/>
      <c r="H88" s="15"/>
      <c r="I88" s="15"/>
      <c r="J88" s="15"/>
      <c r="K88" s="14"/>
      <c r="L88" s="15">
        <v>2015</v>
      </c>
      <c r="M88" s="10"/>
      <c r="N88" s="3" t="s">
        <v>2623</v>
      </c>
      <c r="O88" s="10"/>
      <c r="P88" s="15">
        <v>15</v>
      </c>
      <c r="Q88" s="15">
        <v>1</v>
      </c>
      <c r="R88" s="15">
        <v>2</v>
      </c>
      <c r="S88" s="35" t="s">
        <v>86</v>
      </c>
      <c r="U88" s="76" t="s">
        <v>3074</v>
      </c>
      <c r="V88" s="76" t="str">
        <f t="shared" si="13"/>
        <v>Major Lazer Feat. Mo &amp; DJ Snake</v>
      </c>
      <c r="W88" s="76" t="s">
        <v>3075</v>
      </c>
      <c r="X88" s="76" t="str">
        <f t="shared" si="14"/>
        <v>Lean On</v>
      </c>
      <c r="Y88" s="77" t="s">
        <v>3077</v>
      </c>
      <c r="Z88" s="76">
        <f t="shared" si="15"/>
        <v>2015</v>
      </c>
      <c r="AA88" s="76" t="s">
        <v>3076</v>
      </c>
      <c r="AB88" s="76" t="str">
        <f t="shared" si="16"/>
        <v>&lt;table class="questions" width="290"&gt;&lt;tr&gt;&lt;td height="50"&gt;&lt;div align="center"&gt;2 Points &lt;/div&gt;&lt;/td&gt;&lt;/tr&gt;&lt;tr&gt;&lt;td height="30"&gt;&lt;div align="center"&gt;Major Lazer Feat. Mo &amp; DJ Snake&lt;/div&gt;&lt;/td&gt;&lt;/tr&gt;&lt;tr&gt;&lt;td height="30"&gt;&lt;div align="center"&gt;Lean On&lt;/div&gt;&lt;/td&gt;&lt;/tr&gt;&lt;tr&gt;&lt;td height="30"&gt;&lt;div align="center"&gt;&lt;/div&gt;&lt;/td&gt;&lt;/tr&gt;&lt;tr&gt;&lt;td height="30"&gt;&lt;div align="center"&gt;2015&lt;/div&gt;&lt;/td&gt;&lt;/tr&gt;&lt;/table&gt;</v>
      </c>
      <c r="AC88" s="50" t="s">
        <v>2615</v>
      </c>
      <c r="AD88" s="50" t="str">
        <f t="shared" si="17"/>
        <v>Assets/2015-2019/1/15.mp3</v>
      </c>
      <c r="AE88" s="51" t="s">
        <v>2614</v>
      </c>
      <c r="AF88" s="50" t="str">
        <f t="shared" si="18"/>
        <v>Tune 15</v>
      </c>
      <c r="AG88" s="50" t="s">
        <v>2613</v>
      </c>
      <c r="AH88" s="50" t="str">
        <f t="shared" si="19"/>
        <v>&lt;li&gt;&lt;a href="Assets/2015-2019/1/15.mp3"&gt;Tune 15&lt;/a&gt;&lt;/li&gt;</v>
      </c>
      <c r="AI88" s="53" t="s">
        <v>2616</v>
      </c>
      <c r="AJ88" s="53">
        <f t="shared" si="20"/>
        <v>15</v>
      </c>
      <c r="AK88" s="53" t="s">
        <v>2617</v>
      </c>
      <c r="AL88" s="53" t="str">
        <f t="shared" si="21"/>
        <v>Major Lazer Feat. Mo &amp; DJ Snake&lt;/td&gt;&lt;td&gt;Lean On&lt;/td&gt;&lt;/tr&gt;</v>
      </c>
      <c r="AM88" s="53" t="str">
        <f t="shared" si="22"/>
        <v>&lt;tr&gt;&lt;td align="left"&gt;15&lt;/td&gt;&lt;td align="left"&gt;Major Lazer Feat. Mo &amp; DJ Snake&lt;/td&gt;&lt;td&gt;Lean On&lt;/td&gt;&lt;/tr&gt;</v>
      </c>
      <c r="AN88" s="64">
        <f t="shared" si="23"/>
        <v>31</v>
      </c>
    </row>
    <row r="89" spans="1:40" x14ac:dyDescent="0.25">
      <c r="A89" s="10" t="str">
        <f t="shared" si="12"/>
        <v>2010-201411J</v>
      </c>
      <c r="B89" s="35" t="s">
        <v>1040</v>
      </c>
      <c r="C89" s="35" t="s">
        <v>1041</v>
      </c>
      <c r="D89" s="15" t="s">
        <v>672</v>
      </c>
      <c r="E89" s="15" t="s">
        <v>682</v>
      </c>
      <c r="F89" s="35" t="s">
        <v>522</v>
      </c>
      <c r="G89" s="15"/>
      <c r="H89" s="35" t="s">
        <v>760</v>
      </c>
      <c r="I89" s="15"/>
      <c r="J89" s="15"/>
      <c r="K89" s="14"/>
      <c r="L89" s="15">
        <v>2011</v>
      </c>
      <c r="M89" s="10"/>
      <c r="N89" s="3" t="s">
        <v>2622</v>
      </c>
      <c r="O89" s="10"/>
      <c r="P89" s="15">
        <v>10</v>
      </c>
      <c r="Q89" s="15">
        <v>1</v>
      </c>
      <c r="R89" s="15">
        <v>1</v>
      </c>
      <c r="S89" s="35" t="s">
        <v>1071</v>
      </c>
      <c r="U89" s="76" t="s">
        <v>3074</v>
      </c>
      <c r="V89" s="76" t="str">
        <f t="shared" si="13"/>
        <v>Calvin Harris</v>
      </c>
      <c r="W89" s="76" t="s">
        <v>3075</v>
      </c>
      <c r="X89" s="76" t="str">
        <f t="shared" si="14"/>
        <v>Bounce</v>
      </c>
      <c r="Y89" s="77" t="s">
        <v>3077</v>
      </c>
      <c r="Z89" s="76">
        <f t="shared" si="15"/>
        <v>2011</v>
      </c>
      <c r="AA89" s="76" t="s">
        <v>3076</v>
      </c>
      <c r="AB89" s="76" t="str">
        <f t="shared" si="16"/>
        <v>&lt;table class="questions" width="290"&gt;&lt;tr&gt;&lt;td height="50"&gt;&lt;div align="center"&gt;2 Points &lt;/div&gt;&lt;/td&gt;&lt;/tr&gt;&lt;tr&gt;&lt;td height="30"&gt;&lt;div align="center"&gt;Calvin Harris&lt;/div&gt;&lt;/td&gt;&lt;/tr&gt;&lt;tr&gt;&lt;td height="30"&gt;&lt;div align="center"&gt;Bounce&lt;/div&gt;&lt;/td&gt;&lt;/tr&gt;&lt;tr&gt;&lt;td height="30"&gt;&lt;div align="center"&gt;&lt;/div&gt;&lt;/td&gt;&lt;/tr&gt;&lt;tr&gt;&lt;td height="30"&gt;&lt;div align="center"&gt;2011&lt;/div&gt;&lt;/td&gt;&lt;/tr&gt;&lt;/table&gt;</v>
      </c>
      <c r="AC89" s="50" t="s">
        <v>2615</v>
      </c>
      <c r="AD89" s="50" t="str">
        <f t="shared" si="17"/>
        <v>Assets/2010-2014/1/10.mp3</v>
      </c>
      <c r="AE89" s="51" t="s">
        <v>2614</v>
      </c>
      <c r="AF89" s="50" t="str">
        <f t="shared" si="18"/>
        <v>Tune 10</v>
      </c>
      <c r="AG89" s="50" t="s">
        <v>2613</v>
      </c>
      <c r="AH89" s="50" t="str">
        <f t="shared" si="19"/>
        <v>&lt;li&gt;&lt;a href="Assets/2010-2014/1/10.mp3"&gt;Tune 10&lt;/a&gt;&lt;/li&gt;</v>
      </c>
      <c r="AI89" s="53" t="s">
        <v>2616</v>
      </c>
      <c r="AJ89" s="53">
        <f t="shared" si="20"/>
        <v>10</v>
      </c>
      <c r="AK89" s="53" t="s">
        <v>2617</v>
      </c>
      <c r="AL89" s="53" t="str">
        <f t="shared" si="21"/>
        <v>Calvin Harris&lt;/td&gt;&lt;td&gt;Bounce&lt;/td&gt;&lt;/tr&gt;</v>
      </c>
      <c r="AM89" s="53" t="str">
        <f t="shared" si="22"/>
        <v>&lt;tr&gt;&lt;td align="left"&gt;10&lt;/td&gt;&lt;td align="left"&gt;Calvin Harris&lt;/td&gt;&lt;td&gt;Bounce&lt;/td&gt;&lt;/tr&gt;</v>
      </c>
      <c r="AN89" s="64">
        <f t="shared" si="23"/>
        <v>13</v>
      </c>
    </row>
    <row r="90" spans="1:40" x14ac:dyDescent="0.25">
      <c r="A90" s="10" t="str">
        <f t="shared" si="12"/>
        <v>2015-201912E</v>
      </c>
      <c r="B90" s="35" t="s">
        <v>1820</v>
      </c>
      <c r="C90" s="35" t="s">
        <v>775</v>
      </c>
      <c r="D90" s="35" t="s">
        <v>672</v>
      </c>
      <c r="E90" s="35" t="s">
        <v>682</v>
      </c>
      <c r="F90" s="15"/>
      <c r="G90" s="15"/>
      <c r="H90" s="15"/>
      <c r="I90" s="15"/>
      <c r="J90" s="15"/>
      <c r="K90" s="14"/>
      <c r="L90" s="15">
        <v>2015</v>
      </c>
      <c r="M90" s="10"/>
      <c r="N90" s="3" t="s">
        <v>2623</v>
      </c>
      <c r="O90" s="10"/>
      <c r="P90" s="15">
        <v>16</v>
      </c>
      <c r="Q90" s="15">
        <v>1</v>
      </c>
      <c r="R90" s="15">
        <v>2</v>
      </c>
      <c r="S90" s="35" t="s">
        <v>87</v>
      </c>
      <c r="U90" s="76" t="s">
        <v>3074</v>
      </c>
      <c r="V90" s="76" t="str">
        <f t="shared" si="13"/>
        <v>Years and Years</v>
      </c>
      <c r="W90" s="76" t="s">
        <v>3075</v>
      </c>
      <c r="X90" s="76" t="str">
        <f t="shared" si="14"/>
        <v>Shine</v>
      </c>
      <c r="Y90" s="77" t="s">
        <v>3077</v>
      </c>
      <c r="Z90" s="76">
        <f t="shared" si="15"/>
        <v>2015</v>
      </c>
      <c r="AA90" s="76" t="s">
        <v>3076</v>
      </c>
      <c r="AB90" s="76" t="str">
        <f t="shared" si="16"/>
        <v>&lt;table class="questions" width="290"&gt;&lt;tr&gt;&lt;td height="50"&gt;&lt;div align="center"&gt;2 Points &lt;/div&gt;&lt;/td&gt;&lt;/tr&gt;&lt;tr&gt;&lt;td height="30"&gt;&lt;div align="center"&gt;Years and Years&lt;/div&gt;&lt;/td&gt;&lt;/tr&gt;&lt;tr&gt;&lt;td height="30"&gt;&lt;div align="center"&gt;Shine&lt;/div&gt;&lt;/td&gt;&lt;/tr&gt;&lt;tr&gt;&lt;td height="30"&gt;&lt;div align="center"&gt;&lt;/div&gt;&lt;/td&gt;&lt;/tr&gt;&lt;tr&gt;&lt;td height="30"&gt;&lt;div align="center"&gt;2015&lt;/div&gt;&lt;/td&gt;&lt;/tr&gt;&lt;/table&gt;</v>
      </c>
      <c r="AC90" s="50" t="s">
        <v>2615</v>
      </c>
      <c r="AD90" s="50" t="str">
        <f t="shared" si="17"/>
        <v>Assets/2015-2019/1/16.mp3</v>
      </c>
      <c r="AE90" s="51" t="s">
        <v>2614</v>
      </c>
      <c r="AF90" s="50" t="str">
        <f t="shared" si="18"/>
        <v>Tune 16</v>
      </c>
      <c r="AG90" s="50" t="s">
        <v>2613</v>
      </c>
      <c r="AH90" s="50" t="str">
        <f t="shared" si="19"/>
        <v>&lt;li&gt;&lt;a href="Assets/2015-2019/1/16.mp3"&gt;Tune 16&lt;/a&gt;&lt;/li&gt;</v>
      </c>
      <c r="AI90" s="53" t="s">
        <v>2616</v>
      </c>
      <c r="AJ90" s="53">
        <f t="shared" si="20"/>
        <v>16</v>
      </c>
      <c r="AK90" s="53" t="s">
        <v>2617</v>
      </c>
      <c r="AL90" s="53" t="str">
        <f t="shared" si="21"/>
        <v>Years and Years&lt;/td&gt;&lt;td&gt;Shine&lt;/td&gt;&lt;/tr&gt;</v>
      </c>
      <c r="AM90" s="53" t="str">
        <f t="shared" si="22"/>
        <v>&lt;tr&gt;&lt;td align="left"&gt;16&lt;/td&gt;&lt;td align="left"&gt;Years and Years&lt;/td&gt;&lt;td&gt;Shine&lt;/td&gt;&lt;/tr&gt;</v>
      </c>
      <c r="AN90" s="64">
        <f t="shared" si="23"/>
        <v>15</v>
      </c>
    </row>
    <row r="91" spans="1:40" x14ac:dyDescent="0.25">
      <c r="A91" s="10" t="str">
        <f t="shared" si="12"/>
        <v>2010-201412A</v>
      </c>
      <c r="B91" s="35" t="s">
        <v>798</v>
      </c>
      <c r="C91" s="35" t="s">
        <v>1043</v>
      </c>
      <c r="D91" s="15" t="s">
        <v>672</v>
      </c>
      <c r="E91" s="15" t="s">
        <v>682</v>
      </c>
      <c r="F91" s="15"/>
      <c r="G91" s="15"/>
      <c r="H91" s="15"/>
      <c r="I91" s="15"/>
      <c r="J91" s="15"/>
      <c r="K91" s="14"/>
      <c r="L91" s="15">
        <v>2011</v>
      </c>
      <c r="M91" s="10"/>
      <c r="N91" s="3" t="s">
        <v>2622</v>
      </c>
      <c r="O91" s="10"/>
      <c r="P91" s="15">
        <v>12</v>
      </c>
      <c r="Q91" s="15">
        <v>1</v>
      </c>
      <c r="R91" s="15">
        <v>2</v>
      </c>
      <c r="S91" s="35" t="s">
        <v>84</v>
      </c>
      <c r="U91" s="76" t="s">
        <v>3074</v>
      </c>
      <c r="V91" s="76" t="str">
        <f t="shared" si="13"/>
        <v>Alexis Jordan</v>
      </c>
      <c r="W91" s="76" t="s">
        <v>3075</v>
      </c>
      <c r="X91" s="76" t="str">
        <f t="shared" si="14"/>
        <v>Good Girl</v>
      </c>
      <c r="Y91" s="77" t="s">
        <v>3077</v>
      </c>
      <c r="Z91" s="76">
        <f t="shared" si="15"/>
        <v>2011</v>
      </c>
      <c r="AA91" s="76" t="s">
        <v>3076</v>
      </c>
      <c r="AB91" s="76" t="str">
        <f t="shared" si="16"/>
        <v>&lt;table class="questions" width="290"&gt;&lt;tr&gt;&lt;td height="50"&gt;&lt;div align="center"&gt;2 Points &lt;/div&gt;&lt;/td&gt;&lt;/tr&gt;&lt;tr&gt;&lt;td height="30"&gt;&lt;div align="center"&gt;Alexis Jordan&lt;/div&gt;&lt;/td&gt;&lt;/tr&gt;&lt;tr&gt;&lt;td height="30"&gt;&lt;div align="center"&gt;Good Girl&lt;/div&gt;&lt;/td&gt;&lt;/tr&gt;&lt;tr&gt;&lt;td height="30"&gt;&lt;div align="center"&gt;&lt;/div&gt;&lt;/td&gt;&lt;/tr&gt;&lt;tr&gt;&lt;td height="30"&gt;&lt;div align="center"&gt;2011&lt;/div&gt;&lt;/td&gt;&lt;/tr&gt;&lt;/table&gt;</v>
      </c>
      <c r="AC91" s="50" t="s">
        <v>2615</v>
      </c>
      <c r="AD91" s="50" t="str">
        <f t="shared" si="17"/>
        <v>Assets/2010-2014/1/12.mp3</v>
      </c>
      <c r="AE91" s="51" t="s">
        <v>2614</v>
      </c>
      <c r="AF91" s="50" t="str">
        <f t="shared" si="18"/>
        <v>Tune 12</v>
      </c>
      <c r="AG91" s="50" t="s">
        <v>2613</v>
      </c>
      <c r="AH91" s="50" t="str">
        <f t="shared" si="19"/>
        <v>&lt;li&gt;&lt;a href="Assets/2010-2014/1/12.mp3"&gt;Tune 12&lt;/a&gt;&lt;/li&gt;</v>
      </c>
      <c r="AI91" s="53" t="s">
        <v>2616</v>
      </c>
      <c r="AJ91" s="53">
        <f t="shared" si="20"/>
        <v>12</v>
      </c>
      <c r="AK91" s="53" t="s">
        <v>2617</v>
      </c>
      <c r="AL91" s="53" t="str">
        <f t="shared" si="21"/>
        <v>Alexis Jordan&lt;/td&gt;&lt;td&gt;Good Girl&lt;/td&gt;&lt;/tr&gt;</v>
      </c>
      <c r="AM91" s="53" t="str">
        <f t="shared" si="22"/>
        <v>&lt;tr&gt;&lt;td align="left"&gt;12&lt;/td&gt;&lt;td align="left"&gt;Alexis Jordan&lt;/td&gt;&lt;td&gt;Good Girl&lt;/td&gt;&lt;/tr&gt;</v>
      </c>
      <c r="AN91" s="64">
        <f t="shared" si="23"/>
        <v>13</v>
      </c>
    </row>
    <row r="92" spans="1:40" x14ac:dyDescent="0.25">
      <c r="A92" s="10" t="str">
        <f t="shared" si="12"/>
        <v>2010-201412B</v>
      </c>
      <c r="B92" s="35" t="s">
        <v>1040</v>
      </c>
      <c r="C92" s="35" t="s">
        <v>1044</v>
      </c>
      <c r="D92" s="15" t="s">
        <v>672</v>
      </c>
      <c r="E92" s="15" t="s">
        <v>682</v>
      </c>
      <c r="F92" s="15"/>
      <c r="G92" s="15"/>
      <c r="H92" s="15"/>
      <c r="I92" s="15"/>
      <c r="J92" s="15"/>
      <c r="K92" s="14"/>
      <c r="L92" s="15">
        <v>2011</v>
      </c>
      <c r="M92" s="10"/>
      <c r="N92" s="3" t="s">
        <v>2622</v>
      </c>
      <c r="O92" s="10"/>
      <c r="P92" s="15">
        <v>13</v>
      </c>
      <c r="Q92" s="15">
        <v>1</v>
      </c>
      <c r="R92" s="15">
        <v>2</v>
      </c>
      <c r="S92" s="35" t="s">
        <v>85</v>
      </c>
      <c r="U92" s="76" t="s">
        <v>3074</v>
      </c>
      <c r="V92" s="76" t="str">
        <f t="shared" si="13"/>
        <v>Calvin Harris</v>
      </c>
      <c r="W92" s="76" t="s">
        <v>3075</v>
      </c>
      <c r="X92" s="76" t="str">
        <f t="shared" si="14"/>
        <v>Feel So Close</v>
      </c>
      <c r="Y92" s="77" t="s">
        <v>3077</v>
      </c>
      <c r="Z92" s="76">
        <f t="shared" si="15"/>
        <v>2011</v>
      </c>
      <c r="AA92" s="76" t="s">
        <v>3076</v>
      </c>
      <c r="AB92" s="76" t="str">
        <f t="shared" si="16"/>
        <v>&lt;table class="questions" width="290"&gt;&lt;tr&gt;&lt;td height="50"&gt;&lt;div align="center"&gt;2 Points &lt;/div&gt;&lt;/td&gt;&lt;/tr&gt;&lt;tr&gt;&lt;td height="30"&gt;&lt;div align="center"&gt;Calvin Harris&lt;/div&gt;&lt;/td&gt;&lt;/tr&gt;&lt;tr&gt;&lt;td height="30"&gt;&lt;div align="center"&gt;Feel So Close&lt;/div&gt;&lt;/td&gt;&lt;/tr&gt;&lt;tr&gt;&lt;td height="30"&gt;&lt;div align="center"&gt;&lt;/div&gt;&lt;/td&gt;&lt;/tr&gt;&lt;tr&gt;&lt;td height="30"&gt;&lt;div align="center"&gt;2011&lt;/div&gt;&lt;/td&gt;&lt;/tr&gt;&lt;/table&gt;</v>
      </c>
      <c r="AC92" s="50" t="s">
        <v>2615</v>
      </c>
      <c r="AD92" s="50" t="str">
        <f t="shared" si="17"/>
        <v>Assets/2010-2014/1/13.mp3</v>
      </c>
      <c r="AE92" s="51" t="s">
        <v>2614</v>
      </c>
      <c r="AF92" s="50" t="str">
        <f t="shared" si="18"/>
        <v>Tune 13</v>
      </c>
      <c r="AG92" s="50" t="s">
        <v>2613</v>
      </c>
      <c r="AH92" s="50" t="str">
        <f t="shared" si="19"/>
        <v>&lt;li&gt;&lt;a href="Assets/2010-2014/1/13.mp3"&gt;Tune 13&lt;/a&gt;&lt;/li&gt;</v>
      </c>
      <c r="AI92" s="53" t="s">
        <v>2616</v>
      </c>
      <c r="AJ92" s="53">
        <f t="shared" si="20"/>
        <v>13</v>
      </c>
      <c r="AK92" s="53" t="s">
        <v>2617</v>
      </c>
      <c r="AL92" s="53" t="str">
        <f t="shared" si="21"/>
        <v>Calvin Harris&lt;/td&gt;&lt;td&gt;Feel So Close&lt;/td&gt;&lt;/tr&gt;</v>
      </c>
      <c r="AM92" s="53" t="str">
        <f t="shared" si="22"/>
        <v>&lt;tr&gt;&lt;td align="left"&gt;13&lt;/td&gt;&lt;td align="left"&gt;Calvin Harris&lt;/td&gt;&lt;td&gt;Feel So Close&lt;/td&gt;&lt;/tr&gt;</v>
      </c>
      <c r="AN92" s="64">
        <f t="shared" si="23"/>
        <v>13</v>
      </c>
    </row>
    <row r="93" spans="1:40" x14ac:dyDescent="0.25">
      <c r="A93" s="10" t="str">
        <f t="shared" si="12"/>
        <v>2010-201412C</v>
      </c>
      <c r="B93" s="35" t="s">
        <v>64</v>
      </c>
      <c r="C93" s="35" t="s">
        <v>1045</v>
      </c>
      <c r="D93" s="15" t="s">
        <v>672</v>
      </c>
      <c r="E93" s="15" t="s">
        <v>682</v>
      </c>
      <c r="F93" s="35" t="s">
        <v>522</v>
      </c>
      <c r="G93" s="15"/>
      <c r="H93" s="35" t="s">
        <v>1046</v>
      </c>
      <c r="I93" s="15"/>
      <c r="J93" s="15"/>
      <c r="K93" s="14"/>
      <c r="L93" s="15">
        <v>2011</v>
      </c>
      <c r="M93" s="10"/>
      <c r="N93" s="3" t="s">
        <v>2622</v>
      </c>
      <c r="O93" s="10"/>
      <c r="P93" s="15">
        <v>14</v>
      </c>
      <c r="Q93" s="15">
        <v>1</v>
      </c>
      <c r="R93" s="15">
        <v>2</v>
      </c>
      <c r="S93" s="35" t="s">
        <v>89</v>
      </c>
      <c r="U93" s="76" t="s">
        <v>3074</v>
      </c>
      <c r="V93" s="76" t="str">
        <f t="shared" si="13"/>
        <v xml:space="preserve">David Guetta  </v>
      </c>
      <c r="W93" s="76" t="s">
        <v>3075</v>
      </c>
      <c r="X93" s="76" t="str">
        <f t="shared" si="14"/>
        <v>Without You</v>
      </c>
      <c r="Y93" s="77" t="s">
        <v>3077</v>
      </c>
      <c r="Z93" s="76">
        <f t="shared" si="15"/>
        <v>2011</v>
      </c>
      <c r="AA93" s="76" t="s">
        <v>3076</v>
      </c>
      <c r="AB93" s="76" t="str">
        <f t="shared" si="16"/>
        <v>&lt;table class="questions" width="290"&gt;&lt;tr&gt;&lt;td height="50"&gt;&lt;div align="center"&gt;2 Points &lt;/div&gt;&lt;/td&gt;&lt;/tr&gt;&lt;tr&gt;&lt;td height="30"&gt;&lt;div align="center"&gt;David Guetta  &lt;/div&gt;&lt;/td&gt;&lt;/tr&gt;&lt;tr&gt;&lt;td height="30"&gt;&lt;div align="center"&gt;Without You&lt;/div&gt;&lt;/td&gt;&lt;/tr&gt;&lt;tr&gt;&lt;td height="30"&gt;&lt;div align="center"&gt;&lt;/div&gt;&lt;/td&gt;&lt;/tr&gt;&lt;tr&gt;&lt;td height="30"&gt;&lt;div align="center"&gt;2011&lt;/div&gt;&lt;/td&gt;&lt;/tr&gt;&lt;/table&gt;</v>
      </c>
      <c r="AC93" s="50" t="s">
        <v>2615</v>
      </c>
      <c r="AD93" s="50" t="str">
        <f t="shared" si="17"/>
        <v>Assets/2010-2014/1/14.mp3</v>
      </c>
      <c r="AE93" s="51" t="s">
        <v>2614</v>
      </c>
      <c r="AF93" s="50" t="str">
        <f t="shared" si="18"/>
        <v>Tune 14</v>
      </c>
      <c r="AG93" s="50" t="s">
        <v>2613</v>
      </c>
      <c r="AH93" s="50" t="str">
        <f t="shared" si="19"/>
        <v>&lt;li&gt;&lt;a href="Assets/2010-2014/1/14.mp3"&gt;Tune 14&lt;/a&gt;&lt;/li&gt;</v>
      </c>
      <c r="AI93" s="53" t="s">
        <v>2616</v>
      </c>
      <c r="AJ93" s="53">
        <f t="shared" si="20"/>
        <v>14</v>
      </c>
      <c r="AK93" s="53" t="s">
        <v>2617</v>
      </c>
      <c r="AL93" s="53" t="str">
        <f t="shared" si="21"/>
        <v>David Guetta  &lt;/td&gt;&lt;td&gt;Without You&lt;/td&gt;&lt;/tr&gt;</v>
      </c>
      <c r="AM93" s="53" t="str">
        <f t="shared" si="22"/>
        <v>&lt;tr&gt;&lt;td align="left"&gt;14&lt;/td&gt;&lt;td align="left"&gt;David Guetta  &lt;/td&gt;&lt;td&gt;Without You&lt;/td&gt;&lt;/tr&gt;</v>
      </c>
      <c r="AN93" s="64">
        <f t="shared" si="23"/>
        <v>14</v>
      </c>
    </row>
    <row r="94" spans="1:40" x14ac:dyDescent="0.25">
      <c r="A94" s="10" t="str">
        <f t="shared" si="12"/>
        <v>2015-201912F</v>
      </c>
      <c r="B94" s="35" t="s">
        <v>1823</v>
      </c>
      <c r="C94" s="35" t="s">
        <v>1824</v>
      </c>
      <c r="D94" s="35" t="s">
        <v>672</v>
      </c>
      <c r="E94" s="35" t="s">
        <v>682</v>
      </c>
      <c r="F94" s="15"/>
      <c r="H94" s="15"/>
      <c r="I94" s="15"/>
      <c r="J94" s="15"/>
      <c r="K94" s="14"/>
      <c r="L94" s="15">
        <v>2015</v>
      </c>
      <c r="M94" s="10"/>
      <c r="N94" s="3" t="s">
        <v>2623</v>
      </c>
      <c r="O94" s="10"/>
      <c r="P94" s="15">
        <v>17</v>
      </c>
      <c r="Q94" s="15">
        <v>1</v>
      </c>
      <c r="R94" s="15">
        <v>2</v>
      </c>
      <c r="S94" s="35" t="s">
        <v>88</v>
      </c>
      <c r="U94" s="76" t="s">
        <v>3074</v>
      </c>
      <c r="V94" s="76" t="str">
        <f t="shared" si="13"/>
        <v>Walk the Moon</v>
      </c>
      <c r="W94" s="76" t="s">
        <v>3075</v>
      </c>
      <c r="X94" s="76" t="str">
        <f t="shared" si="14"/>
        <v>Shutup and Dance</v>
      </c>
      <c r="Y94" s="77" t="s">
        <v>3077</v>
      </c>
      <c r="Z94" s="76">
        <f t="shared" si="15"/>
        <v>2015</v>
      </c>
      <c r="AA94" s="76" t="s">
        <v>3076</v>
      </c>
      <c r="AB94" s="76" t="str">
        <f t="shared" si="16"/>
        <v>&lt;table class="questions" width="290"&gt;&lt;tr&gt;&lt;td height="50"&gt;&lt;div align="center"&gt;2 Points &lt;/div&gt;&lt;/td&gt;&lt;/tr&gt;&lt;tr&gt;&lt;td height="30"&gt;&lt;div align="center"&gt;Walk the Moon&lt;/div&gt;&lt;/td&gt;&lt;/tr&gt;&lt;tr&gt;&lt;td height="30"&gt;&lt;div align="center"&gt;Shutup and Dance&lt;/div&gt;&lt;/td&gt;&lt;/tr&gt;&lt;tr&gt;&lt;td height="30"&gt;&lt;div align="center"&gt;&lt;/div&gt;&lt;/td&gt;&lt;/tr&gt;&lt;tr&gt;&lt;td height="30"&gt;&lt;div align="center"&gt;2015&lt;/div&gt;&lt;/td&gt;&lt;/tr&gt;&lt;/table&gt;</v>
      </c>
      <c r="AC94" s="50" t="s">
        <v>2615</v>
      </c>
      <c r="AD94" s="50" t="str">
        <f t="shared" si="17"/>
        <v>Assets/2015-2019/1/17.mp3</v>
      </c>
      <c r="AE94" s="51" t="s">
        <v>2614</v>
      </c>
      <c r="AF94" s="50" t="str">
        <f t="shared" si="18"/>
        <v>Tune 17</v>
      </c>
      <c r="AG94" s="50" t="s">
        <v>2613</v>
      </c>
      <c r="AH94" s="50" t="str">
        <f t="shared" si="19"/>
        <v>&lt;li&gt;&lt;a href="Assets/2015-2019/1/17.mp3"&gt;Tune 17&lt;/a&gt;&lt;/li&gt;</v>
      </c>
      <c r="AI94" s="53" t="s">
        <v>2616</v>
      </c>
      <c r="AJ94" s="53">
        <f t="shared" si="20"/>
        <v>17</v>
      </c>
      <c r="AK94" s="53" t="s">
        <v>2617</v>
      </c>
      <c r="AL94" s="53" t="str">
        <f t="shared" si="21"/>
        <v>Walk the Moon&lt;/td&gt;&lt;td&gt;Shutup and Dance&lt;/td&gt;&lt;/tr&gt;</v>
      </c>
      <c r="AM94" s="53" t="str">
        <f t="shared" si="22"/>
        <v>&lt;tr&gt;&lt;td align="left"&gt;17&lt;/td&gt;&lt;td align="left"&gt;Walk the Moon&lt;/td&gt;&lt;td&gt;Shutup and Dance&lt;/td&gt;&lt;/tr&gt;</v>
      </c>
      <c r="AN94" s="64">
        <f t="shared" si="23"/>
        <v>16</v>
      </c>
    </row>
    <row r="95" spans="1:40" x14ac:dyDescent="0.25">
      <c r="A95" s="10" t="str">
        <f t="shared" si="12"/>
        <v>2010-201412D</v>
      </c>
      <c r="B95" s="35" t="s">
        <v>154</v>
      </c>
      <c r="C95" s="35" t="s">
        <v>1047</v>
      </c>
      <c r="D95" s="15" t="s">
        <v>672</v>
      </c>
      <c r="E95" s="15" t="s">
        <v>682</v>
      </c>
      <c r="F95" s="35" t="s">
        <v>522</v>
      </c>
      <c r="G95" s="15"/>
      <c r="H95" s="35" t="s">
        <v>1048</v>
      </c>
      <c r="I95" s="15"/>
      <c r="J95" s="15"/>
      <c r="K95" s="14"/>
      <c r="L95" s="15">
        <v>2011</v>
      </c>
      <c r="M95" s="10"/>
      <c r="N95" s="3" t="s">
        <v>2622</v>
      </c>
      <c r="O95" s="10"/>
      <c r="P95" s="15">
        <v>15</v>
      </c>
      <c r="Q95" s="15">
        <v>1</v>
      </c>
      <c r="R95" s="15">
        <v>2</v>
      </c>
      <c r="S95" s="35" t="s">
        <v>86</v>
      </c>
      <c r="U95" s="76" t="s">
        <v>3074</v>
      </c>
      <c r="V95" s="76" t="str">
        <f t="shared" si="13"/>
        <v>Gym Class Heroes</v>
      </c>
      <c r="W95" s="76" t="s">
        <v>3075</v>
      </c>
      <c r="X95" s="76" t="str">
        <f t="shared" si="14"/>
        <v>Stereo Hearts</v>
      </c>
      <c r="Y95" s="77" t="s">
        <v>3077</v>
      </c>
      <c r="Z95" s="76">
        <f t="shared" si="15"/>
        <v>2011</v>
      </c>
      <c r="AA95" s="76" t="s">
        <v>3076</v>
      </c>
      <c r="AB95" s="76" t="str">
        <f t="shared" si="16"/>
        <v>&lt;table class="questions" width="290"&gt;&lt;tr&gt;&lt;td height="50"&gt;&lt;div align="center"&gt;2 Points &lt;/div&gt;&lt;/td&gt;&lt;/tr&gt;&lt;tr&gt;&lt;td height="30"&gt;&lt;div align="center"&gt;Gym Class Heroes&lt;/div&gt;&lt;/td&gt;&lt;/tr&gt;&lt;tr&gt;&lt;td height="30"&gt;&lt;div align="center"&gt;Stereo Hearts&lt;/div&gt;&lt;/td&gt;&lt;/tr&gt;&lt;tr&gt;&lt;td height="30"&gt;&lt;div align="center"&gt;&lt;/div&gt;&lt;/td&gt;&lt;/tr&gt;&lt;tr&gt;&lt;td height="30"&gt;&lt;div align="center"&gt;2011&lt;/div&gt;&lt;/td&gt;&lt;/tr&gt;&lt;/table&gt;</v>
      </c>
      <c r="AC95" s="50" t="s">
        <v>2615</v>
      </c>
      <c r="AD95" s="50" t="str">
        <f t="shared" si="17"/>
        <v>Assets/2010-2014/1/15.mp3</v>
      </c>
      <c r="AE95" s="51" t="s">
        <v>2614</v>
      </c>
      <c r="AF95" s="50" t="str">
        <f t="shared" si="18"/>
        <v>Tune 15</v>
      </c>
      <c r="AG95" s="50" t="s">
        <v>2613</v>
      </c>
      <c r="AH95" s="50" t="str">
        <f t="shared" si="19"/>
        <v>&lt;li&gt;&lt;a href="Assets/2010-2014/1/15.mp3"&gt;Tune 15&lt;/a&gt;&lt;/li&gt;</v>
      </c>
      <c r="AI95" s="53" t="s">
        <v>2616</v>
      </c>
      <c r="AJ95" s="53">
        <f t="shared" si="20"/>
        <v>15</v>
      </c>
      <c r="AK95" s="53" t="s">
        <v>2617</v>
      </c>
      <c r="AL95" s="53" t="str">
        <f t="shared" si="21"/>
        <v>Gym Class Heroes&lt;/td&gt;&lt;td&gt;Stereo Hearts&lt;/td&gt;&lt;/tr&gt;</v>
      </c>
      <c r="AM95" s="53" t="str">
        <f t="shared" si="22"/>
        <v>&lt;tr&gt;&lt;td align="left"&gt;15&lt;/td&gt;&lt;td align="left"&gt;Gym Class Heroes&lt;/td&gt;&lt;td&gt;Stereo Hearts&lt;/td&gt;&lt;/tr&gt;</v>
      </c>
      <c r="AN95" s="64">
        <f t="shared" si="23"/>
        <v>16</v>
      </c>
    </row>
    <row r="96" spans="1:40" x14ac:dyDescent="0.25">
      <c r="A96" s="10" t="str">
        <f t="shared" si="12"/>
        <v>2015-201912G</v>
      </c>
      <c r="B96" s="35" t="s">
        <v>1821</v>
      </c>
      <c r="C96" s="35" t="s">
        <v>1822</v>
      </c>
      <c r="D96" s="35" t="s">
        <v>672</v>
      </c>
      <c r="E96" s="35" t="s">
        <v>682</v>
      </c>
      <c r="F96" s="15"/>
      <c r="G96" s="15"/>
      <c r="H96" s="15"/>
      <c r="I96" s="15"/>
      <c r="J96" s="15"/>
      <c r="K96" s="14"/>
      <c r="L96" s="15">
        <v>2015</v>
      </c>
      <c r="M96" s="10"/>
      <c r="N96" s="3" t="s">
        <v>2623</v>
      </c>
      <c r="O96" s="10"/>
      <c r="P96" s="15">
        <v>18</v>
      </c>
      <c r="Q96" s="15">
        <v>1</v>
      </c>
      <c r="R96" s="15">
        <v>2</v>
      </c>
      <c r="S96" s="35" t="s">
        <v>1068</v>
      </c>
      <c r="U96" s="76" t="s">
        <v>3074</v>
      </c>
      <c r="V96" s="76" t="str">
        <f t="shared" si="13"/>
        <v>John Newman</v>
      </c>
      <c r="W96" s="76" t="s">
        <v>3075</v>
      </c>
      <c r="X96" s="76" t="str">
        <f t="shared" si="14"/>
        <v>Come and Get It</v>
      </c>
      <c r="Y96" s="77" t="s">
        <v>3077</v>
      </c>
      <c r="Z96" s="76">
        <f t="shared" si="15"/>
        <v>2015</v>
      </c>
      <c r="AA96" s="76" t="s">
        <v>3076</v>
      </c>
      <c r="AB96" s="76" t="str">
        <f t="shared" si="16"/>
        <v>&lt;table class="questions" width="290"&gt;&lt;tr&gt;&lt;td height="50"&gt;&lt;div align="center"&gt;2 Points &lt;/div&gt;&lt;/td&gt;&lt;/tr&gt;&lt;tr&gt;&lt;td height="30"&gt;&lt;div align="center"&gt;John Newman&lt;/div&gt;&lt;/td&gt;&lt;/tr&gt;&lt;tr&gt;&lt;td height="30"&gt;&lt;div align="center"&gt;Come and Get It&lt;/div&gt;&lt;/td&gt;&lt;/tr&gt;&lt;tr&gt;&lt;td height="30"&gt;&lt;div align="center"&gt;&lt;/div&gt;&lt;/td&gt;&lt;/tr&gt;&lt;tr&gt;&lt;td height="30"&gt;&lt;div align="center"&gt;2015&lt;/div&gt;&lt;/td&gt;&lt;/tr&gt;&lt;/table&gt;</v>
      </c>
      <c r="AC96" s="50" t="s">
        <v>2615</v>
      </c>
      <c r="AD96" s="50" t="str">
        <f t="shared" si="17"/>
        <v>Assets/2015-2019/1/18.mp3</v>
      </c>
      <c r="AE96" s="51" t="s">
        <v>2614</v>
      </c>
      <c r="AF96" s="50" t="str">
        <f t="shared" si="18"/>
        <v>Tune 18</v>
      </c>
      <c r="AG96" s="50" t="s">
        <v>2613</v>
      </c>
      <c r="AH96" s="50" t="str">
        <f t="shared" si="19"/>
        <v>&lt;li&gt;&lt;a href="Assets/2015-2019/1/18.mp3"&gt;Tune 18&lt;/a&gt;&lt;/li&gt;</v>
      </c>
      <c r="AI96" s="53" t="s">
        <v>2616</v>
      </c>
      <c r="AJ96" s="53">
        <f t="shared" si="20"/>
        <v>18</v>
      </c>
      <c r="AK96" s="53" t="s">
        <v>2617</v>
      </c>
      <c r="AL96" s="53" t="str">
        <f t="shared" si="21"/>
        <v>John Newman&lt;/td&gt;&lt;td&gt;Come and Get It&lt;/td&gt;&lt;/tr&gt;</v>
      </c>
      <c r="AM96" s="53" t="str">
        <f t="shared" si="22"/>
        <v>&lt;tr&gt;&lt;td align="left"&gt;18&lt;/td&gt;&lt;td align="left"&gt;John Newman&lt;/td&gt;&lt;td&gt;Come and Get It&lt;/td&gt;&lt;/tr&gt;</v>
      </c>
      <c r="AN96" s="64">
        <f t="shared" si="23"/>
        <v>15</v>
      </c>
    </row>
    <row r="97" spans="1:40" x14ac:dyDescent="0.25">
      <c r="A97" s="10" t="str">
        <f t="shared" si="12"/>
        <v>2005-200911I</v>
      </c>
      <c r="B97" s="15" t="s">
        <v>345</v>
      </c>
      <c r="C97" s="15" t="s">
        <v>344</v>
      </c>
      <c r="D97" s="15" t="s">
        <v>672</v>
      </c>
      <c r="E97" s="15" t="s">
        <v>682</v>
      </c>
      <c r="F97" s="15"/>
      <c r="G97" s="15"/>
      <c r="H97" s="15"/>
      <c r="I97" s="15"/>
      <c r="J97" s="15"/>
      <c r="K97" s="14"/>
      <c r="L97" s="15">
        <v>2006</v>
      </c>
      <c r="M97" s="10"/>
      <c r="N97" s="3" t="s">
        <v>2621</v>
      </c>
      <c r="O97" s="10"/>
      <c r="P97" s="15">
        <v>9</v>
      </c>
      <c r="Q97" s="15">
        <v>1</v>
      </c>
      <c r="R97" s="15">
        <v>1</v>
      </c>
      <c r="S97" s="15" t="s">
        <v>1070</v>
      </c>
      <c r="U97" s="76" t="s">
        <v>3074</v>
      </c>
      <c r="V97" s="76" t="str">
        <f t="shared" si="13"/>
        <v>Lily Allen</v>
      </c>
      <c r="W97" s="76" t="s">
        <v>3075</v>
      </c>
      <c r="X97" s="76" t="str">
        <f t="shared" si="14"/>
        <v>Smile</v>
      </c>
      <c r="Y97" s="77" t="s">
        <v>3077</v>
      </c>
      <c r="Z97" s="76">
        <f t="shared" si="15"/>
        <v>2006</v>
      </c>
      <c r="AA97" s="76" t="s">
        <v>3076</v>
      </c>
      <c r="AB97" s="76" t="str">
        <f t="shared" si="16"/>
        <v>&lt;table class="questions" width="290"&gt;&lt;tr&gt;&lt;td height="50"&gt;&lt;div align="center"&gt;2 Points &lt;/div&gt;&lt;/td&gt;&lt;/tr&gt;&lt;tr&gt;&lt;td height="30"&gt;&lt;div align="center"&gt;Lily Allen&lt;/div&gt;&lt;/td&gt;&lt;/tr&gt;&lt;tr&gt;&lt;td height="30"&gt;&lt;div align="center"&gt;Smile&lt;/div&gt;&lt;/td&gt;&lt;/tr&gt;&lt;tr&gt;&lt;td height="30"&gt;&lt;div align="center"&gt;&lt;/div&gt;&lt;/td&gt;&lt;/tr&gt;&lt;tr&gt;&lt;td height="30"&gt;&lt;div align="center"&gt;2006&lt;/div&gt;&lt;/td&gt;&lt;/tr&gt;&lt;/table&gt;</v>
      </c>
      <c r="AC97" s="50" t="s">
        <v>2615</v>
      </c>
      <c r="AD97" s="50" t="str">
        <f t="shared" si="17"/>
        <v>Assets/2005-2009/1/9.mp3</v>
      </c>
      <c r="AE97" s="51" t="s">
        <v>2614</v>
      </c>
      <c r="AF97" s="50" t="str">
        <f t="shared" si="18"/>
        <v>Tune 9</v>
      </c>
      <c r="AG97" s="50" t="s">
        <v>2613</v>
      </c>
      <c r="AH97" s="50" t="str">
        <f t="shared" si="19"/>
        <v>&lt;li&gt;&lt;a href="Assets/2005-2009/1/9.mp3"&gt;Tune 9&lt;/a&gt;&lt;/li&gt;</v>
      </c>
      <c r="AI97" s="53" t="s">
        <v>2616</v>
      </c>
      <c r="AJ97" s="53">
        <f t="shared" si="20"/>
        <v>9</v>
      </c>
      <c r="AK97" s="53" t="s">
        <v>2617</v>
      </c>
      <c r="AL97" s="53" t="str">
        <f t="shared" si="21"/>
        <v>Lily Allen&lt;/td&gt;&lt;td&gt;Smile&lt;/td&gt;&lt;/tr&gt;</v>
      </c>
      <c r="AM97" s="53" t="str">
        <f t="shared" si="22"/>
        <v>&lt;tr&gt;&lt;td align="left"&gt;9&lt;/td&gt;&lt;td align="left"&gt;Lily Allen&lt;/td&gt;&lt;td&gt;Smile&lt;/td&gt;&lt;/tr&gt;</v>
      </c>
      <c r="AN97" s="64">
        <f t="shared" si="23"/>
        <v>10</v>
      </c>
    </row>
    <row r="98" spans="1:40" x14ac:dyDescent="0.25">
      <c r="A98" s="10" t="str">
        <f t="shared" si="12"/>
        <v>2005-200911J</v>
      </c>
      <c r="B98" s="28" t="s">
        <v>450</v>
      </c>
      <c r="C98" s="28" t="s">
        <v>449</v>
      </c>
      <c r="D98" s="28" t="s">
        <v>672</v>
      </c>
      <c r="E98" s="28" t="s">
        <v>682</v>
      </c>
      <c r="F98" s="28" t="s">
        <v>698</v>
      </c>
      <c r="G98" s="28" t="s">
        <v>506</v>
      </c>
      <c r="H98" s="28" t="s">
        <v>510</v>
      </c>
      <c r="I98" s="28" t="s">
        <v>511</v>
      </c>
      <c r="J98" s="28"/>
      <c r="K98" s="29" t="s">
        <v>464</v>
      </c>
      <c r="L98" s="28">
        <v>2005</v>
      </c>
      <c r="M98" s="27"/>
      <c r="N98" s="3" t="s">
        <v>2621</v>
      </c>
      <c r="O98" s="10"/>
      <c r="P98" s="15">
        <v>10</v>
      </c>
      <c r="Q98" s="15">
        <v>1</v>
      </c>
      <c r="R98" s="15">
        <v>1</v>
      </c>
      <c r="S98" s="15" t="s">
        <v>1071</v>
      </c>
      <c r="U98" s="76" t="s">
        <v>3074</v>
      </c>
      <c r="V98" s="76" t="str">
        <f t="shared" si="13"/>
        <v>Audio Bullys ft Nancy Sinatra</v>
      </c>
      <c r="W98" s="76" t="s">
        <v>3075</v>
      </c>
      <c r="X98" s="76" t="str">
        <f t="shared" si="14"/>
        <v>(Bang Bang) Shot You Down</v>
      </c>
      <c r="Y98" s="77" t="s">
        <v>3077</v>
      </c>
      <c r="Z98" s="76">
        <f t="shared" si="15"/>
        <v>2005</v>
      </c>
      <c r="AA98" s="76" t="s">
        <v>3076</v>
      </c>
      <c r="AB98" s="76" t="str">
        <f t="shared" si="16"/>
        <v>&lt;table class="questions" width="290"&gt;&lt;tr&gt;&lt;td height="50"&gt;&lt;div align="center"&gt;2 Points &lt;/div&gt;&lt;/td&gt;&lt;/tr&gt;&lt;tr&gt;&lt;td height="30"&gt;&lt;div align="center"&gt;Audio Bullys ft Nancy Sinatra&lt;/div&gt;&lt;/td&gt;&lt;/tr&gt;&lt;tr&gt;&lt;td height="30"&gt;&lt;div align="center"&gt;(Bang Bang) Shot You Down&lt;/div&gt;&lt;/td&gt;&lt;/tr&gt;&lt;tr&gt;&lt;td height="30"&gt;&lt;div align="center"&gt;&lt;/div&gt;&lt;/td&gt;&lt;/tr&gt;&lt;tr&gt;&lt;td height="30"&gt;&lt;div align="center"&gt;2005&lt;/div&gt;&lt;/td&gt;&lt;/tr&gt;&lt;/table&gt;</v>
      </c>
      <c r="AC98" s="50" t="s">
        <v>2615</v>
      </c>
      <c r="AD98" s="50" t="str">
        <f t="shared" si="17"/>
        <v>Assets/2005-2009/1/10.mp3</v>
      </c>
      <c r="AE98" s="51" t="s">
        <v>2614</v>
      </c>
      <c r="AF98" s="50" t="str">
        <f t="shared" si="18"/>
        <v>Tune 10</v>
      </c>
      <c r="AG98" s="50" t="s">
        <v>2613</v>
      </c>
      <c r="AH98" s="50" t="str">
        <f t="shared" si="19"/>
        <v>&lt;li&gt;&lt;a href="Assets/2005-2009/1/10.mp3"&gt;Tune 10&lt;/a&gt;&lt;/li&gt;</v>
      </c>
      <c r="AI98" s="53" t="s">
        <v>2616</v>
      </c>
      <c r="AJ98" s="53">
        <f t="shared" si="20"/>
        <v>10</v>
      </c>
      <c r="AK98" s="53" t="s">
        <v>2617</v>
      </c>
      <c r="AL98" s="53" t="str">
        <f t="shared" si="21"/>
        <v>Audio Bullys ft Nancy Sinatra&lt;/td&gt;&lt;td&gt;(Bang Bang) Shot You Down&lt;/td&gt;&lt;/tr&gt;</v>
      </c>
      <c r="AM98" s="53" t="str">
        <f t="shared" si="22"/>
        <v>&lt;tr&gt;&lt;td align="left"&gt;10&lt;/td&gt;&lt;td align="left"&gt;Audio Bullys ft Nancy Sinatra&lt;/td&gt;&lt;td&gt;(Bang Bang) Shot You Down&lt;/td&gt;&lt;/tr&gt;</v>
      </c>
      <c r="AN98" s="64">
        <f t="shared" si="23"/>
        <v>29</v>
      </c>
    </row>
    <row r="99" spans="1:40" x14ac:dyDescent="0.25">
      <c r="A99" s="10" t="str">
        <f t="shared" si="12"/>
        <v>2000-200411C</v>
      </c>
      <c r="B99" s="15" t="s">
        <v>545</v>
      </c>
      <c r="C99" s="15" t="s">
        <v>588</v>
      </c>
      <c r="D99" s="15" t="s">
        <v>672</v>
      </c>
      <c r="E99" s="15" t="s">
        <v>682</v>
      </c>
      <c r="F99" s="15"/>
      <c r="G99" s="15"/>
      <c r="H99" s="15"/>
      <c r="I99" s="15"/>
      <c r="J99" s="15"/>
      <c r="K99" s="14"/>
      <c r="L99" s="15">
        <v>2000</v>
      </c>
      <c r="M99" s="10"/>
      <c r="N99" s="3" t="s">
        <v>2620</v>
      </c>
      <c r="O99" s="10"/>
      <c r="P99" s="15">
        <v>3</v>
      </c>
      <c r="Q99" s="15">
        <v>1</v>
      </c>
      <c r="R99" s="15">
        <v>1</v>
      </c>
      <c r="S99" s="15" t="s">
        <v>89</v>
      </c>
      <c r="U99" s="76" t="s">
        <v>3074</v>
      </c>
      <c r="V99" s="76" t="str">
        <f t="shared" si="13"/>
        <v>Madonna</v>
      </c>
      <c r="W99" s="76" t="s">
        <v>3075</v>
      </c>
      <c r="X99" s="76" t="str">
        <f t="shared" si="14"/>
        <v>Music</v>
      </c>
      <c r="Y99" s="77" t="s">
        <v>3077</v>
      </c>
      <c r="Z99" s="76">
        <f t="shared" si="15"/>
        <v>2000</v>
      </c>
      <c r="AA99" s="76" t="s">
        <v>3076</v>
      </c>
      <c r="AB99" s="76" t="str">
        <f t="shared" si="16"/>
        <v>&lt;table class="questions" width="290"&gt;&lt;tr&gt;&lt;td height="50"&gt;&lt;div align="center"&gt;2 Points &lt;/div&gt;&lt;/td&gt;&lt;/tr&gt;&lt;tr&gt;&lt;td height="30"&gt;&lt;div align="center"&gt;Madonna&lt;/div&gt;&lt;/td&gt;&lt;/tr&gt;&lt;tr&gt;&lt;td height="30"&gt;&lt;div align="center"&gt;Music&lt;/div&gt;&lt;/td&gt;&lt;/tr&gt;&lt;tr&gt;&lt;td height="30"&gt;&lt;div align="center"&gt;&lt;/div&gt;&lt;/td&gt;&lt;/tr&gt;&lt;tr&gt;&lt;td height="30"&gt;&lt;div align="center"&gt;2000&lt;/div&gt;&lt;/td&gt;&lt;/tr&gt;&lt;/table&gt;</v>
      </c>
      <c r="AC99" s="50" t="s">
        <v>2615</v>
      </c>
      <c r="AD99" s="50" t="str">
        <f t="shared" si="17"/>
        <v>Assets/2000-2004/1/3.mp3</v>
      </c>
      <c r="AE99" s="51" t="s">
        <v>2614</v>
      </c>
      <c r="AF99" s="50" t="str">
        <f t="shared" si="18"/>
        <v>Tune 3</v>
      </c>
      <c r="AG99" s="50" t="s">
        <v>2613</v>
      </c>
      <c r="AH99" s="50" t="str">
        <f t="shared" si="19"/>
        <v>&lt;li&gt;&lt;a href="Assets/2000-2004/1/3.mp3"&gt;Tune 3&lt;/a&gt;&lt;/li&gt;</v>
      </c>
      <c r="AI99" s="53" t="s">
        <v>2616</v>
      </c>
      <c r="AJ99" s="53">
        <f t="shared" si="20"/>
        <v>3</v>
      </c>
      <c r="AK99" s="53" t="s">
        <v>2617</v>
      </c>
      <c r="AL99" s="53" t="str">
        <f t="shared" si="21"/>
        <v>Madonna&lt;/td&gt;&lt;td&gt;Music&lt;/td&gt;&lt;/tr&gt;</v>
      </c>
      <c r="AM99" s="53" t="str">
        <f t="shared" si="22"/>
        <v>&lt;tr&gt;&lt;td align="left"&gt;3&lt;/td&gt;&lt;td align="left"&gt;Madonna&lt;/td&gt;&lt;td&gt;Music&lt;/td&gt;&lt;/tr&gt;</v>
      </c>
      <c r="AN99" s="64">
        <f t="shared" si="23"/>
        <v>7</v>
      </c>
    </row>
    <row r="100" spans="1:40" x14ac:dyDescent="0.25">
      <c r="A100" s="10" t="str">
        <f t="shared" si="12"/>
        <v>2005-200911K</v>
      </c>
      <c r="B100" s="15" t="s">
        <v>708</v>
      </c>
      <c r="C100" s="15" t="s">
        <v>363</v>
      </c>
      <c r="D100" s="15" t="s">
        <v>672</v>
      </c>
      <c r="E100" s="15" t="s">
        <v>682</v>
      </c>
      <c r="F100" s="15"/>
      <c r="G100" s="15"/>
      <c r="H100" s="15"/>
      <c r="I100" s="15"/>
      <c r="J100" s="15"/>
      <c r="K100" s="14"/>
      <c r="L100" s="15">
        <v>2006</v>
      </c>
      <c r="M100" s="10"/>
      <c r="N100" s="3" t="s">
        <v>2621</v>
      </c>
      <c r="O100" s="10"/>
      <c r="P100" s="15">
        <v>11</v>
      </c>
      <c r="Q100" s="15">
        <v>1</v>
      </c>
      <c r="R100" s="15">
        <v>1</v>
      </c>
      <c r="S100" s="15" t="s">
        <v>1072</v>
      </c>
      <c r="U100" s="76" t="s">
        <v>3074</v>
      </c>
      <c r="V100" s="76" t="str">
        <f t="shared" si="13"/>
        <v>Scissor Sisters</v>
      </c>
      <c r="W100" s="76" t="s">
        <v>3075</v>
      </c>
      <c r="X100" s="76" t="str">
        <f t="shared" si="14"/>
        <v>I Don't Feel Like Dancing</v>
      </c>
      <c r="Y100" s="77" t="s">
        <v>3077</v>
      </c>
      <c r="Z100" s="76">
        <f t="shared" si="15"/>
        <v>2006</v>
      </c>
      <c r="AA100" s="76" t="s">
        <v>3076</v>
      </c>
      <c r="AB100" s="76" t="str">
        <f t="shared" si="16"/>
        <v>&lt;table class="questions" width="290"&gt;&lt;tr&gt;&lt;td height="50"&gt;&lt;div align="center"&gt;2 Points &lt;/div&gt;&lt;/td&gt;&lt;/tr&gt;&lt;tr&gt;&lt;td height="30"&gt;&lt;div align="center"&gt;Scissor Sisters&lt;/div&gt;&lt;/td&gt;&lt;/tr&gt;&lt;tr&gt;&lt;td height="30"&gt;&lt;div align="center"&gt;I Don't Feel Like Dancing&lt;/div&gt;&lt;/td&gt;&lt;/tr&gt;&lt;tr&gt;&lt;td height="30"&gt;&lt;div align="center"&gt;&lt;/div&gt;&lt;/td&gt;&lt;/tr&gt;&lt;tr&gt;&lt;td height="30"&gt;&lt;div align="center"&gt;2006&lt;/div&gt;&lt;/td&gt;&lt;/tr&gt;&lt;/table&gt;</v>
      </c>
      <c r="AC100" s="50" t="s">
        <v>2615</v>
      </c>
      <c r="AD100" s="50" t="str">
        <f t="shared" si="17"/>
        <v>Assets/2005-2009/1/11.mp3</v>
      </c>
      <c r="AE100" s="51" t="s">
        <v>2614</v>
      </c>
      <c r="AF100" s="50" t="str">
        <f t="shared" si="18"/>
        <v>Tune 11</v>
      </c>
      <c r="AG100" s="50" t="s">
        <v>2613</v>
      </c>
      <c r="AH100" s="50" t="str">
        <f t="shared" si="19"/>
        <v>&lt;li&gt;&lt;a href="Assets/2005-2009/1/11.mp3"&gt;Tune 11&lt;/a&gt;&lt;/li&gt;</v>
      </c>
      <c r="AI100" s="53" t="s">
        <v>2616</v>
      </c>
      <c r="AJ100" s="53">
        <f t="shared" si="20"/>
        <v>11</v>
      </c>
      <c r="AK100" s="53" t="s">
        <v>2617</v>
      </c>
      <c r="AL100" s="53" t="str">
        <f t="shared" si="21"/>
        <v>Scissor Sisters&lt;/td&gt;&lt;td&gt;I Don't Feel Like Dancing&lt;/td&gt;&lt;/tr&gt;</v>
      </c>
      <c r="AM100" s="53" t="str">
        <f t="shared" si="22"/>
        <v>&lt;tr&gt;&lt;td align="left"&gt;11&lt;/td&gt;&lt;td align="left"&gt;Scissor Sisters&lt;/td&gt;&lt;td&gt;I Don't Feel Like Dancing&lt;/td&gt;&lt;/tr&gt;</v>
      </c>
      <c r="AN100" s="64">
        <f t="shared" si="23"/>
        <v>25</v>
      </c>
    </row>
    <row r="101" spans="1:40" x14ac:dyDescent="0.25">
      <c r="A101" s="10" t="str">
        <f t="shared" si="12"/>
        <v>Xmas11C</v>
      </c>
      <c r="B101" s="14" t="s">
        <v>626</v>
      </c>
      <c r="C101" s="14"/>
      <c r="D101" s="15" t="s">
        <v>625</v>
      </c>
      <c r="E101" s="15"/>
      <c r="F101" s="15" t="s">
        <v>532</v>
      </c>
      <c r="G101" s="15"/>
      <c r="H101" s="14" t="s">
        <v>624</v>
      </c>
      <c r="I101" s="15"/>
      <c r="J101" s="15"/>
      <c r="K101" s="14"/>
      <c r="L101" s="15"/>
      <c r="M101" s="10"/>
      <c r="N101" s="6" t="s">
        <v>90</v>
      </c>
      <c r="O101" s="10"/>
      <c r="P101" s="15">
        <v>3</v>
      </c>
      <c r="Q101" s="15">
        <v>1</v>
      </c>
      <c r="R101" s="15">
        <v>1</v>
      </c>
      <c r="S101" s="15" t="s">
        <v>89</v>
      </c>
      <c r="U101" s="76" t="s">
        <v>3074</v>
      </c>
      <c r="V101" s="76" t="str">
        <f t="shared" si="13"/>
        <v>Ding Dong Merrily on High</v>
      </c>
      <c r="W101" s="76" t="s">
        <v>3075</v>
      </c>
      <c r="X101" s="76" t="str">
        <f t="shared" si="14"/>
        <v/>
      </c>
      <c r="Y101" s="77" t="s">
        <v>3077</v>
      </c>
      <c r="Z101" s="76" t="str">
        <f t="shared" si="15"/>
        <v/>
      </c>
      <c r="AA101" s="76" t="s">
        <v>3076</v>
      </c>
      <c r="AB101" s="76" t="str">
        <f t="shared" si="16"/>
        <v>&lt;table class="questions" width="290"&gt;&lt;tr&gt;&lt;td height="50"&gt;&lt;div align="center"&gt;2 Points &lt;/div&gt;&lt;/td&gt;&lt;/tr&gt;&lt;tr&gt;&lt;td height="30"&gt;&lt;div align="center"&gt;Ding Dong Merrily on High&lt;/div&gt;&lt;/td&gt;&lt;/tr&gt;&lt;tr&gt;&lt;td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01" s="50" t="s">
        <v>2615</v>
      </c>
      <c r="AD101" s="50" t="str">
        <f t="shared" si="17"/>
        <v>Assets/Xmas/1/3.mp3</v>
      </c>
      <c r="AE101" s="51" t="s">
        <v>2614</v>
      </c>
      <c r="AF101" s="50" t="str">
        <f t="shared" si="18"/>
        <v>Tune 3</v>
      </c>
      <c r="AG101" s="50" t="s">
        <v>2613</v>
      </c>
      <c r="AH101" s="50" t="str">
        <f t="shared" si="19"/>
        <v>&lt;li&gt;&lt;a href="Assets/Xmas/1/3.mp3"&gt;Tune 3&lt;/a&gt;&lt;/li&gt;</v>
      </c>
      <c r="AI101" s="53" t="s">
        <v>2616</v>
      </c>
      <c r="AJ101" s="53">
        <f t="shared" si="20"/>
        <v>3</v>
      </c>
      <c r="AK101" s="53" t="s">
        <v>2617</v>
      </c>
      <c r="AL101" s="53" t="str">
        <f t="shared" si="21"/>
        <v>Ding Dong Merrily on High&lt;/td&gt;&lt;td&gt;&lt;/td&gt;&lt;/tr&gt;</v>
      </c>
      <c r="AM101" s="53" t="str">
        <f t="shared" si="22"/>
        <v>&lt;tr&gt;&lt;td align="left"&gt;3&lt;/td&gt;&lt;td align="left"&gt;Ding Dong Merrily on High&lt;/td&gt;&lt;td&gt;&lt;/td&gt;&lt;/tr&gt;</v>
      </c>
      <c r="AN101" s="64">
        <f t="shared" si="23"/>
        <v>25</v>
      </c>
    </row>
    <row r="102" spans="1:40" x14ac:dyDescent="0.25">
      <c r="A102" s="10" t="str">
        <f t="shared" si="12"/>
        <v>Film11K</v>
      </c>
      <c r="B102" s="17" t="s">
        <v>536</v>
      </c>
      <c r="C102" s="15"/>
      <c r="D102" s="15" t="s">
        <v>698</v>
      </c>
      <c r="E102" s="15"/>
      <c r="F102" s="15"/>
      <c r="G102" s="15"/>
      <c r="H102" s="15"/>
      <c r="I102" s="15"/>
      <c r="J102" s="15"/>
      <c r="K102" s="14"/>
      <c r="L102" s="15"/>
      <c r="M102" s="10"/>
      <c r="N102" s="4" t="s">
        <v>698</v>
      </c>
      <c r="O102" s="10"/>
      <c r="P102" s="15">
        <v>11</v>
      </c>
      <c r="Q102" s="15">
        <v>1</v>
      </c>
      <c r="R102" s="15">
        <v>1</v>
      </c>
      <c r="S102" s="15" t="s">
        <v>1072</v>
      </c>
      <c r="U102" s="76" t="s">
        <v>3074</v>
      </c>
      <c r="V102" s="76" t="str">
        <f t="shared" si="13"/>
        <v>Great Escape</v>
      </c>
      <c r="W102" s="76" t="s">
        <v>3075</v>
      </c>
      <c r="X102" s="76" t="str">
        <f t="shared" si="14"/>
        <v/>
      </c>
      <c r="Y102" s="77" t="s">
        <v>3077</v>
      </c>
      <c r="Z102" s="76" t="str">
        <f t="shared" si="15"/>
        <v/>
      </c>
      <c r="AA102" s="76" t="s">
        <v>3076</v>
      </c>
      <c r="AB102" s="76" t="str">
        <f t="shared" si="16"/>
        <v>&lt;table class="questions" width="290"&gt;&lt;tr&gt;&lt;td height="50"&gt;&lt;div align="center"&gt;2 Points &lt;/div&gt;&lt;/td&gt;&lt;/tr&gt;&lt;tr&gt;&lt;td height="30"&gt;&lt;div align="center"&gt;Great Escape&lt;/div&gt;&lt;/td&gt;&lt;/tr&gt;&lt;tr&gt;&lt;td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02" s="50" t="s">
        <v>2615</v>
      </c>
      <c r="AD102" s="50" t="str">
        <f t="shared" si="17"/>
        <v>Assets/Film/1/11.mp3</v>
      </c>
      <c r="AE102" s="51" t="s">
        <v>2614</v>
      </c>
      <c r="AF102" s="50" t="str">
        <f t="shared" si="18"/>
        <v>Tune 11</v>
      </c>
      <c r="AG102" s="50" t="s">
        <v>2613</v>
      </c>
      <c r="AH102" s="50" t="str">
        <f t="shared" si="19"/>
        <v>&lt;li&gt;&lt;a href="Assets/Film/1/11.mp3"&gt;Tune 11&lt;/a&gt;&lt;/li&gt;</v>
      </c>
      <c r="AI102" s="53" t="s">
        <v>2616</v>
      </c>
      <c r="AJ102" s="53">
        <f t="shared" si="20"/>
        <v>11</v>
      </c>
      <c r="AK102" s="53" t="s">
        <v>2617</v>
      </c>
      <c r="AL102" s="53" t="str">
        <f t="shared" si="21"/>
        <v>Great Escape&lt;/td&gt;&lt;td&gt;&lt;/td&gt;&lt;/tr&gt;</v>
      </c>
      <c r="AM102" s="53" t="str">
        <f t="shared" si="22"/>
        <v>&lt;tr&gt;&lt;td align="left"&gt;11&lt;/td&gt;&lt;td align="left"&gt;Great Escape&lt;/td&gt;&lt;td&gt;&lt;/td&gt;&lt;/tr&gt;</v>
      </c>
      <c r="AN102" s="64">
        <f t="shared" si="23"/>
        <v>12</v>
      </c>
    </row>
    <row r="103" spans="1:40" x14ac:dyDescent="0.25">
      <c r="A103" s="10" t="str">
        <f t="shared" si="12"/>
        <v>199011H</v>
      </c>
      <c r="B103" s="35" t="s">
        <v>1614</v>
      </c>
      <c r="C103" s="35" t="s">
        <v>1615</v>
      </c>
      <c r="D103" s="35" t="s">
        <v>672</v>
      </c>
      <c r="E103" s="35" t="s">
        <v>682</v>
      </c>
      <c r="F103" s="15"/>
      <c r="G103" s="15"/>
      <c r="H103" s="15"/>
      <c r="I103" s="15"/>
      <c r="J103" s="15"/>
      <c r="K103" s="14"/>
      <c r="L103" s="15">
        <v>1999</v>
      </c>
      <c r="M103" s="10"/>
      <c r="N103" s="7">
        <v>1990</v>
      </c>
      <c r="O103" s="10"/>
      <c r="P103" s="15">
        <v>8</v>
      </c>
      <c r="Q103" s="15">
        <v>1</v>
      </c>
      <c r="R103" s="15">
        <v>1</v>
      </c>
      <c r="S103" s="35" t="s">
        <v>1069</v>
      </c>
      <c r="U103" s="76" t="s">
        <v>3074</v>
      </c>
      <c r="V103" s="76" t="str">
        <f t="shared" si="13"/>
        <v>Shania Twain</v>
      </c>
      <c r="W103" s="76" t="s">
        <v>3075</v>
      </c>
      <c r="X103" s="76" t="str">
        <f t="shared" si="14"/>
        <v>That Don't Impress Me Much</v>
      </c>
      <c r="Y103" s="77" t="s">
        <v>3077</v>
      </c>
      <c r="Z103" s="76">
        <f t="shared" si="15"/>
        <v>1999</v>
      </c>
      <c r="AA103" s="76" t="s">
        <v>3076</v>
      </c>
      <c r="AB103" s="76" t="str">
        <f t="shared" si="16"/>
        <v>&lt;table class="questions" width="290"&gt;&lt;tr&gt;&lt;td height="50"&gt;&lt;div align="center"&gt;2 Points &lt;/div&gt;&lt;/td&gt;&lt;/tr&gt;&lt;tr&gt;&lt;td height="30"&gt;&lt;div align="center"&gt;Shania Twain&lt;/div&gt;&lt;/td&gt;&lt;/tr&gt;&lt;tr&gt;&lt;td height="30"&gt;&lt;div align="center"&gt;That Don't Impress Me Much&lt;/div&gt;&lt;/td&gt;&lt;/tr&gt;&lt;tr&gt;&lt;td height="30"&gt;&lt;div align="center"&gt;&lt;/div&gt;&lt;/td&gt;&lt;/tr&gt;&lt;tr&gt;&lt;td height="30"&gt;&lt;div align="center"&gt;1999&lt;/div&gt;&lt;/td&gt;&lt;/tr&gt;&lt;/table&gt;</v>
      </c>
      <c r="AC103" s="50" t="s">
        <v>2615</v>
      </c>
      <c r="AD103" s="50" t="str">
        <f t="shared" si="17"/>
        <v>Assets/1990/1/8.mp3</v>
      </c>
      <c r="AE103" s="51" t="s">
        <v>2614</v>
      </c>
      <c r="AF103" s="50" t="str">
        <f t="shared" si="18"/>
        <v>Tune 8</v>
      </c>
      <c r="AG103" s="50" t="s">
        <v>2613</v>
      </c>
      <c r="AH103" s="50" t="str">
        <f t="shared" si="19"/>
        <v>&lt;li&gt;&lt;a href="Assets/1990/1/8.mp3"&gt;Tune 8&lt;/a&gt;&lt;/li&gt;</v>
      </c>
      <c r="AI103" s="53" t="s">
        <v>2616</v>
      </c>
      <c r="AJ103" s="53">
        <f t="shared" si="20"/>
        <v>8</v>
      </c>
      <c r="AK103" s="53" t="s">
        <v>2617</v>
      </c>
      <c r="AL103" s="53" t="str">
        <f t="shared" si="21"/>
        <v>Shania Twain&lt;/td&gt;&lt;td&gt;That Don't Impress Me Much&lt;/td&gt;&lt;/tr&gt;</v>
      </c>
      <c r="AM103" s="53" t="str">
        <f t="shared" si="22"/>
        <v>&lt;tr&gt;&lt;td align="left"&gt;8&lt;/td&gt;&lt;td align="left"&gt;Shania Twain&lt;/td&gt;&lt;td&gt;That Don't Impress Me Much&lt;/td&gt;&lt;/tr&gt;</v>
      </c>
      <c r="AN103" s="64">
        <f t="shared" si="23"/>
        <v>26</v>
      </c>
    </row>
    <row r="104" spans="1:40" x14ac:dyDescent="0.25">
      <c r="A104" s="10" t="str">
        <f t="shared" si="12"/>
        <v>Classical11D</v>
      </c>
      <c r="B104" s="15" t="s">
        <v>783</v>
      </c>
      <c r="C104" s="15" t="s">
        <v>784</v>
      </c>
      <c r="D104" s="15" t="s">
        <v>782</v>
      </c>
      <c r="E104" s="15" t="s">
        <v>682</v>
      </c>
      <c r="F104" s="15"/>
      <c r="G104" s="15"/>
      <c r="H104" s="15"/>
      <c r="I104" s="15"/>
      <c r="J104" s="15"/>
      <c r="K104" s="14"/>
      <c r="L104" s="15"/>
      <c r="M104" s="10"/>
      <c r="N104" s="5" t="s">
        <v>777</v>
      </c>
      <c r="O104" s="10"/>
      <c r="P104" s="15">
        <v>4</v>
      </c>
      <c r="Q104" s="15">
        <v>1</v>
      </c>
      <c r="R104" s="15">
        <v>1</v>
      </c>
      <c r="S104" s="15" t="s">
        <v>86</v>
      </c>
      <c r="U104" s="76" t="s">
        <v>3074</v>
      </c>
      <c r="V104" s="76" t="str">
        <f t="shared" si="13"/>
        <v>Bach</v>
      </c>
      <c r="W104" s="76" t="s">
        <v>3075</v>
      </c>
      <c r="X104" s="76" t="str">
        <f t="shared" si="14"/>
        <v>Brandenburg Concerto No.3 in G Major</v>
      </c>
      <c r="Y104" s="77" t="s">
        <v>3077</v>
      </c>
      <c r="Z104" s="76" t="str">
        <f t="shared" si="15"/>
        <v/>
      </c>
      <c r="AA104" s="76" t="s">
        <v>3076</v>
      </c>
      <c r="AB104" s="76" t="str">
        <f t="shared" si="16"/>
        <v>&lt;table class="questions" width="290"&gt;&lt;tr&gt;&lt;td height="50"&gt;&lt;div align="center"&gt;2 Points &lt;/div&gt;&lt;/td&gt;&lt;/tr&gt;&lt;tr&gt;&lt;td height="30"&gt;&lt;div align="center"&gt;Bach&lt;/div&gt;&lt;/td&gt;&lt;/tr&gt;&lt;tr&gt;&lt;td height="30"&gt;&lt;div align="center"&gt;Brandenburg Concerto No.3 in G Major&lt;/div&gt;&lt;/td&gt;&lt;/tr&gt;&lt;tr&gt;&lt;td height="30"&gt;&lt;div align="center"&gt;&lt;/div&gt;&lt;/td&gt;&lt;/tr&gt;&lt;tr&gt;&lt;td height="30"&gt;&lt;div align="center"&gt;&lt;/div&gt;&lt;/td&gt;&lt;/tr&gt;&lt;/table&gt;</v>
      </c>
      <c r="AC104" s="50" t="s">
        <v>2615</v>
      </c>
      <c r="AD104" s="50" t="str">
        <f t="shared" si="17"/>
        <v>Assets/Classical/1/4.mp3</v>
      </c>
      <c r="AE104" s="51" t="s">
        <v>2614</v>
      </c>
      <c r="AF104" s="50" t="str">
        <f t="shared" si="18"/>
        <v>Tune 4</v>
      </c>
      <c r="AG104" s="50" t="s">
        <v>2613</v>
      </c>
      <c r="AH104" s="50" t="str">
        <f t="shared" si="19"/>
        <v>&lt;li&gt;&lt;a href="Assets/Classical/1/4.mp3"&gt;Tune 4&lt;/a&gt;&lt;/li&gt;</v>
      </c>
      <c r="AI104" s="53" t="s">
        <v>2616</v>
      </c>
      <c r="AJ104" s="53">
        <f t="shared" si="20"/>
        <v>4</v>
      </c>
      <c r="AK104" s="53" t="s">
        <v>2617</v>
      </c>
      <c r="AL104" s="53" t="str">
        <f t="shared" si="21"/>
        <v>Bach&lt;/td&gt;&lt;td&gt;Brandenburg Concerto No.3 in G Major&lt;/td&gt;&lt;/tr&gt;</v>
      </c>
      <c r="AM104" s="53" t="str">
        <f t="shared" si="22"/>
        <v>&lt;tr&gt;&lt;td align="left"&gt;4&lt;/td&gt;&lt;td align="left"&gt;Bach&lt;/td&gt;&lt;td&gt;Brandenburg Concerto No.3 in G Major&lt;/td&gt;&lt;/tr&gt;</v>
      </c>
      <c r="AN104" s="64">
        <f t="shared" si="23"/>
        <v>36</v>
      </c>
    </row>
    <row r="105" spans="1:40" x14ac:dyDescent="0.25">
      <c r="A105" s="10" t="str">
        <f t="shared" si="12"/>
        <v>Classical12C</v>
      </c>
      <c r="B105" s="15" t="s">
        <v>783</v>
      </c>
      <c r="C105" s="15" t="s">
        <v>1187</v>
      </c>
      <c r="D105" s="15" t="s">
        <v>782</v>
      </c>
      <c r="E105" s="15" t="s">
        <v>682</v>
      </c>
      <c r="F105" s="15"/>
      <c r="G105" s="15"/>
      <c r="H105" s="15"/>
      <c r="I105" s="15"/>
      <c r="J105" s="15"/>
      <c r="K105" s="14"/>
      <c r="L105" s="15"/>
      <c r="M105" s="10"/>
      <c r="N105" s="5" t="s">
        <v>777</v>
      </c>
      <c r="O105" s="10"/>
      <c r="P105" s="15">
        <v>14</v>
      </c>
      <c r="Q105" s="15">
        <v>1</v>
      </c>
      <c r="R105" s="15">
        <v>2</v>
      </c>
      <c r="S105" s="15" t="s">
        <v>89</v>
      </c>
      <c r="U105" s="76" t="s">
        <v>3074</v>
      </c>
      <c r="V105" s="76" t="str">
        <f t="shared" si="13"/>
        <v>Bach</v>
      </c>
      <c r="W105" s="76" t="s">
        <v>3075</v>
      </c>
      <c r="X105" s="76" t="str">
        <f t="shared" si="14"/>
        <v>Air on a G String</v>
      </c>
      <c r="Y105" s="77" t="s">
        <v>3077</v>
      </c>
      <c r="Z105" s="76" t="str">
        <f t="shared" si="15"/>
        <v/>
      </c>
      <c r="AA105" s="76" t="s">
        <v>3076</v>
      </c>
      <c r="AB105" s="76" t="str">
        <f t="shared" si="16"/>
        <v>&lt;table class="questions" width="290"&gt;&lt;tr&gt;&lt;td height="50"&gt;&lt;div align="center"&gt;2 Points &lt;/div&gt;&lt;/td&gt;&lt;/tr&gt;&lt;tr&gt;&lt;td height="30"&gt;&lt;div align="center"&gt;Bach&lt;/div&gt;&lt;/td&gt;&lt;/tr&gt;&lt;tr&gt;&lt;td height="30"&gt;&lt;div align="center"&gt;Air on a G String&lt;/div&gt;&lt;/td&gt;&lt;/tr&gt;&lt;tr&gt;&lt;td height="30"&gt;&lt;div align="center"&gt;&lt;/div&gt;&lt;/td&gt;&lt;/tr&gt;&lt;tr&gt;&lt;td height="30"&gt;&lt;div align="center"&gt;&lt;/div&gt;&lt;/td&gt;&lt;/tr&gt;&lt;/table&gt;</v>
      </c>
      <c r="AC105" s="50" t="s">
        <v>2615</v>
      </c>
      <c r="AD105" s="50" t="str">
        <f t="shared" si="17"/>
        <v>Assets/Classical/1/14.mp3</v>
      </c>
      <c r="AE105" s="51" t="s">
        <v>2614</v>
      </c>
      <c r="AF105" s="50" t="str">
        <f t="shared" si="18"/>
        <v>Tune 14</v>
      </c>
      <c r="AG105" s="50" t="s">
        <v>2613</v>
      </c>
      <c r="AH105" s="50" t="str">
        <f t="shared" si="19"/>
        <v>&lt;li&gt;&lt;a href="Assets/Classical/1/14.mp3"&gt;Tune 14&lt;/a&gt;&lt;/li&gt;</v>
      </c>
      <c r="AI105" s="53" t="s">
        <v>2616</v>
      </c>
      <c r="AJ105" s="53">
        <f t="shared" si="20"/>
        <v>14</v>
      </c>
      <c r="AK105" s="53" t="s">
        <v>2617</v>
      </c>
      <c r="AL105" s="53" t="str">
        <f t="shared" si="21"/>
        <v>Bach&lt;/td&gt;&lt;td&gt;Air on a G String&lt;/td&gt;&lt;/tr&gt;</v>
      </c>
      <c r="AM105" s="53" t="str">
        <f t="shared" si="22"/>
        <v>&lt;tr&gt;&lt;td align="left"&gt;14&lt;/td&gt;&lt;td align="left"&gt;Bach&lt;/td&gt;&lt;td&gt;Air on a G String&lt;/td&gt;&lt;/tr&gt;</v>
      </c>
      <c r="AN105" s="64">
        <f t="shared" si="23"/>
        <v>17</v>
      </c>
    </row>
    <row r="106" spans="1:40" x14ac:dyDescent="0.25">
      <c r="A106" s="10" t="str">
        <f t="shared" si="12"/>
        <v>Classical13D</v>
      </c>
      <c r="B106" s="35" t="s">
        <v>783</v>
      </c>
      <c r="C106" s="35" t="s">
        <v>1902</v>
      </c>
      <c r="D106" s="15" t="s">
        <v>782</v>
      </c>
      <c r="E106" s="15" t="s">
        <v>1248</v>
      </c>
      <c r="F106" s="15"/>
      <c r="G106" s="15"/>
      <c r="H106" s="15"/>
      <c r="I106" s="15"/>
      <c r="J106" s="15"/>
      <c r="K106" s="14"/>
      <c r="L106" s="15"/>
      <c r="M106" s="10"/>
      <c r="N106" s="5" t="s">
        <v>777</v>
      </c>
      <c r="O106" s="10"/>
      <c r="P106" s="15">
        <v>26</v>
      </c>
      <c r="Q106" s="15">
        <v>1</v>
      </c>
      <c r="R106" s="15">
        <v>3</v>
      </c>
      <c r="S106" s="35" t="s">
        <v>86</v>
      </c>
      <c r="U106" s="76" t="s">
        <v>3074</v>
      </c>
      <c r="V106" s="76" t="str">
        <f t="shared" si="13"/>
        <v>Bach</v>
      </c>
      <c r="W106" s="76" t="s">
        <v>3075</v>
      </c>
      <c r="X106" s="76" t="str">
        <f t="shared" si="14"/>
        <v>Orchestral Suite No. 2 in B Minor, Badinerie</v>
      </c>
      <c r="Y106" s="77" t="s">
        <v>3077</v>
      </c>
      <c r="Z106" s="76" t="str">
        <f t="shared" si="15"/>
        <v/>
      </c>
      <c r="AA106" s="76" t="s">
        <v>3076</v>
      </c>
      <c r="AB106" s="76" t="str">
        <f t="shared" si="16"/>
        <v>&lt;table class="questions" width="290"&gt;&lt;tr&gt;&lt;td height="50"&gt;&lt;div align="center"&gt;2 Points &lt;/div&gt;&lt;/td&gt;&lt;/tr&gt;&lt;tr&gt;&lt;td height="30"&gt;&lt;div align="center"&gt;Bach&lt;/div&gt;&lt;/td&gt;&lt;/tr&gt;&lt;tr&gt;&lt;td height="30"&gt;&lt;div align="center"&gt;Orchestral Suite No. 2 in B Minor, Badinerie&lt;/div&gt;&lt;/td&gt;&lt;/tr&gt;&lt;tr&gt;&lt;td height="30"&gt;&lt;div align="center"&gt;&lt;/div&gt;&lt;/td&gt;&lt;/tr&gt;&lt;tr&gt;&lt;td height="30"&gt;&lt;div align="center"&gt;&lt;/div&gt;&lt;/td&gt;&lt;/tr&gt;&lt;/table&gt;</v>
      </c>
      <c r="AC106" s="50" t="s">
        <v>2615</v>
      </c>
      <c r="AD106" s="50" t="str">
        <f t="shared" si="17"/>
        <v>Assets/Classical/1/26.mp3</v>
      </c>
      <c r="AE106" s="51" t="s">
        <v>2614</v>
      </c>
      <c r="AF106" s="50" t="str">
        <f t="shared" si="18"/>
        <v>Tune 26</v>
      </c>
      <c r="AG106" s="50" t="s">
        <v>2613</v>
      </c>
      <c r="AH106" s="50" t="str">
        <f t="shared" si="19"/>
        <v>&lt;li&gt;&lt;a href="Assets/Classical/1/26.mp3"&gt;Tune 26&lt;/a&gt;&lt;/li&gt;</v>
      </c>
      <c r="AI106" s="53" t="s">
        <v>2616</v>
      </c>
      <c r="AJ106" s="53">
        <f t="shared" si="20"/>
        <v>26</v>
      </c>
      <c r="AK106" s="53" t="s">
        <v>2617</v>
      </c>
      <c r="AL106" s="53" t="str">
        <f t="shared" si="21"/>
        <v>Bach&lt;/td&gt;&lt;td&gt;Orchestral Suite No. 2 in B Minor, Badinerie&lt;/td&gt;&lt;/tr&gt;</v>
      </c>
      <c r="AM106" s="53" t="str">
        <f t="shared" si="22"/>
        <v>&lt;tr&gt;&lt;td align="left"&gt;26&lt;/td&gt;&lt;td align="left"&gt;Bach&lt;/td&gt;&lt;td&gt;Orchestral Suite No. 2 in B Minor, Badinerie&lt;/td&gt;&lt;/tr&gt;</v>
      </c>
      <c r="AN106" s="64">
        <f t="shared" si="23"/>
        <v>44</v>
      </c>
    </row>
    <row r="107" spans="1:40" x14ac:dyDescent="0.25">
      <c r="A107" s="10" t="str">
        <f t="shared" si="12"/>
        <v>Classical14B</v>
      </c>
      <c r="B107" s="35" t="s">
        <v>783</v>
      </c>
      <c r="C107" s="35" t="s">
        <v>1916</v>
      </c>
      <c r="D107" s="15" t="s">
        <v>782</v>
      </c>
      <c r="E107" s="15" t="s">
        <v>1248</v>
      </c>
      <c r="F107" s="15"/>
      <c r="G107" s="15"/>
      <c r="H107" s="15"/>
      <c r="I107" s="15"/>
      <c r="J107" s="15"/>
      <c r="K107" s="14"/>
      <c r="L107" s="15"/>
      <c r="M107" s="10"/>
      <c r="N107" s="5" t="s">
        <v>777</v>
      </c>
      <c r="O107" s="10"/>
      <c r="P107" s="15">
        <v>35</v>
      </c>
      <c r="Q107" s="15">
        <v>1</v>
      </c>
      <c r="R107" s="15">
        <v>4</v>
      </c>
      <c r="S107" s="35" t="s">
        <v>85</v>
      </c>
      <c r="U107" s="76" t="s">
        <v>3074</v>
      </c>
      <c r="V107" s="76" t="str">
        <f t="shared" si="13"/>
        <v>Bach</v>
      </c>
      <c r="W107" s="76" t="s">
        <v>3075</v>
      </c>
      <c r="X107" s="76" t="str">
        <f t="shared" si="14"/>
        <v>Toccata and Fugue in D Minor</v>
      </c>
      <c r="Y107" s="77" t="s">
        <v>3077</v>
      </c>
      <c r="Z107" s="76" t="str">
        <f t="shared" si="15"/>
        <v/>
      </c>
      <c r="AA107" s="76" t="s">
        <v>3076</v>
      </c>
      <c r="AB107" s="76" t="str">
        <f t="shared" si="16"/>
        <v>&lt;table class="questions" width="290"&gt;&lt;tr&gt;&lt;td height="50"&gt;&lt;div align="center"&gt;2 Points &lt;/div&gt;&lt;/td&gt;&lt;/tr&gt;&lt;tr&gt;&lt;td height="30"&gt;&lt;div align="center"&gt;Bach&lt;/div&gt;&lt;/td&gt;&lt;/tr&gt;&lt;tr&gt;&lt;td height="30"&gt;&lt;div align="center"&gt;Toccata and Fugue in D Minor&lt;/div&gt;&lt;/td&gt;&lt;/tr&gt;&lt;tr&gt;&lt;td height="30"&gt;&lt;div align="center"&gt;&lt;/div&gt;&lt;/td&gt;&lt;/tr&gt;&lt;tr&gt;&lt;td height="30"&gt;&lt;div align="center"&gt;&lt;/div&gt;&lt;/td&gt;&lt;/tr&gt;&lt;/table&gt;</v>
      </c>
      <c r="AC107" s="50" t="s">
        <v>2615</v>
      </c>
      <c r="AD107" s="50" t="str">
        <f t="shared" si="17"/>
        <v>Assets/Classical/1/35.mp3</v>
      </c>
      <c r="AE107" s="51" t="s">
        <v>2614</v>
      </c>
      <c r="AF107" s="50" t="str">
        <f t="shared" si="18"/>
        <v>Tune 35</v>
      </c>
      <c r="AG107" s="50" t="s">
        <v>2613</v>
      </c>
      <c r="AH107" s="50" t="str">
        <f t="shared" si="19"/>
        <v>&lt;li&gt;&lt;a href="Assets/Classical/1/35.mp3"&gt;Tune 35&lt;/a&gt;&lt;/li&gt;</v>
      </c>
      <c r="AI107" s="53" t="s">
        <v>2616</v>
      </c>
      <c r="AJ107" s="53">
        <f t="shared" si="20"/>
        <v>35</v>
      </c>
      <c r="AK107" s="53" t="s">
        <v>2617</v>
      </c>
      <c r="AL107" s="53" t="str">
        <f t="shared" si="21"/>
        <v>Bach&lt;/td&gt;&lt;td&gt;Toccata and Fugue in D Minor&lt;/td&gt;&lt;/tr&gt;</v>
      </c>
      <c r="AM107" s="53" t="str">
        <f t="shared" si="22"/>
        <v>&lt;tr&gt;&lt;td align="left"&gt;35&lt;/td&gt;&lt;td align="left"&gt;Bach&lt;/td&gt;&lt;td&gt;Toccata and Fugue in D Minor&lt;/td&gt;&lt;/tr&gt;</v>
      </c>
      <c r="AN107" s="64">
        <f t="shared" si="23"/>
        <v>28</v>
      </c>
    </row>
    <row r="108" spans="1:40" x14ac:dyDescent="0.25">
      <c r="A108" s="10" t="str">
        <f t="shared" si="12"/>
        <v>Classical14F</v>
      </c>
      <c r="B108" s="35" t="s">
        <v>783</v>
      </c>
      <c r="C108" s="35" t="s">
        <v>1886</v>
      </c>
      <c r="D108" s="15" t="s">
        <v>782</v>
      </c>
      <c r="E108" s="15" t="s">
        <v>1248</v>
      </c>
      <c r="F108" s="15"/>
      <c r="G108" s="15"/>
      <c r="H108" s="15"/>
      <c r="I108" s="15"/>
      <c r="J108" s="15"/>
      <c r="K108" s="14"/>
      <c r="L108" s="15"/>
      <c r="M108" s="10"/>
      <c r="N108" s="5" t="s">
        <v>777</v>
      </c>
      <c r="O108" s="10"/>
      <c r="P108" s="15">
        <v>39</v>
      </c>
      <c r="Q108" s="15">
        <v>1</v>
      </c>
      <c r="R108" s="15">
        <v>4</v>
      </c>
      <c r="S108" s="35" t="s">
        <v>88</v>
      </c>
      <c r="U108" s="76" t="s">
        <v>3074</v>
      </c>
      <c r="V108" s="76" t="str">
        <f t="shared" si="13"/>
        <v>Bach</v>
      </c>
      <c r="W108" s="76" t="s">
        <v>3075</v>
      </c>
      <c r="X108" s="76" t="str">
        <f t="shared" si="14"/>
        <v>Toccata and Fugue in D Minor BWV 565</v>
      </c>
      <c r="Y108" s="77" t="s">
        <v>3077</v>
      </c>
      <c r="Z108" s="76" t="str">
        <f t="shared" si="15"/>
        <v/>
      </c>
      <c r="AA108" s="76" t="s">
        <v>3076</v>
      </c>
      <c r="AB108" s="76" t="str">
        <f t="shared" si="16"/>
        <v>&lt;table class="questions" width="290"&gt;&lt;tr&gt;&lt;td height="50"&gt;&lt;div align="center"&gt;2 Points &lt;/div&gt;&lt;/td&gt;&lt;/tr&gt;&lt;tr&gt;&lt;td height="30"&gt;&lt;div align="center"&gt;Bach&lt;/div&gt;&lt;/td&gt;&lt;/tr&gt;&lt;tr&gt;&lt;td height="30"&gt;&lt;div align="center"&gt;Toccata and Fugue in D Minor BWV 565&lt;/div&gt;&lt;/td&gt;&lt;/tr&gt;&lt;tr&gt;&lt;td height="30"&gt;&lt;div align="center"&gt;&lt;/div&gt;&lt;/td&gt;&lt;/tr&gt;&lt;tr&gt;&lt;td height="30"&gt;&lt;div align="center"&gt;&lt;/div&gt;&lt;/td&gt;&lt;/tr&gt;&lt;/table&gt;</v>
      </c>
      <c r="AC108" s="50" t="s">
        <v>2615</v>
      </c>
      <c r="AD108" s="50" t="str">
        <f t="shared" si="17"/>
        <v>Assets/Classical/1/39.mp3</v>
      </c>
      <c r="AE108" s="51" t="s">
        <v>2614</v>
      </c>
      <c r="AF108" s="50" t="str">
        <f t="shared" si="18"/>
        <v>Tune 39</v>
      </c>
      <c r="AG108" s="50" t="s">
        <v>2613</v>
      </c>
      <c r="AH108" s="50" t="str">
        <f t="shared" si="19"/>
        <v>&lt;li&gt;&lt;a href="Assets/Classical/1/39.mp3"&gt;Tune 39&lt;/a&gt;&lt;/li&gt;</v>
      </c>
      <c r="AI108" s="53" t="s">
        <v>2616</v>
      </c>
      <c r="AJ108" s="53">
        <f t="shared" si="20"/>
        <v>39</v>
      </c>
      <c r="AK108" s="53" t="s">
        <v>2617</v>
      </c>
      <c r="AL108" s="53" t="str">
        <f t="shared" si="21"/>
        <v>Bach&lt;/td&gt;&lt;td&gt;Toccata and Fugue in D Minor BWV 565&lt;/td&gt;&lt;/tr&gt;</v>
      </c>
      <c r="AM108" s="53" t="str">
        <f t="shared" si="22"/>
        <v>&lt;tr&gt;&lt;td align="left"&gt;39&lt;/td&gt;&lt;td align="left"&gt;Bach&lt;/td&gt;&lt;td&gt;Toccata and Fugue in D Minor BWV 565&lt;/td&gt;&lt;/tr&gt;</v>
      </c>
      <c r="AN108" s="64">
        <f t="shared" si="23"/>
        <v>36</v>
      </c>
    </row>
    <row r="109" spans="1:40" x14ac:dyDescent="0.25">
      <c r="A109" s="10" t="str">
        <f t="shared" si="12"/>
        <v>Film12A</v>
      </c>
      <c r="B109" s="15" t="s">
        <v>998</v>
      </c>
      <c r="C109" s="15"/>
      <c r="D109" s="15" t="s">
        <v>698</v>
      </c>
      <c r="E109" s="15"/>
      <c r="F109" s="15" t="s">
        <v>999</v>
      </c>
      <c r="G109" s="15"/>
      <c r="H109" s="15" t="s">
        <v>1000</v>
      </c>
      <c r="I109" s="15"/>
      <c r="J109" s="15"/>
      <c r="K109" s="14"/>
      <c r="L109" s="15"/>
      <c r="M109" s="10"/>
      <c r="N109" s="4" t="s">
        <v>698</v>
      </c>
      <c r="O109" s="10"/>
      <c r="P109" s="15">
        <v>12</v>
      </c>
      <c r="Q109" s="15">
        <v>1</v>
      </c>
      <c r="R109" s="15">
        <v>2</v>
      </c>
      <c r="S109" s="15" t="s">
        <v>84</v>
      </c>
      <c r="U109" s="76" t="s">
        <v>3074</v>
      </c>
      <c r="V109" s="76" t="str">
        <f t="shared" si="13"/>
        <v>Top Gun</v>
      </c>
      <c r="W109" s="76" t="s">
        <v>3075</v>
      </c>
      <c r="X109" s="76" t="str">
        <f t="shared" si="14"/>
        <v/>
      </c>
      <c r="Y109" s="77" t="s">
        <v>3077</v>
      </c>
      <c r="Z109" s="76" t="str">
        <f t="shared" si="15"/>
        <v/>
      </c>
      <c r="AA109" s="76" t="s">
        <v>3076</v>
      </c>
      <c r="AB109" s="76" t="str">
        <f t="shared" si="16"/>
        <v>&lt;table class="questions" width="290"&gt;&lt;tr&gt;&lt;td height="50"&gt;&lt;div align="center"&gt;2 Points &lt;/div&gt;&lt;/td&gt;&lt;/tr&gt;&lt;tr&gt;&lt;td height="30"&gt;&lt;div align="center"&gt;Top Gun&lt;/div&gt;&lt;/td&gt;&lt;/tr&gt;&lt;tr&gt;&lt;td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09" s="50" t="s">
        <v>2615</v>
      </c>
      <c r="AD109" s="50" t="str">
        <f t="shared" si="17"/>
        <v>Assets/Film/1/12.mp3</v>
      </c>
      <c r="AE109" s="51" t="s">
        <v>2614</v>
      </c>
      <c r="AF109" s="50" t="str">
        <f t="shared" si="18"/>
        <v>Tune 12</v>
      </c>
      <c r="AG109" s="50" t="s">
        <v>2613</v>
      </c>
      <c r="AH109" s="50" t="str">
        <f t="shared" si="19"/>
        <v>&lt;li&gt;&lt;a href="Assets/Film/1/12.mp3"&gt;Tune 12&lt;/a&gt;&lt;/li&gt;</v>
      </c>
      <c r="AI109" s="53" t="s">
        <v>2616</v>
      </c>
      <c r="AJ109" s="53">
        <f t="shared" si="20"/>
        <v>12</v>
      </c>
      <c r="AK109" s="53" t="s">
        <v>2617</v>
      </c>
      <c r="AL109" s="53" t="str">
        <f t="shared" si="21"/>
        <v>Top Gun&lt;/td&gt;&lt;td&gt;&lt;/td&gt;&lt;/tr&gt;</v>
      </c>
      <c r="AM109" s="53" t="str">
        <f t="shared" si="22"/>
        <v>&lt;tr&gt;&lt;td align="left"&gt;12&lt;/td&gt;&lt;td align="left"&gt;Top Gun&lt;/td&gt;&lt;td&gt;&lt;/td&gt;&lt;/tr&gt;</v>
      </c>
      <c r="AN109" s="64">
        <f t="shared" si="23"/>
        <v>7</v>
      </c>
    </row>
    <row r="110" spans="1:40" x14ac:dyDescent="0.25">
      <c r="A110" s="10" t="str">
        <f t="shared" si="12"/>
        <v>Film12B</v>
      </c>
      <c r="B110" s="17" t="s">
        <v>541</v>
      </c>
      <c r="C110" s="15"/>
      <c r="D110" s="15" t="s">
        <v>698</v>
      </c>
      <c r="E110" s="15"/>
      <c r="F110" s="15"/>
      <c r="G110" s="15"/>
      <c r="H110" s="15"/>
      <c r="I110" s="15"/>
      <c r="J110" s="15"/>
      <c r="K110" s="14"/>
      <c r="L110" s="15"/>
      <c r="M110" s="10"/>
      <c r="N110" s="4" t="s">
        <v>698</v>
      </c>
      <c r="O110" s="10"/>
      <c r="P110" s="15">
        <v>13</v>
      </c>
      <c r="Q110" s="15">
        <v>1</v>
      </c>
      <c r="R110" s="15">
        <v>2</v>
      </c>
      <c r="S110" s="15" t="s">
        <v>85</v>
      </c>
      <c r="U110" s="76" t="s">
        <v>3074</v>
      </c>
      <c r="V110" s="76" t="str">
        <f t="shared" si="13"/>
        <v>Shrek</v>
      </c>
      <c r="W110" s="76" t="s">
        <v>3075</v>
      </c>
      <c r="X110" s="76" t="str">
        <f t="shared" si="14"/>
        <v/>
      </c>
      <c r="Y110" s="77" t="s">
        <v>3077</v>
      </c>
      <c r="Z110" s="76" t="str">
        <f t="shared" si="15"/>
        <v/>
      </c>
      <c r="AA110" s="76" t="s">
        <v>3076</v>
      </c>
      <c r="AB110" s="76" t="str">
        <f t="shared" si="16"/>
        <v>&lt;table class="questions" width="290"&gt;&lt;tr&gt;&lt;td height="50"&gt;&lt;div align="center"&gt;2 Points &lt;/div&gt;&lt;/td&gt;&lt;/tr&gt;&lt;tr&gt;&lt;td height="30"&gt;&lt;div align="center"&gt;Shrek&lt;/div&gt;&lt;/td&gt;&lt;/tr&gt;&lt;tr&gt;&lt;td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0" s="50" t="s">
        <v>2615</v>
      </c>
      <c r="AD110" s="50" t="str">
        <f t="shared" si="17"/>
        <v>Assets/Film/1/13.mp3</v>
      </c>
      <c r="AE110" s="51" t="s">
        <v>2614</v>
      </c>
      <c r="AF110" s="50" t="str">
        <f t="shared" si="18"/>
        <v>Tune 13</v>
      </c>
      <c r="AG110" s="50" t="s">
        <v>2613</v>
      </c>
      <c r="AH110" s="50" t="str">
        <f t="shared" si="19"/>
        <v>&lt;li&gt;&lt;a href="Assets/Film/1/13.mp3"&gt;Tune 13&lt;/a&gt;&lt;/li&gt;</v>
      </c>
      <c r="AI110" s="53" t="s">
        <v>2616</v>
      </c>
      <c r="AJ110" s="53">
        <f t="shared" si="20"/>
        <v>13</v>
      </c>
      <c r="AK110" s="53" t="s">
        <v>2617</v>
      </c>
      <c r="AL110" s="53" t="str">
        <f t="shared" si="21"/>
        <v>Shrek&lt;/td&gt;&lt;td&gt;&lt;/td&gt;&lt;/tr&gt;</v>
      </c>
      <c r="AM110" s="53" t="str">
        <f t="shared" si="22"/>
        <v>&lt;tr&gt;&lt;td align="left"&gt;13&lt;/td&gt;&lt;td align="left"&gt;Shrek&lt;/td&gt;&lt;td&gt;&lt;/td&gt;&lt;/tr&gt;</v>
      </c>
      <c r="AN110" s="64">
        <f t="shared" si="23"/>
        <v>5</v>
      </c>
    </row>
    <row r="111" spans="1:40" x14ac:dyDescent="0.25">
      <c r="A111" s="10" t="str">
        <f t="shared" si="12"/>
        <v>Film12C</v>
      </c>
      <c r="B111" s="15" t="s">
        <v>752</v>
      </c>
      <c r="C111" s="15"/>
      <c r="D111" s="15" t="s">
        <v>698</v>
      </c>
      <c r="E111" s="15"/>
      <c r="F111" s="15"/>
      <c r="G111" s="15"/>
      <c r="H111" s="15"/>
      <c r="I111" s="15"/>
      <c r="J111" s="15"/>
      <c r="L111" s="15"/>
      <c r="M111" s="10"/>
      <c r="N111" s="4" t="s">
        <v>698</v>
      </c>
      <c r="O111" s="10"/>
      <c r="P111" s="15">
        <v>14</v>
      </c>
      <c r="Q111" s="15">
        <v>1</v>
      </c>
      <c r="R111" s="15">
        <v>2</v>
      </c>
      <c r="S111" s="15" t="s">
        <v>89</v>
      </c>
      <c r="U111" s="76" t="s">
        <v>3074</v>
      </c>
      <c r="V111" s="76" t="str">
        <f t="shared" si="13"/>
        <v>Bend It Like Beckham</v>
      </c>
      <c r="W111" s="76" t="s">
        <v>3075</v>
      </c>
      <c r="X111" s="76" t="str">
        <f t="shared" si="14"/>
        <v/>
      </c>
      <c r="Y111" s="77" t="s">
        <v>3077</v>
      </c>
      <c r="Z111" s="76" t="str">
        <f t="shared" si="15"/>
        <v/>
      </c>
      <c r="AA111" s="76" t="s">
        <v>3076</v>
      </c>
      <c r="AB111" s="76" t="str">
        <f t="shared" si="16"/>
        <v>&lt;table class="questions" width="290"&gt;&lt;tr&gt;&lt;td height="50"&gt;&lt;div align="center"&gt;2 Points &lt;/div&gt;&lt;/td&gt;&lt;/tr&gt;&lt;tr&gt;&lt;td height="30"&gt;&lt;div align="center"&gt;Bend It Like Beckham&lt;/div&gt;&lt;/td&gt;&lt;/tr&gt;&lt;tr&gt;&lt;td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1" s="50" t="s">
        <v>2615</v>
      </c>
      <c r="AD111" s="50" t="str">
        <f t="shared" si="17"/>
        <v>Assets/Film/1/14.mp3</v>
      </c>
      <c r="AE111" s="51" t="s">
        <v>2614</v>
      </c>
      <c r="AF111" s="50" t="str">
        <f t="shared" si="18"/>
        <v>Tune 14</v>
      </c>
      <c r="AG111" s="50" t="s">
        <v>2613</v>
      </c>
      <c r="AH111" s="50" t="str">
        <f t="shared" si="19"/>
        <v>&lt;li&gt;&lt;a href="Assets/Film/1/14.mp3"&gt;Tune 14&lt;/a&gt;&lt;/li&gt;</v>
      </c>
      <c r="AI111" s="53" t="s">
        <v>2616</v>
      </c>
      <c r="AJ111" s="53">
        <f t="shared" si="20"/>
        <v>14</v>
      </c>
      <c r="AK111" s="53" t="s">
        <v>2617</v>
      </c>
      <c r="AL111" s="53" t="str">
        <f t="shared" si="21"/>
        <v>Bend It Like Beckham&lt;/td&gt;&lt;td&gt;&lt;/td&gt;&lt;/tr&gt;</v>
      </c>
      <c r="AM111" s="53" t="str">
        <f t="shared" si="22"/>
        <v>&lt;tr&gt;&lt;td align="left"&gt;14&lt;/td&gt;&lt;td align="left"&gt;Bend It Like Beckham&lt;/td&gt;&lt;td&gt;&lt;/td&gt;&lt;/tr&gt;</v>
      </c>
      <c r="AN111" s="64">
        <f t="shared" si="23"/>
        <v>20</v>
      </c>
    </row>
    <row r="112" spans="1:40" x14ac:dyDescent="0.25">
      <c r="A112" s="10" t="str">
        <f t="shared" si="12"/>
        <v>Film12D</v>
      </c>
      <c r="B112" s="14" t="s">
        <v>663</v>
      </c>
      <c r="C112" s="15"/>
      <c r="D112" s="15" t="s">
        <v>698</v>
      </c>
      <c r="E112" s="15"/>
      <c r="F112" s="15" t="s">
        <v>505</v>
      </c>
      <c r="G112" s="15" t="s">
        <v>525</v>
      </c>
      <c r="H112" s="15" t="s">
        <v>526</v>
      </c>
      <c r="I112" s="15" t="s">
        <v>527</v>
      </c>
      <c r="J112" s="15"/>
      <c r="K112" s="14"/>
      <c r="L112" s="15"/>
      <c r="M112" s="10"/>
      <c r="N112" s="4" t="s">
        <v>698</v>
      </c>
      <c r="O112" s="10"/>
      <c r="P112" s="15">
        <v>15</v>
      </c>
      <c r="Q112" s="15">
        <v>1</v>
      </c>
      <c r="R112" s="15">
        <v>2</v>
      </c>
      <c r="S112" s="15" t="s">
        <v>86</v>
      </c>
      <c r="U112" s="76" t="s">
        <v>3074</v>
      </c>
      <c r="V112" s="76" t="str">
        <f t="shared" si="13"/>
        <v>Charlie’s Angels</v>
      </c>
      <c r="W112" s="76" t="s">
        <v>3075</v>
      </c>
      <c r="X112" s="76" t="str">
        <f t="shared" si="14"/>
        <v/>
      </c>
      <c r="Y112" s="77" t="s">
        <v>3077</v>
      </c>
      <c r="Z112" s="76" t="str">
        <f t="shared" si="15"/>
        <v/>
      </c>
      <c r="AA112" s="76" t="s">
        <v>3076</v>
      </c>
      <c r="AB112" s="76" t="str">
        <f t="shared" si="16"/>
        <v>&lt;table class="questions" width="290"&gt;&lt;tr&gt;&lt;td height="50"&gt;&lt;div align="center"&gt;2 Points &lt;/div&gt;&lt;/td&gt;&lt;/tr&gt;&lt;tr&gt;&lt;td height="30"&gt;&lt;div align="center"&gt;Charlie’s Angels&lt;/div&gt;&lt;/td&gt;&lt;/tr&gt;&lt;tr&gt;&lt;td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2" s="50" t="s">
        <v>2615</v>
      </c>
      <c r="AD112" s="50" t="str">
        <f t="shared" si="17"/>
        <v>Assets/Film/1/15.mp3</v>
      </c>
      <c r="AE112" s="51" t="s">
        <v>2614</v>
      </c>
      <c r="AF112" s="50" t="str">
        <f t="shared" si="18"/>
        <v>Tune 15</v>
      </c>
      <c r="AG112" s="50" t="s">
        <v>2613</v>
      </c>
      <c r="AH112" s="50" t="str">
        <f t="shared" si="19"/>
        <v>&lt;li&gt;&lt;a href="Assets/Film/1/15.mp3"&gt;Tune 15&lt;/a&gt;&lt;/li&gt;</v>
      </c>
      <c r="AI112" s="53" t="s">
        <v>2616</v>
      </c>
      <c r="AJ112" s="53">
        <f t="shared" si="20"/>
        <v>15</v>
      </c>
      <c r="AK112" s="53" t="s">
        <v>2617</v>
      </c>
      <c r="AL112" s="53" t="str">
        <f t="shared" si="21"/>
        <v>Charlie’s Angels&lt;/td&gt;&lt;td&gt;&lt;/td&gt;&lt;/tr&gt;</v>
      </c>
      <c r="AM112" s="53" t="str">
        <f t="shared" si="22"/>
        <v>&lt;tr&gt;&lt;td align="left"&gt;15&lt;/td&gt;&lt;td align="left"&gt;Charlie’s Angels&lt;/td&gt;&lt;td&gt;&lt;/td&gt;&lt;/tr&gt;</v>
      </c>
      <c r="AN112" s="64">
        <f t="shared" si="23"/>
        <v>16</v>
      </c>
    </row>
    <row r="113" spans="1:40" x14ac:dyDescent="0.25">
      <c r="A113" s="10" t="str">
        <f t="shared" si="12"/>
        <v>Xmas11D</v>
      </c>
      <c r="B113" s="14" t="s">
        <v>638</v>
      </c>
      <c r="C113" s="41" t="s">
        <v>639</v>
      </c>
      <c r="D113" s="15" t="s">
        <v>672</v>
      </c>
      <c r="E113" s="15" t="s">
        <v>682</v>
      </c>
      <c r="F113" s="15"/>
      <c r="G113" s="15"/>
      <c r="H113" s="15"/>
      <c r="I113" s="15"/>
      <c r="J113" s="15"/>
      <c r="K113" s="14"/>
      <c r="L113" s="15">
        <v>1973</v>
      </c>
      <c r="M113" s="10"/>
      <c r="N113" s="6" t="s">
        <v>90</v>
      </c>
      <c r="O113" s="10"/>
      <c r="P113" s="15">
        <v>4</v>
      </c>
      <c r="Q113" s="15">
        <v>1</v>
      </c>
      <c r="R113" s="15">
        <v>1</v>
      </c>
      <c r="S113" s="15" t="s">
        <v>86</v>
      </c>
      <c r="U113" s="76" t="s">
        <v>3074</v>
      </c>
      <c r="V113" s="76" t="str">
        <f t="shared" si="13"/>
        <v>Slade</v>
      </c>
      <c r="W113" s="76" t="s">
        <v>3075</v>
      </c>
      <c r="X113" s="76" t="str">
        <f t="shared" si="14"/>
        <v>Merry Christmas Everybody</v>
      </c>
      <c r="Y113" s="77" t="s">
        <v>3077</v>
      </c>
      <c r="Z113" s="76">
        <f t="shared" si="15"/>
        <v>1973</v>
      </c>
      <c r="AA113" s="76" t="s">
        <v>3076</v>
      </c>
      <c r="AB113" s="76" t="str">
        <f t="shared" si="16"/>
        <v>&lt;table class="questions" width="290"&gt;&lt;tr&gt;&lt;td height="50"&gt;&lt;div align="center"&gt;2 Points &lt;/div&gt;&lt;/td&gt;&lt;/tr&gt;&lt;tr&gt;&lt;td height="30"&gt;&lt;div align="center"&gt;Slade&lt;/div&gt;&lt;/td&gt;&lt;/tr&gt;&lt;tr&gt;&lt;td height="30"&gt;&lt;div align="center"&gt;Merry Christmas Everybody&lt;/div&gt;&lt;/td&gt;&lt;/tr&gt;&lt;tr&gt;&lt;td height="30"&gt;&lt;div align="center"&gt;&lt;/div&gt;&lt;/td&gt;&lt;/tr&gt;&lt;tr&gt;&lt;td height="30"&gt;&lt;div align="center"&gt;1973&lt;/div&gt;&lt;/td&gt;&lt;/tr&gt;&lt;/table&gt;</v>
      </c>
      <c r="AC113" s="50" t="s">
        <v>2615</v>
      </c>
      <c r="AD113" s="50" t="str">
        <f t="shared" si="17"/>
        <v>Assets/Xmas/1/4.mp3</v>
      </c>
      <c r="AE113" s="51" t="s">
        <v>2614</v>
      </c>
      <c r="AF113" s="50" t="str">
        <f t="shared" si="18"/>
        <v>Tune 4</v>
      </c>
      <c r="AG113" s="50" t="s">
        <v>2613</v>
      </c>
      <c r="AH113" s="50" t="str">
        <f t="shared" si="19"/>
        <v>&lt;li&gt;&lt;a href="Assets/Xmas/1/4.mp3"&gt;Tune 4&lt;/a&gt;&lt;/li&gt;</v>
      </c>
      <c r="AI113" s="53" t="s">
        <v>2616</v>
      </c>
      <c r="AJ113" s="53">
        <f t="shared" si="20"/>
        <v>4</v>
      </c>
      <c r="AK113" s="53" t="s">
        <v>2617</v>
      </c>
      <c r="AL113" s="53" t="str">
        <f t="shared" si="21"/>
        <v>Slade&lt;/td&gt;&lt;td&gt;Merry Christmas Everybody&lt;/td&gt;&lt;/tr&gt;</v>
      </c>
      <c r="AM113" s="53" t="str">
        <f t="shared" si="22"/>
        <v>&lt;tr&gt;&lt;td align="left"&gt;4&lt;/td&gt;&lt;td align="left"&gt;Slade&lt;/td&gt;&lt;td&gt;Merry Christmas Everybody&lt;/td&gt;&lt;/tr&gt;</v>
      </c>
      <c r="AN113" s="64">
        <f t="shared" si="23"/>
        <v>25</v>
      </c>
    </row>
    <row r="114" spans="1:40" x14ac:dyDescent="0.25">
      <c r="A114" s="10" t="str">
        <f t="shared" si="12"/>
        <v>2015-201912H</v>
      </c>
      <c r="B114" s="35" t="s">
        <v>1881</v>
      </c>
      <c r="C114" s="35" t="s">
        <v>1858</v>
      </c>
      <c r="D114" s="35" t="s">
        <v>672</v>
      </c>
      <c r="E114" s="35" t="s">
        <v>682</v>
      </c>
      <c r="F114" s="15"/>
      <c r="G114" s="15"/>
      <c r="H114" s="15"/>
      <c r="I114" s="15"/>
      <c r="J114" s="15"/>
      <c r="K114" s="14"/>
      <c r="L114" s="15">
        <v>2015</v>
      </c>
      <c r="M114" s="10"/>
      <c r="N114" s="3" t="s">
        <v>2623</v>
      </c>
      <c r="O114" s="10"/>
      <c r="P114" s="15">
        <v>19</v>
      </c>
      <c r="Q114" s="15">
        <v>1</v>
      </c>
      <c r="R114" s="15">
        <v>2</v>
      </c>
      <c r="S114" s="35" t="s">
        <v>1069</v>
      </c>
      <c r="U114" s="76" t="s">
        <v>3074</v>
      </c>
      <c r="V114" s="76" t="str">
        <f t="shared" si="13"/>
        <v>Wiz Khalifa Feat. Charlie Puth</v>
      </c>
      <c r="W114" s="76" t="s">
        <v>3075</v>
      </c>
      <c r="X114" s="76" t="str">
        <f t="shared" si="14"/>
        <v>See You Again</v>
      </c>
      <c r="Y114" s="77" t="s">
        <v>3077</v>
      </c>
      <c r="Z114" s="76">
        <f t="shared" si="15"/>
        <v>2015</v>
      </c>
      <c r="AA114" s="76" t="s">
        <v>3076</v>
      </c>
      <c r="AB114" s="76" t="str">
        <f t="shared" si="16"/>
        <v>&lt;table class="questions" width="290"&gt;&lt;tr&gt;&lt;td height="50"&gt;&lt;div align="center"&gt;2 Points &lt;/div&gt;&lt;/td&gt;&lt;/tr&gt;&lt;tr&gt;&lt;td height="30"&gt;&lt;div align="center"&gt;Wiz Khalifa Feat. Charlie Puth&lt;/div&gt;&lt;/td&gt;&lt;/tr&gt;&lt;tr&gt;&lt;td height="30"&gt;&lt;div align="center"&gt;See You Again&lt;/div&gt;&lt;/td&gt;&lt;/tr&gt;&lt;tr&gt;&lt;td height="30"&gt;&lt;div align="center"&gt;&lt;/div&gt;&lt;/td&gt;&lt;/tr&gt;&lt;tr&gt;&lt;td height="30"&gt;&lt;div align="center"&gt;2015&lt;/div&gt;&lt;/td&gt;&lt;/tr&gt;&lt;/table&gt;</v>
      </c>
      <c r="AC114" s="50" t="s">
        <v>2615</v>
      </c>
      <c r="AD114" s="50" t="str">
        <f t="shared" si="17"/>
        <v>Assets/2015-2019/1/19.mp3</v>
      </c>
      <c r="AE114" s="51" t="s">
        <v>2614</v>
      </c>
      <c r="AF114" s="50" t="str">
        <f t="shared" si="18"/>
        <v>Tune 19</v>
      </c>
      <c r="AG114" s="50" t="s">
        <v>2613</v>
      </c>
      <c r="AH114" s="50" t="str">
        <f t="shared" si="19"/>
        <v>&lt;li&gt;&lt;a href="Assets/2015-2019/1/19.mp3"&gt;Tune 19&lt;/a&gt;&lt;/li&gt;</v>
      </c>
      <c r="AI114" s="53" t="s">
        <v>2616</v>
      </c>
      <c r="AJ114" s="53">
        <f t="shared" si="20"/>
        <v>19</v>
      </c>
      <c r="AK114" s="53" t="s">
        <v>2617</v>
      </c>
      <c r="AL114" s="53" t="str">
        <f t="shared" si="21"/>
        <v>Wiz Khalifa Feat. Charlie Puth&lt;/td&gt;&lt;td&gt;See You Again&lt;/td&gt;&lt;/tr&gt;</v>
      </c>
      <c r="AM114" s="53" t="str">
        <f t="shared" si="22"/>
        <v>&lt;tr&gt;&lt;td align="left"&gt;19&lt;/td&gt;&lt;td align="left"&gt;Wiz Khalifa Feat. Charlie Puth&lt;/td&gt;&lt;td&gt;See You Again&lt;/td&gt;&lt;/tr&gt;</v>
      </c>
      <c r="AN114" s="64">
        <f t="shared" si="23"/>
        <v>30</v>
      </c>
    </row>
    <row r="115" spans="1:40" x14ac:dyDescent="0.25">
      <c r="A115" s="10" t="str">
        <f t="shared" si="12"/>
        <v>Classical12I</v>
      </c>
      <c r="B115" s="35" t="s">
        <v>1894</v>
      </c>
      <c r="C115" s="35" t="s">
        <v>1477</v>
      </c>
      <c r="D115" s="15" t="s">
        <v>782</v>
      </c>
      <c r="E115" s="15" t="s">
        <v>1248</v>
      </c>
      <c r="F115" s="15"/>
      <c r="G115" s="15"/>
      <c r="H115" s="15"/>
      <c r="I115" s="15"/>
      <c r="J115" s="15"/>
      <c r="K115" s="14"/>
      <c r="L115" s="15"/>
      <c r="M115" s="10"/>
      <c r="N115" s="5" t="s">
        <v>777</v>
      </c>
      <c r="O115" s="10"/>
      <c r="P115" s="15">
        <v>20</v>
      </c>
      <c r="Q115" s="15">
        <v>1</v>
      </c>
      <c r="R115" s="15">
        <v>2</v>
      </c>
      <c r="S115" s="35" t="s">
        <v>1070</v>
      </c>
      <c r="U115" s="76" t="s">
        <v>3074</v>
      </c>
      <c r="V115" s="76" t="str">
        <f t="shared" si="13"/>
        <v>Barber</v>
      </c>
      <c r="W115" s="76" t="s">
        <v>3075</v>
      </c>
      <c r="X115" s="76" t="str">
        <f t="shared" si="14"/>
        <v>Adagio for Strings</v>
      </c>
      <c r="Y115" s="77" t="s">
        <v>3077</v>
      </c>
      <c r="Z115" s="76" t="str">
        <f t="shared" si="15"/>
        <v/>
      </c>
      <c r="AA115" s="76" t="s">
        <v>3076</v>
      </c>
      <c r="AB115" s="76" t="str">
        <f t="shared" si="16"/>
        <v>&lt;table class="questions" width="290"&gt;&lt;tr&gt;&lt;td height="50"&gt;&lt;div align="center"&gt;2 Points &lt;/div&gt;&lt;/td&gt;&lt;/tr&gt;&lt;tr&gt;&lt;td height="30"&gt;&lt;div align="center"&gt;Barber&lt;/div&gt;&lt;/td&gt;&lt;/tr&gt;&lt;tr&gt;&lt;td height="30"&gt;&lt;div align="center"&gt;Adagio for Strings&lt;/div&gt;&lt;/td&gt;&lt;/tr&gt;&lt;tr&gt;&lt;td height="30"&gt;&lt;div align="center"&gt;&lt;/div&gt;&lt;/td&gt;&lt;/tr&gt;&lt;tr&gt;&lt;td height="30"&gt;&lt;div align="center"&gt;&lt;/div&gt;&lt;/td&gt;&lt;/tr&gt;&lt;/table&gt;</v>
      </c>
      <c r="AC115" s="50" t="s">
        <v>2615</v>
      </c>
      <c r="AD115" s="50" t="str">
        <f t="shared" si="17"/>
        <v>Assets/Classical/1/20.mp3</v>
      </c>
      <c r="AE115" s="51" t="s">
        <v>2614</v>
      </c>
      <c r="AF115" s="50" t="str">
        <f t="shared" si="18"/>
        <v>Tune 20</v>
      </c>
      <c r="AG115" s="50" t="s">
        <v>2613</v>
      </c>
      <c r="AH115" s="50" t="str">
        <f t="shared" si="19"/>
        <v>&lt;li&gt;&lt;a href="Assets/Classical/1/20.mp3"&gt;Tune 20&lt;/a&gt;&lt;/li&gt;</v>
      </c>
      <c r="AI115" s="53" t="s">
        <v>2616</v>
      </c>
      <c r="AJ115" s="53">
        <f t="shared" si="20"/>
        <v>20</v>
      </c>
      <c r="AK115" s="53" t="s">
        <v>2617</v>
      </c>
      <c r="AL115" s="53" t="str">
        <f t="shared" si="21"/>
        <v>Barber&lt;/td&gt;&lt;td&gt;Adagio for Strings&lt;/td&gt;&lt;/tr&gt;</v>
      </c>
      <c r="AM115" s="53" t="str">
        <f t="shared" si="22"/>
        <v>&lt;tr&gt;&lt;td align="left"&gt;20&lt;/td&gt;&lt;td align="left"&gt;Barber&lt;/td&gt;&lt;td&gt;Adagio for Strings&lt;/td&gt;&lt;/tr&gt;</v>
      </c>
      <c r="AN115" s="64">
        <f t="shared" si="23"/>
        <v>18</v>
      </c>
    </row>
    <row r="116" spans="1:40" x14ac:dyDescent="0.25">
      <c r="A116" s="10" t="str">
        <f t="shared" si="12"/>
        <v>197011D</v>
      </c>
      <c r="B116" s="15" t="s">
        <v>589</v>
      </c>
      <c r="C116" s="15" t="s">
        <v>590</v>
      </c>
      <c r="D116" s="15" t="s">
        <v>672</v>
      </c>
      <c r="E116" s="15" t="s">
        <v>682</v>
      </c>
      <c r="F116" s="15"/>
      <c r="G116" s="15"/>
      <c r="H116" s="15"/>
      <c r="I116" s="15"/>
      <c r="J116" s="15"/>
      <c r="K116" s="14"/>
      <c r="L116" s="15">
        <v>1975</v>
      </c>
      <c r="M116" s="10"/>
      <c r="N116" s="81">
        <v>1970</v>
      </c>
      <c r="O116" s="10"/>
      <c r="P116" s="15">
        <v>4</v>
      </c>
      <c r="Q116" s="15">
        <v>1</v>
      </c>
      <c r="R116" s="15">
        <v>1</v>
      </c>
      <c r="S116" s="15" t="s">
        <v>86</v>
      </c>
      <c r="U116" s="76" t="s">
        <v>3074</v>
      </c>
      <c r="V116" s="76" t="str">
        <f t="shared" si="13"/>
        <v>Abba</v>
      </c>
      <c r="W116" s="76" t="s">
        <v>3075</v>
      </c>
      <c r="X116" s="76" t="str">
        <f t="shared" si="14"/>
        <v>Mama Mia</v>
      </c>
      <c r="Y116" s="77" t="s">
        <v>3077</v>
      </c>
      <c r="Z116" s="76">
        <f t="shared" si="15"/>
        <v>1975</v>
      </c>
      <c r="AA116" s="76" t="s">
        <v>3076</v>
      </c>
      <c r="AB116" s="76" t="str">
        <f t="shared" si="16"/>
        <v>&lt;table class="questions" width="290"&gt;&lt;tr&gt;&lt;td height="50"&gt;&lt;div align="center"&gt;2 Points &lt;/div&gt;&lt;/td&gt;&lt;/tr&gt;&lt;tr&gt;&lt;td height="30"&gt;&lt;div align="center"&gt;Abba&lt;/div&gt;&lt;/td&gt;&lt;/tr&gt;&lt;tr&gt;&lt;td height="30"&gt;&lt;div align="center"&gt;Mama Mia&lt;/div&gt;&lt;/td&gt;&lt;/tr&gt;&lt;tr&gt;&lt;td height="30"&gt;&lt;div align="center"&gt;&lt;/div&gt;&lt;/td&gt;&lt;/tr&gt;&lt;tr&gt;&lt;td height="30"&gt;&lt;div align="center"&gt;1975&lt;/div&gt;&lt;/td&gt;&lt;/tr&gt;&lt;/table&gt;</v>
      </c>
      <c r="AC116" s="50" t="s">
        <v>2615</v>
      </c>
      <c r="AD116" s="50" t="str">
        <f t="shared" si="17"/>
        <v>Assets/1970/1/4.mp3</v>
      </c>
      <c r="AE116" s="51" t="s">
        <v>2614</v>
      </c>
      <c r="AF116" s="50" t="str">
        <f t="shared" si="18"/>
        <v>Tune 4</v>
      </c>
      <c r="AG116" s="50" t="s">
        <v>2613</v>
      </c>
      <c r="AH116" s="50" t="str">
        <f t="shared" si="19"/>
        <v>&lt;li&gt;&lt;a href="Assets/1970/1/4.mp3"&gt;Tune 4&lt;/a&gt;&lt;/li&gt;</v>
      </c>
      <c r="AI116" s="53" t="s">
        <v>2616</v>
      </c>
      <c r="AJ116" s="53">
        <f t="shared" si="20"/>
        <v>4</v>
      </c>
      <c r="AK116" s="53" t="s">
        <v>2617</v>
      </c>
      <c r="AL116" s="53" t="str">
        <f t="shared" si="21"/>
        <v>Abba&lt;/td&gt;&lt;td&gt;Mama Mia&lt;/td&gt;&lt;/tr&gt;</v>
      </c>
      <c r="AM116" s="53" t="str">
        <f t="shared" si="22"/>
        <v>&lt;tr&gt;&lt;td align="left"&gt;4&lt;/td&gt;&lt;td align="left"&gt;Abba&lt;/td&gt;&lt;td&gt;Mama Mia&lt;/td&gt;&lt;/tr&gt;</v>
      </c>
      <c r="AN116" s="64">
        <f t="shared" si="23"/>
        <v>8</v>
      </c>
    </row>
    <row r="117" spans="1:40" x14ac:dyDescent="0.25">
      <c r="A117" s="10" t="str">
        <f t="shared" si="12"/>
        <v>Dance12G</v>
      </c>
      <c r="B117" s="15" t="s">
        <v>906</v>
      </c>
      <c r="C117" s="15" t="s">
        <v>905</v>
      </c>
      <c r="D117" s="15" t="s">
        <v>672</v>
      </c>
      <c r="E117" s="15" t="s">
        <v>682</v>
      </c>
      <c r="F117" s="15"/>
      <c r="G117" s="15"/>
      <c r="H117" s="15"/>
      <c r="I117" s="15"/>
      <c r="J117" s="15"/>
      <c r="K117" s="14"/>
      <c r="L117" s="15">
        <v>2007</v>
      </c>
      <c r="M117" s="10"/>
      <c r="N117" s="40" t="s">
        <v>1436</v>
      </c>
      <c r="O117" s="10"/>
      <c r="P117" s="15">
        <v>18</v>
      </c>
      <c r="Q117" s="15">
        <v>1</v>
      </c>
      <c r="R117" s="15">
        <v>2</v>
      </c>
      <c r="S117" s="35" t="s">
        <v>1068</v>
      </c>
      <c r="U117" s="76" t="s">
        <v>3074</v>
      </c>
      <c r="V117" s="76" t="str">
        <f t="shared" si="13"/>
        <v>Basshunter</v>
      </c>
      <c r="W117" s="76" t="s">
        <v>3075</v>
      </c>
      <c r="X117" s="76" t="str">
        <f t="shared" si="14"/>
        <v>Now You're Gone</v>
      </c>
      <c r="Y117" s="77" t="s">
        <v>3077</v>
      </c>
      <c r="Z117" s="76">
        <f t="shared" si="15"/>
        <v>2007</v>
      </c>
      <c r="AA117" s="76" t="s">
        <v>3076</v>
      </c>
      <c r="AB117" s="76" t="str">
        <f t="shared" si="16"/>
        <v>&lt;table class="questions" width="290"&gt;&lt;tr&gt;&lt;td height="50"&gt;&lt;div align="center"&gt;2 Points &lt;/div&gt;&lt;/td&gt;&lt;/tr&gt;&lt;tr&gt;&lt;td height="30"&gt;&lt;div align="center"&gt;Basshunter&lt;/div&gt;&lt;/td&gt;&lt;/tr&gt;&lt;tr&gt;&lt;td height="30"&gt;&lt;div align="center"&gt;Now You're Gone&lt;/div&gt;&lt;/td&gt;&lt;/tr&gt;&lt;tr&gt;&lt;td height="30"&gt;&lt;div align="center"&gt;&lt;/div&gt;&lt;/td&gt;&lt;/tr&gt;&lt;tr&gt;&lt;td height="30"&gt;&lt;div align="center"&gt;2007&lt;/div&gt;&lt;/td&gt;&lt;/tr&gt;&lt;/table&gt;</v>
      </c>
      <c r="AC117" s="50" t="s">
        <v>2615</v>
      </c>
      <c r="AD117" s="50" t="str">
        <f t="shared" si="17"/>
        <v>Assets/Dance/1/18.mp3</v>
      </c>
      <c r="AE117" s="51" t="s">
        <v>2614</v>
      </c>
      <c r="AF117" s="50" t="str">
        <f t="shared" si="18"/>
        <v>Tune 18</v>
      </c>
      <c r="AG117" s="50" t="s">
        <v>2613</v>
      </c>
      <c r="AH117" s="50" t="str">
        <f t="shared" si="19"/>
        <v>&lt;li&gt;&lt;a href="Assets/Dance/1/18.mp3"&gt;Tune 18&lt;/a&gt;&lt;/li&gt;</v>
      </c>
      <c r="AI117" s="53" t="s">
        <v>2616</v>
      </c>
      <c r="AJ117" s="53">
        <f t="shared" si="20"/>
        <v>18</v>
      </c>
      <c r="AK117" s="53" t="s">
        <v>2617</v>
      </c>
      <c r="AL117" s="53" t="str">
        <f t="shared" si="21"/>
        <v>Basshunter&lt;/td&gt;&lt;td&gt;Now You're Gone&lt;/td&gt;&lt;/tr&gt;</v>
      </c>
      <c r="AM117" s="53" t="str">
        <f t="shared" si="22"/>
        <v>&lt;tr&gt;&lt;td align="left"&gt;18&lt;/td&gt;&lt;td align="left"&gt;Basshunter&lt;/td&gt;&lt;td&gt;Now You're Gone&lt;/td&gt;&lt;/tr&gt;</v>
      </c>
      <c r="AN117" s="64">
        <f t="shared" si="23"/>
        <v>15</v>
      </c>
    </row>
    <row r="118" spans="1:40" x14ac:dyDescent="0.25">
      <c r="A118" s="10" t="str">
        <f t="shared" si="12"/>
        <v>2000-200411D</v>
      </c>
      <c r="B118" s="15" t="s">
        <v>398</v>
      </c>
      <c r="C118" s="15" t="s">
        <v>399</v>
      </c>
      <c r="D118" s="15" t="s">
        <v>672</v>
      </c>
      <c r="E118" s="15" t="s">
        <v>682</v>
      </c>
      <c r="F118" s="15"/>
      <c r="G118" s="15"/>
      <c r="H118" s="15"/>
      <c r="I118" s="15"/>
      <c r="J118" s="15"/>
      <c r="K118" s="14"/>
      <c r="L118" s="15">
        <v>2002</v>
      </c>
      <c r="M118" s="10"/>
      <c r="N118" s="3" t="s">
        <v>2620</v>
      </c>
      <c r="O118" s="10"/>
      <c r="P118" s="15">
        <v>4</v>
      </c>
      <c r="Q118" s="15">
        <v>1</v>
      </c>
      <c r="R118" s="15">
        <v>1</v>
      </c>
      <c r="S118" s="15" t="s">
        <v>86</v>
      </c>
      <c r="U118" s="76" t="s">
        <v>3074</v>
      </c>
      <c r="V118" s="76" t="str">
        <f t="shared" si="13"/>
        <v>Sugarbabes</v>
      </c>
      <c r="W118" s="76" t="s">
        <v>3075</v>
      </c>
      <c r="X118" s="76" t="str">
        <f t="shared" si="14"/>
        <v>Round Round</v>
      </c>
      <c r="Y118" s="77" t="s">
        <v>3077</v>
      </c>
      <c r="Z118" s="76">
        <f t="shared" si="15"/>
        <v>2002</v>
      </c>
      <c r="AA118" s="76" t="s">
        <v>3076</v>
      </c>
      <c r="AB118" s="76" t="str">
        <f t="shared" si="16"/>
        <v>&lt;table class="questions" width="290"&gt;&lt;tr&gt;&lt;td height="50"&gt;&lt;div align="center"&gt;2 Points &lt;/div&gt;&lt;/td&gt;&lt;/tr&gt;&lt;tr&gt;&lt;td height="30"&gt;&lt;div align="center"&gt;Sugarbabes&lt;/div&gt;&lt;/td&gt;&lt;/tr&gt;&lt;tr&gt;&lt;td height="30"&gt;&lt;div align="center"&gt;Round Round&lt;/div&gt;&lt;/td&gt;&lt;/tr&gt;&lt;tr&gt;&lt;td height="30"&gt;&lt;div align="center"&gt;&lt;/div&gt;&lt;/td&gt;&lt;/tr&gt;&lt;tr&gt;&lt;td height="30"&gt;&lt;div align="center"&gt;2002&lt;/div&gt;&lt;/td&gt;&lt;/tr&gt;&lt;/table&gt;</v>
      </c>
      <c r="AC118" s="50" t="s">
        <v>2615</v>
      </c>
      <c r="AD118" s="50" t="str">
        <f t="shared" si="17"/>
        <v>Assets/2000-2004/1/4.mp3</v>
      </c>
      <c r="AE118" s="51" t="s">
        <v>2614</v>
      </c>
      <c r="AF118" s="50" t="str">
        <f t="shared" si="18"/>
        <v>Tune 4</v>
      </c>
      <c r="AG118" s="50" t="s">
        <v>2613</v>
      </c>
      <c r="AH118" s="50" t="str">
        <f t="shared" si="19"/>
        <v>&lt;li&gt;&lt;a href="Assets/2000-2004/1/4.mp3"&gt;Tune 4&lt;/a&gt;&lt;/li&gt;</v>
      </c>
      <c r="AI118" s="53" t="s">
        <v>2616</v>
      </c>
      <c r="AJ118" s="53">
        <f t="shared" si="20"/>
        <v>4</v>
      </c>
      <c r="AK118" s="53" t="s">
        <v>2617</v>
      </c>
      <c r="AL118" s="53" t="str">
        <f t="shared" si="21"/>
        <v>Sugarbabes&lt;/td&gt;&lt;td&gt;Round Round&lt;/td&gt;&lt;/tr&gt;</v>
      </c>
      <c r="AM118" s="53" t="str">
        <f t="shared" si="22"/>
        <v>&lt;tr&gt;&lt;td align="left"&gt;4&lt;/td&gt;&lt;td align="left"&gt;Sugarbabes&lt;/td&gt;&lt;td&gt;Round Round&lt;/td&gt;&lt;/tr&gt;</v>
      </c>
      <c r="AN118" s="64">
        <f t="shared" si="23"/>
        <v>11</v>
      </c>
    </row>
    <row r="119" spans="1:40" x14ac:dyDescent="0.25">
      <c r="A119" s="10" t="str">
        <f t="shared" si="12"/>
        <v>199011I</v>
      </c>
      <c r="B119" s="15" t="s">
        <v>502</v>
      </c>
      <c r="C119" s="15" t="s">
        <v>503</v>
      </c>
      <c r="D119" s="15" t="s">
        <v>672</v>
      </c>
      <c r="E119" s="15" t="s">
        <v>682</v>
      </c>
      <c r="F119" s="15" t="s">
        <v>698</v>
      </c>
      <c r="G119" s="15"/>
      <c r="H119" s="15" t="s">
        <v>513</v>
      </c>
      <c r="I119" s="15"/>
      <c r="J119" s="15"/>
      <c r="K119" s="14"/>
      <c r="L119" s="15">
        <v>1997</v>
      </c>
      <c r="M119" s="10"/>
      <c r="N119" s="7">
        <v>1990</v>
      </c>
      <c r="O119" s="10"/>
      <c r="P119" s="15">
        <v>9</v>
      </c>
      <c r="Q119" s="15">
        <v>1</v>
      </c>
      <c r="R119" s="15">
        <v>1</v>
      </c>
      <c r="S119" s="15" t="s">
        <v>1070</v>
      </c>
      <c r="U119" s="76" t="s">
        <v>3074</v>
      </c>
      <c r="V119" s="76" t="str">
        <f t="shared" si="13"/>
        <v>Wyclef Jean</v>
      </c>
      <c r="W119" s="76" t="s">
        <v>3075</v>
      </c>
      <c r="X119" s="76" t="str">
        <f t="shared" si="14"/>
        <v>Staying Alive</v>
      </c>
      <c r="Y119" s="77" t="s">
        <v>3077</v>
      </c>
      <c r="Z119" s="76">
        <f t="shared" si="15"/>
        <v>1997</v>
      </c>
      <c r="AA119" s="76" t="s">
        <v>3076</v>
      </c>
      <c r="AB119" s="76" t="str">
        <f t="shared" si="16"/>
        <v>&lt;table class="questions" width="290"&gt;&lt;tr&gt;&lt;td height="50"&gt;&lt;div align="center"&gt;2 Points &lt;/div&gt;&lt;/td&gt;&lt;/tr&gt;&lt;tr&gt;&lt;td height="30"&gt;&lt;div align="center"&gt;Wyclef Jean&lt;/div&gt;&lt;/td&gt;&lt;/tr&gt;&lt;tr&gt;&lt;td height="30"&gt;&lt;div align="center"&gt;Staying Alive&lt;/div&gt;&lt;/td&gt;&lt;/tr&gt;&lt;tr&gt;&lt;td height="30"&gt;&lt;div align="center"&gt;&lt;/div&gt;&lt;/td&gt;&lt;/tr&gt;&lt;tr&gt;&lt;td height="30"&gt;&lt;div align="center"&gt;1997&lt;/div&gt;&lt;/td&gt;&lt;/tr&gt;&lt;/table&gt;</v>
      </c>
      <c r="AC119" s="50" t="s">
        <v>2615</v>
      </c>
      <c r="AD119" s="50" t="str">
        <f t="shared" si="17"/>
        <v>Assets/1990/1/9.mp3</v>
      </c>
      <c r="AE119" s="51" t="s">
        <v>2614</v>
      </c>
      <c r="AF119" s="50" t="str">
        <f t="shared" si="18"/>
        <v>Tune 9</v>
      </c>
      <c r="AG119" s="50" t="s">
        <v>2613</v>
      </c>
      <c r="AH119" s="50" t="str">
        <f t="shared" si="19"/>
        <v>&lt;li&gt;&lt;a href="Assets/1990/1/9.mp3"&gt;Tune 9&lt;/a&gt;&lt;/li&gt;</v>
      </c>
      <c r="AI119" s="53" t="s">
        <v>2616</v>
      </c>
      <c r="AJ119" s="53">
        <f t="shared" si="20"/>
        <v>9</v>
      </c>
      <c r="AK119" s="53" t="s">
        <v>2617</v>
      </c>
      <c r="AL119" s="53" t="str">
        <f t="shared" si="21"/>
        <v>Wyclef Jean&lt;/td&gt;&lt;td&gt;Staying Alive&lt;/td&gt;&lt;/tr&gt;</v>
      </c>
      <c r="AM119" s="53" t="str">
        <f t="shared" si="22"/>
        <v>&lt;tr&gt;&lt;td align="left"&gt;9&lt;/td&gt;&lt;td align="left"&gt;Wyclef Jean&lt;/td&gt;&lt;td&gt;Staying Alive&lt;/td&gt;&lt;/tr&gt;</v>
      </c>
      <c r="AN119" s="64">
        <f t="shared" si="23"/>
        <v>13</v>
      </c>
    </row>
    <row r="120" spans="1:40" x14ac:dyDescent="0.25">
      <c r="A120" s="10" t="str">
        <f t="shared" si="12"/>
        <v>2000-200411E</v>
      </c>
      <c r="B120" s="14" t="s">
        <v>758</v>
      </c>
      <c r="C120" s="15" t="s">
        <v>599</v>
      </c>
      <c r="D120" s="15" t="s">
        <v>672</v>
      </c>
      <c r="E120" s="15" t="s">
        <v>682</v>
      </c>
      <c r="F120" s="15"/>
      <c r="G120" s="15"/>
      <c r="H120" s="15"/>
      <c r="I120" s="15"/>
      <c r="J120" s="15"/>
      <c r="K120" s="14"/>
      <c r="L120" s="15">
        <v>2004</v>
      </c>
      <c r="M120" s="10"/>
      <c r="N120" s="3" t="s">
        <v>2620</v>
      </c>
      <c r="O120" s="10"/>
      <c r="P120" s="15">
        <v>5</v>
      </c>
      <c r="Q120" s="15">
        <v>1</v>
      </c>
      <c r="R120" s="15">
        <v>1</v>
      </c>
      <c r="S120" s="15" t="s">
        <v>87</v>
      </c>
      <c r="U120" s="76" t="s">
        <v>3074</v>
      </c>
      <c r="V120" s="76" t="str">
        <f t="shared" si="13"/>
        <v>Britney Spears</v>
      </c>
      <c r="W120" s="76" t="s">
        <v>3075</v>
      </c>
      <c r="X120" s="76" t="str">
        <f t="shared" si="14"/>
        <v>Toxic</v>
      </c>
      <c r="Y120" s="77" t="s">
        <v>3077</v>
      </c>
      <c r="Z120" s="76">
        <f t="shared" si="15"/>
        <v>2004</v>
      </c>
      <c r="AA120" s="76" t="s">
        <v>3076</v>
      </c>
      <c r="AB120" s="76" t="str">
        <f t="shared" si="16"/>
        <v>&lt;table class="questions" width="290"&gt;&lt;tr&gt;&lt;td height="50"&gt;&lt;div align="center"&gt;2 Points &lt;/div&gt;&lt;/td&gt;&lt;/tr&gt;&lt;tr&gt;&lt;td height="30"&gt;&lt;div align="center"&gt;Britney Spears&lt;/div&gt;&lt;/td&gt;&lt;/tr&gt;&lt;tr&gt;&lt;td height="30"&gt;&lt;div align="center"&gt;Toxic&lt;/div&gt;&lt;/td&gt;&lt;/tr&gt;&lt;tr&gt;&lt;td height="30"&gt;&lt;div align="center"&gt;&lt;/div&gt;&lt;/td&gt;&lt;/tr&gt;&lt;tr&gt;&lt;td height="30"&gt;&lt;div align="center"&gt;2004&lt;/div&gt;&lt;/td&gt;&lt;/tr&gt;&lt;/table&gt;</v>
      </c>
      <c r="AC120" s="50" t="s">
        <v>2615</v>
      </c>
      <c r="AD120" s="50" t="str">
        <f t="shared" si="17"/>
        <v>Assets/2000-2004/1/5.mp3</v>
      </c>
      <c r="AE120" s="51" t="s">
        <v>2614</v>
      </c>
      <c r="AF120" s="50" t="str">
        <f t="shared" si="18"/>
        <v>Tune 5</v>
      </c>
      <c r="AG120" s="50" t="s">
        <v>2613</v>
      </c>
      <c r="AH120" s="50" t="str">
        <f t="shared" si="19"/>
        <v>&lt;li&gt;&lt;a href="Assets/2000-2004/1/5.mp3"&gt;Tune 5&lt;/a&gt;&lt;/li&gt;</v>
      </c>
      <c r="AI120" s="53" t="s">
        <v>2616</v>
      </c>
      <c r="AJ120" s="53">
        <f t="shared" si="20"/>
        <v>5</v>
      </c>
      <c r="AK120" s="53" t="s">
        <v>2617</v>
      </c>
      <c r="AL120" s="53" t="str">
        <f t="shared" si="21"/>
        <v>Britney Spears&lt;/td&gt;&lt;td&gt;Toxic&lt;/td&gt;&lt;/tr&gt;</v>
      </c>
      <c r="AM120" s="53" t="str">
        <f t="shared" si="22"/>
        <v>&lt;tr&gt;&lt;td align="left"&gt;5&lt;/td&gt;&lt;td align="left"&gt;Britney Spears&lt;/td&gt;&lt;td&gt;Toxic&lt;/td&gt;&lt;/tr&gt;</v>
      </c>
      <c r="AN120" s="64">
        <f t="shared" si="23"/>
        <v>14</v>
      </c>
    </row>
    <row r="121" spans="1:40" x14ac:dyDescent="0.25">
      <c r="A121" s="10" t="str">
        <f t="shared" si="12"/>
        <v>2000-200411F</v>
      </c>
      <c r="B121" s="17" t="s">
        <v>571</v>
      </c>
      <c r="C121" s="15" t="s">
        <v>555</v>
      </c>
      <c r="D121" s="15" t="s">
        <v>672</v>
      </c>
      <c r="E121" s="15" t="s">
        <v>682</v>
      </c>
      <c r="F121" s="15"/>
      <c r="G121" s="15"/>
      <c r="H121" s="15"/>
      <c r="I121" s="15"/>
      <c r="J121" s="15"/>
      <c r="K121" s="14"/>
      <c r="L121" s="15">
        <v>2001</v>
      </c>
      <c r="M121" s="10"/>
      <c r="N121" s="3" t="s">
        <v>2620</v>
      </c>
      <c r="O121" s="10"/>
      <c r="P121" s="15">
        <v>6</v>
      </c>
      <c r="Q121" s="15">
        <v>1</v>
      </c>
      <c r="R121" s="15">
        <v>1</v>
      </c>
      <c r="S121" s="15" t="s">
        <v>88</v>
      </c>
      <c r="U121" s="76" t="s">
        <v>3074</v>
      </c>
      <c r="V121" s="76" t="str">
        <f t="shared" si="13"/>
        <v>Bassment Jaxx</v>
      </c>
      <c r="W121" s="76" t="s">
        <v>3075</v>
      </c>
      <c r="X121" s="76" t="str">
        <f t="shared" si="14"/>
        <v>Wheres Your Head At</v>
      </c>
      <c r="Y121" s="77" t="s">
        <v>3077</v>
      </c>
      <c r="Z121" s="76">
        <f t="shared" si="15"/>
        <v>2001</v>
      </c>
      <c r="AA121" s="76" t="s">
        <v>3076</v>
      </c>
      <c r="AB121" s="76" t="str">
        <f t="shared" si="16"/>
        <v>&lt;table class="questions" width="290"&gt;&lt;tr&gt;&lt;td height="50"&gt;&lt;div align="center"&gt;2 Points &lt;/div&gt;&lt;/td&gt;&lt;/tr&gt;&lt;tr&gt;&lt;td height="30"&gt;&lt;div align="center"&gt;Bassment Jaxx&lt;/div&gt;&lt;/td&gt;&lt;/tr&gt;&lt;tr&gt;&lt;td height="30"&gt;&lt;div align="center"&gt;Wheres Your Head At&lt;/div&gt;&lt;/td&gt;&lt;/tr&gt;&lt;tr&gt;&lt;td height="30"&gt;&lt;div align="center"&gt;&lt;/div&gt;&lt;/td&gt;&lt;/tr&gt;&lt;tr&gt;&lt;td height="30"&gt;&lt;div align="center"&gt;2001&lt;/div&gt;&lt;/td&gt;&lt;/tr&gt;&lt;/table&gt;</v>
      </c>
      <c r="AC121" s="50" t="s">
        <v>2615</v>
      </c>
      <c r="AD121" s="50" t="str">
        <f t="shared" si="17"/>
        <v>Assets/2000-2004/1/6.mp3</v>
      </c>
      <c r="AE121" s="51" t="s">
        <v>2614</v>
      </c>
      <c r="AF121" s="50" t="str">
        <f t="shared" si="18"/>
        <v>Tune 6</v>
      </c>
      <c r="AG121" s="50" t="s">
        <v>2613</v>
      </c>
      <c r="AH121" s="50" t="str">
        <f t="shared" si="19"/>
        <v>&lt;li&gt;&lt;a href="Assets/2000-2004/1/6.mp3"&gt;Tune 6&lt;/a&gt;&lt;/li&gt;</v>
      </c>
      <c r="AI121" s="53" t="s">
        <v>2616</v>
      </c>
      <c r="AJ121" s="53">
        <f t="shared" si="20"/>
        <v>6</v>
      </c>
      <c r="AK121" s="53" t="s">
        <v>2617</v>
      </c>
      <c r="AL121" s="53" t="str">
        <f t="shared" si="21"/>
        <v>Bassment Jaxx&lt;/td&gt;&lt;td&gt;Wheres Your Head At&lt;/td&gt;&lt;/tr&gt;</v>
      </c>
      <c r="AM121" s="53" t="str">
        <f t="shared" si="22"/>
        <v>&lt;tr&gt;&lt;td align="left"&gt;6&lt;/td&gt;&lt;td align="left"&gt;Bassment Jaxx&lt;/td&gt;&lt;td&gt;Wheres Your Head At&lt;/td&gt;&lt;/tr&gt;</v>
      </c>
      <c r="AN121" s="64">
        <f t="shared" si="23"/>
        <v>19</v>
      </c>
    </row>
    <row r="122" spans="1:40" x14ac:dyDescent="0.25">
      <c r="A122" s="10" t="str">
        <f t="shared" si="12"/>
        <v>2005-200912A</v>
      </c>
      <c r="B122" s="35" t="s">
        <v>1690</v>
      </c>
      <c r="C122" s="35" t="s">
        <v>1703</v>
      </c>
      <c r="D122" s="35" t="s">
        <v>672</v>
      </c>
      <c r="E122" s="35" t="s">
        <v>682</v>
      </c>
      <c r="F122" s="15"/>
      <c r="G122" s="15"/>
      <c r="H122" s="15"/>
      <c r="I122" s="15"/>
      <c r="J122" s="15"/>
      <c r="K122" s="14"/>
      <c r="L122" s="15">
        <v>2008</v>
      </c>
      <c r="M122" s="10"/>
      <c r="N122" s="3" t="s">
        <v>2621</v>
      </c>
      <c r="O122" s="10"/>
      <c r="P122" s="15">
        <v>12</v>
      </c>
      <c r="Q122" s="15">
        <v>1</v>
      </c>
      <c r="R122" s="15">
        <v>2</v>
      </c>
      <c r="S122" s="35" t="s">
        <v>84</v>
      </c>
      <c r="U122" s="76" t="s">
        <v>3074</v>
      </c>
      <c r="V122" s="76" t="str">
        <f t="shared" si="13"/>
        <v>The Killers</v>
      </c>
      <c r="W122" s="76" t="s">
        <v>3075</v>
      </c>
      <c r="X122" s="76" t="str">
        <f t="shared" si="14"/>
        <v>Human</v>
      </c>
      <c r="Y122" s="77" t="s">
        <v>3077</v>
      </c>
      <c r="Z122" s="76">
        <f t="shared" si="15"/>
        <v>2008</v>
      </c>
      <c r="AA122" s="76" t="s">
        <v>3076</v>
      </c>
      <c r="AB122" s="76" t="str">
        <f t="shared" si="16"/>
        <v>&lt;table class="questions" width="290"&gt;&lt;tr&gt;&lt;td height="50"&gt;&lt;div align="center"&gt;2 Points &lt;/div&gt;&lt;/td&gt;&lt;/tr&gt;&lt;tr&gt;&lt;td height="30"&gt;&lt;div align="center"&gt;The Killers&lt;/div&gt;&lt;/td&gt;&lt;/tr&gt;&lt;tr&gt;&lt;td height="30"&gt;&lt;div align="center"&gt;Human&lt;/div&gt;&lt;/td&gt;&lt;/tr&gt;&lt;tr&gt;&lt;td height="30"&gt;&lt;div align="center"&gt;&lt;/div&gt;&lt;/td&gt;&lt;/tr&gt;&lt;tr&gt;&lt;td height="30"&gt;&lt;div align="center"&gt;2008&lt;/div&gt;&lt;/td&gt;&lt;/tr&gt;&lt;/table&gt;</v>
      </c>
      <c r="AC122" s="50" t="s">
        <v>2615</v>
      </c>
      <c r="AD122" s="50" t="str">
        <f t="shared" si="17"/>
        <v>Assets/2005-2009/1/12.mp3</v>
      </c>
      <c r="AE122" s="51" t="s">
        <v>2614</v>
      </c>
      <c r="AF122" s="50" t="str">
        <f t="shared" si="18"/>
        <v>Tune 12</v>
      </c>
      <c r="AG122" s="50" t="s">
        <v>2613</v>
      </c>
      <c r="AH122" s="50" t="str">
        <f t="shared" si="19"/>
        <v>&lt;li&gt;&lt;a href="Assets/2005-2009/1/12.mp3"&gt;Tune 12&lt;/a&gt;&lt;/li&gt;</v>
      </c>
      <c r="AI122" s="53" t="s">
        <v>2616</v>
      </c>
      <c r="AJ122" s="53">
        <f t="shared" si="20"/>
        <v>12</v>
      </c>
      <c r="AK122" s="53" t="s">
        <v>2617</v>
      </c>
      <c r="AL122" s="53" t="str">
        <f t="shared" si="21"/>
        <v>The Killers&lt;/td&gt;&lt;td&gt;Human&lt;/td&gt;&lt;/tr&gt;</v>
      </c>
      <c r="AM122" s="53" t="str">
        <f t="shared" si="22"/>
        <v>&lt;tr&gt;&lt;td align="left"&gt;12&lt;/td&gt;&lt;td align="left"&gt;The Killers&lt;/td&gt;&lt;td&gt;Human&lt;/td&gt;&lt;/tr&gt;</v>
      </c>
      <c r="AN122" s="64">
        <f t="shared" si="23"/>
        <v>11</v>
      </c>
    </row>
    <row r="123" spans="1:40" x14ac:dyDescent="0.25">
      <c r="A123" s="10" t="str">
        <f t="shared" si="12"/>
        <v>2010-201412E</v>
      </c>
      <c r="B123" s="35" t="s">
        <v>1049</v>
      </c>
      <c r="C123" s="35" t="s">
        <v>1050</v>
      </c>
      <c r="D123" s="15" t="s">
        <v>672</v>
      </c>
      <c r="E123" s="15" t="s">
        <v>682</v>
      </c>
      <c r="F123" s="15"/>
      <c r="G123" s="15"/>
      <c r="H123" s="15"/>
      <c r="I123" s="15"/>
      <c r="J123" s="15"/>
      <c r="K123" s="14"/>
      <c r="L123" s="15">
        <v>2011</v>
      </c>
      <c r="M123" s="10"/>
      <c r="N123" s="3" t="s">
        <v>2622</v>
      </c>
      <c r="O123" s="10"/>
      <c r="P123" s="15">
        <v>16</v>
      </c>
      <c r="Q123" s="15">
        <v>1</v>
      </c>
      <c r="R123" s="15">
        <v>2</v>
      </c>
      <c r="S123" s="35" t="s">
        <v>87</v>
      </c>
      <c r="U123" s="76" t="s">
        <v>3074</v>
      </c>
      <c r="V123" s="76" t="str">
        <f t="shared" si="13"/>
        <v>Jason Derulo</v>
      </c>
      <c r="W123" s="76" t="s">
        <v>3075</v>
      </c>
      <c r="X123" s="76" t="str">
        <f t="shared" si="14"/>
        <v>It Girl</v>
      </c>
      <c r="Y123" s="77" t="s">
        <v>3077</v>
      </c>
      <c r="Z123" s="76">
        <f t="shared" si="15"/>
        <v>2011</v>
      </c>
      <c r="AA123" s="76" t="s">
        <v>3076</v>
      </c>
      <c r="AB123" s="76" t="str">
        <f t="shared" si="16"/>
        <v>&lt;table class="questions" width="290"&gt;&lt;tr&gt;&lt;td height="50"&gt;&lt;div align="center"&gt;2 Points &lt;/div&gt;&lt;/td&gt;&lt;/tr&gt;&lt;tr&gt;&lt;td height="30"&gt;&lt;div align="center"&gt;Jason Derulo&lt;/div&gt;&lt;/td&gt;&lt;/tr&gt;&lt;tr&gt;&lt;td height="30"&gt;&lt;div align="center"&gt;It Girl&lt;/div&gt;&lt;/td&gt;&lt;/tr&gt;&lt;tr&gt;&lt;td height="30"&gt;&lt;div align="center"&gt;&lt;/div&gt;&lt;/td&gt;&lt;/tr&gt;&lt;tr&gt;&lt;td height="30"&gt;&lt;div align="center"&gt;2011&lt;/div&gt;&lt;/td&gt;&lt;/tr&gt;&lt;/table&gt;</v>
      </c>
      <c r="AC123" s="50" t="s">
        <v>2615</v>
      </c>
      <c r="AD123" s="50" t="str">
        <f t="shared" si="17"/>
        <v>Assets/2010-2014/1/16.mp3</v>
      </c>
      <c r="AE123" s="51" t="s">
        <v>2614</v>
      </c>
      <c r="AF123" s="50" t="str">
        <f t="shared" si="18"/>
        <v>Tune 16</v>
      </c>
      <c r="AG123" s="50" t="s">
        <v>2613</v>
      </c>
      <c r="AH123" s="50" t="str">
        <f t="shared" si="19"/>
        <v>&lt;li&gt;&lt;a href="Assets/2010-2014/1/16.mp3"&gt;Tune 16&lt;/a&gt;&lt;/li&gt;</v>
      </c>
      <c r="AI123" s="53" t="s">
        <v>2616</v>
      </c>
      <c r="AJ123" s="53">
        <f t="shared" si="20"/>
        <v>16</v>
      </c>
      <c r="AK123" s="53" t="s">
        <v>2617</v>
      </c>
      <c r="AL123" s="53" t="str">
        <f t="shared" si="21"/>
        <v>Jason Derulo&lt;/td&gt;&lt;td&gt;It Girl&lt;/td&gt;&lt;/tr&gt;</v>
      </c>
      <c r="AM123" s="53" t="str">
        <f t="shared" si="22"/>
        <v>&lt;tr&gt;&lt;td align="left"&gt;16&lt;/td&gt;&lt;td align="left"&gt;Jason Derulo&lt;/td&gt;&lt;td&gt;It Girl&lt;/td&gt;&lt;/tr&gt;</v>
      </c>
      <c r="AN123" s="64">
        <f t="shared" si="23"/>
        <v>12</v>
      </c>
    </row>
    <row r="124" spans="1:40" x14ac:dyDescent="0.25">
      <c r="A124" s="10" t="str">
        <f t="shared" si="12"/>
        <v>2015-201912I</v>
      </c>
      <c r="B124" s="35" t="s">
        <v>1859</v>
      </c>
      <c r="C124" s="35" t="s">
        <v>1860</v>
      </c>
      <c r="D124" s="35" t="s">
        <v>672</v>
      </c>
      <c r="E124" s="35" t="s">
        <v>682</v>
      </c>
      <c r="F124" s="15"/>
      <c r="G124" s="15"/>
      <c r="H124" s="15"/>
      <c r="I124" s="15"/>
      <c r="J124" s="15"/>
      <c r="K124" s="14"/>
      <c r="L124" s="15">
        <v>2015</v>
      </c>
      <c r="M124" s="10"/>
      <c r="N124" s="3" t="s">
        <v>2623</v>
      </c>
      <c r="O124" s="10"/>
      <c r="P124" s="15">
        <v>20</v>
      </c>
      <c r="Q124" s="15">
        <v>1</v>
      </c>
      <c r="R124" s="15">
        <v>2</v>
      </c>
      <c r="S124" s="35" t="s">
        <v>1070</v>
      </c>
      <c r="U124" s="76" t="s">
        <v>3074</v>
      </c>
      <c r="V124" s="76" t="str">
        <f t="shared" si="13"/>
        <v>David Zowie</v>
      </c>
      <c r="W124" s="76" t="s">
        <v>3075</v>
      </c>
      <c r="X124" s="76" t="str">
        <f t="shared" si="14"/>
        <v>House Every Weekend</v>
      </c>
      <c r="Y124" s="77" t="s">
        <v>3077</v>
      </c>
      <c r="Z124" s="76">
        <f t="shared" si="15"/>
        <v>2015</v>
      </c>
      <c r="AA124" s="76" t="s">
        <v>3076</v>
      </c>
      <c r="AB124" s="76" t="str">
        <f t="shared" si="16"/>
        <v>&lt;table class="questions" width="290"&gt;&lt;tr&gt;&lt;td height="50"&gt;&lt;div align="center"&gt;2 Points &lt;/div&gt;&lt;/td&gt;&lt;/tr&gt;&lt;tr&gt;&lt;td height="30"&gt;&lt;div align="center"&gt;David Zowie&lt;/div&gt;&lt;/td&gt;&lt;/tr&gt;&lt;tr&gt;&lt;td height="30"&gt;&lt;div align="center"&gt;House Every Weekend&lt;/div&gt;&lt;/td&gt;&lt;/tr&gt;&lt;tr&gt;&lt;td height="30"&gt;&lt;div align="center"&gt;&lt;/div&gt;&lt;/td&gt;&lt;/tr&gt;&lt;tr&gt;&lt;td height="30"&gt;&lt;div align="center"&gt;2015&lt;/div&gt;&lt;/td&gt;&lt;/tr&gt;&lt;/table&gt;</v>
      </c>
      <c r="AC124" s="50" t="s">
        <v>2615</v>
      </c>
      <c r="AD124" s="50" t="str">
        <f t="shared" si="17"/>
        <v>Assets/2015-2019/1/20.mp3</v>
      </c>
      <c r="AE124" s="51" t="s">
        <v>2614</v>
      </c>
      <c r="AF124" s="50" t="str">
        <f t="shared" si="18"/>
        <v>Tune 20</v>
      </c>
      <c r="AG124" s="50" t="s">
        <v>2613</v>
      </c>
      <c r="AH124" s="50" t="str">
        <f t="shared" si="19"/>
        <v>&lt;li&gt;&lt;a href="Assets/2015-2019/1/20.mp3"&gt;Tune 20&lt;/a&gt;&lt;/li&gt;</v>
      </c>
      <c r="AI124" s="53" t="s">
        <v>2616</v>
      </c>
      <c r="AJ124" s="53">
        <f t="shared" si="20"/>
        <v>20</v>
      </c>
      <c r="AK124" s="53" t="s">
        <v>2617</v>
      </c>
      <c r="AL124" s="53" t="str">
        <f t="shared" si="21"/>
        <v>David Zowie&lt;/td&gt;&lt;td&gt;House Every Weekend&lt;/td&gt;&lt;/tr&gt;</v>
      </c>
      <c r="AM124" s="53" t="str">
        <f t="shared" si="22"/>
        <v>&lt;tr&gt;&lt;td align="left"&gt;20&lt;/td&gt;&lt;td align="left"&gt;David Zowie&lt;/td&gt;&lt;td&gt;House Every Weekend&lt;/td&gt;&lt;/tr&gt;</v>
      </c>
      <c r="AN124" s="64">
        <f t="shared" si="23"/>
        <v>19</v>
      </c>
    </row>
    <row r="125" spans="1:40" x14ac:dyDescent="0.25">
      <c r="A125" s="10" t="str">
        <f t="shared" si="12"/>
        <v>TV11D</v>
      </c>
      <c r="B125" s="17" t="s">
        <v>539</v>
      </c>
      <c r="C125" s="15"/>
      <c r="D125" s="15" t="s">
        <v>985</v>
      </c>
      <c r="E125" s="15"/>
      <c r="F125" s="15" t="s">
        <v>372</v>
      </c>
      <c r="G125" s="15" t="s">
        <v>330</v>
      </c>
      <c r="H125" s="15" t="s">
        <v>373</v>
      </c>
      <c r="I125" s="15" t="s">
        <v>331</v>
      </c>
      <c r="J125" s="16"/>
      <c r="K125" s="14"/>
      <c r="L125" s="15"/>
      <c r="M125" s="10"/>
      <c r="N125" s="8" t="s">
        <v>667</v>
      </c>
      <c r="O125" s="10"/>
      <c r="P125" s="15">
        <v>4</v>
      </c>
      <c r="Q125" s="15">
        <v>1</v>
      </c>
      <c r="R125" s="15">
        <v>1</v>
      </c>
      <c r="S125" s="15" t="s">
        <v>86</v>
      </c>
      <c r="U125" s="76" t="s">
        <v>3074</v>
      </c>
      <c r="V125" s="76" t="str">
        <f t="shared" si="13"/>
        <v>Friends</v>
      </c>
      <c r="W125" s="76" t="s">
        <v>3075</v>
      </c>
      <c r="X125" s="76" t="str">
        <f t="shared" si="14"/>
        <v/>
      </c>
      <c r="Y125" s="77" t="s">
        <v>3077</v>
      </c>
      <c r="Z125" s="76" t="str">
        <f t="shared" si="15"/>
        <v/>
      </c>
      <c r="AA125" s="76" t="s">
        <v>3076</v>
      </c>
      <c r="AB125" s="76" t="str">
        <f t="shared" si="16"/>
        <v>&lt;table class="questions" width="290"&gt;&lt;tr&gt;&lt;td height="50"&gt;&lt;div align="center"&gt;2 Points &lt;/div&gt;&lt;/td&gt;&lt;/tr&gt;&lt;tr&gt;&lt;td height="30"&gt;&lt;div align="center"&gt;Friends&lt;/div&gt;&lt;/td&gt;&lt;/tr&gt;&lt;tr&gt;&lt;td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25" s="50" t="s">
        <v>2615</v>
      </c>
      <c r="AD125" s="50" t="str">
        <f t="shared" si="17"/>
        <v>Assets/TV/1/4.mp3</v>
      </c>
      <c r="AE125" s="51" t="s">
        <v>2614</v>
      </c>
      <c r="AF125" s="50" t="str">
        <f t="shared" si="18"/>
        <v>Tune 4</v>
      </c>
      <c r="AG125" s="50" t="s">
        <v>2613</v>
      </c>
      <c r="AH125" s="50" t="str">
        <f t="shared" si="19"/>
        <v>&lt;li&gt;&lt;a href="Assets/TV/1/4.mp3"&gt;Tune 4&lt;/a&gt;&lt;/li&gt;</v>
      </c>
      <c r="AI125" s="53" t="s">
        <v>2616</v>
      </c>
      <c r="AJ125" s="53">
        <f t="shared" si="20"/>
        <v>4</v>
      </c>
      <c r="AK125" s="53" t="s">
        <v>2617</v>
      </c>
      <c r="AL125" s="53" t="str">
        <f t="shared" si="21"/>
        <v>Friends&lt;/td&gt;&lt;td&gt;&lt;/td&gt;&lt;/tr&gt;</v>
      </c>
      <c r="AM125" s="53" t="str">
        <f t="shared" si="22"/>
        <v>&lt;tr&gt;&lt;td align="left"&gt;4&lt;/td&gt;&lt;td align="left"&gt;Friends&lt;/td&gt;&lt;td&gt;&lt;/td&gt;&lt;/tr&gt;</v>
      </c>
      <c r="AN125" s="64">
        <f t="shared" si="23"/>
        <v>7</v>
      </c>
    </row>
    <row r="126" spans="1:40" x14ac:dyDescent="0.25">
      <c r="A126" s="10" t="str">
        <f t="shared" si="12"/>
        <v>196011C</v>
      </c>
      <c r="B126" s="15" t="s">
        <v>713</v>
      </c>
      <c r="C126" s="15" t="s">
        <v>847</v>
      </c>
      <c r="D126" s="15" t="s">
        <v>672</v>
      </c>
      <c r="E126" s="15" t="s">
        <v>682</v>
      </c>
      <c r="F126" s="15"/>
      <c r="G126" s="15"/>
      <c r="H126" s="15"/>
      <c r="I126" s="15"/>
      <c r="J126" s="15"/>
      <c r="K126" s="14"/>
      <c r="L126" s="15">
        <v>1969</v>
      </c>
      <c r="M126" s="10"/>
      <c r="N126" s="81">
        <v>1960</v>
      </c>
      <c r="O126" s="10"/>
      <c r="P126" s="15">
        <v>3</v>
      </c>
      <c r="Q126" s="15">
        <v>1</v>
      </c>
      <c r="R126" s="15">
        <v>1</v>
      </c>
      <c r="S126" s="15" t="s">
        <v>89</v>
      </c>
      <c r="U126" s="76" t="s">
        <v>3074</v>
      </c>
      <c r="V126" s="76" t="str">
        <f t="shared" si="13"/>
        <v>Elvis</v>
      </c>
      <c r="W126" s="76" t="s">
        <v>3075</v>
      </c>
      <c r="X126" s="76" t="str">
        <f t="shared" si="14"/>
        <v>SuspiciousMinds</v>
      </c>
      <c r="Y126" s="77" t="s">
        <v>3077</v>
      </c>
      <c r="Z126" s="76">
        <f t="shared" si="15"/>
        <v>1969</v>
      </c>
      <c r="AA126" s="76" t="s">
        <v>3076</v>
      </c>
      <c r="AB126" s="76" t="str">
        <f t="shared" si="16"/>
        <v>&lt;table class="questions" width="290"&gt;&lt;tr&gt;&lt;td height="50"&gt;&lt;div align="center"&gt;2 Points &lt;/div&gt;&lt;/td&gt;&lt;/tr&gt;&lt;tr&gt;&lt;td height="30"&gt;&lt;div align="center"&gt;Elvis&lt;/div&gt;&lt;/td&gt;&lt;/tr&gt;&lt;tr&gt;&lt;td height="30"&gt;&lt;div align="center"&gt;SuspiciousMinds&lt;/div&gt;&lt;/td&gt;&lt;/tr&gt;&lt;tr&gt;&lt;td height="30"&gt;&lt;div align="center"&gt;&lt;/div&gt;&lt;/td&gt;&lt;/tr&gt;&lt;tr&gt;&lt;td height="30"&gt;&lt;div align="center"&gt;1969&lt;/div&gt;&lt;/td&gt;&lt;/tr&gt;&lt;/table&gt;</v>
      </c>
      <c r="AC126" s="50" t="s">
        <v>2615</v>
      </c>
      <c r="AD126" s="50" t="str">
        <f t="shared" si="17"/>
        <v>Assets/1960/1/3.mp3</v>
      </c>
      <c r="AE126" s="51" t="s">
        <v>2614</v>
      </c>
      <c r="AF126" s="50" t="str">
        <f t="shared" si="18"/>
        <v>Tune 3</v>
      </c>
      <c r="AG126" s="50" t="s">
        <v>2613</v>
      </c>
      <c r="AH126" s="50" t="str">
        <f t="shared" si="19"/>
        <v>&lt;li&gt;&lt;a href="Assets/1960/1/3.mp3"&gt;Tune 3&lt;/a&gt;&lt;/li&gt;</v>
      </c>
      <c r="AI126" s="53" t="s">
        <v>2616</v>
      </c>
      <c r="AJ126" s="53">
        <f t="shared" si="20"/>
        <v>3</v>
      </c>
      <c r="AK126" s="53" t="s">
        <v>2617</v>
      </c>
      <c r="AL126" s="53" t="str">
        <f t="shared" si="21"/>
        <v>Elvis&lt;/td&gt;&lt;td&gt;SuspiciousMinds&lt;/td&gt;&lt;/tr&gt;</v>
      </c>
      <c r="AM126" s="53" t="str">
        <f t="shared" si="22"/>
        <v>&lt;tr&gt;&lt;td align="left"&gt;3&lt;/td&gt;&lt;td align="left"&gt;Elvis&lt;/td&gt;&lt;td&gt;SuspiciousMinds&lt;/td&gt;&lt;/tr&gt;</v>
      </c>
      <c r="AN126" s="64">
        <f t="shared" si="23"/>
        <v>15</v>
      </c>
    </row>
    <row r="127" spans="1:40" x14ac:dyDescent="0.25">
      <c r="A127" s="10" t="str">
        <f t="shared" si="12"/>
        <v>Hiphop12A</v>
      </c>
      <c r="B127" s="35" t="s">
        <v>2030</v>
      </c>
      <c r="C127" s="35" t="s">
        <v>2031</v>
      </c>
      <c r="D127" s="15"/>
      <c r="E127" s="15"/>
      <c r="F127" s="15"/>
      <c r="G127" s="15"/>
      <c r="H127" s="15"/>
      <c r="I127" s="15"/>
      <c r="J127" s="15"/>
      <c r="K127" s="14"/>
      <c r="L127" s="15">
        <v>1987</v>
      </c>
      <c r="M127" s="10"/>
      <c r="N127" s="42" t="s">
        <v>2395</v>
      </c>
      <c r="O127" s="10"/>
      <c r="P127" s="15">
        <v>12</v>
      </c>
      <c r="Q127" s="15">
        <v>1</v>
      </c>
      <c r="R127" s="15">
        <v>2</v>
      </c>
      <c r="S127" s="35" t="s">
        <v>84</v>
      </c>
      <c r="U127" s="76" t="s">
        <v>3074</v>
      </c>
      <c r="V127" s="76" t="str">
        <f t="shared" si="13"/>
        <v>Beastie Boys</v>
      </c>
      <c r="W127" s="76" t="s">
        <v>3075</v>
      </c>
      <c r="X127" s="76" t="str">
        <f t="shared" si="14"/>
        <v>Fight For Your Right</v>
      </c>
      <c r="Y127" s="77" t="s">
        <v>3077</v>
      </c>
      <c r="Z127" s="76">
        <f t="shared" si="15"/>
        <v>1987</v>
      </c>
      <c r="AA127" s="76" t="s">
        <v>3076</v>
      </c>
      <c r="AB127" s="76" t="str">
        <f t="shared" si="16"/>
        <v>&lt;table class="questions" width="290"&gt;&lt;tr&gt;&lt;td height="50"&gt;&lt;div align="center"&gt;2 Points &lt;/div&gt;&lt;/td&gt;&lt;/tr&gt;&lt;tr&gt;&lt;td height="30"&gt;&lt;div align="center"&gt;Beastie Boys&lt;/div&gt;&lt;/td&gt;&lt;/tr&gt;&lt;tr&gt;&lt;td height="30"&gt;&lt;div align="center"&gt;Fight For Your Right&lt;/div&gt;&lt;/td&gt;&lt;/tr&gt;&lt;tr&gt;&lt;td height="30"&gt;&lt;div align="center"&gt;&lt;/div&gt;&lt;/td&gt;&lt;/tr&gt;&lt;tr&gt;&lt;td height="30"&gt;&lt;div align="center"&gt;1987&lt;/div&gt;&lt;/td&gt;&lt;/tr&gt;&lt;/table&gt;</v>
      </c>
      <c r="AC127" s="50" t="s">
        <v>2615</v>
      </c>
      <c r="AD127" s="50" t="str">
        <f t="shared" si="17"/>
        <v>Assets/Hiphop/1/12.mp3</v>
      </c>
      <c r="AE127" s="51" t="s">
        <v>2614</v>
      </c>
      <c r="AF127" s="50" t="str">
        <f t="shared" si="18"/>
        <v>Tune 12</v>
      </c>
      <c r="AG127" s="50" t="s">
        <v>2613</v>
      </c>
      <c r="AH127" s="50" t="str">
        <f t="shared" si="19"/>
        <v>&lt;li&gt;&lt;a href="Assets/Hiphop/1/12.mp3"&gt;Tune 12&lt;/a&gt;&lt;/li&gt;</v>
      </c>
      <c r="AI127" s="53" t="s">
        <v>2616</v>
      </c>
      <c r="AJ127" s="53">
        <f t="shared" si="20"/>
        <v>12</v>
      </c>
      <c r="AK127" s="53" t="s">
        <v>2617</v>
      </c>
      <c r="AL127" s="53" t="str">
        <f t="shared" si="21"/>
        <v>Beastie Boys&lt;/td&gt;&lt;td&gt;Fight For Your Right&lt;/td&gt;&lt;/tr&gt;</v>
      </c>
      <c r="AM127" s="53" t="str">
        <f t="shared" si="22"/>
        <v>&lt;tr&gt;&lt;td align="left"&gt;12&lt;/td&gt;&lt;td align="left"&gt;Beastie Boys&lt;/td&gt;&lt;td&gt;Fight For Your Right&lt;/td&gt;&lt;/tr&gt;</v>
      </c>
      <c r="AN127" s="64">
        <f t="shared" si="23"/>
        <v>20</v>
      </c>
    </row>
    <row r="128" spans="1:40" x14ac:dyDescent="0.25">
      <c r="A128" s="10" t="str">
        <f t="shared" si="12"/>
        <v>Hiphop12F</v>
      </c>
      <c r="B128" s="35" t="s">
        <v>2030</v>
      </c>
      <c r="C128" s="35" t="s">
        <v>2057</v>
      </c>
      <c r="D128" s="15"/>
      <c r="E128" s="15"/>
      <c r="F128" s="15"/>
      <c r="G128" s="15"/>
      <c r="H128" s="15"/>
      <c r="I128" s="15"/>
      <c r="J128" s="15"/>
      <c r="K128" s="14"/>
      <c r="L128" s="15">
        <v>1998</v>
      </c>
      <c r="M128" s="10"/>
      <c r="N128" s="42" t="s">
        <v>2395</v>
      </c>
      <c r="O128" s="10"/>
      <c r="P128" s="15">
        <v>17</v>
      </c>
      <c r="Q128" s="15">
        <v>1</v>
      </c>
      <c r="R128" s="15">
        <v>2</v>
      </c>
      <c r="S128" s="35" t="s">
        <v>88</v>
      </c>
      <c r="U128" s="76" t="s">
        <v>3074</v>
      </c>
      <c r="V128" s="76" t="str">
        <f t="shared" si="13"/>
        <v>Beastie Boys</v>
      </c>
      <c r="W128" s="76" t="s">
        <v>3075</v>
      </c>
      <c r="X128" s="76" t="str">
        <f t="shared" si="14"/>
        <v>Intergalactic</v>
      </c>
      <c r="Y128" s="77" t="s">
        <v>3077</v>
      </c>
      <c r="Z128" s="76">
        <f t="shared" si="15"/>
        <v>1998</v>
      </c>
      <c r="AA128" s="76" t="s">
        <v>3076</v>
      </c>
      <c r="AB128" s="76" t="str">
        <f t="shared" si="16"/>
        <v>&lt;table class="questions" width="290"&gt;&lt;tr&gt;&lt;td height="50"&gt;&lt;div align="center"&gt;2 Points &lt;/div&gt;&lt;/td&gt;&lt;/tr&gt;&lt;tr&gt;&lt;td height="30"&gt;&lt;div align="center"&gt;Beastie Boys&lt;/div&gt;&lt;/td&gt;&lt;/tr&gt;&lt;tr&gt;&lt;td height="30"&gt;&lt;div align="center"&gt;Intergalactic&lt;/div&gt;&lt;/td&gt;&lt;/tr&gt;&lt;tr&gt;&lt;td height="30"&gt;&lt;div align="center"&gt;&lt;/div&gt;&lt;/td&gt;&lt;/tr&gt;&lt;tr&gt;&lt;td height="30"&gt;&lt;div align="center"&gt;1998&lt;/div&gt;&lt;/td&gt;&lt;/tr&gt;&lt;/table&gt;</v>
      </c>
      <c r="AC128" s="50" t="s">
        <v>2615</v>
      </c>
      <c r="AD128" s="50" t="str">
        <f t="shared" si="17"/>
        <v>Assets/Hiphop/1/17.mp3</v>
      </c>
      <c r="AE128" s="51" t="s">
        <v>2614</v>
      </c>
      <c r="AF128" s="50" t="str">
        <f t="shared" si="18"/>
        <v>Tune 17</v>
      </c>
      <c r="AG128" s="50" t="s">
        <v>2613</v>
      </c>
      <c r="AH128" s="50" t="str">
        <f t="shared" si="19"/>
        <v>&lt;li&gt;&lt;a href="Assets/Hiphop/1/17.mp3"&gt;Tune 17&lt;/a&gt;&lt;/li&gt;</v>
      </c>
      <c r="AI128" s="53" t="s">
        <v>2616</v>
      </c>
      <c r="AJ128" s="53">
        <f t="shared" si="20"/>
        <v>17</v>
      </c>
      <c r="AK128" s="53" t="s">
        <v>2617</v>
      </c>
      <c r="AL128" s="53" t="str">
        <f t="shared" si="21"/>
        <v>Beastie Boys&lt;/td&gt;&lt;td&gt;Intergalactic&lt;/td&gt;&lt;/tr&gt;</v>
      </c>
      <c r="AM128" s="53" t="str">
        <f t="shared" si="22"/>
        <v>&lt;tr&gt;&lt;td align="left"&gt;17&lt;/td&gt;&lt;td align="left"&gt;Beastie Boys&lt;/td&gt;&lt;td&gt;Intergalactic&lt;/td&gt;&lt;/tr&gt;</v>
      </c>
      <c r="AN128" s="64">
        <f t="shared" si="23"/>
        <v>13</v>
      </c>
    </row>
    <row r="129" spans="1:40" x14ac:dyDescent="0.25">
      <c r="A129" s="10" t="str">
        <f t="shared" si="12"/>
        <v>196011D</v>
      </c>
      <c r="B129" s="15" t="s">
        <v>740</v>
      </c>
      <c r="C129" s="15" t="s">
        <v>846</v>
      </c>
      <c r="D129" s="15" t="s">
        <v>672</v>
      </c>
      <c r="E129" s="15" t="s">
        <v>682</v>
      </c>
      <c r="F129" s="15" t="s">
        <v>698</v>
      </c>
      <c r="G129" s="15" t="s">
        <v>669</v>
      </c>
      <c r="H129" s="15" t="s">
        <v>741</v>
      </c>
      <c r="I129" s="15" t="s">
        <v>739</v>
      </c>
      <c r="J129" s="15"/>
      <c r="K129" s="14"/>
      <c r="L129" s="15">
        <v>1968</v>
      </c>
      <c r="M129" s="10"/>
      <c r="N129" s="81">
        <v>1960</v>
      </c>
      <c r="O129" s="10"/>
      <c r="P129" s="15">
        <v>4</v>
      </c>
      <c r="Q129" s="15">
        <v>1</v>
      </c>
      <c r="R129" s="15">
        <v>1</v>
      </c>
      <c r="S129" s="15" t="s">
        <v>86</v>
      </c>
      <c r="U129" s="76" t="s">
        <v>3074</v>
      </c>
      <c r="V129" s="76" t="str">
        <f t="shared" si="13"/>
        <v>Foundations</v>
      </c>
      <c r="W129" s="76" t="s">
        <v>3075</v>
      </c>
      <c r="X129" s="76" t="str">
        <f t="shared" si="14"/>
        <v>Build me up Buttercup</v>
      </c>
      <c r="Y129" s="77" t="s">
        <v>3077</v>
      </c>
      <c r="Z129" s="76">
        <f t="shared" si="15"/>
        <v>1968</v>
      </c>
      <c r="AA129" s="76" t="s">
        <v>3076</v>
      </c>
      <c r="AB129" s="76" t="str">
        <f t="shared" si="16"/>
        <v>&lt;table class="questions" width="290"&gt;&lt;tr&gt;&lt;td height="50"&gt;&lt;div align="center"&gt;2 Points &lt;/div&gt;&lt;/td&gt;&lt;/tr&gt;&lt;tr&gt;&lt;td height="30"&gt;&lt;div align="center"&gt;Foundations&lt;/div&gt;&lt;/td&gt;&lt;/tr&gt;&lt;tr&gt;&lt;td height="30"&gt;&lt;div align="center"&gt;Build me up Buttercup&lt;/div&gt;&lt;/td&gt;&lt;/tr&gt;&lt;tr&gt;&lt;td height="30"&gt;&lt;div align="center"&gt;&lt;/div&gt;&lt;/td&gt;&lt;/tr&gt;&lt;tr&gt;&lt;td height="30"&gt;&lt;div align="center"&gt;1968&lt;/div&gt;&lt;/td&gt;&lt;/tr&gt;&lt;/table&gt;</v>
      </c>
      <c r="AC129" s="50" t="s">
        <v>2615</v>
      </c>
      <c r="AD129" s="50" t="str">
        <f t="shared" si="17"/>
        <v>Assets/1960/1/4.mp3</v>
      </c>
      <c r="AE129" s="51" t="s">
        <v>2614</v>
      </c>
      <c r="AF129" s="50" t="str">
        <f t="shared" si="18"/>
        <v>Tune 4</v>
      </c>
      <c r="AG129" s="50" t="s">
        <v>2613</v>
      </c>
      <c r="AH129" s="50" t="str">
        <f t="shared" si="19"/>
        <v>&lt;li&gt;&lt;a href="Assets/1960/1/4.mp3"&gt;Tune 4&lt;/a&gt;&lt;/li&gt;</v>
      </c>
      <c r="AI129" s="53" t="s">
        <v>2616</v>
      </c>
      <c r="AJ129" s="53">
        <f t="shared" si="20"/>
        <v>4</v>
      </c>
      <c r="AK129" s="53" t="s">
        <v>2617</v>
      </c>
      <c r="AL129" s="53" t="str">
        <f t="shared" si="21"/>
        <v>Foundations&lt;/td&gt;&lt;td&gt;Build me up Buttercup&lt;/td&gt;&lt;/tr&gt;</v>
      </c>
      <c r="AM129" s="53" t="str">
        <f t="shared" si="22"/>
        <v>&lt;tr&gt;&lt;td align="left"&gt;4&lt;/td&gt;&lt;td align="left"&gt;Foundations&lt;/td&gt;&lt;td&gt;Build me up Buttercup&lt;/td&gt;&lt;/tr&gt;</v>
      </c>
      <c r="AN129" s="64">
        <f t="shared" si="23"/>
        <v>21</v>
      </c>
    </row>
    <row r="130" spans="1:40" x14ac:dyDescent="0.25">
      <c r="A130" s="10" t="str">
        <f t="shared" ref="A130:A193" si="24">N130&amp;Q130&amp;R130&amp;S130</f>
        <v>199011J</v>
      </c>
      <c r="B130" s="35" t="s">
        <v>2845</v>
      </c>
      <c r="C130" s="35" t="s">
        <v>2846</v>
      </c>
      <c r="D130" s="35"/>
      <c r="E130" s="35"/>
      <c r="F130" s="15"/>
      <c r="G130" s="15"/>
      <c r="H130" s="15"/>
      <c r="I130" s="15"/>
      <c r="J130" s="15"/>
      <c r="K130" s="14"/>
      <c r="L130" s="15">
        <v>1993</v>
      </c>
      <c r="M130" s="10"/>
      <c r="N130" s="7">
        <v>1990</v>
      </c>
      <c r="O130" s="10"/>
      <c r="P130" s="15">
        <v>10</v>
      </c>
      <c r="Q130" s="15">
        <v>1</v>
      </c>
      <c r="R130" s="15">
        <v>1</v>
      </c>
      <c r="S130" s="35" t="s">
        <v>1071</v>
      </c>
      <c r="U130" s="76" t="s">
        <v>3074</v>
      </c>
      <c r="V130" s="76" t="str">
        <f t="shared" ref="V130:V193" si="25">IF(B130="","",B130)</f>
        <v>Snoop Doggy Dogg</v>
      </c>
      <c r="W130" s="76" t="s">
        <v>3075</v>
      </c>
      <c r="X130" s="76" t="str">
        <f t="shared" ref="X130:X193" si="26">IF(C130="","",C130)</f>
        <v>What's My Name</v>
      </c>
      <c r="Y130" s="77" t="s">
        <v>3077</v>
      </c>
      <c r="Z130" s="76">
        <f t="shared" ref="Z130:Z193" si="27">IF(L130="","",L130)</f>
        <v>1993</v>
      </c>
      <c r="AA130" s="76" t="s">
        <v>3076</v>
      </c>
      <c r="AB130" s="76" t="str">
        <f t="shared" ref="AB130:AB193" si="28">_xlfn.CONCAT(U130:AA130)</f>
        <v>&lt;table class="questions" width="290"&gt;&lt;tr&gt;&lt;td height="50"&gt;&lt;div align="center"&gt;2 Points &lt;/div&gt;&lt;/td&gt;&lt;/tr&gt;&lt;tr&gt;&lt;td height="30"&gt;&lt;div align="center"&gt;Snoop Doggy Dogg&lt;/div&gt;&lt;/td&gt;&lt;/tr&gt;&lt;tr&gt;&lt;td height="30"&gt;&lt;div align="center"&gt;What's My Name&lt;/div&gt;&lt;/td&gt;&lt;/tr&gt;&lt;tr&gt;&lt;td height="30"&gt;&lt;div align="center"&gt;&lt;/div&gt;&lt;/td&gt;&lt;/tr&gt;&lt;tr&gt;&lt;td height="30"&gt;&lt;div align="center"&gt;1993&lt;/div&gt;&lt;/td&gt;&lt;/tr&gt;&lt;/table&gt;</v>
      </c>
      <c r="AC130" s="50" t="s">
        <v>2615</v>
      </c>
      <c r="AD130" s="50" t="str">
        <f t="shared" ref="AD130:AD193" si="29">IF(A130="","","Assets/"&amp;N130&amp;"/"&amp;Q130&amp;"/"&amp;P130&amp;".mp3")</f>
        <v>Assets/1990/1/10.mp3</v>
      </c>
      <c r="AE130" s="51" t="s">
        <v>2614</v>
      </c>
      <c r="AF130" s="50" t="str">
        <f t="shared" ref="AF130:AF193" si="30">IF(A130="","","Tune "&amp;66*(Q130-1)+P130)</f>
        <v>Tune 10</v>
      </c>
      <c r="AG130" s="50" t="s">
        <v>2613</v>
      </c>
      <c r="AH130" s="50" t="str">
        <f t="shared" ref="AH130:AH193" si="31">AC130&amp;AD130&amp;AE130&amp;AF130&amp;AG130</f>
        <v>&lt;li&gt;&lt;a href="Assets/1990/1/10.mp3"&gt;Tune 10&lt;/a&gt;&lt;/li&gt;</v>
      </c>
      <c r="AI130" s="53" t="s">
        <v>2616</v>
      </c>
      <c r="AJ130" s="53">
        <f t="shared" ref="AJ130:AJ193" si="32">IF(A130="","",66*(Q130-1)+P130)</f>
        <v>10</v>
      </c>
      <c r="AK130" s="53" t="s">
        <v>2617</v>
      </c>
      <c r="AL130" s="53" t="str">
        <f t="shared" ref="AL130:AL193" si="33">IF(A130="","",B130&amp;"&lt;/td&gt;&lt;td&gt;"&amp;C130&amp;"&lt;/td&gt;&lt;/tr&gt;")</f>
        <v>Snoop Doggy Dogg&lt;/td&gt;&lt;td&gt;What's My Name&lt;/td&gt;&lt;/tr&gt;</v>
      </c>
      <c r="AM130" s="53" t="str">
        <f t="shared" ref="AM130:AM193" si="34">AI130&amp;AJ130&amp;AK130&amp;AL130</f>
        <v>&lt;tr&gt;&lt;td align="left"&gt;10&lt;/td&gt;&lt;td align="left"&gt;Snoop Doggy Dogg&lt;/td&gt;&lt;td&gt;What's My Name&lt;/td&gt;&lt;/tr&gt;</v>
      </c>
      <c r="AN130" s="64">
        <f t="shared" ref="AN130:AN193" si="35">IF(MAX(LEN(B130),LEN(C130))=0,"",MAX(LEN(B130),LEN(C130)))</f>
        <v>16</v>
      </c>
    </row>
    <row r="131" spans="1:40" x14ac:dyDescent="0.25">
      <c r="A131" s="10" t="str">
        <f t="shared" si="24"/>
        <v>199011K</v>
      </c>
      <c r="B131" s="15" t="s">
        <v>1174</v>
      </c>
      <c r="C131" s="15" t="s">
        <v>1175</v>
      </c>
      <c r="D131" s="15" t="s">
        <v>672</v>
      </c>
      <c r="E131" s="15" t="s">
        <v>682</v>
      </c>
      <c r="F131" s="15"/>
      <c r="G131" s="15"/>
      <c r="H131" s="15"/>
      <c r="I131" s="15"/>
      <c r="J131" s="15"/>
      <c r="K131" s="14"/>
      <c r="L131" s="15">
        <v>1990</v>
      </c>
      <c r="M131" s="10"/>
      <c r="N131" s="7">
        <v>1990</v>
      </c>
      <c r="O131" s="10"/>
      <c r="P131" s="15">
        <v>11</v>
      </c>
      <c r="Q131" s="15">
        <v>1</v>
      </c>
      <c r="R131" s="15">
        <v>1</v>
      </c>
      <c r="S131" s="15" t="s">
        <v>1072</v>
      </c>
      <c r="U131" s="76" t="s">
        <v>3074</v>
      </c>
      <c r="V131" s="76" t="str">
        <f t="shared" si="25"/>
        <v>The B52's</v>
      </c>
      <c r="W131" s="76" t="s">
        <v>3075</v>
      </c>
      <c r="X131" s="76" t="str">
        <f t="shared" si="26"/>
        <v>Love Shack</v>
      </c>
      <c r="Y131" s="77" t="s">
        <v>3077</v>
      </c>
      <c r="Z131" s="76">
        <f t="shared" si="27"/>
        <v>1990</v>
      </c>
      <c r="AA131" s="76" t="s">
        <v>3076</v>
      </c>
      <c r="AB131" s="76" t="str">
        <f t="shared" si="28"/>
        <v>&lt;table class="questions" width="290"&gt;&lt;tr&gt;&lt;td height="50"&gt;&lt;div align="center"&gt;2 Points &lt;/div&gt;&lt;/td&gt;&lt;/tr&gt;&lt;tr&gt;&lt;td height="30"&gt;&lt;div align="center"&gt;The B52's&lt;/div&gt;&lt;/td&gt;&lt;/tr&gt;&lt;tr&gt;&lt;td height="30"&gt;&lt;div align="center"&gt;Love Shack&lt;/div&gt;&lt;/td&gt;&lt;/tr&gt;&lt;tr&gt;&lt;td height="30"&gt;&lt;div align="center"&gt;&lt;/div&gt;&lt;/td&gt;&lt;/tr&gt;&lt;tr&gt;&lt;td height="30"&gt;&lt;div align="center"&gt;1990&lt;/div&gt;&lt;/td&gt;&lt;/tr&gt;&lt;/table&gt;</v>
      </c>
      <c r="AC131" s="50" t="s">
        <v>2615</v>
      </c>
      <c r="AD131" s="50" t="str">
        <f t="shared" si="29"/>
        <v>Assets/1990/1/11.mp3</v>
      </c>
      <c r="AE131" s="51" t="s">
        <v>2614</v>
      </c>
      <c r="AF131" s="50" t="str">
        <f t="shared" si="30"/>
        <v>Tune 11</v>
      </c>
      <c r="AG131" s="50" t="s">
        <v>2613</v>
      </c>
      <c r="AH131" s="50" t="str">
        <f t="shared" si="31"/>
        <v>&lt;li&gt;&lt;a href="Assets/1990/1/11.mp3"&gt;Tune 11&lt;/a&gt;&lt;/li&gt;</v>
      </c>
      <c r="AI131" s="53" t="s">
        <v>2616</v>
      </c>
      <c r="AJ131" s="53">
        <f t="shared" si="32"/>
        <v>11</v>
      </c>
      <c r="AK131" s="53" t="s">
        <v>2617</v>
      </c>
      <c r="AL131" s="53" t="str">
        <f t="shared" si="33"/>
        <v>The B52's&lt;/td&gt;&lt;td&gt;Love Shack&lt;/td&gt;&lt;/tr&gt;</v>
      </c>
      <c r="AM131" s="53" t="str">
        <f t="shared" si="34"/>
        <v>&lt;tr&gt;&lt;td align="left"&gt;11&lt;/td&gt;&lt;td align="left"&gt;The B52's&lt;/td&gt;&lt;td&gt;Love Shack&lt;/td&gt;&lt;/tr&gt;</v>
      </c>
      <c r="AN131" s="64">
        <f t="shared" si="35"/>
        <v>10</v>
      </c>
    </row>
    <row r="132" spans="1:40" x14ac:dyDescent="0.25">
      <c r="A132" s="10" t="str">
        <f t="shared" si="24"/>
        <v>Disney11F</v>
      </c>
      <c r="B132" s="15" t="s">
        <v>919</v>
      </c>
      <c r="C132" s="15" t="s">
        <v>921</v>
      </c>
      <c r="D132" s="15" t="s">
        <v>698</v>
      </c>
      <c r="E132" s="15" t="s">
        <v>682</v>
      </c>
      <c r="F132" s="15" t="s">
        <v>908</v>
      </c>
      <c r="G132" s="15"/>
      <c r="H132" s="15" t="s">
        <v>920</v>
      </c>
      <c r="I132" s="15"/>
      <c r="J132" s="15"/>
      <c r="K132" s="14"/>
      <c r="L132" s="15">
        <v>1940</v>
      </c>
      <c r="M132" s="10"/>
      <c r="N132" s="32" t="s">
        <v>904</v>
      </c>
      <c r="O132" s="10"/>
      <c r="P132" s="15">
        <v>6</v>
      </c>
      <c r="Q132" s="15">
        <v>1</v>
      </c>
      <c r="R132" s="15">
        <v>1</v>
      </c>
      <c r="S132" s="15" t="s">
        <v>88</v>
      </c>
      <c r="U132" s="76" t="s">
        <v>3074</v>
      </c>
      <c r="V132" s="76" t="str">
        <f t="shared" si="25"/>
        <v>Pinocchio</v>
      </c>
      <c r="W132" s="76" t="s">
        <v>3075</v>
      </c>
      <c r="X132" s="76" t="str">
        <f t="shared" si="26"/>
        <v>When you Wish Upon a Star</v>
      </c>
      <c r="Y132" s="77" t="s">
        <v>3077</v>
      </c>
      <c r="Z132" s="76">
        <f t="shared" si="27"/>
        <v>1940</v>
      </c>
      <c r="AA132" s="76" t="s">
        <v>3076</v>
      </c>
      <c r="AB132" s="76" t="str">
        <f t="shared" si="28"/>
        <v>&lt;table class="questions" width="290"&gt;&lt;tr&gt;&lt;td height="50"&gt;&lt;div align="center"&gt;2 Points &lt;/div&gt;&lt;/td&gt;&lt;/tr&gt;&lt;tr&gt;&lt;td height="30"&gt;&lt;div align="center"&gt;Pinocchio&lt;/div&gt;&lt;/td&gt;&lt;/tr&gt;&lt;tr&gt;&lt;td height="30"&gt;&lt;div align="center"&gt;When you Wish Upon a Star&lt;/div&gt;&lt;/td&gt;&lt;/tr&gt;&lt;tr&gt;&lt;td height="30"&gt;&lt;div align="center"&gt;&lt;/div&gt;&lt;/td&gt;&lt;/tr&gt;&lt;tr&gt;&lt;td height="30"&gt;&lt;div align="center"&gt;1940&lt;/div&gt;&lt;/td&gt;&lt;/tr&gt;&lt;/table&gt;</v>
      </c>
      <c r="AC132" s="50" t="s">
        <v>2615</v>
      </c>
      <c r="AD132" s="50" t="str">
        <f t="shared" si="29"/>
        <v>Assets/Disney/1/6.mp3</v>
      </c>
      <c r="AE132" s="51" t="s">
        <v>2614</v>
      </c>
      <c r="AF132" s="50" t="str">
        <f t="shared" si="30"/>
        <v>Tune 6</v>
      </c>
      <c r="AG132" s="50" t="s">
        <v>2613</v>
      </c>
      <c r="AH132" s="50" t="str">
        <f t="shared" si="31"/>
        <v>&lt;li&gt;&lt;a href="Assets/Disney/1/6.mp3"&gt;Tune 6&lt;/a&gt;&lt;/li&gt;</v>
      </c>
      <c r="AI132" s="53" t="s">
        <v>2616</v>
      </c>
      <c r="AJ132" s="53">
        <f t="shared" si="32"/>
        <v>6</v>
      </c>
      <c r="AK132" s="53" t="s">
        <v>2617</v>
      </c>
      <c r="AL132" s="53" t="str">
        <f t="shared" si="33"/>
        <v>Pinocchio&lt;/td&gt;&lt;td&gt;When you Wish Upon a Star&lt;/td&gt;&lt;/tr&gt;</v>
      </c>
      <c r="AM132" s="53" t="str">
        <f t="shared" si="34"/>
        <v>&lt;tr&gt;&lt;td align="left"&gt;6&lt;/td&gt;&lt;td align="left"&gt;Pinocchio&lt;/td&gt;&lt;td&gt;When you Wish Upon a Star&lt;/td&gt;&lt;/tr&gt;</v>
      </c>
      <c r="AN132" s="64">
        <f t="shared" si="35"/>
        <v>25</v>
      </c>
    </row>
    <row r="133" spans="1:40" x14ac:dyDescent="0.25">
      <c r="A133" s="10" t="str">
        <f t="shared" si="24"/>
        <v>Disney11G</v>
      </c>
      <c r="B133" s="15" t="s">
        <v>948</v>
      </c>
      <c r="C133" s="35" t="s">
        <v>950</v>
      </c>
      <c r="D133" s="15" t="s">
        <v>698</v>
      </c>
      <c r="E133" s="35" t="s">
        <v>682</v>
      </c>
      <c r="F133" s="15" t="s">
        <v>908</v>
      </c>
      <c r="G133" s="15"/>
      <c r="H133" s="15" t="s">
        <v>950</v>
      </c>
      <c r="I133" s="15"/>
      <c r="J133" s="15"/>
      <c r="K133" s="14"/>
      <c r="L133" s="15">
        <v>1991</v>
      </c>
      <c r="M133" s="10"/>
      <c r="N133" s="32" t="s">
        <v>904</v>
      </c>
      <c r="O133" s="10"/>
      <c r="P133" s="15">
        <v>7</v>
      </c>
      <c r="Q133" s="15">
        <v>1</v>
      </c>
      <c r="R133" s="15">
        <v>1</v>
      </c>
      <c r="S133" s="15" t="s">
        <v>1068</v>
      </c>
      <c r="U133" s="76" t="s">
        <v>3074</v>
      </c>
      <c r="V133" s="76" t="str">
        <f t="shared" si="25"/>
        <v>Beauty &amp; The Beast</v>
      </c>
      <c r="W133" s="76" t="s">
        <v>3075</v>
      </c>
      <c r="X133" s="76" t="str">
        <f t="shared" si="26"/>
        <v>Belle</v>
      </c>
      <c r="Y133" s="77" t="s">
        <v>3077</v>
      </c>
      <c r="Z133" s="76">
        <f t="shared" si="27"/>
        <v>1991</v>
      </c>
      <c r="AA133" s="76" t="s">
        <v>3076</v>
      </c>
      <c r="AB133" s="76" t="str">
        <f t="shared" si="28"/>
        <v>&lt;table class="questions" width="290"&gt;&lt;tr&gt;&lt;td height="50"&gt;&lt;div align="center"&gt;2 Points &lt;/div&gt;&lt;/td&gt;&lt;/tr&gt;&lt;tr&gt;&lt;td height="30"&gt;&lt;div align="center"&gt;Beauty &amp; The Beast&lt;/div&gt;&lt;/td&gt;&lt;/tr&gt;&lt;tr&gt;&lt;td height="30"&gt;&lt;div align="center"&gt;Belle&lt;/div&gt;&lt;/td&gt;&lt;/tr&gt;&lt;tr&gt;&lt;td height="30"&gt;&lt;div align="center"&gt;&lt;/div&gt;&lt;/td&gt;&lt;/tr&gt;&lt;tr&gt;&lt;td height="30"&gt;&lt;div align="center"&gt;1991&lt;/div&gt;&lt;/td&gt;&lt;/tr&gt;&lt;/table&gt;</v>
      </c>
      <c r="AC133" s="50" t="s">
        <v>2615</v>
      </c>
      <c r="AD133" s="50" t="str">
        <f t="shared" si="29"/>
        <v>Assets/Disney/1/7.mp3</v>
      </c>
      <c r="AE133" s="51" t="s">
        <v>2614</v>
      </c>
      <c r="AF133" s="50" t="str">
        <f t="shared" si="30"/>
        <v>Tune 7</v>
      </c>
      <c r="AG133" s="50" t="s">
        <v>2613</v>
      </c>
      <c r="AH133" s="50" t="str">
        <f t="shared" si="31"/>
        <v>&lt;li&gt;&lt;a href="Assets/Disney/1/7.mp3"&gt;Tune 7&lt;/a&gt;&lt;/li&gt;</v>
      </c>
      <c r="AI133" s="53" t="s">
        <v>2616</v>
      </c>
      <c r="AJ133" s="53">
        <f t="shared" si="32"/>
        <v>7</v>
      </c>
      <c r="AK133" s="53" t="s">
        <v>2617</v>
      </c>
      <c r="AL133" s="53" t="str">
        <f t="shared" si="33"/>
        <v>Beauty &amp; The Beast&lt;/td&gt;&lt;td&gt;Belle&lt;/td&gt;&lt;/tr&gt;</v>
      </c>
      <c r="AM133" s="53" t="str">
        <f t="shared" si="34"/>
        <v>&lt;tr&gt;&lt;td align="left"&gt;7&lt;/td&gt;&lt;td align="left"&gt;Beauty &amp; The Beast&lt;/td&gt;&lt;td&gt;Belle&lt;/td&gt;&lt;/tr&gt;</v>
      </c>
      <c r="AN133" s="64">
        <f t="shared" si="35"/>
        <v>18</v>
      </c>
    </row>
    <row r="134" spans="1:40" x14ac:dyDescent="0.25">
      <c r="A134" s="10" t="str">
        <f t="shared" si="24"/>
        <v>Disney11H</v>
      </c>
      <c r="B134" s="15" t="s">
        <v>949</v>
      </c>
      <c r="C134" s="15"/>
      <c r="D134" s="15" t="s">
        <v>698</v>
      </c>
      <c r="E134" s="15"/>
      <c r="F134" s="15"/>
      <c r="G134" s="15"/>
      <c r="H134" s="15"/>
      <c r="I134" s="15"/>
      <c r="J134" s="15"/>
      <c r="K134" s="14"/>
      <c r="L134" s="15">
        <v>1961</v>
      </c>
      <c r="M134" s="10"/>
      <c r="N134" s="32" t="s">
        <v>904</v>
      </c>
      <c r="O134" s="10"/>
      <c r="P134" s="15">
        <v>8</v>
      </c>
      <c r="Q134" s="15">
        <v>1</v>
      </c>
      <c r="R134" s="15">
        <v>1</v>
      </c>
      <c r="S134" s="15" t="s">
        <v>1069</v>
      </c>
      <c r="U134" s="76" t="s">
        <v>3074</v>
      </c>
      <c r="V134" s="76" t="str">
        <f t="shared" si="25"/>
        <v>101 Dalmations</v>
      </c>
      <c r="W134" s="76" t="s">
        <v>3075</v>
      </c>
      <c r="X134" s="76" t="str">
        <f t="shared" si="26"/>
        <v/>
      </c>
      <c r="Y134" s="77" t="s">
        <v>3077</v>
      </c>
      <c r="Z134" s="76">
        <f t="shared" si="27"/>
        <v>1961</v>
      </c>
      <c r="AA134" s="76" t="s">
        <v>3076</v>
      </c>
      <c r="AB134" s="76" t="str">
        <f t="shared" si="28"/>
        <v>&lt;table class="questions" width="290"&gt;&lt;tr&gt;&lt;td height="50"&gt;&lt;div align="center"&gt;2 Points &lt;/div&gt;&lt;/td&gt;&lt;/tr&gt;&lt;tr&gt;&lt;td height="30"&gt;&lt;div align="center"&gt;101 Dalmations&lt;/div&gt;&lt;/td&gt;&lt;/tr&gt;&lt;tr&gt;&lt;td height="30"&gt;&lt;div align="center"&gt;&lt;/div&gt;&lt;/td&gt;&lt;/tr&gt;&lt;tr&gt;&lt;td height="30"&gt;&lt;div align="center"&gt;&lt;/div&gt;&lt;/td&gt;&lt;/tr&gt;&lt;tr&gt;&lt;td height="30"&gt;&lt;div align="center"&gt;1961&lt;/div&gt;&lt;/td&gt;&lt;/tr&gt;&lt;/table&gt;</v>
      </c>
      <c r="AC134" s="50" t="s">
        <v>2615</v>
      </c>
      <c r="AD134" s="50" t="str">
        <f t="shared" si="29"/>
        <v>Assets/Disney/1/8.mp3</v>
      </c>
      <c r="AE134" s="51" t="s">
        <v>2614</v>
      </c>
      <c r="AF134" s="50" t="str">
        <f t="shared" si="30"/>
        <v>Tune 8</v>
      </c>
      <c r="AG134" s="50" t="s">
        <v>2613</v>
      </c>
      <c r="AH134" s="50" t="str">
        <f t="shared" si="31"/>
        <v>&lt;li&gt;&lt;a href="Assets/Disney/1/8.mp3"&gt;Tune 8&lt;/a&gt;&lt;/li&gt;</v>
      </c>
      <c r="AI134" s="53" t="s">
        <v>2616</v>
      </c>
      <c r="AJ134" s="53">
        <f t="shared" si="32"/>
        <v>8</v>
      </c>
      <c r="AK134" s="53" t="s">
        <v>2617</v>
      </c>
      <c r="AL134" s="53" t="str">
        <f t="shared" si="33"/>
        <v>101 Dalmations&lt;/td&gt;&lt;td&gt;&lt;/td&gt;&lt;/tr&gt;</v>
      </c>
      <c r="AM134" s="53" t="str">
        <f t="shared" si="34"/>
        <v>&lt;tr&gt;&lt;td align="left"&gt;8&lt;/td&gt;&lt;td align="left"&gt;101 Dalmations&lt;/td&gt;&lt;td&gt;&lt;/td&gt;&lt;/tr&gt;</v>
      </c>
      <c r="AN134" s="64">
        <f t="shared" si="35"/>
        <v>14</v>
      </c>
    </row>
    <row r="135" spans="1:40" x14ac:dyDescent="0.25">
      <c r="A135" s="10" t="str">
        <f t="shared" si="24"/>
        <v>TV11E</v>
      </c>
      <c r="B135" s="17" t="s">
        <v>602</v>
      </c>
      <c r="C135" s="15"/>
      <c r="D135" s="15" t="s">
        <v>985</v>
      </c>
      <c r="E135" s="15"/>
      <c r="F135" s="15" t="s">
        <v>675</v>
      </c>
      <c r="G135" s="15"/>
      <c r="H135" s="15" t="s">
        <v>371</v>
      </c>
      <c r="I135" s="15"/>
      <c r="J135" s="21"/>
      <c r="K135" s="14"/>
      <c r="L135" s="15"/>
      <c r="M135" s="10"/>
      <c r="N135" s="8" t="s">
        <v>667</v>
      </c>
      <c r="O135" s="10"/>
      <c r="P135" s="15">
        <v>5</v>
      </c>
      <c r="Q135" s="15">
        <v>1</v>
      </c>
      <c r="R135" s="15">
        <v>1</v>
      </c>
      <c r="S135" s="15" t="s">
        <v>87</v>
      </c>
      <c r="U135" s="76" t="s">
        <v>3074</v>
      </c>
      <c r="V135" s="76" t="str">
        <f t="shared" si="25"/>
        <v>Only Fools &amp; Horses</v>
      </c>
      <c r="W135" s="76" t="s">
        <v>3075</v>
      </c>
      <c r="X135" s="76" t="str">
        <f t="shared" si="26"/>
        <v/>
      </c>
      <c r="Y135" s="77" t="s">
        <v>3077</v>
      </c>
      <c r="Z135" s="76" t="str">
        <f t="shared" si="27"/>
        <v/>
      </c>
      <c r="AA135" s="76" t="s">
        <v>3076</v>
      </c>
      <c r="AB135" s="76" t="str">
        <f t="shared" si="28"/>
        <v>&lt;table class="questions" width="290"&gt;&lt;tr&gt;&lt;td height="50"&gt;&lt;div align="center"&gt;2 Points &lt;/div&gt;&lt;/td&gt;&lt;/tr&gt;&lt;tr&gt;&lt;td height="30"&gt;&lt;div align="center"&gt;Only Fools &amp; Horses&lt;/div&gt;&lt;/td&gt;&lt;/tr&gt;&lt;tr&gt;&lt;td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5" s="50" t="s">
        <v>2615</v>
      </c>
      <c r="AD135" s="50" t="str">
        <f t="shared" si="29"/>
        <v>Assets/TV/1/5.mp3</v>
      </c>
      <c r="AE135" s="51" t="s">
        <v>2614</v>
      </c>
      <c r="AF135" s="50" t="str">
        <f t="shared" si="30"/>
        <v>Tune 5</v>
      </c>
      <c r="AG135" s="50" t="s">
        <v>2613</v>
      </c>
      <c r="AH135" s="50" t="str">
        <f t="shared" si="31"/>
        <v>&lt;li&gt;&lt;a href="Assets/TV/1/5.mp3"&gt;Tune 5&lt;/a&gt;&lt;/li&gt;</v>
      </c>
      <c r="AI135" s="53" t="s">
        <v>2616</v>
      </c>
      <c r="AJ135" s="53">
        <f t="shared" si="32"/>
        <v>5</v>
      </c>
      <c r="AK135" s="53" t="s">
        <v>2617</v>
      </c>
      <c r="AL135" s="53" t="str">
        <f t="shared" si="33"/>
        <v>Only Fools &amp; Horses&lt;/td&gt;&lt;td&gt;&lt;/td&gt;&lt;/tr&gt;</v>
      </c>
      <c r="AM135" s="53" t="str">
        <f t="shared" si="34"/>
        <v>&lt;tr&gt;&lt;td align="left"&gt;5&lt;/td&gt;&lt;td align="left"&gt;Only Fools &amp; Horses&lt;/td&gt;&lt;td&gt;&lt;/td&gt;&lt;/tr&gt;</v>
      </c>
      <c r="AN135" s="64">
        <f t="shared" si="35"/>
        <v>19</v>
      </c>
    </row>
    <row r="136" spans="1:40" x14ac:dyDescent="0.25">
      <c r="A136" s="10" t="str">
        <f t="shared" si="24"/>
        <v>197011E</v>
      </c>
      <c r="B136" s="15" t="s">
        <v>592</v>
      </c>
      <c r="C136" s="15" t="s">
        <v>593</v>
      </c>
      <c r="D136" s="15" t="s">
        <v>672</v>
      </c>
      <c r="E136" s="15" t="s">
        <v>682</v>
      </c>
      <c r="F136" s="15"/>
      <c r="G136" s="15"/>
      <c r="H136" s="15"/>
      <c r="I136" s="15"/>
      <c r="J136" s="15"/>
      <c r="K136" s="14"/>
      <c r="L136" s="15">
        <v>1977</v>
      </c>
      <c r="M136" s="10"/>
      <c r="N136" s="81">
        <v>1970</v>
      </c>
      <c r="O136" s="10"/>
      <c r="P136" s="15">
        <v>5</v>
      </c>
      <c r="Q136" s="15">
        <v>1</v>
      </c>
      <c r="R136" s="15">
        <v>1</v>
      </c>
      <c r="S136" s="15" t="s">
        <v>87</v>
      </c>
      <c r="U136" s="76" t="s">
        <v>3074</v>
      </c>
      <c r="V136" s="76" t="str">
        <f t="shared" si="25"/>
        <v>Bob Marley</v>
      </c>
      <c r="W136" s="76" t="s">
        <v>3075</v>
      </c>
      <c r="X136" s="76" t="str">
        <f t="shared" si="26"/>
        <v>One Love</v>
      </c>
      <c r="Y136" s="77" t="s">
        <v>3077</v>
      </c>
      <c r="Z136" s="76">
        <f t="shared" si="27"/>
        <v>1977</v>
      </c>
      <c r="AA136" s="76" t="s">
        <v>3076</v>
      </c>
      <c r="AB136" s="76" t="str">
        <f t="shared" si="28"/>
        <v>&lt;table class="questions" width="290"&gt;&lt;tr&gt;&lt;td height="50"&gt;&lt;div align="center"&gt;2 Points &lt;/div&gt;&lt;/td&gt;&lt;/tr&gt;&lt;tr&gt;&lt;td height="30"&gt;&lt;div align="center"&gt;Bob Marley&lt;/div&gt;&lt;/td&gt;&lt;/tr&gt;&lt;tr&gt;&lt;td height="30"&gt;&lt;div align="center"&gt;One Love&lt;/div&gt;&lt;/td&gt;&lt;/tr&gt;&lt;tr&gt;&lt;td height="30"&gt;&lt;div align="center"&gt;&lt;/div&gt;&lt;/td&gt;&lt;/tr&gt;&lt;tr&gt;&lt;td height="30"&gt;&lt;div align="center"&gt;1977&lt;/div&gt;&lt;/td&gt;&lt;/tr&gt;&lt;/table&gt;</v>
      </c>
      <c r="AC136" s="50" t="s">
        <v>2615</v>
      </c>
      <c r="AD136" s="50" t="str">
        <f t="shared" si="29"/>
        <v>Assets/1970/1/5.mp3</v>
      </c>
      <c r="AE136" s="51" t="s">
        <v>2614</v>
      </c>
      <c r="AF136" s="50" t="str">
        <f t="shared" si="30"/>
        <v>Tune 5</v>
      </c>
      <c r="AG136" s="50" t="s">
        <v>2613</v>
      </c>
      <c r="AH136" s="50" t="str">
        <f t="shared" si="31"/>
        <v>&lt;li&gt;&lt;a href="Assets/1970/1/5.mp3"&gt;Tune 5&lt;/a&gt;&lt;/li&gt;</v>
      </c>
      <c r="AI136" s="53" t="s">
        <v>2616</v>
      </c>
      <c r="AJ136" s="53">
        <f t="shared" si="32"/>
        <v>5</v>
      </c>
      <c r="AK136" s="53" t="s">
        <v>2617</v>
      </c>
      <c r="AL136" s="53" t="str">
        <f t="shared" si="33"/>
        <v>Bob Marley&lt;/td&gt;&lt;td&gt;One Love&lt;/td&gt;&lt;/tr&gt;</v>
      </c>
      <c r="AM136" s="53" t="str">
        <f t="shared" si="34"/>
        <v>&lt;tr&gt;&lt;td align="left"&gt;5&lt;/td&gt;&lt;td align="left"&gt;Bob Marley&lt;/td&gt;&lt;td&gt;One Love&lt;/td&gt;&lt;/tr&gt;</v>
      </c>
      <c r="AN136" s="64">
        <f t="shared" si="35"/>
        <v>10</v>
      </c>
    </row>
    <row r="137" spans="1:40" x14ac:dyDescent="0.25">
      <c r="A137" s="10" t="str">
        <f t="shared" si="24"/>
        <v>197011F</v>
      </c>
      <c r="B137" s="15" t="s">
        <v>594</v>
      </c>
      <c r="C137" s="15" t="s">
        <v>391</v>
      </c>
      <c r="D137" s="15" t="s">
        <v>672</v>
      </c>
      <c r="E137" s="15" t="s">
        <v>682</v>
      </c>
      <c r="F137" s="15"/>
      <c r="G137" s="15"/>
      <c r="H137" s="15"/>
      <c r="I137" s="15"/>
      <c r="J137" s="16"/>
      <c r="K137" s="14"/>
      <c r="L137" s="15">
        <v>1975</v>
      </c>
      <c r="M137" s="10"/>
      <c r="N137" s="81">
        <v>1970</v>
      </c>
      <c r="O137" s="10"/>
      <c r="P137" s="15">
        <v>6</v>
      </c>
      <c r="Q137" s="15">
        <v>1</v>
      </c>
      <c r="R137" s="15">
        <v>1</v>
      </c>
      <c r="S137" s="15" t="s">
        <v>88</v>
      </c>
      <c r="U137" s="76" t="s">
        <v>3074</v>
      </c>
      <c r="V137" s="76" t="str">
        <f t="shared" si="25"/>
        <v>Queen</v>
      </c>
      <c r="W137" s="76" t="s">
        <v>3075</v>
      </c>
      <c r="X137" s="76" t="str">
        <f t="shared" si="26"/>
        <v>Bohemian Rhapsody</v>
      </c>
      <c r="Y137" s="77" t="s">
        <v>3077</v>
      </c>
      <c r="Z137" s="76">
        <f t="shared" si="27"/>
        <v>1975</v>
      </c>
      <c r="AA137" s="76" t="s">
        <v>3076</v>
      </c>
      <c r="AB137" s="76" t="str">
        <f t="shared" si="28"/>
        <v>&lt;table class="questions" width="290"&gt;&lt;tr&gt;&lt;td height="50"&gt;&lt;div align="center"&gt;2 Points &lt;/div&gt;&lt;/td&gt;&lt;/tr&gt;&lt;tr&gt;&lt;td height="30"&gt;&lt;div align="center"&gt;Queen&lt;/div&gt;&lt;/td&gt;&lt;/tr&gt;&lt;tr&gt;&lt;td height="30"&gt;&lt;div align="center"&gt;Bohemian Rhapsody&lt;/div&gt;&lt;/td&gt;&lt;/tr&gt;&lt;tr&gt;&lt;td height="30"&gt;&lt;div align="center"&gt;&lt;/div&gt;&lt;/td&gt;&lt;/tr&gt;&lt;tr&gt;&lt;td height="30"&gt;&lt;div align="center"&gt;1975&lt;/div&gt;&lt;/td&gt;&lt;/tr&gt;&lt;/table&gt;</v>
      </c>
      <c r="AC137" s="50" t="s">
        <v>2615</v>
      </c>
      <c r="AD137" s="50" t="str">
        <f t="shared" si="29"/>
        <v>Assets/1970/1/6.mp3</v>
      </c>
      <c r="AE137" s="51" t="s">
        <v>2614</v>
      </c>
      <c r="AF137" s="50" t="str">
        <f t="shared" si="30"/>
        <v>Tune 6</v>
      </c>
      <c r="AG137" s="50" t="s">
        <v>2613</v>
      </c>
      <c r="AH137" s="50" t="str">
        <f t="shared" si="31"/>
        <v>&lt;li&gt;&lt;a href="Assets/1970/1/6.mp3"&gt;Tune 6&lt;/a&gt;&lt;/li&gt;</v>
      </c>
      <c r="AI137" s="53" t="s">
        <v>2616</v>
      </c>
      <c r="AJ137" s="53">
        <f t="shared" si="32"/>
        <v>6</v>
      </c>
      <c r="AK137" s="53" t="s">
        <v>2617</v>
      </c>
      <c r="AL137" s="53" t="str">
        <f t="shared" si="33"/>
        <v>Queen&lt;/td&gt;&lt;td&gt;Bohemian Rhapsody&lt;/td&gt;&lt;/tr&gt;</v>
      </c>
      <c r="AM137" s="53" t="str">
        <f t="shared" si="34"/>
        <v>&lt;tr&gt;&lt;td align="left"&gt;6&lt;/td&gt;&lt;td align="left"&gt;Queen&lt;/td&gt;&lt;td&gt;Bohemian Rhapsody&lt;/td&gt;&lt;/tr&gt;</v>
      </c>
      <c r="AN137" s="64">
        <f t="shared" si="35"/>
        <v>17</v>
      </c>
    </row>
    <row r="138" spans="1:40" x14ac:dyDescent="0.25">
      <c r="A138" s="10" t="str">
        <f t="shared" si="24"/>
        <v>Classical13I</v>
      </c>
      <c r="B138" s="35" t="s">
        <v>1906</v>
      </c>
      <c r="C138" s="35" t="s">
        <v>1907</v>
      </c>
      <c r="D138" s="15" t="s">
        <v>782</v>
      </c>
      <c r="E138" s="15" t="s">
        <v>1248</v>
      </c>
      <c r="F138" s="15"/>
      <c r="G138" s="15"/>
      <c r="H138" s="15"/>
      <c r="I138" s="15"/>
      <c r="J138" s="15"/>
      <c r="K138" s="14"/>
      <c r="L138" s="15"/>
      <c r="M138" s="10"/>
      <c r="N138" s="5" t="s">
        <v>777</v>
      </c>
      <c r="O138" s="10"/>
      <c r="P138" s="15">
        <v>31</v>
      </c>
      <c r="Q138" s="15">
        <v>1</v>
      </c>
      <c r="R138" s="15">
        <v>3</v>
      </c>
      <c r="S138" s="35" t="s">
        <v>1070</v>
      </c>
      <c r="U138" s="76" t="s">
        <v>3074</v>
      </c>
      <c r="V138" s="76" t="str">
        <f t="shared" si="25"/>
        <v>Beethoven</v>
      </c>
      <c r="W138" s="76" t="s">
        <v>3075</v>
      </c>
      <c r="X138" s="76" t="str">
        <f t="shared" si="26"/>
        <v>Fur Elise</v>
      </c>
      <c r="Y138" s="77" t="s">
        <v>3077</v>
      </c>
      <c r="Z138" s="76" t="str">
        <f t="shared" si="27"/>
        <v/>
      </c>
      <c r="AA138" s="76" t="s">
        <v>3076</v>
      </c>
      <c r="AB138" s="76" t="str">
        <f t="shared" si="28"/>
        <v>&lt;table class="questions" width="290"&gt;&lt;tr&gt;&lt;td height="50"&gt;&lt;div align="center"&gt;2 Points &lt;/div&gt;&lt;/td&gt;&lt;/tr&gt;&lt;tr&gt;&lt;td height="30"&gt;&lt;div align="center"&gt;Beethoven&lt;/div&gt;&lt;/td&gt;&lt;/tr&gt;&lt;tr&gt;&lt;td height="30"&gt;&lt;div align="center"&gt;Fur Elise&lt;/div&gt;&lt;/td&gt;&lt;/tr&gt;&lt;tr&gt;&lt;td height="30"&gt;&lt;div align="center"&gt;&lt;/div&gt;&lt;/td&gt;&lt;/tr&gt;&lt;tr&gt;&lt;td height="30"&gt;&lt;div align="center"&gt;&lt;/div&gt;&lt;/td&gt;&lt;/tr&gt;&lt;/table&gt;</v>
      </c>
      <c r="AC138" s="50" t="s">
        <v>2615</v>
      </c>
      <c r="AD138" s="50" t="str">
        <f t="shared" si="29"/>
        <v>Assets/Classical/1/31.mp3</v>
      </c>
      <c r="AE138" s="51" t="s">
        <v>2614</v>
      </c>
      <c r="AF138" s="50" t="str">
        <f t="shared" si="30"/>
        <v>Tune 31</v>
      </c>
      <c r="AG138" s="50" t="s">
        <v>2613</v>
      </c>
      <c r="AH138" s="50" t="str">
        <f t="shared" si="31"/>
        <v>&lt;li&gt;&lt;a href="Assets/Classical/1/31.mp3"&gt;Tune 31&lt;/a&gt;&lt;/li&gt;</v>
      </c>
      <c r="AI138" s="53" t="s">
        <v>2616</v>
      </c>
      <c r="AJ138" s="53">
        <f t="shared" si="32"/>
        <v>31</v>
      </c>
      <c r="AK138" s="53" t="s">
        <v>2617</v>
      </c>
      <c r="AL138" s="53" t="str">
        <f t="shared" si="33"/>
        <v>Beethoven&lt;/td&gt;&lt;td&gt;Fur Elise&lt;/td&gt;&lt;/tr&gt;</v>
      </c>
      <c r="AM138" s="53" t="str">
        <f t="shared" si="34"/>
        <v>&lt;tr&gt;&lt;td align="left"&gt;31&lt;/td&gt;&lt;td align="left"&gt;Beethoven&lt;/td&gt;&lt;td&gt;Fur Elise&lt;/td&gt;&lt;/tr&gt;</v>
      </c>
      <c r="AN138" s="64">
        <f t="shared" si="35"/>
        <v>9</v>
      </c>
    </row>
    <row r="139" spans="1:40" x14ac:dyDescent="0.25">
      <c r="A139" s="10" t="str">
        <f t="shared" si="24"/>
        <v>198011C</v>
      </c>
      <c r="B139" s="15" t="s">
        <v>546</v>
      </c>
      <c r="C139" s="17" t="s">
        <v>535</v>
      </c>
      <c r="D139" s="15" t="s">
        <v>672</v>
      </c>
      <c r="E139" s="15" t="s">
        <v>682</v>
      </c>
      <c r="F139" s="15"/>
      <c r="G139" s="15"/>
      <c r="H139" s="15"/>
      <c r="I139" s="15"/>
      <c r="J139" s="15"/>
      <c r="K139" s="14"/>
      <c r="L139" s="15">
        <v>1982</v>
      </c>
      <c r="M139" s="10"/>
      <c r="N139" s="81">
        <v>1980</v>
      </c>
      <c r="O139" s="10"/>
      <c r="P139" s="15">
        <v>3</v>
      </c>
      <c r="Q139" s="15">
        <v>1</v>
      </c>
      <c r="R139" s="15">
        <v>1</v>
      </c>
      <c r="S139" s="15" t="s">
        <v>89</v>
      </c>
      <c r="U139" s="76" t="s">
        <v>3074</v>
      </c>
      <c r="V139" s="76" t="str">
        <f t="shared" si="25"/>
        <v>Dexys Midnight Runners</v>
      </c>
      <c r="W139" s="76" t="s">
        <v>3075</v>
      </c>
      <c r="X139" s="76" t="str">
        <f t="shared" si="26"/>
        <v>Come On Eileen</v>
      </c>
      <c r="Y139" s="77" t="s">
        <v>3077</v>
      </c>
      <c r="Z139" s="76">
        <f t="shared" si="27"/>
        <v>1982</v>
      </c>
      <c r="AA139" s="76" t="s">
        <v>3076</v>
      </c>
      <c r="AB139" s="76" t="str">
        <f t="shared" si="28"/>
        <v>&lt;table class="questions" width="290"&gt;&lt;tr&gt;&lt;td height="50"&gt;&lt;div align="center"&gt;2 Points &lt;/div&gt;&lt;/td&gt;&lt;/tr&gt;&lt;tr&gt;&lt;td height="30"&gt;&lt;div align="center"&gt;Dexys Midnight Runners&lt;/div&gt;&lt;/td&gt;&lt;/tr&gt;&lt;tr&gt;&lt;td height="30"&gt;&lt;div align="center"&gt;Come On Eileen&lt;/div&gt;&lt;/td&gt;&lt;/tr&gt;&lt;tr&gt;&lt;td height="30"&gt;&lt;div align="center"&gt;&lt;/div&gt;&lt;/td&gt;&lt;/tr&gt;&lt;tr&gt;&lt;td height="30"&gt;&lt;div align="center"&gt;1982&lt;/div&gt;&lt;/td&gt;&lt;/tr&gt;&lt;/table&gt;</v>
      </c>
      <c r="AC139" s="50" t="s">
        <v>2615</v>
      </c>
      <c r="AD139" s="50" t="str">
        <f t="shared" si="29"/>
        <v>Assets/1980/1/3.mp3</v>
      </c>
      <c r="AE139" s="51" t="s">
        <v>2614</v>
      </c>
      <c r="AF139" s="50" t="str">
        <f t="shared" si="30"/>
        <v>Tune 3</v>
      </c>
      <c r="AG139" s="50" t="s">
        <v>2613</v>
      </c>
      <c r="AH139" s="50" t="str">
        <f t="shared" si="31"/>
        <v>&lt;li&gt;&lt;a href="Assets/1980/1/3.mp3"&gt;Tune 3&lt;/a&gt;&lt;/li&gt;</v>
      </c>
      <c r="AI139" s="53" t="s">
        <v>2616</v>
      </c>
      <c r="AJ139" s="53">
        <f t="shared" si="32"/>
        <v>3</v>
      </c>
      <c r="AK139" s="53" t="s">
        <v>2617</v>
      </c>
      <c r="AL139" s="53" t="str">
        <f t="shared" si="33"/>
        <v>Dexys Midnight Runners&lt;/td&gt;&lt;td&gt;Come On Eileen&lt;/td&gt;&lt;/tr&gt;</v>
      </c>
      <c r="AM139" s="53" t="str">
        <f t="shared" si="34"/>
        <v>&lt;tr&gt;&lt;td align="left"&gt;3&lt;/td&gt;&lt;td align="left"&gt;Dexys Midnight Runners&lt;/td&gt;&lt;td&gt;Come On Eileen&lt;/td&gt;&lt;/tr&gt;</v>
      </c>
      <c r="AN139" s="64">
        <f t="shared" si="35"/>
        <v>22</v>
      </c>
    </row>
    <row r="140" spans="1:40" x14ac:dyDescent="0.25">
      <c r="A140" s="10" t="str">
        <f t="shared" si="24"/>
        <v>198011D</v>
      </c>
      <c r="B140" s="17" t="s">
        <v>714</v>
      </c>
      <c r="C140" s="15" t="s">
        <v>544</v>
      </c>
      <c r="D140" s="15" t="s">
        <v>672</v>
      </c>
      <c r="E140" s="15" t="s">
        <v>682</v>
      </c>
      <c r="F140" s="15"/>
      <c r="G140" s="15"/>
      <c r="H140" s="15"/>
      <c r="I140" s="15"/>
      <c r="J140" s="15"/>
      <c r="K140" s="14"/>
      <c r="L140" s="15">
        <v>1987</v>
      </c>
      <c r="M140" s="10"/>
      <c r="N140" s="81">
        <v>1980</v>
      </c>
      <c r="O140" s="10"/>
      <c r="P140" s="15">
        <v>4</v>
      </c>
      <c r="Q140" s="15">
        <v>1</v>
      </c>
      <c r="R140" s="15">
        <v>1</v>
      </c>
      <c r="S140" s="15" t="s">
        <v>86</v>
      </c>
      <c r="U140" s="76" t="s">
        <v>3074</v>
      </c>
      <c r="V140" s="76" t="str">
        <f t="shared" si="25"/>
        <v>Michael Jackson</v>
      </c>
      <c r="W140" s="76" t="s">
        <v>3075</v>
      </c>
      <c r="X140" s="76" t="str">
        <f t="shared" si="26"/>
        <v>Way You Make Me Feel</v>
      </c>
      <c r="Y140" s="77" t="s">
        <v>3077</v>
      </c>
      <c r="Z140" s="76">
        <f t="shared" si="27"/>
        <v>1987</v>
      </c>
      <c r="AA140" s="76" t="s">
        <v>3076</v>
      </c>
      <c r="AB140" s="76" t="str">
        <f t="shared" si="28"/>
        <v>&lt;table class="questions" width="290"&gt;&lt;tr&gt;&lt;td height="50"&gt;&lt;div align="center"&gt;2 Points &lt;/div&gt;&lt;/td&gt;&lt;/tr&gt;&lt;tr&gt;&lt;td height="30"&gt;&lt;div align="center"&gt;Michael Jackson&lt;/div&gt;&lt;/td&gt;&lt;/tr&gt;&lt;tr&gt;&lt;td height="30"&gt;&lt;div align="center"&gt;Way You Make Me Feel&lt;/div&gt;&lt;/td&gt;&lt;/tr&gt;&lt;tr&gt;&lt;td height="30"&gt;&lt;div align="center"&gt;&lt;/div&gt;&lt;/td&gt;&lt;/tr&gt;&lt;tr&gt;&lt;td height="30"&gt;&lt;div align="center"&gt;1987&lt;/div&gt;&lt;/td&gt;&lt;/tr&gt;&lt;/table&gt;</v>
      </c>
      <c r="AC140" s="50" t="s">
        <v>2615</v>
      </c>
      <c r="AD140" s="50" t="str">
        <f t="shared" si="29"/>
        <v>Assets/1980/1/4.mp3</v>
      </c>
      <c r="AE140" s="51" t="s">
        <v>2614</v>
      </c>
      <c r="AF140" s="50" t="str">
        <f t="shared" si="30"/>
        <v>Tune 4</v>
      </c>
      <c r="AG140" s="50" t="s">
        <v>2613</v>
      </c>
      <c r="AH140" s="50" t="str">
        <f t="shared" si="31"/>
        <v>&lt;li&gt;&lt;a href="Assets/1980/1/4.mp3"&gt;Tune 4&lt;/a&gt;&lt;/li&gt;</v>
      </c>
      <c r="AI140" s="53" t="s">
        <v>2616</v>
      </c>
      <c r="AJ140" s="53">
        <f t="shared" si="32"/>
        <v>4</v>
      </c>
      <c r="AK140" s="53" t="s">
        <v>2617</v>
      </c>
      <c r="AL140" s="53" t="str">
        <f t="shared" si="33"/>
        <v>Michael Jackson&lt;/td&gt;&lt;td&gt;Way You Make Me Feel&lt;/td&gt;&lt;/tr&gt;</v>
      </c>
      <c r="AM140" s="53" t="str">
        <f t="shared" si="34"/>
        <v>&lt;tr&gt;&lt;td align="left"&gt;4&lt;/td&gt;&lt;td align="left"&gt;Michael Jackson&lt;/td&gt;&lt;td&gt;Way You Make Me Feel&lt;/td&gt;&lt;/tr&gt;</v>
      </c>
      <c r="AN140" s="64">
        <f t="shared" si="35"/>
        <v>20</v>
      </c>
    </row>
    <row r="141" spans="1:40" x14ac:dyDescent="0.25">
      <c r="A141" s="10" t="str">
        <f t="shared" si="24"/>
        <v>196011E</v>
      </c>
      <c r="B141" s="15" t="s">
        <v>700</v>
      </c>
      <c r="C141" s="15" t="s">
        <v>701</v>
      </c>
      <c r="D141" s="15" t="s">
        <v>672</v>
      </c>
      <c r="E141" s="15" t="s">
        <v>682</v>
      </c>
      <c r="F141" s="15" t="s">
        <v>670</v>
      </c>
      <c r="G141" s="15"/>
      <c r="H141" s="15" t="s">
        <v>671</v>
      </c>
      <c r="I141" s="15"/>
      <c r="J141" s="15"/>
      <c r="K141" s="14"/>
      <c r="L141" s="15">
        <v>1969</v>
      </c>
      <c r="M141" s="10"/>
      <c r="N141" s="81">
        <v>1960</v>
      </c>
      <c r="O141" s="10"/>
      <c r="P141" s="15">
        <v>5</v>
      </c>
      <c r="Q141" s="15">
        <v>1</v>
      </c>
      <c r="R141" s="15">
        <v>1</v>
      </c>
      <c r="S141" s="15" t="s">
        <v>87</v>
      </c>
      <c r="U141" s="76" t="s">
        <v>3074</v>
      </c>
      <c r="V141" s="76" t="str">
        <f t="shared" si="25"/>
        <v>Louis Armstrong</v>
      </c>
      <c r="W141" s="76" t="s">
        <v>3075</v>
      </c>
      <c r="X141" s="76" t="str">
        <f t="shared" si="26"/>
        <v>We have all the time in the world</v>
      </c>
      <c r="Y141" s="77" t="s">
        <v>3077</v>
      </c>
      <c r="Z141" s="76">
        <f t="shared" si="27"/>
        <v>1969</v>
      </c>
      <c r="AA141" s="76" t="s">
        <v>3076</v>
      </c>
      <c r="AB141" s="76" t="str">
        <f t="shared" si="28"/>
        <v>&lt;table class="questions" width="290"&gt;&lt;tr&gt;&lt;td height="50"&gt;&lt;div align="center"&gt;2 Points &lt;/div&gt;&lt;/td&gt;&lt;/tr&gt;&lt;tr&gt;&lt;td height="30"&gt;&lt;div align="center"&gt;Louis Armstrong&lt;/div&gt;&lt;/td&gt;&lt;/tr&gt;&lt;tr&gt;&lt;td height="30"&gt;&lt;div align="center"&gt;We have all the time in the world&lt;/div&gt;&lt;/td&gt;&lt;/tr&gt;&lt;tr&gt;&lt;td height="30"&gt;&lt;div align="center"&gt;&lt;/div&gt;&lt;/td&gt;&lt;/tr&gt;&lt;tr&gt;&lt;td height="30"&gt;&lt;div align="center"&gt;1969&lt;/div&gt;&lt;/td&gt;&lt;/tr&gt;&lt;/table&gt;</v>
      </c>
      <c r="AC141" s="50" t="s">
        <v>2615</v>
      </c>
      <c r="AD141" s="50" t="str">
        <f t="shared" si="29"/>
        <v>Assets/1960/1/5.mp3</v>
      </c>
      <c r="AE141" s="51" t="s">
        <v>2614</v>
      </c>
      <c r="AF141" s="50" t="str">
        <f t="shared" si="30"/>
        <v>Tune 5</v>
      </c>
      <c r="AG141" s="50" t="s">
        <v>2613</v>
      </c>
      <c r="AH141" s="50" t="str">
        <f t="shared" si="31"/>
        <v>&lt;li&gt;&lt;a href="Assets/1960/1/5.mp3"&gt;Tune 5&lt;/a&gt;&lt;/li&gt;</v>
      </c>
      <c r="AI141" s="53" t="s">
        <v>2616</v>
      </c>
      <c r="AJ141" s="53">
        <f t="shared" si="32"/>
        <v>5</v>
      </c>
      <c r="AK141" s="53" t="s">
        <v>2617</v>
      </c>
      <c r="AL141" s="53" t="str">
        <f t="shared" si="33"/>
        <v>Louis Armstrong&lt;/td&gt;&lt;td&gt;We have all the time in the world&lt;/td&gt;&lt;/tr&gt;</v>
      </c>
      <c r="AM141" s="53" t="str">
        <f t="shared" si="34"/>
        <v>&lt;tr&gt;&lt;td align="left"&gt;5&lt;/td&gt;&lt;td align="left"&gt;Louis Armstrong&lt;/td&gt;&lt;td&gt;We have all the time in the world&lt;/td&gt;&lt;/tr&gt;</v>
      </c>
      <c r="AN141" s="64">
        <f t="shared" si="35"/>
        <v>33</v>
      </c>
    </row>
    <row r="142" spans="1:40" x14ac:dyDescent="0.25">
      <c r="A142" s="10" t="str">
        <f t="shared" si="24"/>
        <v>Film12E</v>
      </c>
      <c r="B142" s="14" t="s">
        <v>612</v>
      </c>
      <c r="C142" s="15"/>
      <c r="D142" s="15" t="s">
        <v>698</v>
      </c>
      <c r="E142" s="15"/>
      <c r="F142" s="15" t="s">
        <v>676</v>
      </c>
      <c r="G142" s="15"/>
      <c r="H142" s="15" t="s">
        <v>613</v>
      </c>
      <c r="I142" s="15"/>
      <c r="J142" s="15"/>
      <c r="K142" s="14"/>
      <c r="L142" s="15"/>
      <c r="M142" s="10"/>
      <c r="N142" s="4" t="s">
        <v>698</v>
      </c>
      <c r="O142" s="10"/>
      <c r="P142" s="15">
        <v>16</v>
      </c>
      <c r="Q142" s="15">
        <v>1</v>
      </c>
      <c r="R142" s="15">
        <v>2</v>
      </c>
      <c r="S142" s="15" t="s">
        <v>87</v>
      </c>
      <c r="U142" s="76" t="s">
        <v>3074</v>
      </c>
      <c r="V142" s="76" t="str">
        <f t="shared" si="25"/>
        <v>Harry Potter – The Philosophers Stone</v>
      </c>
      <c r="W142" s="76" t="s">
        <v>3075</v>
      </c>
      <c r="X142" s="76" t="str">
        <f t="shared" si="26"/>
        <v/>
      </c>
      <c r="Y142" s="77" t="s">
        <v>3077</v>
      </c>
      <c r="Z142" s="76" t="str">
        <f t="shared" si="27"/>
        <v/>
      </c>
      <c r="AA142" s="76" t="s">
        <v>3076</v>
      </c>
      <c r="AB142" s="76" t="str">
        <f t="shared" si="28"/>
        <v>&lt;table class="questions" width="290"&gt;&lt;tr&gt;&lt;td height="50"&gt;&lt;div align="center"&gt;2 Points &lt;/div&gt;&lt;/td&gt;&lt;/tr&gt;&lt;tr&gt;&lt;td height="30"&gt;&lt;div align="center"&gt;Harry Potter – The Philosophers Stone&lt;/div&gt;&lt;/td&gt;&lt;/tr&gt;&lt;tr&gt;&lt;td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2" s="50" t="s">
        <v>2615</v>
      </c>
      <c r="AD142" s="50" t="str">
        <f t="shared" si="29"/>
        <v>Assets/Film/1/16.mp3</v>
      </c>
      <c r="AE142" s="51" t="s">
        <v>2614</v>
      </c>
      <c r="AF142" s="50" t="str">
        <f t="shared" si="30"/>
        <v>Tune 16</v>
      </c>
      <c r="AG142" s="50" t="s">
        <v>2613</v>
      </c>
      <c r="AH142" s="50" t="str">
        <f t="shared" si="31"/>
        <v>&lt;li&gt;&lt;a href="Assets/Film/1/16.mp3"&gt;Tune 16&lt;/a&gt;&lt;/li&gt;</v>
      </c>
      <c r="AI142" s="53" t="s">
        <v>2616</v>
      </c>
      <c r="AJ142" s="53">
        <f t="shared" si="32"/>
        <v>16</v>
      </c>
      <c r="AK142" s="53" t="s">
        <v>2617</v>
      </c>
      <c r="AL142" s="53" t="str">
        <f t="shared" si="33"/>
        <v>Harry Potter – The Philosophers Stone&lt;/td&gt;&lt;td&gt;&lt;/td&gt;&lt;/tr&gt;</v>
      </c>
      <c r="AM142" s="53" t="str">
        <f t="shared" si="34"/>
        <v>&lt;tr&gt;&lt;td align="left"&gt;16&lt;/td&gt;&lt;td align="left"&gt;Harry Potter – The Philosophers Stone&lt;/td&gt;&lt;td&gt;&lt;/td&gt;&lt;/tr&gt;</v>
      </c>
      <c r="AN142" s="64">
        <f t="shared" si="35"/>
        <v>37</v>
      </c>
    </row>
    <row r="143" spans="1:40" x14ac:dyDescent="0.25">
      <c r="A143" s="10" t="str">
        <f t="shared" si="24"/>
        <v>198011E</v>
      </c>
      <c r="B143" s="17" t="s">
        <v>564</v>
      </c>
      <c r="C143" s="15" t="s">
        <v>565</v>
      </c>
      <c r="D143" s="15" t="s">
        <v>672</v>
      </c>
      <c r="E143" s="15" t="s">
        <v>682</v>
      </c>
      <c r="F143" s="15"/>
      <c r="G143" s="15"/>
      <c r="H143" s="15"/>
      <c r="I143" s="15"/>
      <c r="J143" s="15"/>
      <c r="K143" s="14"/>
      <c r="L143" s="15">
        <v>1989</v>
      </c>
      <c r="M143" s="10"/>
      <c r="N143" s="81">
        <v>1980</v>
      </c>
      <c r="O143" s="10"/>
      <c r="P143" s="15">
        <v>5</v>
      </c>
      <c r="Q143" s="15">
        <v>1</v>
      </c>
      <c r="R143" s="15">
        <v>1</v>
      </c>
      <c r="S143" s="15" t="s">
        <v>87</v>
      </c>
      <c r="U143" s="76" t="s">
        <v>3074</v>
      </c>
      <c r="V143" s="76" t="str">
        <f t="shared" si="25"/>
        <v>Tina Turner</v>
      </c>
      <c r="W143" s="76" t="s">
        <v>3075</v>
      </c>
      <c r="X143" s="76" t="str">
        <f t="shared" si="26"/>
        <v>Simply the Best</v>
      </c>
      <c r="Y143" s="77" t="s">
        <v>3077</v>
      </c>
      <c r="Z143" s="76">
        <f t="shared" si="27"/>
        <v>1989</v>
      </c>
      <c r="AA143" s="76" t="s">
        <v>3076</v>
      </c>
      <c r="AB143" s="76" t="str">
        <f t="shared" si="28"/>
        <v>&lt;table class="questions" width="290"&gt;&lt;tr&gt;&lt;td height="50"&gt;&lt;div align="center"&gt;2 Points &lt;/div&gt;&lt;/td&gt;&lt;/tr&gt;&lt;tr&gt;&lt;td height="30"&gt;&lt;div align="center"&gt;Tina Turner&lt;/div&gt;&lt;/td&gt;&lt;/tr&gt;&lt;tr&gt;&lt;td height="30"&gt;&lt;div align="center"&gt;Simply the Best&lt;/div&gt;&lt;/td&gt;&lt;/tr&gt;&lt;tr&gt;&lt;td height="30"&gt;&lt;div align="center"&gt;&lt;/div&gt;&lt;/td&gt;&lt;/tr&gt;&lt;tr&gt;&lt;td height="30"&gt;&lt;div align="center"&gt;1989&lt;/div&gt;&lt;/td&gt;&lt;/tr&gt;&lt;/table&gt;</v>
      </c>
      <c r="AC143" s="50" t="s">
        <v>2615</v>
      </c>
      <c r="AD143" s="50" t="str">
        <f t="shared" si="29"/>
        <v>Assets/1980/1/5.mp3</v>
      </c>
      <c r="AE143" s="51" t="s">
        <v>2614</v>
      </c>
      <c r="AF143" s="50" t="str">
        <f t="shared" si="30"/>
        <v>Tune 5</v>
      </c>
      <c r="AG143" s="50" t="s">
        <v>2613</v>
      </c>
      <c r="AH143" s="50" t="str">
        <f t="shared" si="31"/>
        <v>&lt;li&gt;&lt;a href="Assets/1980/1/5.mp3"&gt;Tune 5&lt;/a&gt;&lt;/li&gt;</v>
      </c>
      <c r="AI143" s="53" t="s">
        <v>2616</v>
      </c>
      <c r="AJ143" s="53">
        <f t="shared" si="32"/>
        <v>5</v>
      </c>
      <c r="AK143" s="53" t="s">
        <v>2617</v>
      </c>
      <c r="AL143" s="53" t="str">
        <f t="shared" si="33"/>
        <v>Tina Turner&lt;/td&gt;&lt;td&gt;Simply the Best&lt;/td&gt;&lt;/tr&gt;</v>
      </c>
      <c r="AM143" s="53" t="str">
        <f t="shared" si="34"/>
        <v>&lt;tr&gt;&lt;td align="left"&gt;5&lt;/td&gt;&lt;td align="left"&gt;Tina Turner&lt;/td&gt;&lt;td&gt;Simply the Best&lt;/td&gt;&lt;/tr&gt;</v>
      </c>
      <c r="AN143" s="64">
        <f t="shared" si="35"/>
        <v>15</v>
      </c>
    </row>
    <row r="144" spans="1:40" x14ac:dyDescent="0.25">
      <c r="A144" s="10" t="str">
        <f t="shared" si="24"/>
        <v>2005-200912B</v>
      </c>
      <c r="B144" s="15" t="s">
        <v>707</v>
      </c>
      <c r="C144" s="15" t="s">
        <v>200</v>
      </c>
      <c r="D144" s="15" t="s">
        <v>672</v>
      </c>
      <c r="E144" s="15" t="s">
        <v>682</v>
      </c>
      <c r="F144" s="15"/>
      <c r="G144" s="15"/>
      <c r="H144" s="15"/>
      <c r="I144" s="15"/>
      <c r="J144" s="15"/>
      <c r="K144" s="14"/>
      <c r="L144" s="15">
        <v>2007</v>
      </c>
      <c r="M144" s="10"/>
      <c r="N144" s="3" t="s">
        <v>2621</v>
      </c>
      <c r="O144" s="10"/>
      <c r="P144" s="15">
        <v>13</v>
      </c>
      <c r="Q144" s="15">
        <v>1</v>
      </c>
      <c r="R144" s="15">
        <v>2</v>
      </c>
      <c r="S144" s="15" t="s">
        <v>85</v>
      </c>
      <c r="U144" s="76" t="s">
        <v>3074</v>
      </c>
      <c r="V144" s="76" t="str">
        <f t="shared" si="25"/>
        <v>Avril Lavigne</v>
      </c>
      <c r="W144" s="76" t="s">
        <v>3075</v>
      </c>
      <c r="X144" s="76" t="str">
        <f t="shared" si="26"/>
        <v>Girlfriend</v>
      </c>
      <c r="Y144" s="77" t="s">
        <v>3077</v>
      </c>
      <c r="Z144" s="76">
        <f t="shared" si="27"/>
        <v>2007</v>
      </c>
      <c r="AA144" s="76" t="s">
        <v>3076</v>
      </c>
      <c r="AB144" s="76" t="str">
        <f t="shared" si="28"/>
        <v>&lt;table class="questions" width="290"&gt;&lt;tr&gt;&lt;td height="50"&gt;&lt;div align="center"&gt;2 Points &lt;/div&gt;&lt;/td&gt;&lt;/tr&gt;&lt;tr&gt;&lt;td height="30"&gt;&lt;div align="center"&gt;Avril Lavigne&lt;/div&gt;&lt;/td&gt;&lt;/tr&gt;&lt;tr&gt;&lt;td height="30"&gt;&lt;div align="center"&gt;Girlfriend&lt;/div&gt;&lt;/td&gt;&lt;/tr&gt;&lt;tr&gt;&lt;td height="30"&gt;&lt;div align="center"&gt;&lt;/div&gt;&lt;/td&gt;&lt;/tr&gt;&lt;tr&gt;&lt;td height="30"&gt;&lt;div align="center"&gt;2007&lt;/div&gt;&lt;/td&gt;&lt;/tr&gt;&lt;/table&gt;</v>
      </c>
      <c r="AC144" s="50" t="s">
        <v>2615</v>
      </c>
      <c r="AD144" s="50" t="str">
        <f t="shared" si="29"/>
        <v>Assets/2005-2009/1/13.mp3</v>
      </c>
      <c r="AE144" s="51" t="s">
        <v>2614</v>
      </c>
      <c r="AF144" s="50" t="str">
        <f t="shared" si="30"/>
        <v>Tune 13</v>
      </c>
      <c r="AG144" s="50" t="s">
        <v>2613</v>
      </c>
      <c r="AH144" s="50" t="str">
        <f t="shared" si="31"/>
        <v>&lt;li&gt;&lt;a href="Assets/2005-2009/1/13.mp3"&gt;Tune 13&lt;/a&gt;&lt;/li&gt;</v>
      </c>
      <c r="AI144" s="53" t="s">
        <v>2616</v>
      </c>
      <c r="AJ144" s="53">
        <f t="shared" si="32"/>
        <v>13</v>
      </c>
      <c r="AK144" s="53" t="s">
        <v>2617</v>
      </c>
      <c r="AL144" s="53" t="str">
        <f t="shared" si="33"/>
        <v>Avril Lavigne&lt;/td&gt;&lt;td&gt;Girlfriend&lt;/td&gt;&lt;/tr&gt;</v>
      </c>
      <c r="AM144" s="53" t="str">
        <f t="shared" si="34"/>
        <v>&lt;tr&gt;&lt;td align="left"&gt;13&lt;/td&gt;&lt;td align="left"&gt;Avril Lavigne&lt;/td&gt;&lt;td&gt;Girlfriend&lt;/td&gt;&lt;/tr&gt;</v>
      </c>
      <c r="AN144" s="64">
        <f t="shared" si="35"/>
        <v>13</v>
      </c>
    </row>
    <row r="145" spans="1:40" x14ac:dyDescent="0.25">
      <c r="A145" s="10" t="str">
        <f t="shared" si="24"/>
        <v>2000-200411G</v>
      </c>
      <c r="B145" s="17" t="s">
        <v>561</v>
      </c>
      <c r="C145" s="15" t="s">
        <v>562</v>
      </c>
      <c r="D145" s="15" t="s">
        <v>672</v>
      </c>
      <c r="E145" s="15" t="s">
        <v>682</v>
      </c>
      <c r="F145" s="15"/>
      <c r="G145" s="15"/>
      <c r="H145" s="15"/>
      <c r="I145" s="15"/>
      <c r="J145" s="15"/>
      <c r="K145" s="14"/>
      <c r="L145" s="15">
        <v>2000</v>
      </c>
      <c r="M145" s="10"/>
      <c r="N145" s="3" t="s">
        <v>2620</v>
      </c>
      <c r="O145" s="10"/>
      <c r="P145" s="15">
        <v>7</v>
      </c>
      <c r="Q145" s="15">
        <v>1</v>
      </c>
      <c r="R145" s="15">
        <v>1</v>
      </c>
      <c r="S145" s="15" t="s">
        <v>1068</v>
      </c>
      <c r="U145" s="76" t="s">
        <v>3074</v>
      </c>
      <c r="V145" s="76" t="str">
        <f t="shared" si="25"/>
        <v>Coldplay</v>
      </c>
      <c r="W145" s="76" t="s">
        <v>3075</v>
      </c>
      <c r="X145" s="76" t="str">
        <f t="shared" si="26"/>
        <v>Yellow</v>
      </c>
      <c r="Y145" s="77" t="s">
        <v>3077</v>
      </c>
      <c r="Z145" s="76">
        <f t="shared" si="27"/>
        <v>2000</v>
      </c>
      <c r="AA145" s="76" t="s">
        <v>3076</v>
      </c>
      <c r="AB145" s="76" t="str">
        <f t="shared" si="28"/>
        <v>&lt;table class="questions" width="290"&gt;&lt;tr&gt;&lt;td height="50"&gt;&lt;div align="center"&gt;2 Points &lt;/div&gt;&lt;/td&gt;&lt;/tr&gt;&lt;tr&gt;&lt;td height="30"&gt;&lt;div align="center"&gt;Coldplay&lt;/div&gt;&lt;/td&gt;&lt;/tr&gt;&lt;tr&gt;&lt;td height="30"&gt;&lt;div align="center"&gt;Yellow&lt;/div&gt;&lt;/td&gt;&lt;/tr&gt;&lt;tr&gt;&lt;td height="30"&gt;&lt;div align="center"&gt;&lt;/div&gt;&lt;/td&gt;&lt;/tr&gt;&lt;tr&gt;&lt;td height="30"&gt;&lt;div align="center"&gt;2000&lt;/div&gt;&lt;/td&gt;&lt;/tr&gt;&lt;/table&gt;</v>
      </c>
      <c r="AC145" s="50" t="s">
        <v>2615</v>
      </c>
      <c r="AD145" s="50" t="str">
        <f t="shared" si="29"/>
        <v>Assets/2000-2004/1/7.mp3</v>
      </c>
      <c r="AE145" s="51" t="s">
        <v>2614</v>
      </c>
      <c r="AF145" s="50" t="str">
        <f t="shared" si="30"/>
        <v>Tune 7</v>
      </c>
      <c r="AG145" s="50" t="s">
        <v>2613</v>
      </c>
      <c r="AH145" s="50" t="str">
        <f t="shared" si="31"/>
        <v>&lt;li&gt;&lt;a href="Assets/2000-2004/1/7.mp3"&gt;Tune 7&lt;/a&gt;&lt;/li&gt;</v>
      </c>
      <c r="AI145" s="53" t="s">
        <v>2616</v>
      </c>
      <c r="AJ145" s="53">
        <f t="shared" si="32"/>
        <v>7</v>
      </c>
      <c r="AK145" s="53" t="s">
        <v>2617</v>
      </c>
      <c r="AL145" s="53" t="str">
        <f t="shared" si="33"/>
        <v>Coldplay&lt;/td&gt;&lt;td&gt;Yellow&lt;/td&gt;&lt;/tr&gt;</v>
      </c>
      <c r="AM145" s="53" t="str">
        <f t="shared" si="34"/>
        <v>&lt;tr&gt;&lt;td align="left"&gt;7&lt;/td&gt;&lt;td align="left"&gt;Coldplay&lt;/td&gt;&lt;td&gt;Yellow&lt;/td&gt;&lt;/tr&gt;</v>
      </c>
      <c r="AN145" s="64">
        <f t="shared" si="35"/>
        <v>8</v>
      </c>
    </row>
    <row r="146" spans="1:40" x14ac:dyDescent="0.25">
      <c r="A146" s="10" t="str">
        <f t="shared" si="24"/>
        <v>Gayicons11B</v>
      </c>
      <c r="B146" s="35" t="s">
        <v>617</v>
      </c>
      <c r="C146" s="35" t="s">
        <v>2189</v>
      </c>
      <c r="D146" s="15"/>
      <c r="E146" s="15"/>
      <c r="F146" s="15"/>
      <c r="G146" s="15"/>
      <c r="H146" s="15"/>
      <c r="I146" s="15"/>
      <c r="J146" s="15"/>
      <c r="K146" s="14"/>
      <c r="L146" s="15">
        <v>1985</v>
      </c>
      <c r="M146" s="10"/>
      <c r="N146" s="48" t="s">
        <v>2611</v>
      </c>
      <c r="O146" s="10"/>
      <c r="P146" s="15">
        <v>2</v>
      </c>
      <c r="Q146" s="15">
        <v>1</v>
      </c>
      <c r="R146" s="15">
        <v>1</v>
      </c>
      <c r="S146" s="35" t="s">
        <v>85</v>
      </c>
      <c r="U146" s="76" t="s">
        <v>3074</v>
      </c>
      <c r="V146" s="76" t="str">
        <f t="shared" si="25"/>
        <v>Wham!</v>
      </c>
      <c r="W146" s="76" t="s">
        <v>3075</v>
      </c>
      <c r="X146" s="76" t="str">
        <f t="shared" si="26"/>
        <v>I'm Your Man</v>
      </c>
      <c r="Y146" s="77" t="s">
        <v>3077</v>
      </c>
      <c r="Z146" s="76">
        <f t="shared" si="27"/>
        <v>1985</v>
      </c>
      <c r="AA146" s="76" t="s">
        <v>3076</v>
      </c>
      <c r="AB146" s="76" t="str">
        <f t="shared" si="28"/>
        <v>&lt;table class="questions" width="290"&gt;&lt;tr&gt;&lt;td height="50"&gt;&lt;div align="center"&gt;2 Points &lt;/div&gt;&lt;/td&gt;&lt;/tr&gt;&lt;tr&gt;&lt;td height="30"&gt;&lt;div align="center"&gt;Wham!&lt;/div&gt;&lt;/td&gt;&lt;/tr&gt;&lt;tr&gt;&lt;td height="30"&gt;&lt;div align="center"&gt;I'm Your Man&lt;/div&gt;&lt;/td&gt;&lt;/tr&gt;&lt;tr&gt;&lt;td height="30"&gt;&lt;div align="center"&gt;&lt;/div&gt;&lt;/td&gt;&lt;/tr&gt;&lt;tr&gt;&lt;td height="30"&gt;&lt;div align="center"&gt;1985&lt;/div&gt;&lt;/td&gt;&lt;/tr&gt;&lt;/table&gt;</v>
      </c>
      <c r="AC146" s="50" t="s">
        <v>2615</v>
      </c>
      <c r="AD146" s="50" t="str">
        <f t="shared" si="29"/>
        <v>Assets/Gayicons/1/2.mp3</v>
      </c>
      <c r="AE146" s="51" t="s">
        <v>2614</v>
      </c>
      <c r="AF146" s="50" t="str">
        <f t="shared" si="30"/>
        <v>Tune 2</v>
      </c>
      <c r="AG146" s="50" t="s">
        <v>2613</v>
      </c>
      <c r="AH146" s="50" t="str">
        <f t="shared" si="31"/>
        <v>&lt;li&gt;&lt;a href="Assets/Gayicons/1/2.mp3"&gt;Tune 2&lt;/a&gt;&lt;/li&gt;</v>
      </c>
      <c r="AI146" s="53" t="s">
        <v>2616</v>
      </c>
      <c r="AJ146" s="53">
        <f t="shared" si="32"/>
        <v>2</v>
      </c>
      <c r="AK146" s="53" t="s">
        <v>2617</v>
      </c>
      <c r="AL146" s="53" t="str">
        <f t="shared" si="33"/>
        <v>Wham!&lt;/td&gt;&lt;td&gt;I'm Your Man&lt;/td&gt;&lt;/tr&gt;</v>
      </c>
      <c r="AM146" s="53" t="str">
        <f t="shared" si="34"/>
        <v>&lt;tr&gt;&lt;td align="left"&gt;2&lt;/td&gt;&lt;td align="left"&gt;Wham!&lt;/td&gt;&lt;td&gt;I'm Your Man&lt;/td&gt;&lt;/tr&gt;</v>
      </c>
      <c r="AN146" s="64">
        <f t="shared" si="35"/>
        <v>12</v>
      </c>
    </row>
    <row r="147" spans="1:40" x14ac:dyDescent="0.25">
      <c r="A147" s="10" t="str">
        <f t="shared" si="24"/>
        <v>Gayicons11C</v>
      </c>
      <c r="B147" s="35" t="s">
        <v>165</v>
      </c>
      <c r="C147" s="35" t="s">
        <v>1042</v>
      </c>
      <c r="D147" s="15" t="s">
        <v>672</v>
      </c>
      <c r="E147" s="15" t="s">
        <v>682</v>
      </c>
      <c r="F147" s="15"/>
      <c r="G147" s="15"/>
      <c r="H147" s="15"/>
      <c r="I147" s="15"/>
      <c r="J147" s="15"/>
      <c r="K147" s="14"/>
      <c r="L147" s="15">
        <v>2011</v>
      </c>
      <c r="M147" s="10"/>
      <c r="N147" s="48" t="s">
        <v>2611</v>
      </c>
      <c r="O147" s="10"/>
      <c r="P147" s="15">
        <v>3</v>
      </c>
      <c r="Q147" s="15">
        <v>1</v>
      </c>
      <c r="R147" s="15">
        <v>1</v>
      </c>
      <c r="S147" s="35" t="s">
        <v>89</v>
      </c>
      <c r="U147" s="76" t="s">
        <v>3074</v>
      </c>
      <c r="V147" s="76" t="str">
        <f t="shared" si="25"/>
        <v>Lady Gaga</v>
      </c>
      <c r="W147" s="76" t="s">
        <v>3075</v>
      </c>
      <c r="X147" s="76" t="str">
        <f t="shared" si="26"/>
        <v>Born This Way</v>
      </c>
      <c r="Y147" s="77" t="s">
        <v>3077</v>
      </c>
      <c r="Z147" s="76">
        <f t="shared" si="27"/>
        <v>2011</v>
      </c>
      <c r="AA147" s="76" t="s">
        <v>3076</v>
      </c>
      <c r="AB147" s="76" t="str">
        <f t="shared" si="28"/>
        <v>&lt;table class="questions" width="290"&gt;&lt;tr&gt;&lt;td height="50"&gt;&lt;div align="center"&gt;2 Points &lt;/div&gt;&lt;/td&gt;&lt;/tr&gt;&lt;tr&gt;&lt;td height="30"&gt;&lt;div align="center"&gt;Lady Gaga&lt;/div&gt;&lt;/td&gt;&lt;/tr&gt;&lt;tr&gt;&lt;td height="30"&gt;&lt;div align="center"&gt;Born This Way&lt;/div&gt;&lt;/td&gt;&lt;/tr&gt;&lt;tr&gt;&lt;td height="30"&gt;&lt;div align="center"&gt;&lt;/div&gt;&lt;/td&gt;&lt;/tr&gt;&lt;tr&gt;&lt;td height="30"&gt;&lt;div align="center"&gt;2011&lt;/div&gt;&lt;/td&gt;&lt;/tr&gt;&lt;/table&gt;</v>
      </c>
      <c r="AC147" s="50" t="s">
        <v>2615</v>
      </c>
      <c r="AD147" s="50" t="str">
        <f t="shared" si="29"/>
        <v>Assets/Gayicons/1/3.mp3</v>
      </c>
      <c r="AE147" s="51" t="s">
        <v>2614</v>
      </c>
      <c r="AF147" s="50" t="str">
        <f t="shared" si="30"/>
        <v>Tune 3</v>
      </c>
      <c r="AG147" s="50" t="s">
        <v>2613</v>
      </c>
      <c r="AH147" s="50" t="str">
        <f t="shared" si="31"/>
        <v>&lt;li&gt;&lt;a href="Assets/Gayicons/1/3.mp3"&gt;Tune 3&lt;/a&gt;&lt;/li&gt;</v>
      </c>
      <c r="AI147" s="53" t="s">
        <v>2616</v>
      </c>
      <c r="AJ147" s="53">
        <f t="shared" si="32"/>
        <v>3</v>
      </c>
      <c r="AK147" s="53" t="s">
        <v>2617</v>
      </c>
      <c r="AL147" s="53" t="str">
        <f t="shared" si="33"/>
        <v>Lady Gaga&lt;/td&gt;&lt;td&gt;Born This Way&lt;/td&gt;&lt;/tr&gt;</v>
      </c>
      <c r="AM147" s="53" t="str">
        <f t="shared" si="34"/>
        <v>&lt;tr&gt;&lt;td align="left"&gt;3&lt;/td&gt;&lt;td align="left"&gt;Lady Gaga&lt;/td&gt;&lt;td&gt;Born This Way&lt;/td&gt;&lt;/tr&gt;</v>
      </c>
      <c r="AN147" s="64">
        <f t="shared" si="35"/>
        <v>13</v>
      </c>
    </row>
    <row r="148" spans="1:40" x14ac:dyDescent="0.25">
      <c r="A148" s="10" t="str">
        <f t="shared" si="24"/>
        <v>195011D</v>
      </c>
      <c r="B148" s="15" t="s">
        <v>811</v>
      </c>
      <c r="C148" s="15" t="s">
        <v>810</v>
      </c>
      <c r="D148" s="15" t="s">
        <v>672</v>
      </c>
      <c r="E148" s="15" t="s">
        <v>682</v>
      </c>
      <c r="F148" s="15"/>
      <c r="G148" s="15"/>
      <c r="H148" s="15"/>
      <c r="I148" s="15"/>
      <c r="J148" s="15"/>
      <c r="K148" s="14"/>
      <c r="L148" s="15">
        <v>1958</v>
      </c>
      <c r="M148" s="10"/>
      <c r="N148" s="7">
        <v>1950</v>
      </c>
      <c r="O148" s="10"/>
      <c r="P148" s="15">
        <v>4</v>
      </c>
      <c r="Q148" s="15">
        <v>1</v>
      </c>
      <c r="R148" s="15">
        <v>1</v>
      </c>
      <c r="S148" s="15" t="s">
        <v>86</v>
      </c>
      <c r="U148" s="76" t="s">
        <v>3074</v>
      </c>
      <c r="V148" s="76" t="str">
        <f t="shared" si="25"/>
        <v>Big Bopper</v>
      </c>
      <c r="W148" s="76" t="s">
        <v>3075</v>
      </c>
      <c r="X148" s="76" t="str">
        <f t="shared" si="26"/>
        <v>Chantilly Lace</v>
      </c>
      <c r="Y148" s="77" t="s">
        <v>3077</v>
      </c>
      <c r="Z148" s="76">
        <f t="shared" si="27"/>
        <v>1958</v>
      </c>
      <c r="AA148" s="76" t="s">
        <v>3076</v>
      </c>
      <c r="AB148" s="76" t="str">
        <f t="shared" si="28"/>
        <v>&lt;table class="questions" width="290"&gt;&lt;tr&gt;&lt;td height="50"&gt;&lt;div align="center"&gt;2 Points &lt;/div&gt;&lt;/td&gt;&lt;/tr&gt;&lt;tr&gt;&lt;td height="30"&gt;&lt;div align="center"&gt;Big Bopper&lt;/div&gt;&lt;/td&gt;&lt;/tr&gt;&lt;tr&gt;&lt;td height="30"&gt;&lt;div align="center"&gt;Chantilly Lace&lt;/div&gt;&lt;/td&gt;&lt;/tr&gt;&lt;tr&gt;&lt;td height="30"&gt;&lt;div align="center"&gt;&lt;/div&gt;&lt;/td&gt;&lt;/tr&gt;&lt;tr&gt;&lt;td height="30"&gt;&lt;div align="center"&gt;1958&lt;/div&gt;&lt;/td&gt;&lt;/tr&gt;&lt;/table&gt;</v>
      </c>
      <c r="AC148" s="50" t="s">
        <v>2615</v>
      </c>
      <c r="AD148" s="50" t="str">
        <f t="shared" si="29"/>
        <v>Assets/1950/1/4.mp3</v>
      </c>
      <c r="AE148" s="51" t="s">
        <v>2614</v>
      </c>
      <c r="AF148" s="50" t="str">
        <f t="shared" si="30"/>
        <v>Tune 4</v>
      </c>
      <c r="AG148" s="50" t="s">
        <v>2613</v>
      </c>
      <c r="AH148" s="50" t="str">
        <f t="shared" si="31"/>
        <v>&lt;li&gt;&lt;a href="Assets/1950/1/4.mp3"&gt;Tune 4&lt;/a&gt;&lt;/li&gt;</v>
      </c>
      <c r="AI148" s="53" t="s">
        <v>2616</v>
      </c>
      <c r="AJ148" s="53">
        <f t="shared" si="32"/>
        <v>4</v>
      </c>
      <c r="AK148" s="53" t="s">
        <v>2617</v>
      </c>
      <c r="AL148" s="53" t="str">
        <f t="shared" si="33"/>
        <v>Big Bopper&lt;/td&gt;&lt;td&gt;Chantilly Lace&lt;/td&gt;&lt;/tr&gt;</v>
      </c>
      <c r="AM148" s="53" t="str">
        <f t="shared" si="34"/>
        <v>&lt;tr&gt;&lt;td align="left"&gt;4&lt;/td&gt;&lt;td align="left"&gt;Big Bopper&lt;/td&gt;&lt;td&gt;Chantilly Lace&lt;/td&gt;&lt;/tr&gt;</v>
      </c>
      <c r="AN148" s="64">
        <f t="shared" si="35"/>
        <v>14</v>
      </c>
    </row>
    <row r="149" spans="1:40" x14ac:dyDescent="0.25">
      <c r="A149" s="10" t="str">
        <f t="shared" si="24"/>
        <v>Film12F</v>
      </c>
      <c r="B149" s="14" t="s">
        <v>658</v>
      </c>
      <c r="C149" s="15"/>
      <c r="D149" s="15" t="s">
        <v>698</v>
      </c>
      <c r="E149" s="15"/>
      <c r="F149" s="15" t="s">
        <v>290</v>
      </c>
      <c r="G149" s="15"/>
      <c r="H149" s="15" t="s">
        <v>38</v>
      </c>
      <c r="I149" s="15"/>
      <c r="J149" s="15"/>
      <c r="K149" s="14"/>
      <c r="L149" s="15"/>
      <c r="M149" s="10"/>
      <c r="N149" s="4" t="s">
        <v>698</v>
      </c>
      <c r="O149" s="10"/>
      <c r="P149" s="15">
        <v>17</v>
      </c>
      <c r="Q149" s="15">
        <v>1</v>
      </c>
      <c r="R149" s="15">
        <v>2</v>
      </c>
      <c r="S149" s="15" t="s">
        <v>88</v>
      </c>
      <c r="U149" s="76" t="s">
        <v>3074</v>
      </c>
      <c r="V149" s="76" t="str">
        <f t="shared" si="25"/>
        <v>James Bond</v>
      </c>
      <c r="W149" s="76" t="s">
        <v>3075</v>
      </c>
      <c r="X149" s="76" t="str">
        <f t="shared" si="26"/>
        <v/>
      </c>
      <c r="Y149" s="77" t="s">
        <v>3077</v>
      </c>
      <c r="Z149" s="76" t="str">
        <f t="shared" si="27"/>
        <v/>
      </c>
      <c r="AA149" s="76" t="s">
        <v>3076</v>
      </c>
      <c r="AB149" s="76" t="str">
        <f t="shared" si="28"/>
        <v>&lt;table class="questions" width="290"&gt;&lt;tr&gt;&lt;td height="50"&gt;&lt;div align="center"&gt;2 Points &lt;/div&gt;&lt;/td&gt;&lt;/tr&gt;&lt;tr&gt;&lt;td height="30"&gt;&lt;div align="center"&gt;James Bond&lt;/div&gt;&lt;/td&gt;&lt;/tr&gt;&lt;tr&gt;&lt;td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9" s="50" t="s">
        <v>2615</v>
      </c>
      <c r="AD149" s="50" t="str">
        <f t="shared" si="29"/>
        <v>Assets/Film/1/17.mp3</v>
      </c>
      <c r="AE149" s="51" t="s">
        <v>2614</v>
      </c>
      <c r="AF149" s="50" t="str">
        <f t="shared" si="30"/>
        <v>Tune 17</v>
      </c>
      <c r="AG149" s="50" t="s">
        <v>2613</v>
      </c>
      <c r="AH149" s="50" t="str">
        <f t="shared" si="31"/>
        <v>&lt;li&gt;&lt;a href="Assets/Film/1/17.mp3"&gt;Tune 17&lt;/a&gt;&lt;/li&gt;</v>
      </c>
      <c r="AI149" s="53" t="s">
        <v>2616</v>
      </c>
      <c r="AJ149" s="53">
        <f t="shared" si="32"/>
        <v>17</v>
      </c>
      <c r="AK149" s="53" t="s">
        <v>2617</v>
      </c>
      <c r="AL149" s="53" t="str">
        <f t="shared" si="33"/>
        <v>James Bond&lt;/td&gt;&lt;td&gt;&lt;/td&gt;&lt;/tr&gt;</v>
      </c>
      <c r="AM149" s="53" t="str">
        <f t="shared" si="34"/>
        <v>&lt;tr&gt;&lt;td align="left"&gt;17&lt;/td&gt;&lt;td align="left"&gt;James Bond&lt;/td&gt;&lt;td&gt;&lt;/td&gt;&lt;/tr&gt;</v>
      </c>
      <c r="AN149" s="64">
        <f t="shared" si="35"/>
        <v>10</v>
      </c>
    </row>
    <row r="150" spans="1:40" x14ac:dyDescent="0.25">
      <c r="A150" s="10" t="str">
        <f t="shared" si="24"/>
        <v>195013J</v>
      </c>
      <c r="B150" s="15" t="s">
        <v>2908</v>
      </c>
      <c r="C150" s="60" t="s">
        <v>2909</v>
      </c>
      <c r="D150" s="15"/>
      <c r="E150" s="15"/>
      <c r="F150" s="15"/>
      <c r="G150" s="15"/>
      <c r="H150" s="15"/>
      <c r="I150" s="15"/>
      <c r="J150" s="15"/>
      <c r="K150" s="14"/>
      <c r="L150" s="15">
        <v>1954</v>
      </c>
      <c r="M150" s="10"/>
      <c r="N150" s="7">
        <v>1950</v>
      </c>
      <c r="O150" s="10"/>
      <c r="P150" s="15">
        <v>32</v>
      </c>
      <c r="Q150" s="15">
        <v>1</v>
      </c>
      <c r="R150" s="15">
        <v>3</v>
      </c>
      <c r="S150" s="60" t="s">
        <v>1071</v>
      </c>
      <c r="U150" s="76" t="s">
        <v>3074</v>
      </c>
      <c r="V150" s="76" t="str">
        <f t="shared" si="25"/>
        <v>Bill Haley &amp; his Comets</v>
      </c>
      <c r="W150" s="76" t="s">
        <v>3075</v>
      </c>
      <c r="X150" s="76" t="str">
        <f t="shared" si="26"/>
        <v>Rock Around the Clock</v>
      </c>
      <c r="Y150" s="77" t="s">
        <v>3077</v>
      </c>
      <c r="Z150" s="76">
        <f t="shared" si="27"/>
        <v>1954</v>
      </c>
      <c r="AA150" s="76" t="s">
        <v>3076</v>
      </c>
      <c r="AB150" s="76" t="str">
        <f t="shared" si="28"/>
        <v>&lt;table class="questions" width="290"&gt;&lt;tr&gt;&lt;td height="50"&gt;&lt;div align="center"&gt;2 Points &lt;/div&gt;&lt;/td&gt;&lt;/tr&gt;&lt;tr&gt;&lt;td height="30"&gt;&lt;div align="center"&gt;Bill Haley &amp; his Comets&lt;/div&gt;&lt;/td&gt;&lt;/tr&gt;&lt;tr&gt;&lt;td height="30"&gt;&lt;div align="center"&gt;Rock Around the Clock&lt;/div&gt;&lt;/td&gt;&lt;/tr&gt;&lt;tr&gt;&lt;td height="30"&gt;&lt;div align="center"&gt;&lt;/div&gt;&lt;/td&gt;&lt;/tr&gt;&lt;tr&gt;&lt;td height="30"&gt;&lt;div align="center"&gt;1954&lt;/div&gt;&lt;/td&gt;&lt;/tr&gt;&lt;/table&gt;</v>
      </c>
      <c r="AC150" s="50" t="s">
        <v>2615</v>
      </c>
      <c r="AD150" s="50" t="str">
        <f t="shared" si="29"/>
        <v>Assets/1950/1/32.mp3</v>
      </c>
      <c r="AE150" s="51" t="s">
        <v>2614</v>
      </c>
      <c r="AF150" s="50" t="str">
        <f t="shared" si="30"/>
        <v>Tune 32</v>
      </c>
      <c r="AG150" s="50" t="s">
        <v>2613</v>
      </c>
      <c r="AH150" s="50" t="str">
        <f t="shared" si="31"/>
        <v>&lt;li&gt;&lt;a href="Assets/1950/1/32.mp3"&gt;Tune 32&lt;/a&gt;&lt;/li&gt;</v>
      </c>
      <c r="AI150" s="53" t="s">
        <v>2616</v>
      </c>
      <c r="AJ150" s="53">
        <f t="shared" si="32"/>
        <v>32</v>
      </c>
      <c r="AK150" s="53" t="s">
        <v>2617</v>
      </c>
      <c r="AL150" s="53" t="str">
        <f t="shared" si="33"/>
        <v>Bill Haley &amp; his Comets&lt;/td&gt;&lt;td&gt;Rock Around the Clock&lt;/td&gt;&lt;/tr&gt;</v>
      </c>
      <c r="AM150" s="53" t="str">
        <f t="shared" si="34"/>
        <v>&lt;tr&gt;&lt;td align="left"&gt;32&lt;/td&gt;&lt;td align="left"&gt;Bill Haley &amp; his Comets&lt;/td&gt;&lt;td&gt;Rock Around the Clock&lt;/td&gt;&lt;/tr&gt;</v>
      </c>
      <c r="AN150" s="64">
        <f t="shared" si="35"/>
        <v>23</v>
      </c>
    </row>
    <row r="151" spans="1:40" x14ac:dyDescent="0.25">
      <c r="A151" s="10" t="str">
        <f t="shared" si="24"/>
        <v>2015-201912J</v>
      </c>
      <c r="B151" s="35" t="s">
        <v>1629</v>
      </c>
      <c r="C151" s="35" t="s">
        <v>1861</v>
      </c>
      <c r="D151" s="35" t="s">
        <v>672</v>
      </c>
      <c r="E151" s="35" t="s">
        <v>682</v>
      </c>
      <c r="F151" s="15"/>
      <c r="G151" s="15"/>
      <c r="H151" s="15"/>
      <c r="I151" s="15"/>
      <c r="J151" s="15"/>
      <c r="K151" s="14"/>
      <c r="L151" s="15">
        <v>2015</v>
      </c>
      <c r="M151" s="10"/>
      <c r="N151" s="3" t="s">
        <v>2623</v>
      </c>
      <c r="O151" s="10"/>
      <c r="P151" s="15">
        <v>21</v>
      </c>
      <c r="Q151" s="15">
        <v>1</v>
      </c>
      <c r="R151" s="15">
        <v>2</v>
      </c>
      <c r="S151" s="35" t="s">
        <v>1071</v>
      </c>
      <c r="U151" s="76" t="s">
        <v>3074</v>
      </c>
      <c r="V151" s="76" t="str">
        <f t="shared" si="25"/>
        <v>Jess Glynne</v>
      </c>
      <c r="W151" s="76" t="s">
        <v>3075</v>
      </c>
      <c r="X151" s="76" t="str">
        <f t="shared" si="26"/>
        <v>Don't Be So Hard on Yourself</v>
      </c>
      <c r="Y151" s="77" t="s">
        <v>3077</v>
      </c>
      <c r="Z151" s="76">
        <f t="shared" si="27"/>
        <v>2015</v>
      </c>
      <c r="AA151" s="76" t="s">
        <v>3076</v>
      </c>
      <c r="AB151" s="76" t="str">
        <f t="shared" si="28"/>
        <v>&lt;table class="questions" width="290"&gt;&lt;tr&gt;&lt;td height="50"&gt;&lt;div align="center"&gt;2 Points &lt;/div&gt;&lt;/td&gt;&lt;/tr&gt;&lt;tr&gt;&lt;td height="30"&gt;&lt;div align="center"&gt;Jess Glynne&lt;/div&gt;&lt;/td&gt;&lt;/tr&gt;&lt;tr&gt;&lt;td height="30"&gt;&lt;div align="center"&gt;Don't Be So Hard on Yourself&lt;/div&gt;&lt;/td&gt;&lt;/tr&gt;&lt;tr&gt;&lt;td height="30"&gt;&lt;div align="center"&gt;&lt;/div&gt;&lt;/td&gt;&lt;/tr&gt;&lt;tr&gt;&lt;td height="30"&gt;&lt;div align="center"&gt;2015&lt;/div&gt;&lt;/td&gt;&lt;/tr&gt;&lt;/table&gt;</v>
      </c>
      <c r="AC151" s="50" t="s">
        <v>2615</v>
      </c>
      <c r="AD151" s="50" t="str">
        <f t="shared" si="29"/>
        <v>Assets/2015-2019/1/21.mp3</v>
      </c>
      <c r="AE151" s="51" t="s">
        <v>2614</v>
      </c>
      <c r="AF151" s="50" t="str">
        <f t="shared" si="30"/>
        <v>Tune 21</v>
      </c>
      <c r="AG151" s="50" t="s">
        <v>2613</v>
      </c>
      <c r="AH151" s="50" t="str">
        <f t="shared" si="31"/>
        <v>&lt;li&gt;&lt;a href="Assets/2015-2019/1/21.mp3"&gt;Tune 21&lt;/a&gt;&lt;/li&gt;</v>
      </c>
      <c r="AI151" s="53" t="s">
        <v>2616</v>
      </c>
      <c r="AJ151" s="53">
        <f t="shared" si="32"/>
        <v>21</v>
      </c>
      <c r="AK151" s="53" t="s">
        <v>2617</v>
      </c>
      <c r="AL151" s="53" t="str">
        <f t="shared" si="33"/>
        <v>Jess Glynne&lt;/td&gt;&lt;td&gt;Don't Be So Hard on Yourself&lt;/td&gt;&lt;/tr&gt;</v>
      </c>
      <c r="AM151" s="53" t="str">
        <f t="shared" si="34"/>
        <v>&lt;tr&gt;&lt;td align="left"&gt;21&lt;/td&gt;&lt;td align="left"&gt;Jess Glynne&lt;/td&gt;&lt;td&gt;Don't Be So Hard on Yourself&lt;/td&gt;&lt;/tr&gt;</v>
      </c>
      <c r="AN151" s="64">
        <f t="shared" si="35"/>
        <v>28</v>
      </c>
    </row>
    <row r="152" spans="1:40" x14ac:dyDescent="0.25">
      <c r="A152" s="10" t="str">
        <f t="shared" si="24"/>
        <v>198011F</v>
      </c>
      <c r="B152" s="15" t="s">
        <v>714</v>
      </c>
      <c r="C152" s="15" t="s">
        <v>749</v>
      </c>
      <c r="D152" s="15" t="s">
        <v>672</v>
      </c>
      <c r="E152" s="15" t="s">
        <v>682</v>
      </c>
      <c r="F152" s="15" t="s">
        <v>518</v>
      </c>
      <c r="G152" s="15"/>
      <c r="H152" s="15" t="s">
        <v>750</v>
      </c>
      <c r="I152" s="15"/>
      <c r="J152" s="15"/>
      <c r="K152" s="14"/>
      <c r="L152" s="15">
        <v>1988</v>
      </c>
      <c r="M152" s="10"/>
      <c r="N152" s="81">
        <v>1980</v>
      </c>
      <c r="O152" s="10"/>
      <c r="P152" s="15">
        <v>6</v>
      </c>
      <c r="Q152" s="15">
        <v>1</v>
      </c>
      <c r="R152" s="15">
        <v>1</v>
      </c>
      <c r="S152" s="15" t="s">
        <v>88</v>
      </c>
      <c r="U152" s="76" t="s">
        <v>3074</v>
      </c>
      <c r="V152" s="76" t="str">
        <f t="shared" si="25"/>
        <v>Michael Jackson</v>
      </c>
      <c r="W152" s="76" t="s">
        <v>3075</v>
      </c>
      <c r="X152" s="76" t="str">
        <f t="shared" si="26"/>
        <v>Smooth Criminal</v>
      </c>
      <c r="Y152" s="77" t="s">
        <v>3077</v>
      </c>
      <c r="Z152" s="76">
        <f t="shared" si="27"/>
        <v>1988</v>
      </c>
      <c r="AA152" s="76" t="s">
        <v>3076</v>
      </c>
      <c r="AB152" s="76" t="str">
        <f t="shared" si="28"/>
        <v>&lt;table class="questions" width="290"&gt;&lt;tr&gt;&lt;td height="50"&gt;&lt;div align="center"&gt;2 Points &lt;/div&gt;&lt;/td&gt;&lt;/tr&gt;&lt;tr&gt;&lt;td height="30"&gt;&lt;div align="center"&gt;Michael Jackson&lt;/div&gt;&lt;/td&gt;&lt;/tr&gt;&lt;tr&gt;&lt;td height="30"&gt;&lt;div align="center"&gt;Smooth Criminal&lt;/div&gt;&lt;/td&gt;&lt;/tr&gt;&lt;tr&gt;&lt;td height="30"&gt;&lt;div align="center"&gt;&lt;/div&gt;&lt;/td&gt;&lt;/tr&gt;&lt;tr&gt;&lt;td height="30"&gt;&lt;div align="center"&gt;1988&lt;/div&gt;&lt;/td&gt;&lt;/tr&gt;&lt;/table&gt;</v>
      </c>
      <c r="AC152" s="50" t="s">
        <v>2615</v>
      </c>
      <c r="AD152" s="50" t="str">
        <f t="shared" si="29"/>
        <v>Assets/1980/1/6.mp3</v>
      </c>
      <c r="AE152" s="51" t="s">
        <v>2614</v>
      </c>
      <c r="AF152" s="50" t="str">
        <f t="shared" si="30"/>
        <v>Tune 6</v>
      </c>
      <c r="AG152" s="50" t="s">
        <v>2613</v>
      </c>
      <c r="AH152" s="50" t="str">
        <f t="shared" si="31"/>
        <v>&lt;li&gt;&lt;a href="Assets/1980/1/6.mp3"&gt;Tune 6&lt;/a&gt;&lt;/li&gt;</v>
      </c>
      <c r="AI152" s="53" t="s">
        <v>2616</v>
      </c>
      <c r="AJ152" s="53">
        <f t="shared" si="32"/>
        <v>6</v>
      </c>
      <c r="AK152" s="53" t="s">
        <v>2617</v>
      </c>
      <c r="AL152" s="53" t="str">
        <f t="shared" si="33"/>
        <v>Michael Jackson&lt;/td&gt;&lt;td&gt;Smooth Criminal&lt;/td&gt;&lt;/tr&gt;</v>
      </c>
      <c r="AM152" s="53" t="str">
        <f t="shared" si="34"/>
        <v>&lt;tr&gt;&lt;td align="left"&gt;6&lt;/td&gt;&lt;td align="left"&gt;Michael Jackson&lt;/td&gt;&lt;td&gt;Smooth Criminal&lt;/td&gt;&lt;/tr&gt;</v>
      </c>
      <c r="AN152" s="64">
        <f t="shared" si="35"/>
        <v>15</v>
      </c>
    </row>
    <row r="153" spans="1:40" x14ac:dyDescent="0.25">
      <c r="A153" s="10" t="str">
        <f t="shared" si="24"/>
        <v>198011G</v>
      </c>
      <c r="B153" s="35" t="s">
        <v>1536</v>
      </c>
      <c r="C153" s="35" t="s">
        <v>1535</v>
      </c>
      <c r="D153" s="35" t="s">
        <v>672</v>
      </c>
      <c r="E153" s="35" t="s">
        <v>682</v>
      </c>
      <c r="F153" s="15"/>
      <c r="G153" s="15"/>
      <c r="H153" s="15"/>
      <c r="I153" s="15"/>
      <c r="J153" s="15"/>
      <c r="K153" s="14"/>
      <c r="L153" s="15">
        <v>1982</v>
      </c>
      <c r="M153" s="10"/>
      <c r="N153" s="81">
        <v>1980</v>
      </c>
      <c r="O153" s="10"/>
      <c r="P153" s="15">
        <v>7</v>
      </c>
      <c r="Q153" s="15">
        <v>1</v>
      </c>
      <c r="R153" s="15">
        <v>1</v>
      </c>
      <c r="S153" s="35" t="s">
        <v>1068</v>
      </c>
      <c r="U153" s="76" t="s">
        <v>3074</v>
      </c>
      <c r="V153" s="76" t="str">
        <f t="shared" si="25"/>
        <v>Musical Youth</v>
      </c>
      <c r="W153" s="76" t="s">
        <v>3075</v>
      </c>
      <c r="X153" s="76" t="str">
        <f t="shared" si="26"/>
        <v>Pass the Dutchie</v>
      </c>
      <c r="Y153" s="77" t="s">
        <v>3077</v>
      </c>
      <c r="Z153" s="76">
        <f t="shared" si="27"/>
        <v>1982</v>
      </c>
      <c r="AA153" s="76" t="s">
        <v>3076</v>
      </c>
      <c r="AB153" s="76" t="str">
        <f t="shared" si="28"/>
        <v>&lt;table class="questions" width="290"&gt;&lt;tr&gt;&lt;td height="50"&gt;&lt;div align="center"&gt;2 Points &lt;/div&gt;&lt;/td&gt;&lt;/tr&gt;&lt;tr&gt;&lt;td height="30"&gt;&lt;div align="center"&gt;Musical Youth&lt;/div&gt;&lt;/td&gt;&lt;/tr&gt;&lt;tr&gt;&lt;td height="30"&gt;&lt;div align="center"&gt;Pass the Dutchie&lt;/div&gt;&lt;/td&gt;&lt;/tr&gt;&lt;tr&gt;&lt;td height="30"&gt;&lt;div align="center"&gt;&lt;/div&gt;&lt;/td&gt;&lt;/tr&gt;&lt;tr&gt;&lt;td height="30"&gt;&lt;div align="center"&gt;1982&lt;/div&gt;&lt;/td&gt;&lt;/tr&gt;&lt;/table&gt;</v>
      </c>
      <c r="AC153" s="50" t="s">
        <v>2615</v>
      </c>
      <c r="AD153" s="50" t="str">
        <f t="shared" si="29"/>
        <v>Assets/1980/1/7.mp3</v>
      </c>
      <c r="AE153" s="51" t="s">
        <v>2614</v>
      </c>
      <c r="AF153" s="50" t="str">
        <f t="shared" si="30"/>
        <v>Tune 7</v>
      </c>
      <c r="AG153" s="50" t="s">
        <v>2613</v>
      </c>
      <c r="AH153" s="50" t="str">
        <f t="shared" si="31"/>
        <v>&lt;li&gt;&lt;a href="Assets/1980/1/7.mp3"&gt;Tune 7&lt;/a&gt;&lt;/li&gt;</v>
      </c>
      <c r="AI153" s="53" t="s">
        <v>2616</v>
      </c>
      <c r="AJ153" s="53">
        <f t="shared" si="32"/>
        <v>7</v>
      </c>
      <c r="AK153" s="53" t="s">
        <v>2617</v>
      </c>
      <c r="AL153" s="53" t="str">
        <f t="shared" si="33"/>
        <v>Musical Youth&lt;/td&gt;&lt;td&gt;Pass the Dutchie&lt;/td&gt;&lt;/tr&gt;</v>
      </c>
      <c r="AM153" s="53" t="str">
        <f t="shared" si="34"/>
        <v>&lt;tr&gt;&lt;td align="left"&gt;7&lt;/td&gt;&lt;td align="left"&gt;Musical Youth&lt;/td&gt;&lt;td&gt;Pass the Dutchie&lt;/td&gt;&lt;/tr&gt;</v>
      </c>
      <c r="AN153" s="64">
        <f t="shared" si="35"/>
        <v>16</v>
      </c>
    </row>
    <row r="154" spans="1:40" x14ac:dyDescent="0.25">
      <c r="A154" s="10" t="str">
        <f t="shared" si="24"/>
        <v>Xmas11E</v>
      </c>
      <c r="B154" s="14" t="s">
        <v>622</v>
      </c>
      <c r="C154" s="41" t="s">
        <v>631</v>
      </c>
      <c r="D154" s="15" t="s">
        <v>672</v>
      </c>
      <c r="E154" s="15" t="s">
        <v>682</v>
      </c>
      <c r="F154" s="15"/>
      <c r="G154" s="15"/>
      <c r="H154" s="15"/>
      <c r="I154" s="15"/>
      <c r="J154" s="15"/>
      <c r="K154" s="14"/>
      <c r="L154" s="15">
        <v>1973</v>
      </c>
      <c r="M154" s="10"/>
      <c r="N154" s="6" t="s">
        <v>90</v>
      </c>
      <c r="O154" s="10"/>
      <c r="P154" s="15">
        <v>5</v>
      </c>
      <c r="Q154" s="15">
        <v>1</v>
      </c>
      <c r="R154" s="15">
        <v>1</v>
      </c>
      <c r="S154" s="15" t="s">
        <v>87</v>
      </c>
      <c r="U154" s="76" t="s">
        <v>3074</v>
      </c>
      <c r="V154" s="76" t="str">
        <f t="shared" si="25"/>
        <v>Wizard</v>
      </c>
      <c r="W154" s="76" t="s">
        <v>3075</v>
      </c>
      <c r="X154" s="76" t="str">
        <f t="shared" si="26"/>
        <v>I Wish It Could Be Christmas Everyday</v>
      </c>
      <c r="Y154" s="77" t="s">
        <v>3077</v>
      </c>
      <c r="Z154" s="76">
        <f t="shared" si="27"/>
        <v>1973</v>
      </c>
      <c r="AA154" s="76" t="s">
        <v>3076</v>
      </c>
      <c r="AB154" s="76" t="str">
        <f t="shared" si="28"/>
        <v>&lt;table class="questions" width="290"&gt;&lt;tr&gt;&lt;td height="50"&gt;&lt;div align="center"&gt;2 Points &lt;/div&gt;&lt;/td&gt;&lt;/tr&gt;&lt;tr&gt;&lt;td height="30"&gt;&lt;div align="center"&gt;Wizard&lt;/div&gt;&lt;/td&gt;&lt;/tr&gt;&lt;tr&gt;&lt;td height="30"&gt;&lt;div align="center"&gt;I Wish It Could Be Christmas Everyday&lt;/div&gt;&lt;/td&gt;&lt;/tr&gt;&lt;tr&gt;&lt;td height="30"&gt;&lt;div align="center"&gt;&lt;/div&gt;&lt;/td&gt;&lt;/tr&gt;&lt;tr&gt;&lt;td height="30"&gt;&lt;div align="center"&gt;1973&lt;/div&gt;&lt;/td&gt;&lt;/tr&gt;&lt;/table&gt;</v>
      </c>
      <c r="AC154" s="50" t="s">
        <v>2615</v>
      </c>
      <c r="AD154" s="50" t="str">
        <f t="shared" si="29"/>
        <v>Assets/Xmas/1/5.mp3</v>
      </c>
      <c r="AE154" s="51" t="s">
        <v>2614</v>
      </c>
      <c r="AF154" s="50" t="str">
        <f t="shared" si="30"/>
        <v>Tune 5</v>
      </c>
      <c r="AG154" s="50" t="s">
        <v>2613</v>
      </c>
      <c r="AH154" s="50" t="str">
        <f t="shared" si="31"/>
        <v>&lt;li&gt;&lt;a href="Assets/Xmas/1/5.mp3"&gt;Tune 5&lt;/a&gt;&lt;/li&gt;</v>
      </c>
      <c r="AI154" s="53" t="s">
        <v>2616</v>
      </c>
      <c r="AJ154" s="53">
        <f t="shared" si="32"/>
        <v>5</v>
      </c>
      <c r="AK154" s="53" t="s">
        <v>2617</v>
      </c>
      <c r="AL154" s="53" t="str">
        <f t="shared" si="33"/>
        <v>Wizard&lt;/td&gt;&lt;td&gt;I Wish It Could Be Christmas Everyday&lt;/td&gt;&lt;/tr&gt;</v>
      </c>
      <c r="AM154" s="53" t="str">
        <f t="shared" si="34"/>
        <v>&lt;tr&gt;&lt;td align="left"&gt;5&lt;/td&gt;&lt;td align="left"&gt;Wizard&lt;/td&gt;&lt;td&gt;I Wish It Could Be Christmas Everyday&lt;/td&gt;&lt;/tr&gt;</v>
      </c>
      <c r="AN154" s="64">
        <f t="shared" si="35"/>
        <v>37</v>
      </c>
    </row>
    <row r="155" spans="1:40" x14ac:dyDescent="0.25">
      <c r="A155" s="10" t="str">
        <f t="shared" si="24"/>
        <v>Xmas11F</v>
      </c>
      <c r="B155" s="15" t="s">
        <v>473</v>
      </c>
      <c r="C155" s="35" t="s">
        <v>474</v>
      </c>
      <c r="D155" s="15" t="s">
        <v>672</v>
      </c>
      <c r="E155" s="15" t="s">
        <v>682</v>
      </c>
      <c r="F155" s="15"/>
      <c r="G155" s="15"/>
      <c r="H155" s="15"/>
      <c r="I155" s="15"/>
      <c r="J155" s="15"/>
      <c r="K155" s="14"/>
      <c r="L155" s="15">
        <v>1984</v>
      </c>
      <c r="M155" s="10"/>
      <c r="N155" s="6" t="s">
        <v>90</v>
      </c>
      <c r="O155" s="10"/>
      <c r="P155" s="15">
        <v>6</v>
      </c>
      <c r="Q155" s="15">
        <v>1</v>
      </c>
      <c r="R155" s="15">
        <v>1</v>
      </c>
      <c r="S155" s="15" t="s">
        <v>88</v>
      </c>
      <c r="U155" s="76" t="s">
        <v>3074</v>
      </c>
      <c r="V155" s="76" t="str">
        <f t="shared" si="25"/>
        <v>George Michael (Wham)</v>
      </c>
      <c r="W155" s="76" t="s">
        <v>3075</v>
      </c>
      <c r="X155" s="76" t="str">
        <f t="shared" si="26"/>
        <v>Last Christmas</v>
      </c>
      <c r="Y155" s="77" t="s">
        <v>3077</v>
      </c>
      <c r="Z155" s="76">
        <f t="shared" si="27"/>
        <v>1984</v>
      </c>
      <c r="AA155" s="76" t="s">
        <v>3076</v>
      </c>
      <c r="AB155" s="76" t="str">
        <f t="shared" si="28"/>
        <v>&lt;table class="questions" width="290"&gt;&lt;tr&gt;&lt;td height="50"&gt;&lt;div align="center"&gt;2 Points &lt;/div&gt;&lt;/td&gt;&lt;/tr&gt;&lt;tr&gt;&lt;td height="30"&gt;&lt;div align="center"&gt;George Michael (Wham)&lt;/div&gt;&lt;/td&gt;&lt;/tr&gt;&lt;tr&gt;&lt;td height="30"&gt;&lt;div align="center"&gt;Last Christmas&lt;/div&gt;&lt;/td&gt;&lt;/tr&gt;&lt;tr&gt;&lt;td height="30"&gt;&lt;div align="center"&gt;&lt;/div&gt;&lt;/td&gt;&lt;/tr&gt;&lt;tr&gt;&lt;td height="30"&gt;&lt;div align="center"&gt;1984&lt;/div&gt;&lt;/td&gt;&lt;/tr&gt;&lt;/table&gt;</v>
      </c>
      <c r="AC155" s="50" t="s">
        <v>2615</v>
      </c>
      <c r="AD155" s="50" t="str">
        <f t="shared" si="29"/>
        <v>Assets/Xmas/1/6.mp3</v>
      </c>
      <c r="AE155" s="51" t="s">
        <v>2614</v>
      </c>
      <c r="AF155" s="50" t="str">
        <f t="shared" si="30"/>
        <v>Tune 6</v>
      </c>
      <c r="AG155" s="50" t="s">
        <v>2613</v>
      </c>
      <c r="AH155" s="50" t="str">
        <f t="shared" si="31"/>
        <v>&lt;li&gt;&lt;a href="Assets/Xmas/1/6.mp3"&gt;Tune 6&lt;/a&gt;&lt;/li&gt;</v>
      </c>
      <c r="AI155" s="53" t="s">
        <v>2616</v>
      </c>
      <c r="AJ155" s="53">
        <f t="shared" si="32"/>
        <v>6</v>
      </c>
      <c r="AK155" s="53" t="s">
        <v>2617</v>
      </c>
      <c r="AL155" s="53" t="str">
        <f t="shared" si="33"/>
        <v>George Michael (Wham)&lt;/td&gt;&lt;td&gt;Last Christmas&lt;/td&gt;&lt;/tr&gt;</v>
      </c>
      <c r="AM155" s="53" t="str">
        <f t="shared" si="34"/>
        <v>&lt;tr&gt;&lt;td align="left"&gt;6&lt;/td&gt;&lt;td align="left"&gt;George Michael (Wham)&lt;/td&gt;&lt;td&gt;Last Christmas&lt;/td&gt;&lt;/tr&gt;</v>
      </c>
      <c r="AN155" s="64">
        <f t="shared" si="35"/>
        <v>21</v>
      </c>
    </row>
    <row r="156" spans="1:40" x14ac:dyDescent="0.25">
      <c r="A156" s="10" t="str">
        <f t="shared" si="24"/>
        <v>2010-201412F</v>
      </c>
      <c r="B156" s="35" t="s">
        <v>143</v>
      </c>
      <c r="C156" s="35" t="s">
        <v>1051</v>
      </c>
      <c r="D156" s="15" t="s">
        <v>672</v>
      </c>
      <c r="E156" s="15" t="s">
        <v>682</v>
      </c>
      <c r="F156" s="15"/>
      <c r="G156" s="15"/>
      <c r="H156" s="15"/>
      <c r="I156" s="15"/>
      <c r="J156" s="15"/>
      <c r="K156" s="14"/>
      <c r="L156" s="15">
        <v>2011</v>
      </c>
      <c r="M156" s="10"/>
      <c r="N156" s="3" t="s">
        <v>2622</v>
      </c>
      <c r="O156" s="10"/>
      <c r="P156" s="15">
        <v>17</v>
      </c>
      <c r="Q156" s="15">
        <v>1</v>
      </c>
      <c r="R156" s="15">
        <v>2</v>
      </c>
      <c r="S156" s="35" t="s">
        <v>88</v>
      </c>
      <c r="U156" s="76" t="s">
        <v>3074</v>
      </c>
      <c r="V156" s="76" t="str">
        <f t="shared" si="25"/>
        <v>Katy Perry</v>
      </c>
      <c r="W156" s="76" t="s">
        <v>3075</v>
      </c>
      <c r="X156" s="76" t="str">
        <f t="shared" si="26"/>
        <v>Last Friday Night</v>
      </c>
      <c r="Y156" s="77" t="s">
        <v>3077</v>
      </c>
      <c r="Z156" s="76">
        <f t="shared" si="27"/>
        <v>2011</v>
      </c>
      <c r="AA156" s="76" t="s">
        <v>3076</v>
      </c>
      <c r="AB156" s="76" t="str">
        <f t="shared" si="28"/>
        <v>&lt;table class="questions" width="290"&gt;&lt;tr&gt;&lt;td height="50"&gt;&lt;div align="center"&gt;2 Points &lt;/div&gt;&lt;/td&gt;&lt;/tr&gt;&lt;tr&gt;&lt;td height="30"&gt;&lt;div align="center"&gt;Katy Perry&lt;/div&gt;&lt;/td&gt;&lt;/tr&gt;&lt;tr&gt;&lt;td height="30"&gt;&lt;div align="center"&gt;Last Friday Night&lt;/div&gt;&lt;/td&gt;&lt;/tr&gt;&lt;tr&gt;&lt;td height="30"&gt;&lt;div align="center"&gt;&lt;/div&gt;&lt;/td&gt;&lt;/tr&gt;&lt;tr&gt;&lt;td height="30"&gt;&lt;div align="center"&gt;2011&lt;/div&gt;&lt;/td&gt;&lt;/tr&gt;&lt;/table&gt;</v>
      </c>
      <c r="AC156" s="50" t="s">
        <v>2615</v>
      </c>
      <c r="AD156" s="50" t="str">
        <f t="shared" si="29"/>
        <v>Assets/2010-2014/1/17.mp3</v>
      </c>
      <c r="AE156" s="51" t="s">
        <v>2614</v>
      </c>
      <c r="AF156" s="50" t="str">
        <f t="shared" si="30"/>
        <v>Tune 17</v>
      </c>
      <c r="AG156" s="50" t="s">
        <v>2613</v>
      </c>
      <c r="AH156" s="50" t="str">
        <f t="shared" si="31"/>
        <v>&lt;li&gt;&lt;a href="Assets/2010-2014/1/17.mp3"&gt;Tune 17&lt;/a&gt;&lt;/li&gt;</v>
      </c>
      <c r="AI156" s="53" t="s">
        <v>2616</v>
      </c>
      <c r="AJ156" s="53">
        <f t="shared" si="32"/>
        <v>17</v>
      </c>
      <c r="AK156" s="53" t="s">
        <v>2617</v>
      </c>
      <c r="AL156" s="53" t="str">
        <f t="shared" si="33"/>
        <v>Katy Perry&lt;/td&gt;&lt;td&gt;Last Friday Night&lt;/td&gt;&lt;/tr&gt;</v>
      </c>
      <c r="AM156" s="53" t="str">
        <f t="shared" si="34"/>
        <v>&lt;tr&gt;&lt;td align="left"&gt;17&lt;/td&gt;&lt;td align="left"&gt;Katy Perry&lt;/td&gt;&lt;td&gt;Last Friday Night&lt;/td&gt;&lt;/tr&gt;</v>
      </c>
      <c r="AN156" s="64">
        <f t="shared" si="35"/>
        <v>17</v>
      </c>
    </row>
    <row r="157" spans="1:40" x14ac:dyDescent="0.25">
      <c r="A157" s="10" t="str">
        <f t="shared" si="24"/>
        <v>Classical14C</v>
      </c>
      <c r="B157" s="35" t="s">
        <v>1917</v>
      </c>
      <c r="C157" s="35" t="s">
        <v>1918</v>
      </c>
      <c r="D157" s="15" t="s">
        <v>782</v>
      </c>
      <c r="E157" s="15" t="s">
        <v>1248</v>
      </c>
      <c r="F157" s="15"/>
      <c r="G157" s="15"/>
      <c r="H157" s="15"/>
      <c r="I157" s="15"/>
      <c r="J157" s="15"/>
      <c r="K157" s="14"/>
      <c r="L157" s="15"/>
      <c r="M157" s="10"/>
      <c r="N157" s="5" t="s">
        <v>777</v>
      </c>
      <c r="O157" s="10"/>
      <c r="P157" s="15">
        <v>36</v>
      </c>
      <c r="Q157" s="15">
        <v>1</v>
      </c>
      <c r="R157" s="15">
        <v>4</v>
      </c>
      <c r="S157" s="35" t="s">
        <v>89</v>
      </c>
      <c r="U157" s="76" t="s">
        <v>3074</v>
      </c>
      <c r="V157" s="76" t="str">
        <f t="shared" si="25"/>
        <v>Bizet</v>
      </c>
      <c r="W157" s="76" t="s">
        <v>3075</v>
      </c>
      <c r="X157" s="76" t="str">
        <f t="shared" si="26"/>
        <v>Carmen, the Toreador Song</v>
      </c>
      <c r="Y157" s="77" t="s">
        <v>3077</v>
      </c>
      <c r="Z157" s="76" t="str">
        <f t="shared" si="27"/>
        <v/>
      </c>
      <c r="AA157" s="76" t="s">
        <v>3076</v>
      </c>
      <c r="AB157" s="76" t="str">
        <f t="shared" si="28"/>
        <v>&lt;table class="questions" width="290"&gt;&lt;tr&gt;&lt;td height="50"&gt;&lt;div align="center"&gt;2 Points &lt;/div&gt;&lt;/td&gt;&lt;/tr&gt;&lt;tr&gt;&lt;td height="30"&gt;&lt;div align="center"&gt;Bizet&lt;/div&gt;&lt;/td&gt;&lt;/tr&gt;&lt;tr&gt;&lt;td height="30"&gt;&lt;div align="center"&gt;Carmen, the Toreador Song&lt;/div&gt;&lt;/td&gt;&lt;/tr&gt;&lt;tr&gt;&lt;td height="30"&gt;&lt;div align="center"&gt;&lt;/div&gt;&lt;/td&gt;&lt;/tr&gt;&lt;tr&gt;&lt;td height="30"&gt;&lt;div align="center"&gt;&lt;/div&gt;&lt;/td&gt;&lt;/tr&gt;&lt;/table&gt;</v>
      </c>
      <c r="AC157" s="50" t="s">
        <v>2615</v>
      </c>
      <c r="AD157" s="50" t="str">
        <f t="shared" si="29"/>
        <v>Assets/Classical/1/36.mp3</v>
      </c>
      <c r="AE157" s="51" t="s">
        <v>2614</v>
      </c>
      <c r="AF157" s="50" t="str">
        <f t="shared" si="30"/>
        <v>Tune 36</v>
      </c>
      <c r="AG157" s="50" t="s">
        <v>2613</v>
      </c>
      <c r="AH157" s="50" t="str">
        <f t="shared" si="31"/>
        <v>&lt;li&gt;&lt;a href="Assets/Classical/1/36.mp3"&gt;Tune 36&lt;/a&gt;&lt;/li&gt;</v>
      </c>
      <c r="AI157" s="53" t="s">
        <v>2616</v>
      </c>
      <c r="AJ157" s="53">
        <f t="shared" si="32"/>
        <v>36</v>
      </c>
      <c r="AK157" s="53" t="s">
        <v>2617</v>
      </c>
      <c r="AL157" s="53" t="str">
        <f t="shared" si="33"/>
        <v>Bizet&lt;/td&gt;&lt;td&gt;Carmen, the Toreador Song&lt;/td&gt;&lt;/tr&gt;</v>
      </c>
      <c r="AM157" s="53" t="str">
        <f t="shared" si="34"/>
        <v>&lt;tr&gt;&lt;td align="left"&gt;36&lt;/td&gt;&lt;td align="left"&gt;Bizet&lt;/td&gt;&lt;td&gt;Carmen, the Toreador Song&lt;/td&gt;&lt;/tr&gt;</v>
      </c>
      <c r="AN157" s="64">
        <f t="shared" si="35"/>
        <v>25</v>
      </c>
    </row>
    <row r="158" spans="1:40" x14ac:dyDescent="0.25">
      <c r="A158" s="10" t="str">
        <f t="shared" si="24"/>
        <v>199012A</v>
      </c>
      <c r="B158" s="15" t="s">
        <v>1192</v>
      </c>
      <c r="C158" s="15" t="s">
        <v>1193</v>
      </c>
      <c r="D158" s="15" t="s">
        <v>672</v>
      </c>
      <c r="E158" s="15" t="s">
        <v>682</v>
      </c>
      <c r="F158" s="15"/>
      <c r="G158" s="15"/>
      <c r="H158" s="15"/>
      <c r="I158" s="15"/>
      <c r="J158" s="15"/>
      <c r="K158" s="14"/>
      <c r="L158" s="15">
        <v>1993</v>
      </c>
      <c r="M158" s="10"/>
      <c r="N158" s="7">
        <v>1990</v>
      </c>
      <c r="O158" s="10"/>
      <c r="P158" s="15">
        <v>12</v>
      </c>
      <c r="Q158" s="15">
        <v>1</v>
      </c>
      <c r="R158" s="15">
        <v>2</v>
      </c>
      <c r="S158" s="35" t="s">
        <v>84</v>
      </c>
      <c r="U158" s="76" t="s">
        <v>3074</v>
      </c>
      <c r="V158" s="76" t="str">
        <f t="shared" si="25"/>
        <v>Cypress Hill</v>
      </c>
      <c r="W158" s="76" t="s">
        <v>3075</v>
      </c>
      <c r="X158" s="76" t="str">
        <f t="shared" si="26"/>
        <v>Insane In the Brain</v>
      </c>
      <c r="Y158" s="77" t="s">
        <v>3077</v>
      </c>
      <c r="Z158" s="76">
        <f t="shared" si="27"/>
        <v>1993</v>
      </c>
      <c r="AA158" s="76" t="s">
        <v>3076</v>
      </c>
      <c r="AB158" s="76" t="str">
        <f t="shared" si="28"/>
        <v>&lt;table class="questions" width="290"&gt;&lt;tr&gt;&lt;td height="50"&gt;&lt;div align="center"&gt;2 Points &lt;/div&gt;&lt;/td&gt;&lt;/tr&gt;&lt;tr&gt;&lt;td height="30"&gt;&lt;div align="center"&gt;Cypress Hill&lt;/div&gt;&lt;/td&gt;&lt;/tr&gt;&lt;tr&gt;&lt;td height="30"&gt;&lt;div align="center"&gt;Insane In the Brain&lt;/div&gt;&lt;/td&gt;&lt;/tr&gt;&lt;tr&gt;&lt;td height="30"&gt;&lt;div align="center"&gt;&lt;/div&gt;&lt;/td&gt;&lt;/tr&gt;&lt;tr&gt;&lt;td height="30"&gt;&lt;div align="center"&gt;1993&lt;/div&gt;&lt;/td&gt;&lt;/tr&gt;&lt;/table&gt;</v>
      </c>
      <c r="AC158" s="50" t="s">
        <v>2615</v>
      </c>
      <c r="AD158" s="50" t="str">
        <f t="shared" si="29"/>
        <v>Assets/1990/1/12.mp3</v>
      </c>
      <c r="AE158" s="51" t="s">
        <v>2614</v>
      </c>
      <c r="AF158" s="50" t="str">
        <f t="shared" si="30"/>
        <v>Tune 12</v>
      </c>
      <c r="AG158" s="50" t="s">
        <v>2613</v>
      </c>
      <c r="AH158" s="50" t="str">
        <f t="shared" si="31"/>
        <v>&lt;li&gt;&lt;a href="Assets/1990/1/12.mp3"&gt;Tune 12&lt;/a&gt;&lt;/li&gt;</v>
      </c>
      <c r="AI158" s="53" t="s">
        <v>2616</v>
      </c>
      <c r="AJ158" s="53">
        <f t="shared" si="32"/>
        <v>12</v>
      </c>
      <c r="AK158" s="53" t="s">
        <v>2617</v>
      </c>
      <c r="AL158" s="53" t="str">
        <f t="shared" si="33"/>
        <v>Cypress Hill&lt;/td&gt;&lt;td&gt;Insane In the Brain&lt;/td&gt;&lt;/tr&gt;</v>
      </c>
      <c r="AM158" s="53" t="str">
        <f t="shared" si="34"/>
        <v>&lt;tr&gt;&lt;td align="left"&gt;12&lt;/td&gt;&lt;td align="left"&gt;Cypress Hill&lt;/td&gt;&lt;td&gt;Insane In the Brain&lt;/td&gt;&lt;/tr&gt;</v>
      </c>
      <c r="AN158" s="64">
        <f t="shared" si="35"/>
        <v>19</v>
      </c>
    </row>
    <row r="159" spans="1:40" x14ac:dyDescent="0.25">
      <c r="A159" s="10" t="str">
        <f t="shared" si="24"/>
        <v>2005-200912C</v>
      </c>
      <c r="B159" s="15" t="s">
        <v>723</v>
      </c>
      <c r="C159" s="15" t="s">
        <v>225</v>
      </c>
      <c r="D159" s="15" t="s">
        <v>672</v>
      </c>
      <c r="E159" s="15" t="s">
        <v>682</v>
      </c>
      <c r="F159" s="15"/>
      <c r="G159" s="15"/>
      <c r="H159" s="15"/>
      <c r="I159" s="15"/>
      <c r="J159" s="15"/>
      <c r="K159" s="14"/>
      <c r="L159" s="15">
        <v>2007</v>
      </c>
      <c r="M159" s="10"/>
      <c r="N159" s="3" t="s">
        <v>2621</v>
      </c>
      <c r="O159" s="10"/>
      <c r="P159" s="15">
        <v>14</v>
      </c>
      <c r="Q159" s="15">
        <v>1</v>
      </c>
      <c r="R159" s="15">
        <v>2</v>
      </c>
      <c r="S159" s="15" t="s">
        <v>89</v>
      </c>
      <c r="U159" s="76" t="s">
        <v>3074</v>
      </c>
      <c r="V159" s="76" t="str">
        <f t="shared" si="25"/>
        <v>Chemical Brothers</v>
      </c>
      <c r="W159" s="76" t="s">
        <v>3075</v>
      </c>
      <c r="X159" s="76" t="str">
        <f t="shared" si="26"/>
        <v>Do It Again</v>
      </c>
      <c r="Y159" s="77" t="s">
        <v>3077</v>
      </c>
      <c r="Z159" s="76">
        <f t="shared" si="27"/>
        <v>2007</v>
      </c>
      <c r="AA159" s="76" t="s">
        <v>3076</v>
      </c>
      <c r="AB159" s="76" t="str">
        <f t="shared" si="28"/>
        <v>&lt;table class="questions" width="290"&gt;&lt;tr&gt;&lt;td height="50"&gt;&lt;div align="center"&gt;2 Points &lt;/div&gt;&lt;/td&gt;&lt;/tr&gt;&lt;tr&gt;&lt;td height="30"&gt;&lt;div align="center"&gt;Chemical Brothers&lt;/div&gt;&lt;/td&gt;&lt;/tr&gt;&lt;tr&gt;&lt;td height="30"&gt;&lt;div align="center"&gt;Do It Again&lt;/div&gt;&lt;/td&gt;&lt;/tr&gt;&lt;tr&gt;&lt;td height="30"&gt;&lt;div align="center"&gt;&lt;/div&gt;&lt;/td&gt;&lt;/tr&gt;&lt;tr&gt;&lt;td height="30"&gt;&lt;div align="center"&gt;2007&lt;/div&gt;&lt;/td&gt;&lt;/tr&gt;&lt;/table&gt;</v>
      </c>
      <c r="AC159" s="50" t="s">
        <v>2615</v>
      </c>
      <c r="AD159" s="50" t="str">
        <f t="shared" si="29"/>
        <v>Assets/2005-2009/1/14.mp3</v>
      </c>
      <c r="AE159" s="51" t="s">
        <v>2614</v>
      </c>
      <c r="AF159" s="50" t="str">
        <f t="shared" si="30"/>
        <v>Tune 14</v>
      </c>
      <c r="AG159" s="50" t="s">
        <v>2613</v>
      </c>
      <c r="AH159" s="50" t="str">
        <f t="shared" si="31"/>
        <v>&lt;li&gt;&lt;a href="Assets/2005-2009/1/14.mp3"&gt;Tune 14&lt;/a&gt;&lt;/li&gt;</v>
      </c>
      <c r="AI159" s="53" t="s">
        <v>2616</v>
      </c>
      <c r="AJ159" s="53">
        <f t="shared" si="32"/>
        <v>14</v>
      </c>
      <c r="AK159" s="53" t="s">
        <v>2617</v>
      </c>
      <c r="AL159" s="53" t="str">
        <f t="shared" si="33"/>
        <v>Chemical Brothers&lt;/td&gt;&lt;td&gt;Do It Again&lt;/td&gt;&lt;/tr&gt;</v>
      </c>
      <c r="AM159" s="53" t="str">
        <f t="shared" si="34"/>
        <v>&lt;tr&gt;&lt;td align="left"&gt;14&lt;/td&gt;&lt;td align="left"&gt;Chemical Brothers&lt;/td&gt;&lt;td&gt;Do It Again&lt;/td&gt;&lt;/tr&gt;</v>
      </c>
      <c r="AN159" s="64">
        <f t="shared" si="35"/>
        <v>17</v>
      </c>
    </row>
    <row r="160" spans="1:40" x14ac:dyDescent="0.25">
      <c r="A160" s="10" t="str">
        <f t="shared" si="24"/>
        <v>2005-200912D</v>
      </c>
      <c r="B160" s="15" t="s">
        <v>488</v>
      </c>
      <c r="C160" s="15" t="s">
        <v>230</v>
      </c>
      <c r="D160" s="15" t="s">
        <v>672</v>
      </c>
      <c r="E160" s="15" t="s">
        <v>682</v>
      </c>
      <c r="F160" s="15"/>
      <c r="G160" s="15"/>
      <c r="H160" s="15"/>
      <c r="I160" s="15"/>
      <c r="J160" s="15"/>
      <c r="K160" s="14"/>
      <c r="L160" s="15">
        <v>2006</v>
      </c>
      <c r="M160" s="10"/>
      <c r="N160" s="3" t="s">
        <v>2621</v>
      </c>
      <c r="O160" s="10"/>
      <c r="P160" s="15">
        <v>15</v>
      </c>
      <c r="Q160" s="15">
        <v>1</v>
      </c>
      <c r="R160" s="15">
        <v>2</v>
      </c>
      <c r="S160" s="15" t="s">
        <v>86</v>
      </c>
      <c r="U160" s="76" t="s">
        <v>3074</v>
      </c>
      <c r="V160" s="76" t="str">
        <f t="shared" si="25"/>
        <v>Gorillaz</v>
      </c>
      <c r="W160" s="76" t="s">
        <v>3075</v>
      </c>
      <c r="X160" s="76" t="str">
        <f t="shared" si="26"/>
        <v>Kids with Guns</v>
      </c>
      <c r="Y160" s="77" t="s">
        <v>3077</v>
      </c>
      <c r="Z160" s="76">
        <f t="shared" si="27"/>
        <v>2006</v>
      </c>
      <c r="AA160" s="76" t="s">
        <v>3076</v>
      </c>
      <c r="AB160" s="76" t="str">
        <f t="shared" si="28"/>
        <v>&lt;table class="questions" width="290"&gt;&lt;tr&gt;&lt;td height="50"&gt;&lt;div align="center"&gt;2 Points &lt;/div&gt;&lt;/td&gt;&lt;/tr&gt;&lt;tr&gt;&lt;td height="30"&gt;&lt;div align="center"&gt;Gorillaz&lt;/div&gt;&lt;/td&gt;&lt;/tr&gt;&lt;tr&gt;&lt;td height="30"&gt;&lt;div align="center"&gt;Kids with Guns&lt;/div&gt;&lt;/td&gt;&lt;/tr&gt;&lt;tr&gt;&lt;td height="30"&gt;&lt;div align="center"&gt;&lt;/div&gt;&lt;/td&gt;&lt;/tr&gt;&lt;tr&gt;&lt;td height="30"&gt;&lt;div align="center"&gt;2006&lt;/div&gt;&lt;/td&gt;&lt;/tr&gt;&lt;/table&gt;</v>
      </c>
      <c r="AC160" s="50" t="s">
        <v>2615</v>
      </c>
      <c r="AD160" s="50" t="str">
        <f t="shared" si="29"/>
        <v>Assets/2005-2009/1/15.mp3</v>
      </c>
      <c r="AE160" s="51" t="s">
        <v>2614</v>
      </c>
      <c r="AF160" s="50" t="str">
        <f t="shared" si="30"/>
        <v>Tune 15</v>
      </c>
      <c r="AG160" s="50" t="s">
        <v>2613</v>
      </c>
      <c r="AH160" s="50" t="str">
        <f t="shared" si="31"/>
        <v>&lt;li&gt;&lt;a href="Assets/2005-2009/1/15.mp3"&gt;Tune 15&lt;/a&gt;&lt;/li&gt;</v>
      </c>
      <c r="AI160" s="53" t="s">
        <v>2616</v>
      </c>
      <c r="AJ160" s="53">
        <f t="shared" si="32"/>
        <v>15</v>
      </c>
      <c r="AK160" s="53" t="s">
        <v>2617</v>
      </c>
      <c r="AL160" s="53" t="str">
        <f t="shared" si="33"/>
        <v>Gorillaz&lt;/td&gt;&lt;td&gt;Kids with Guns&lt;/td&gt;&lt;/tr&gt;</v>
      </c>
      <c r="AM160" s="53" t="str">
        <f t="shared" si="34"/>
        <v>&lt;tr&gt;&lt;td align="left"&gt;15&lt;/td&gt;&lt;td align="left"&gt;Gorillaz&lt;/td&gt;&lt;td&gt;Kids with Guns&lt;/td&gt;&lt;/tr&gt;</v>
      </c>
      <c r="AN160" s="64">
        <f t="shared" si="35"/>
        <v>14</v>
      </c>
    </row>
    <row r="161" spans="1:40" x14ac:dyDescent="0.25">
      <c r="A161" s="10" t="str">
        <f t="shared" si="24"/>
        <v>2010-201412G</v>
      </c>
      <c r="B161" s="15" t="s">
        <v>618</v>
      </c>
      <c r="C161" s="15" t="s">
        <v>73</v>
      </c>
      <c r="D161" s="15" t="s">
        <v>672</v>
      </c>
      <c r="E161" s="15" t="s">
        <v>682</v>
      </c>
      <c r="F161" s="15"/>
      <c r="G161" s="15"/>
      <c r="H161" s="15"/>
      <c r="I161" s="15"/>
      <c r="J161" s="15"/>
      <c r="K161" s="14"/>
      <c r="L161" s="15">
        <v>2010</v>
      </c>
      <c r="M161" s="10"/>
      <c r="N161" s="3" t="s">
        <v>2622</v>
      </c>
      <c r="O161" s="10"/>
      <c r="P161" s="15">
        <v>18</v>
      </c>
      <c r="Q161" s="15">
        <v>1</v>
      </c>
      <c r="R161" s="15">
        <v>2</v>
      </c>
      <c r="S161" s="35" t="s">
        <v>1068</v>
      </c>
      <c r="U161" s="76" t="s">
        <v>3074</v>
      </c>
      <c r="V161" s="76" t="str">
        <f t="shared" si="25"/>
        <v>Black Eyed Peas</v>
      </c>
      <c r="W161" s="76" t="s">
        <v>3075</v>
      </c>
      <c r="X161" s="76" t="str">
        <f t="shared" si="26"/>
        <v>The Time (Dirty Bit)</v>
      </c>
      <c r="Y161" s="77" t="s">
        <v>3077</v>
      </c>
      <c r="Z161" s="76">
        <f t="shared" si="27"/>
        <v>2010</v>
      </c>
      <c r="AA161" s="76" t="s">
        <v>3076</v>
      </c>
      <c r="AB161" s="76" t="str">
        <f t="shared" si="28"/>
        <v>&lt;table class="questions" width="290"&gt;&lt;tr&gt;&lt;td height="50"&gt;&lt;div align="center"&gt;2 Points &lt;/div&gt;&lt;/td&gt;&lt;/tr&gt;&lt;tr&gt;&lt;td height="30"&gt;&lt;div align="center"&gt;Black Eyed Peas&lt;/div&gt;&lt;/td&gt;&lt;/tr&gt;&lt;tr&gt;&lt;td height="30"&gt;&lt;div align="center"&gt;The Time (Dirty Bit)&lt;/div&gt;&lt;/td&gt;&lt;/tr&gt;&lt;tr&gt;&lt;td height="30"&gt;&lt;div align="center"&gt;&lt;/div&gt;&lt;/td&gt;&lt;/tr&gt;&lt;tr&gt;&lt;td height="30"&gt;&lt;div align="center"&gt;2010&lt;/div&gt;&lt;/td&gt;&lt;/tr&gt;&lt;/table&gt;</v>
      </c>
      <c r="AC161" s="50" t="s">
        <v>2615</v>
      </c>
      <c r="AD161" s="50" t="str">
        <f t="shared" si="29"/>
        <v>Assets/2010-2014/1/18.mp3</v>
      </c>
      <c r="AE161" s="51" t="s">
        <v>2614</v>
      </c>
      <c r="AF161" s="50" t="str">
        <f t="shared" si="30"/>
        <v>Tune 18</v>
      </c>
      <c r="AG161" s="50" t="s">
        <v>2613</v>
      </c>
      <c r="AH161" s="50" t="str">
        <f t="shared" si="31"/>
        <v>&lt;li&gt;&lt;a href="Assets/2010-2014/1/18.mp3"&gt;Tune 18&lt;/a&gt;&lt;/li&gt;</v>
      </c>
      <c r="AI161" s="53" t="s">
        <v>2616</v>
      </c>
      <c r="AJ161" s="53">
        <f t="shared" si="32"/>
        <v>18</v>
      </c>
      <c r="AK161" s="53" t="s">
        <v>2617</v>
      </c>
      <c r="AL161" s="53" t="str">
        <f t="shared" si="33"/>
        <v>Black Eyed Peas&lt;/td&gt;&lt;td&gt;The Time (Dirty Bit)&lt;/td&gt;&lt;/tr&gt;</v>
      </c>
      <c r="AM161" s="53" t="str">
        <f t="shared" si="34"/>
        <v>&lt;tr&gt;&lt;td align="left"&gt;18&lt;/td&gt;&lt;td align="left"&gt;Black Eyed Peas&lt;/td&gt;&lt;td&gt;The Time (Dirty Bit)&lt;/td&gt;&lt;/tr&gt;</v>
      </c>
      <c r="AN161" s="64">
        <f t="shared" si="35"/>
        <v>20</v>
      </c>
    </row>
    <row r="162" spans="1:40" x14ac:dyDescent="0.25">
      <c r="A162" s="10" t="str">
        <f t="shared" si="24"/>
        <v>2000-200411H</v>
      </c>
      <c r="B162" s="14" t="s">
        <v>756</v>
      </c>
      <c r="C162" s="15" t="s">
        <v>757</v>
      </c>
      <c r="D162" s="15" t="s">
        <v>672</v>
      </c>
      <c r="E162" s="15" t="s">
        <v>682</v>
      </c>
      <c r="F162" s="15"/>
      <c r="G162" s="15"/>
      <c r="H162" s="15"/>
      <c r="I162" s="15"/>
      <c r="J162" s="15"/>
      <c r="K162" s="14"/>
      <c r="L162" s="15">
        <v>2003</v>
      </c>
      <c r="M162" s="10"/>
      <c r="N162" s="3" t="s">
        <v>2620</v>
      </c>
      <c r="O162" s="10"/>
      <c r="P162" s="15">
        <v>8</v>
      </c>
      <c r="Q162" s="15">
        <v>1</v>
      </c>
      <c r="R162" s="15">
        <v>1</v>
      </c>
      <c r="S162" s="15" t="s">
        <v>1069</v>
      </c>
      <c r="U162" s="76" t="s">
        <v>3074</v>
      </c>
      <c r="V162" s="76" t="str">
        <f t="shared" si="25"/>
        <v>Outkast</v>
      </c>
      <c r="W162" s="76" t="s">
        <v>3075</v>
      </c>
      <c r="X162" s="76" t="str">
        <f t="shared" si="26"/>
        <v>Hey Ya!</v>
      </c>
      <c r="Y162" s="77" t="s">
        <v>3077</v>
      </c>
      <c r="Z162" s="76">
        <f t="shared" si="27"/>
        <v>2003</v>
      </c>
      <c r="AA162" s="76" t="s">
        <v>3076</v>
      </c>
      <c r="AB162" s="76" t="str">
        <f t="shared" si="28"/>
        <v>&lt;table class="questions" width="290"&gt;&lt;tr&gt;&lt;td height="50"&gt;&lt;div align="center"&gt;2 Points &lt;/div&gt;&lt;/td&gt;&lt;/tr&gt;&lt;tr&gt;&lt;td height="30"&gt;&lt;div align="center"&gt;Outkast&lt;/div&gt;&lt;/td&gt;&lt;/tr&gt;&lt;tr&gt;&lt;td height="30"&gt;&lt;div align="center"&gt;Hey Ya!&lt;/div&gt;&lt;/td&gt;&lt;/tr&gt;&lt;tr&gt;&lt;td height="30"&gt;&lt;div align="center"&gt;&lt;/div&gt;&lt;/td&gt;&lt;/tr&gt;&lt;tr&gt;&lt;td height="30"&gt;&lt;div align="center"&gt;2003&lt;/div&gt;&lt;/td&gt;&lt;/tr&gt;&lt;/table&gt;</v>
      </c>
      <c r="AC162" s="50" t="s">
        <v>2615</v>
      </c>
      <c r="AD162" s="50" t="str">
        <f t="shared" si="29"/>
        <v>Assets/2000-2004/1/8.mp3</v>
      </c>
      <c r="AE162" s="51" t="s">
        <v>2614</v>
      </c>
      <c r="AF162" s="50" t="str">
        <f t="shared" si="30"/>
        <v>Tune 8</v>
      </c>
      <c r="AG162" s="50" t="s">
        <v>2613</v>
      </c>
      <c r="AH162" s="50" t="str">
        <f t="shared" si="31"/>
        <v>&lt;li&gt;&lt;a href="Assets/2000-2004/1/8.mp3"&gt;Tune 8&lt;/a&gt;&lt;/li&gt;</v>
      </c>
      <c r="AI162" s="53" t="s">
        <v>2616</v>
      </c>
      <c r="AJ162" s="53">
        <f t="shared" si="32"/>
        <v>8</v>
      </c>
      <c r="AK162" s="53" t="s">
        <v>2617</v>
      </c>
      <c r="AL162" s="53" t="str">
        <f t="shared" si="33"/>
        <v>Outkast&lt;/td&gt;&lt;td&gt;Hey Ya!&lt;/td&gt;&lt;/tr&gt;</v>
      </c>
      <c r="AM162" s="53" t="str">
        <f t="shared" si="34"/>
        <v>&lt;tr&gt;&lt;td align="left"&gt;8&lt;/td&gt;&lt;td align="left"&gt;Outkast&lt;/td&gt;&lt;td&gt;Hey Ya!&lt;/td&gt;&lt;/tr&gt;</v>
      </c>
      <c r="AN162" s="64">
        <f t="shared" si="35"/>
        <v>7</v>
      </c>
    </row>
    <row r="163" spans="1:40" x14ac:dyDescent="0.25">
      <c r="A163" s="10" t="str">
        <f t="shared" si="24"/>
        <v>2005-200912E</v>
      </c>
      <c r="B163" s="15" t="s">
        <v>725</v>
      </c>
      <c r="C163" s="15" t="s">
        <v>241</v>
      </c>
      <c r="D163" s="15" t="s">
        <v>672</v>
      </c>
      <c r="E163" s="15" t="s">
        <v>682</v>
      </c>
      <c r="F163" s="15"/>
      <c r="G163" s="15"/>
      <c r="H163" s="15"/>
      <c r="I163" s="15"/>
      <c r="J163" s="15"/>
      <c r="K163" s="14"/>
      <c r="L163" s="15">
        <v>2007</v>
      </c>
      <c r="M163" s="10"/>
      <c r="N163" s="3" t="s">
        <v>2621</v>
      </c>
      <c r="O163" s="10"/>
      <c r="P163" s="15">
        <v>16</v>
      </c>
      <c r="Q163" s="15">
        <v>1</v>
      </c>
      <c r="R163" s="15">
        <v>2</v>
      </c>
      <c r="S163" s="15" t="s">
        <v>87</v>
      </c>
      <c r="U163" s="76" t="s">
        <v>3074</v>
      </c>
      <c r="V163" s="76" t="str">
        <f t="shared" si="25"/>
        <v>Groove Armada</v>
      </c>
      <c r="W163" s="76" t="s">
        <v>3075</v>
      </c>
      <c r="X163" s="76" t="str">
        <f t="shared" si="26"/>
        <v>Get Down</v>
      </c>
      <c r="Y163" s="77" t="s">
        <v>3077</v>
      </c>
      <c r="Z163" s="76">
        <f t="shared" si="27"/>
        <v>2007</v>
      </c>
      <c r="AA163" s="76" t="s">
        <v>3076</v>
      </c>
      <c r="AB163" s="76" t="str">
        <f t="shared" si="28"/>
        <v>&lt;table class="questions" width="290"&gt;&lt;tr&gt;&lt;td height="50"&gt;&lt;div align="center"&gt;2 Points &lt;/div&gt;&lt;/td&gt;&lt;/tr&gt;&lt;tr&gt;&lt;td height="30"&gt;&lt;div align="center"&gt;Groove Armada&lt;/div&gt;&lt;/td&gt;&lt;/tr&gt;&lt;tr&gt;&lt;td height="30"&gt;&lt;div align="center"&gt;Get Down&lt;/div&gt;&lt;/td&gt;&lt;/tr&gt;&lt;tr&gt;&lt;td height="30"&gt;&lt;div align="center"&gt;&lt;/div&gt;&lt;/td&gt;&lt;/tr&gt;&lt;tr&gt;&lt;td height="30"&gt;&lt;div align="center"&gt;2007&lt;/div&gt;&lt;/td&gt;&lt;/tr&gt;&lt;/table&gt;</v>
      </c>
      <c r="AC163" s="50" t="s">
        <v>2615</v>
      </c>
      <c r="AD163" s="50" t="str">
        <f t="shared" si="29"/>
        <v>Assets/2005-2009/1/16.mp3</v>
      </c>
      <c r="AE163" s="51" t="s">
        <v>2614</v>
      </c>
      <c r="AF163" s="50" t="str">
        <f t="shared" si="30"/>
        <v>Tune 16</v>
      </c>
      <c r="AG163" s="50" t="s">
        <v>2613</v>
      </c>
      <c r="AH163" s="50" t="str">
        <f t="shared" si="31"/>
        <v>&lt;li&gt;&lt;a href="Assets/2005-2009/1/16.mp3"&gt;Tune 16&lt;/a&gt;&lt;/li&gt;</v>
      </c>
      <c r="AI163" s="53" t="s">
        <v>2616</v>
      </c>
      <c r="AJ163" s="53">
        <f t="shared" si="32"/>
        <v>16</v>
      </c>
      <c r="AK163" s="53" t="s">
        <v>2617</v>
      </c>
      <c r="AL163" s="53" t="str">
        <f t="shared" si="33"/>
        <v>Groove Armada&lt;/td&gt;&lt;td&gt;Get Down&lt;/td&gt;&lt;/tr&gt;</v>
      </c>
      <c r="AM163" s="53" t="str">
        <f t="shared" si="34"/>
        <v>&lt;tr&gt;&lt;td align="left"&gt;16&lt;/td&gt;&lt;td align="left"&gt;Groove Armada&lt;/td&gt;&lt;td&gt;Get Down&lt;/td&gt;&lt;/tr&gt;</v>
      </c>
      <c r="AN163" s="64">
        <f t="shared" si="35"/>
        <v>13</v>
      </c>
    </row>
    <row r="164" spans="1:40" x14ac:dyDescent="0.25">
      <c r="A164" s="10" t="str">
        <f t="shared" si="24"/>
        <v>198011H</v>
      </c>
      <c r="B164" s="14" t="s">
        <v>617</v>
      </c>
      <c r="C164" s="35" t="s">
        <v>1593</v>
      </c>
      <c r="D164" s="15" t="s">
        <v>672</v>
      </c>
      <c r="E164" s="15" t="s">
        <v>682</v>
      </c>
      <c r="F164" s="15"/>
      <c r="G164" s="15"/>
      <c r="H164" s="16"/>
      <c r="I164" s="15"/>
      <c r="J164" s="15"/>
      <c r="K164" s="14"/>
      <c r="L164" s="15">
        <v>1984</v>
      </c>
      <c r="M164" s="10"/>
      <c r="N164" s="81">
        <v>1980</v>
      </c>
      <c r="O164" s="10"/>
      <c r="P164" s="15">
        <v>8</v>
      </c>
      <c r="Q164" s="15">
        <v>1</v>
      </c>
      <c r="R164" s="15">
        <v>1</v>
      </c>
      <c r="S164" s="15" t="s">
        <v>1069</v>
      </c>
      <c r="U164" s="76" t="s">
        <v>3074</v>
      </c>
      <c r="V164" s="76" t="str">
        <f t="shared" si="25"/>
        <v>Wham!</v>
      </c>
      <c r="W164" s="76" t="s">
        <v>3075</v>
      </c>
      <c r="X164" s="76" t="str">
        <f t="shared" si="26"/>
        <v>Wake Me Up Before You Go Go</v>
      </c>
      <c r="Y164" s="77" t="s">
        <v>3077</v>
      </c>
      <c r="Z164" s="76">
        <f t="shared" si="27"/>
        <v>1984</v>
      </c>
      <c r="AA164" s="76" t="s">
        <v>3076</v>
      </c>
      <c r="AB164" s="76" t="str">
        <f t="shared" si="28"/>
        <v>&lt;table class="questions" width="290"&gt;&lt;tr&gt;&lt;td height="50"&gt;&lt;div align="center"&gt;2 Points &lt;/div&gt;&lt;/td&gt;&lt;/tr&gt;&lt;tr&gt;&lt;td height="30"&gt;&lt;div align="center"&gt;Wham!&lt;/div&gt;&lt;/td&gt;&lt;/tr&gt;&lt;tr&gt;&lt;td height="30"&gt;&lt;div align="center"&gt;Wake Me Up Before You Go Go&lt;/div&gt;&lt;/td&gt;&lt;/tr&gt;&lt;tr&gt;&lt;td height="30"&gt;&lt;div align="center"&gt;&lt;/div&gt;&lt;/td&gt;&lt;/tr&gt;&lt;tr&gt;&lt;td height="30"&gt;&lt;div align="center"&gt;1984&lt;/div&gt;&lt;/td&gt;&lt;/tr&gt;&lt;/table&gt;</v>
      </c>
      <c r="AC164" s="50" t="s">
        <v>2615</v>
      </c>
      <c r="AD164" s="50" t="str">
        <f t="shared" si="29"/>
        <v>Assets/1980/1/8.mp3</v>
      </c>
      <c r="AE164" s="51" t="s">
        <v>2614</v>
      </c>
      <c r="AF164" s="50" t="str">
        <f t="shared" si="30"/>
        <v>Tune 8</v>
      </c>
      <c r="AG164" s="50" t="s">
        <v>2613</v>
      </c>
      <c r="AH164" s="50" t="str">
        <f t="shared" si="31"/>
        <v>&lt;li&gt;&lt;a href="Assets/1980/1/8.mp3"&gt;Tune 8&lt;/a&gt;&lt;/li&gt;</v>
      </c>
      <c r="AI164" s="53" t="s">
        <v>2616</v>
      </c>
      <c r="AJ164" s="53">
        <f t="shared" si="32"/>
        <v>8</v>
      </c>
      <c r="AK164" s="53" t="s">
        <v>2617</v>
      </c>
      <c r="AL164" s="53" t="str">
        <f t="shared" si="33"/>
        <v>Wham!&lt;/td&gt;&lt;td&gt;Wake Me Up Before You Go Go&lt;/td&gt;&lt;/tr&gt;</v>
      </c>
      <c r="AM164" s="53" t="str">
        <f t="shared" si="34"/>
        <v>&lt;tr&gt;&lt;td align="left"&gt;8&lt;/td&gt;&lt;td align="left"&gt;Wham!&lt;/td&gt;&lt;td&gt;Wake Me Up Before You Go Go&lt;/td&gt;&lt;/tr&gt;</v>
      </c>
      <c r="AN164" s="64">
        <f t="shared" si="35"/>
        <v>27</v>
      </c>
    </row>
    <row r="165" spans="1:40" x14ac:dyDescent="0.25">
      <c r="A165" s="10" t="str">
        <f t="shared" si="24"/>
        <v>Rock11G</v>
      </c>
      <c r="B165" s="17" t="s">
        <v>551</v>
      </c>
      <c r="C165" s="15" t="s">
        <v>552</v>
      </c>
      <c r="D165" s="15" t="s">
        <v>672</v>
      </c>
      <c r="E165" s="15" t="s">
        <v>682</v>
      </c>
      <c r="F165" s="15"/>
      <c r="G165" s="15"/>
      <c r="H165" s="15"/>
      <c r="I165" s="15"/>
      <c r="J165" s="15"/>
      <c r="K165" s="14"/>
      <c r="L165" s="15">
        <v>1957</v>
      </c>
      <c r="M165" s="10"/>
      <c r="N165" s="36" t="s">
        <v>1067</v>
      </c>
      <c r="O165" s="10"/>
      <c r="P165" s="15">
        <v>7</v>
      </c>
      <c r="Q165" s="15">
        <v>1</v>
      </c>
      <c r="R165" s="15">
        <v>1</v>
      </c>
      <c r="S165" s="15" t="s">
        <v>1068</v>
      </c>
      <c r="U165" s="76" t="s">
        <v>3074</v>
      </c>
      <c r="V165" s="76" t="str">
        <f t="shared" si="25"/>
        <v>Black Sabbath</v>
      </c>
      <c r="W165" s="76" t="s">
        <v>3075</v>
      </c>
      <c r="X165" s="76" t="str">
        <f t="shared" si="26"/>
        <v>Paranoid</v>
      </c>
      <c r="Y165" s="77" t="s">
        <v>3077</v>
      </c>
      <c r="Z165" s="76">
        <f t="shared" si="27"/>
        <v>1957</v>
      </c>
      <c r="AA165" s="76" t="s">
        <v>3076</v>
      </c>
      <c r="AB165" s="76" t="str">
        <f t="shared" si="28"/>
        <v>&lt;table class="questions" width="290"&gt;&lt;tr&gt;&lt;td height="50"&gt;&lt;div align="center"&gt;2 Points &lt;/div&gt;&lt;/td&gt;&lt;/tr&gt;&lt;tr&gt;&lt;td height="30"&gt;&lt;div align="center"&gt;Black Sabbath&lt;/div&gt;&lt;/td&gt;&lt;/tr&gt;&lt;tr&gt;&lt;td height="30"&gt;&lt;div align="center"&gt;Paranoid&lt;/div&gt;&lt;/td&gt;&lt;/tr&gt;&lt;tr&gt;&lt;td height="30"&gt;&lt;div align="center"&gt;&lt;/div&gt;&lt;/td&gt;&lt;/tr&gt;&lt;tr&gt;&lt;td height="30"&gt;&lt;div align="center"&gt;1957&lt;/div&gt;&lt;/td&gt;&lt;/tr&gt;&lt;/table&gt;</v>
      </c>
      <c r="AC165" s="50" t="s">
        <v>2615</v>
      </c>
      <c r="AD165" s="50" t="str">
        <f t="shared" si="29"/>
        <v>Assets/Rock/1/7.mp3</v>
      </c>
      <c r="AE165" s="51" t="s">
        <v>2614</v>
      </c>
      <c r="AF165" s="50" t="str">
        <f t="shared" si="30"/>
        <v>Tune 7</v>
      </c>
      <c r="AG165" s="50" t="s">
        <v>2613</v>
      </c>
      <c r="AH165" s="50" t="str">
        <f t="shared" si="31"/>
        <v>&lt;li&gt;&lt;a href="Assets/Rock/1/7.mp3"&gt;Tune 7&lt;/a&gt;&lt;/li&gt;</v>
      </c>
      <c r="AI165" s="53" t="s">
        <v>2616</v>
      </c>
      <c r="AJ165" s="53">
        <f t="shared" si="32"/>
        <v>7</v>
      </c>
      <c r="AK165" s="53" t="s">
        <v>2617</v>
      </c>
      <c r="AL165" s="53" t="str">
        <f t="shared" si="33"/>
        <v>Black Sabbath&lt;/td&gt;&lt;td&gt;Paranoid&lt;/td&gt;&lt;/tr&gt;</v>
      </c>
      <c r="AM165" s="53" t="str">
        <f t="shared" si="34"/>
        <v>&lt;tr&gt;&lt;td align="left"&gt;7&lt;/td&gt;&lt;td align="left"&gt;Black Sabbath&lt;/td&gt;&lt;td&gt;Paranoid&lt;/td&gt;&lt;/tr&gt;</v>
      </c>
      <c r="AN165" s="64">
        <f t="shared" si="35"/>
        <v>13</v>
      </c>
    </row>
    <row r="166" spans="1:40" x14ac:dyDescent="0.25">
      <c r="A166" s="10" t="str">
        <f t="shared" si="24"/>
        <v>Hiphop15A</v>
      </c>
      <c r="B166" s="15" t="s">
        <v>2926</v>
      </c>
      <c r="C166" s="15" t="s">
        <v>2308</v>
      </c>
      <c r="D166" s="15"/>
      <c r="E166" s="15"/>
      <c r="F166" s="15"/>
      <c r="G166" s="15"/>
      <c r="H166" s="15"/>
      <c r="I166" s="15"/>
      <c r="J166" s="15"/>
      <c r="K166" s="14"/>
      <c r="L166" s="15">
        <v>1996</v>
      </c>
      <c r="M166" s="10"/>
      <c r="N166" s="42" t="s">
        <v>2395</v>
      </c>
      <c r="O166" s="10"/>
      <c r="P166" s="15">
        <v>45</v>
      </c>
      <c r="Q166" s="15">
        <v>1</v>
      </c>
      <c r="R166" s="15">
        <v>5</v>
      </c>
      <c r="S166" s="60" t="s">
        <v>84</v>
      </c>
      <c r="U166" s="76" t="s">
        <v>3074</v>
      </c>
      <c r="V166" s="76" t="str">
        <f t="shared" si="25"/>
        <v>Blackstreet Ft Dr Dre</v>
      </c>
      <c r="W166" s="76" t="s">
        <v>3075</v>
      </c>
      <c r="X166" s="76" t="str">
        <f t="shared" si="26"/>
        <v>No Diggity</v>
      </c>
      <c r="Y166" s="77" t="s">
        <v>3077</v>
      </c>
      <c r="Z166" s="76">
        <f t="shared" si="27"/>
        <v>1996</v>
      </c>
      <c r="AA166" s="76" t="s">
        <v>3076</v>
      </c>
      <c r="AB166" s="76" t="str">
        <f t="shared" si="28"/>
        <v>&lt;table class="questions" width="290"&gt;&lt;tr&gt;&lt;td height="50"&gt;&lt;div align="center"&gt;2 Points &lt;/div&gt;&lt;/td&gt;&lt;/tr&gt;&lt;tr&gt;&lt;td height="30"&gt;&lt;div align="center"&gt;Blackstreet Ft Dr Dre&lt;/div&gt;&lt;/td&gt;&lt;/tr&gt;&lt;tr&gt;&lt;td height="30"&gt;&lt;div align="center"&gt;No Diggity&lt;/div&gt;&lt;/td&gt;&lt;/tr&gt;&lt;tr&gt;&lt;td height="30"&gt;&lt;div align="center"&gt;&lt;/div&gt;&lt;/td&gt;&lt;/tr&gt;&lt;tr&gt;&lt;td height="30"&gt;&lt;div align="center"&gt;1996&lt;/div&gt;&lt;/td&gt;&lt;/tr&gt;&lt;/table&gt;</v>
      </c>
      <c r="AC166" s="50" t="s">
        <v>2615</v>
      </c>
      <c r="AD166" s="50" t="str">
        <f t="shared" si="29"/>
        <v>Assets/Hiphop/1/45.mp3</v>
      </c>
      <c r="AE166" s="51" t="s">
        <v>2614</v>
      </c>
      <c r="AF166" s="50" t="str">
        <f t="shared" si="30"/>
        <v>Tune 45</v>
      </c>
      <c r="AG166" s="50" t="s">
        <v>2613</v>
      </c>
      <c r="AH166" s="50" t="str">
        <f t="shared" si="31"/>
        <v>&lt;li&gt;&lt;a href="Assets/Hiphop/1/45.mp3"&gt;Tune 45&lt;/a&gt;&lt;/li&gt;</v>
      </c>
      <c r="AI166" s="53" t="s">
        <v>2616</v>
      </c>
      <c r="AJ166" s="53">
        <f t="shared" si="32"/>
        <v>45</v>
      </c>
      <c r="AK166" s="53" t="s">
        <v>2617</v>
      </c>
      <c r="AL166" s="53" t="str">
        <f t="shared" si="33"/>
        <v>Blackstreet Ft Dr Dre&lt;/td&gt;&lt;td&gt;No Diggity&lt;/td&gt;&lt;/tr&gt;</v>
      </c>
      <c r="AM166" s="53" t="str">
        <f t="shared" si="34"/>
        <v>&lt;tr&gt;&lt;td align="left"&gt;45&lt;/td&gt;&lt;td align="left"&gt;Blackstreet Ft Dr Dre&lt;/td&gt;&lt;td&gt;No Diggity&lt;/td&gt;&lt;/tr&gt;</v>
      </c>
      <c r="AN166" s="64">
        <f t="shared" si="35"/>
        <v>21</v>
      </c>
    </row>
    <row r="167" spans="1:40" x14ac:dyDescent="0.25">
      <c r="A167" s="10" t="str">
        <f t="shared" si="24"/>
        <v>Hiphop12I</v>
      </c>
      <c r="B167" s="35" t="s">
        <v>2307</v>
      </c>
      <c r="C167" s="15" t="s">
        <v>2308</v>
      </c>
      <c r="D167" s="15"/>
      <c r="E167" s="15"/>
      <c r="F167" s="15"/>
      <c r="G167" s="15"/>
      <c r="H167" s="15"/>
      <c r="I167" s="15"/>
      <c r="J167" s="15"/>
      <c r="K167" s="14"/>
      <c r="L167" s="15">
        <v>1996</v>
      </c>
      <c r="M167" s="10"/>
      <c r="N167" s="42" t="s">
        <v>2395</v>
      </c>
      <c r="O167" s="10"/>
      <c r="P167" s="15">
        <v>20</v>
      </c>
      <c r="Q167" s="15">
        <v>1</v>
      </c>
      <c r="R167" s="15">
        <v>2</v>
      </c>
      <c r="S167" s="35" t="s">
        <v>1070</v>
      </c>
      <c r="U167" s="76" t="s">
        <v>3074</v>
      </c>
      <c r="V167" s="76" t="str">
        <f t="shared" si="25"/>
        <v>Blackstreet ft. Dr Dre</v>
      </c>
      <c r="W167" s="76" t="s">
        <v>3075</v>
      </c>
      <c r="X167" s="76" t="str">
        <f t="shared" si="26"/>
        <v>No Diggity</v>
      </c>
      <c r="Y167" s="77" t="s">
        <v>3077</v>
      </c>
      <c r="Z167" s="76">
        <f t="shared" si="27"/>
        <v>1996</v>
      </c>
      <c r="AA167" s="76" t="s">
        <v>3076</v>
      </c>
      <c r="AB167" s="76" t="str">
        <f t="shared" si="28"/>
        <v>&lt;table class="questions" width="290"&gt;&lt;tr&gt;&lt;td height="50"&gt;&lt;div align="center"&gt;2 Points &lt;/div&gt;&lt;/td&gt;&lt;/tr&gt;&lt;tr&gt;&lt;td height="30"&gt;&lt;div align="center"&gt;Blackstreet ft. Dr Dre&lt;/div&gt;&lt;/td&gt;&lt;/tr&gt;&lt;tr&gt;&lt;td height="30"&gt;&lt;div align="center"&gt;No Diggity&lt;/div&gt;&lt;/td&gt;&lt;/tr&gt;&lt;tr&gt;&lt;td height="30"&gt;&lt;div align="center"&gt;&lt;/div&gt;&lt;/td&gt;&lt;/tr&gt;&lt;tr&gt;&lt;td height="30"&gt;&lt;div align="center"&gt;1996&lt;/div&gt;&lt;/td&gt;&lt;/tr&gt;&lt;/table&gt;</v>
      </c>
      <c r="AC167" s="50" t="s">
        <v>2615</v>
      </c>
      <c r="AD167" s="50" t="str">
        <f t="shared" si="29"/>
        <v>Assets/Hiphop/1/20.mp3</v>
      </c>
      <c r="AE167" s="51" t="s">
        <v>2614</v>
      </c>
      <c r="AF167" s="50" t="str">
        <f t="shared" si="30"/>
        <v>Tune 20</v>
      </c>
      <c r="AG167" s="50" t="s">
        <v>2613</v>
      </c>
      <c r="AH167" s="50" t="str">
        <f t="shared" si="31"/>
        <v>&lt;li&gt;&lt;a href="Assets/Hiphop/1/20.mp3"&gt;Tune 20&lt;/a&gt;&lt;/li&gt;</v>
      </c>
      <c r="AI167" s="53" t="s">
        <v>2616</v>
      </c>
      <c r="AJ167" s="53">
        <f t="shared" si="32"/>
        <v>20</v>
      </c>
      <c r="AK167" s="53" t="s">
        <v>2617</v>
      </c>
      <c r="AL167" s="53" t="str">
        <f t="shared" si="33"/>
        <v>Blackstreet ft. Dr Dre&lt;/td&gt;&lt;td&gt;No Diggity&lt;/td&gt;&lt;/tr&gt;</v>
      </c>
      <c r="AM167" s="53" t="str">
        <f t="shared" si="34"/>
        <v>&lt;tr&gt;&lt;td align="left"&gt;20&lt;/td&gt;&lt;td align="left"&gt;Blackstreet ft. Dr Dre&lt;/td&gt;&lt;td&gt;No Diggity&lt;/td&gt;&lt;/tr&gt;</v>
      </c>
      <c r="AN167" s="64">
        <f t="shared" si="35"/>
        <v>22</v>
      </c>
    </row>
    <row r="168" spans="1:40" x14ac:dyDescent="0.25">
      <c r="A168" s="10" t="str">
        <f t="shared" si="24"/>
        <v>Dance22C</v>
      </c>
      <c r="B168" s="15" t="s">
        <v>2731</v>
      </c>
      <c r="C168" s="15" t="s">
        <v>2732</v>
      </c>
      <c r="D168" s="15"/>
      <c r="E168" s="15"/>
      <c r="F168" s="15"/>
      <c r="G168" s="15"/>
      <c r="H168" s="15"/>
      <c r="I168" s="15"/>
      <c r="J168" s="15"/>
      <c r="K168" s="14"/>
      <c r="L168" s="15">
        <v>1999</v>
      </c>
      <c r="M168" s="10"/>
      <c r="N168" s="40" t="s">
        <v>1436</v>
      </c>
      <c r="O168" s="10"/>
      <c r="P168" s="15">
        <v>14</v>
      </c>
      <c r="Q168" s="15">
        <v>2</v>
      </c>
      <c r="R168" s="15">
        <v>2</v>
      </c>
      <c r="S168" s="15" t="s">
        <v>89</v>
      </c>
      <c r="U168" s="76" t="s">
        <v>3074</v>
      </c>
      <c r="V168" s="76" t="str">
        <f t="shared" si="25"/>
        <v>Blank &amp; Jones</v>
      </c>
      <c r="W168" s="76" t="s">
        <v>3075</v>
      </c>
      <c r="X168" s="76" t="str">
        <f t="shared" si="26"/>
        <v>Cream</v>
      </c>
      <c r="Y168" s="77" t="s">
        <v>3077</v>
      </c>
      <c r="Z168" s="76">
        <f t="shared" si="27"/>
        <v>1999</v>
      </c>
      <c r="AA168" s="76" t="s">
        <v>3076</v>
      </c>
      <c r="AB168" s="76" t="str">
        <f t="shared" si="28"/>
        <v>&lt;table class="questions" width="290"&gt;&lt;tr&gt;&lt;td height="50"&gt;&lt;div align="center"&gt;2 Points &lt;/div&gt;&lt;/td&gt;&lt;/tr&gt;&lt;tr&gt;&lt;td height="30"&gt;&lt;div align="center"&gt;Blank &amp; Jones&lt;/div&gt;&lt;/td&gt;&lt;/tr&gt;&lt;tr&gt;&lt;td height="30"&gt;&lt;div align="center"&gt;Cream&lt;/div&gt;&lt;/td&gt;&lt;/tr&gt;&lt;tr&gt;&lt;td height="30"&gt;&lt;div align="center"&gt;&lt;/div&gt;&lt;/td&gt;&lt;/tr&gt;&lt;tr&gt;&lt;td height="30"&gt;&lt;div align="center"&gt;1999&lt;/div&gt;&lt;/td&gt;&lt;/tr&gt;&lt;/table&gt;</v>
      </c>
      <c r="AC168" s="50" t="s">
        <v>2615</v>
      </c>
      <c r="AD168" s="50" t="str">
        <f t="shared" si="29"/>
        <v>Assets/Dance/2/14.mp3</v>
      </c>
      <c r="AE168" s="51" t="s">
        <v>2614</v>
      </c>
      <c r="AF168" s="50" t="str">
        <f t="shared" si="30"/>
        <v>Tune 80</v>
      </c>
      <c r="AG168" s="50" t="s">
        <v>2613</v>
      </c>
      <c r="AH168" s="50" t="str">
        <f t="shared" si="31"/>
        <v>&lt;li&gt;&lt;a href="Assets/Dance/2/14.mp3"&gt;Tune 80&lt;/a&gt;&lt;/li&gt;</v>
      </c>
      <c r="AI168" s="53" t="s">
        <v>2616</v>
      </c>
      <c r="AJ168" s="53">
        <f t="shared" si="32"/>
        <v>80</v>
      </c>
      <c r="AK168" s="53" t="s">
        <v>2617</v>
      </c>
      <c r="AL168" s="53" t="str">
        <f t="shared" si="33"/>
        <v>Blank &amp; Jones&lt;/td&gt;&lt;td&gt;Cream&lt;/td&gt;&lt;/tr&gt;</v>
      </c>
      <c r="AM168" s="53" t="str">
        <f t="shared" si="34"/>
        <v>&lt;tr&gt;&lt;td align="left"&gt;80&lt;/td&gt;&lt;td align="left"&gt;Blank &amp; Jones&lt;/td&gt;&lt;td&gt;Cream&lt;/td&gt;&lt;/tr&gt;</v>
      </c>
      <c r="AN168" s="64">
        <f t="shared" si="35"/>
        <v>13</v>
      </c>
    </row>
    <row r="169" spans="1:40" x14ac:dyDescent="0.25">
      <c r="A169" s="10" t="str">
        <f t="shared" si="24"/>
        <v>Rock23A</v>
      </c>
      <c r="B169" s="15" t="s">
        <v>2363</v>
      </c>
      <c r="C169" s="35" t="s">
        <v>2364</v>
      </c>
      <c r="D169" s="15"/>
      <c r="E169" s="15"/>
      <c r="F169" s="15"/>
      <c r="G169" s="15"/>
      <c r="H169" s="15"/>
      <c r="I169" s="15"/>
      <c r="J169" s="15"/>
      <c r="K169" s="14"/>
      <c r="L169" s="15">
        <v>2000</v>
      </c>
      <c r="M169" s="10"/>
      <c r="N169" s="36" t="s">
        <v>1067</v>
      </c>
      <c r="O169" s="10"/>
      <c r="P169" s="15">
        <v>23</v>
      </c>
      <c r="Q169" s="15">
        <v>2</v>
      </c>
      <c r="R169" s="15">
        <v>3</v>
      </c>
      <c r="S169" s="15" t="s">
        <v>84</v>
      </c>
      <c r="U169" s="76" t="s">
        <v>3074</v>
      </c>
      <c r="V169" s="76" t="str">
        <f t="shared" si="25"/>
        <v>Blink 182</v>
      </c>
      <c r="W169" s="76" t="s">
        <v>3075</v>
      </c>
      <c r="X169" s="76" t="str">
        <f t="shared" si="26"/>
        <v>All the Small Things</v>
      </c>
      <c r="Y169" s="77" t="s">
        <v>3077</v>
      </c>
      <c r="Z169" s="76">
        <f t="shared" si="27"/>
        <v>2000</v>
      </c>
      <c r="AA169" s="76" t="s">
        <v>3076</v>
      </c>
      <c r="AB169" s="76" t="str">
        <f t="shared" si="28"/>
        <v>&lt;table class="questions" width="290"&gt;&lt;tr&gt;&lt;td height="50"&gt;&lt;div align="center"&gt;2 Points &lt;/div&gt;&lt;/td&gt;&lt;/tr&gt;&lt;tr&gt;&lt;td height="30"&gt;&lt;div align="center"&gt;Blink 182&lt;/div&gt;&lt;/td&gt;&lt;/tr&gt;&lt;tr&gt;&lt;td height="30"&gt;&lt;div align="center"&gt;All the Small Things&lt;/div&gt;&lt;/td&gt;&lt;/tr&gt;&lt;tr&gt;&lt;td height="30"&gt;&lt;div align="center"&gt;&lt;/div&gt;&lt;/td&gt;&lt;/tr&gt;&lt;tr&gt;&lt;td height="30"&gt;&lt;div align="center"&gt;2000&lt;/div&gt;&lt;/td&gt;&lt;/tr&gt;&lt;/table&gt;</v>
      </c>
      <c r="AC169" s="50" t="s">
        <v>2615</v>
      </c>
      <c r="AD169" s="50" t="str">
        <f t="shared" si="29"/>
        <v>Assets/Rock/2/23.mp3</v>
      </c>
      <c r="AE169" s="51" t="s">
        <v>2614</v>
      </c>
      <c r="AF169" s="50" t="str">
        <f t="shared" si="30"/>
        <v>Tune 89</v>
      </c>
      <c r="AG169" s="50" t="s">
        <v>2613</v>
      </c>
      <c r="AH169" s="50" t="str">
        <f t="shared" si="31"/>
        <v>&lt;li&gt;&lt;a href="Assets/Rock/2/23.mp3"&gt;Tune 89&lt;/a&gt;&lt;/li&gt;</v>
      </c>
      <c r="AI169" s="53" t="s">
        <v>2616</v>
      </c>
      <c r="AJ169" s="53">
        <f t="shared" si="32"/>
        <v>89</v>
      </c>
      <c r="AK169" s="53" t="s">
        <v>2617</v>
      </c>
      <c r="AL169" s="53" t="str">
        <f t="shared" si="33"/>
        <v>Blink 182&lt;/td&gt;&lt;td&gt;All the Small Things&lt;/td&gt;&lt;/tr&gt;</v>
      </c>
      <c r="AM169" s="53" t="str">
        <f t="shared" si="34"/>
        <v>&lt;tr&gt;&lt;td align="left"&gt;89&lt;/td&gt;&lt;td align="left"&gt;Blink 182&lt;/td&gt;&lt;td&gt;All the Small Things&lt;/td&gt;&lt;/tr&gt;</v>
      </c>
      <c r="AN169" s="64">
        <f t="shared" si="35"/>
        <v>20</v>
      </c>
    </row>
    <row r="170" spans="1:40" x14ac:dyDescent="0.25">
      <c r="A170" s="10" t="str">
        <f t="shared" si="24"/>
        <v>2005-200912F</v>
      </c>
      <c r="B170" s="15" t="s">
        <v>390</v>
      </c>
      <c r="C170" s="15" t="s">
        <v>195</v>
      </c>
      <c r="D170" s="15" t="s">
        <v>672</v>
      </c>
      <c r="E170" s="15" t="s">
        <v>682</v>
      </c>
      <c r="F170" s="15"/>
      <c r="G170" s="15"/>
      <c r="H170" s="15"/>
      <c r="I170" s="15"/>
      <c r="J170" s="15"/>
      <c r="K170" s="14"/>
      <c r="L170" s="15">
        <v>2007</v>
      </c>
      <c r="M170" s="10"/>
      <c r="N170" s="3" t="s">
        <v>2621</v>
      </c>
      <c r="O170" s="10"/>
      <c r="P170" s="15">
        <v>17</v>
      </c>
      <c r="Q170" s="15">
        <v>1</v>
      </c>
      <c r="R170" s="15">
        <v>2</v>
      </c>
      <c r="S170" s="15" t="s">
        <v>88</v>
      </c>
      <c r="U170" s="76" t="s">
        <v>3074</v>
      </c>
      <c r="V170" s="76" t="str">
        <f t="shared" si="25"/>
        <v>Mika</v>
      </c>
      <c r="W170" s="76" t="s">
        <v>3075</v>
      </c>
      <c r="X170" s="76" t="str">
        <f t="shared" si="26"/>
        <v>Grace Kelly</v>
      </c>
      <c r="Y170" s="77" t="s">
        <v>3077</v>
      </c>
      <c r="Z170" s="76">
        <f t="shared" si="27"/>
        <v>2007</v>
      </c>
      <c r="AA170" s="76" t="s">
        <v>3076</v>
      </c>
      <c r="AB170" s="76" t="str">
        <f t="shared" si="28"/>
        <v>&lt;table class="questions" width="290"&gt;&lt;tr&gt;&lt;td height="50"&gt;&lt;div align="center"&gt;2 Points &lt;/div&gt;&lt;/td&gt;&lt;/tr&gt;&lt;tr&gt;&lt;td height="30"&gt;&lt;div align="center"&gt;Mika&lt;/div&gt;&lt;/td&gt;&lt;/tr&gt;&lt;tr&gt;&lt;td height="30"&gt;&lt;div align="center"&gt;Grace Kelly&lt;/div&gt;&lt;/td&gt;&lt;/tr&gt;&lt;tr&gt;&lt;td height="30"&gt;&lt;div align="center"&gt;&lt;/div&gt;&lt;/td&gt;&lt;/tr&gt;&lt;tr&gt;&lt;td height="30"&gt;&lt;div align="center"&gt;2007&lt;/div&gt;&lt;/td&gt;&lt;/tr&gt;&lt;/table&gt;</v>
      </c>
      <c r="AC170" s="50" t="s">
        <v>2615</v>
      </c>
      <c r="AD170" s="50" t="str">
        <f t="shared" si="29"/>
        <v>Assets/2005-2009/1/17.mp3</v>
      </c>
      <c r="AE170" s="51" t="s">
        <v>2614</v>
      </c>
      <c r="AF170" s="50" t="str">
        <f t="shared" si="30"/>
        <v>Tune 17</v>
      </c>
      <c r="AG170" s="50" t="s">
        <v>2613</v>
      </c>
      <c r="AH170" s="50" t="str">
        <f t="shared" si="31"/>
        <v>&lt;li&gt;&lt;a href="Assets/2005-2009/1/17.mp3"&gt;Tune 17&lt;/a&gt;&lt;/li&gt;</v>
      </c>
      <c r="AI170" s="53" t="s">
        <v>2616</v>
      </c>
      <c r="AJ170" s="53">
        <f t="shared" si="32"/>
        <v>17</v>
      </c>
      <c r="AK170" s="53" t="s">
        <v>2617</v>
      </c>
      <c r="AL170" s="53" t="str">
        <f t="shared" si="33"/>
        <v>Mika&lt;/td&gt;&lt;td&gt;Grace Kelly&lt;/td&gt;&lt;/tr&gt;</v>
      </c>
      <c r="AM170" s="53" t="str">
        <f t="shared" si="34"/>
        <v>&lt;tr&gt;&lt;td align="left"&gt;17&lt;/td&gt;&lt;td align="left"&gt;Mika&lt;/td&gt;&lt;td&gt;Grace Kelly&lt;/td&gt;&lt;/tr&gt;</v>
      </c>
      <c r="AN170" s="64">
        <f t="shared" si="35"/>
        <v>11</v>
      </c>
    </row>
    <row r="171" spans="1:40" x14ac:dyDescent="0.25">
      <c r="A171" s="10" t="str">
        <f t="shared" si="24"/>
        <v>2015-201912K</v>
      </c>
      <c r="B171" s="35" t="s">
        <v>1862</v>
      </c>
      <c r="C171" s="35" t="s">
        <v>1863</v>
      </c>
      <c r="D171" s="35" t="s">
        <v>672</v>
      </c>
      <c r="E171" s="35" t="s">
        <v>682</v>
      </c>
      <c r="F171" s="15"/>
      <c r="G171" s="15"/>
      <c r="H171" s="15"/>
      <c r="I171" s="15"/>
      <c r="J171" s="15"/>
      <c r="K171" s="14"/>
      <c r="L171" s="15">
        <v>2015</v>
      </c>
      <c r="M171" s="10"/>
      <c r="N171" s="3" t="s">
        <v>2623</v>
      </c>
      <c r="O171" s="10"/>
      <c r="P171" s="15">
        <v>22</v>
      </c>
      <c r="Q171" s="15">
        <v>1</v>
      </c>
      <c r="R171" s="15">
        <v>2</v>
      </c>
      <c r="S171" s="35" t="s">
        <v>1072</v>
      </c>
      <c r="U171" s="76" t="s">
        <v>3074</v>
      </c>
      <c r="V171" s="76" t="str">
        <f t="shared" si="25"/>
        <v>Calvin Harris and the Disciples</v>
      </c>
      <c r="W171" s="76" t="s">
        <v>3075</v>
      </c>
      <c r="X171" s="76" t="str">
        <f t="shared" si="26"/>
        <v>How Deep is Your Love</v>
      </c>
      <c r="Y171" s="77" t="s">
        <v>3077</v>
      </c>
      <c r="Z171" s="76">
        <f t="shared" si="27"/>
        <v>2015</v>
      </c>
      <c r="AA171" s="76" t="s">
        <v>3076</v>
      </c>
      <c r="AB171" s="76" t="str">
        <f t="shared" si="28"/>
        <v>&lt;table class="questions" width="290"&gt;&lt;tr&gt;&lt;td height="50"&gt;&lt;div align="center"&gt;2 Points &lt;/div&gt;&lt;/td&gt;&lt;/tr&gt;&lt;tr&gt;&lt;td height="30"&gt;&lt;div align="center"&gt;Calvin Harris and the Disciples&lt;/div&gt;&lt;/td&gt;&lt;/tr&gt;&lt;tr&gt;&lt;td height="30"&gt;&lt;div align="center"&gt;How Deep is Your Love&lt;/div&gt;&lt;/td&gt;&lt;/tr&gt;&lt;tr&gt;&lt;td height="30"&gt;&lt;div align="center"&gt;&lt;/div&gt;&lt;/td&gt;&lt;/tr&gt;&lt;tr&gt;&lt;td height="30"&gt;&lt;div align="center"&gt;2015&lt;/div&gt;&lt;/td&gt;&lt;/tr&gt;&lt;/table&gt;</v>
      </c>
      <c r="AC171" s="50" t="s">
        <v>2615</v>
      </c>
      <c r="AD171" s="50" t="str">
        <f t="shared" si="29"/>
        <v>Assets/2015-2019/1/22.mp3</v>
      </c>
      <c r="AE171" s="51" t="s">
        <v>2614</v>
      </c>
      <c r="AF171" s="50" t="str">
        <f t="shared" si="30"/>
        <v>Tune 22</v>
      </c>
      <c r="AG171" s="50" t="s">
        <v>2613</v>
      </c>
      <c r="AH171" s="50" t="str">
        <f t="shared" si="31"/>
        <v>&lt;li&gt;&lt;a href="Assets/2015-2019/1/22.mp3"&gt;Tune 22&lt;/a&gt;&lt;/li&gt;</v>
      </c>
      <c r="AI171" s="53" t="s">
        <v>2616</v>
      </c>
      <c r="AJ171" s="53">
        <f t="shared" si="32"/>
        <v>22</v>
      </c>
      <c r="AK171" s="53" t="s">
        <v>2617</v>
      </c>
      <c r="AL171" s="53" t="str">
        <f t="shared" si="33"/>
        <v>Calvin Harris and the Disciples&lt;/td&gt;&lt;td&gt;How Deep is Your Love&lt;/td&gt;&lt;/tr&gt;</v>
      </c>
      <c r="AM171" s="53" t="str">
        <f t="shared" si="34"/>
        <v>&lt;tr&gt;&lt;td align="left"&gt;22&lt;/td&gt;&lt;td align="left"&gt;Calvin Harris and the Disciples&lt;/td&gt;&lt;td&gt;How Deep is Your Love&lt;/td&gt;&lt;/tr&gt;</v>
      </c>
      <c r="AN171" s="64">
        <f t="shared" si="35"/>
        <v>31</v>
      </c>
    </row>
    <row r="172" spans="1:40" x14ac:dyDescent="0.25">
      <c r="A172" s="10" t="str">
        <f t="shared" si="24"/>
        <v>198011I</v>
      </c>
      <c r="B172" s="14" t="s">
        <v>655</v>
      </c>
      <c r="C172" s="14" t="s">
        <v>852</v>
      </c>
      <c r="D172" s="15" t="s">
        <v>672</v>
      </c>
      <c r="E172" s="15" t="s">
        <v>682</v>
      </c>
      <c r="F172" s="15" t="s">
        <v>698</v>
      </c>
      <c r="G172" s="15"/>
      <c r="H172" s="15" t="s">
        <v>1201</v>
      </c>
      <c r="I172" s="15"/>
      <c r="J172" s="15"/>
      <c r="K172" s="14"/>
      <c r="L172" s="15">
        <v>1985</v>
      </c>
      <c r="M172" s="10"/>
      <c r="N172" s="81">
        <v>1980</v>
      </c>
      <c r="O172" s="10"/>
      <c r="P172" s="15">
        <v>9</v>
      </c>
      <c r="Q172" s="15">
        <v>1</v>
      </c>
      <c r="R172" s="15">
        <v>1</v>
      </c>
      <c r="S172" s="15" t="s">
        <v>1070</v>
      </c>
      <c r="U172" s="76" t="s">
        <v>3074</v>
      </c>
      <c r="V172" s="76" t="str">
        <f t="shared" si="25"/>
        <v>A-Ha</v>
      </c>
      <c r="W172" s="76" t="s">
        <v>3075</v>
      </c>
      <c r="X172" s="76" t="str">
        <f t="shared" si="26"/>
        <v>Take On Me</v>
      </c>
      <c r="Y172" s="77" t="s">
        <v>3077</v>
      </c>
      <c r="Z172" s="76">
        <f t="shared" si="27"/>
        <v>1985</v>
      </c>
      <c r="AA172" s="76" t="s">
        <v>3076</v>
      </c>
      <c r="AB172" s="76" t="str">
        <f t="shared" si="28"/>
        <v>&lt;table class="questions" width="290"&gt;&lt;tr&gt;&lt;td height="50"&gt;&lt;div align="center"&gt;2 Points &lt;/div&gt;&lt;/td&gt;&lt;/tr&gt;&lt;tr&gt;&lt;td height="30"&gt;&lt;div align="center"&gt;A-Ha&lt;/div&gt;&lt;/td&gt;&lt;/tr&gt;&lt;tr&gt;&lt;td height="30"&gt;&lt;div align="center"&gt;Take On Me&lt;/div&gt;&lt;/td&gt;&lt;/tr&gt;&lt;tr&gt;&lt;td height="30"&gt;&lt;div align="center"&gt;&lt;/div&gt;&lt;/td&gt;&lt;/tr&gt;&lt;tr&gt;&lt;td height="30"&gt;&lt;div align="center"&gt;1985&lt;/div&gt;&lt;/td&gt;&lt;/tr&gt;&lt;/table&gt;</v>
      </c>
      <c r="AC172" s="50" t="s">
        <v>2615</v>
      </c>
      <c r="AD172" s="50" t="str">
        <f t="shared" si="29"/>
        <v>Assets/1980/1/9.mp3</v>
      </c>
      <c r="AE172" s="51" t="s">
        <v>2614</v>
      </c>
      <c r="AF172" s="50" t="str">
        <f t="shared" si="30"/>
        <v>Tune 9</v>
      </c>
      <c r="AG172" s="50" t="s">
        <v>2613</v>
      </c>
      <c r="AH172" s="50" t="str">
        <f t="shared" si="31"/>
        <v>&lt;li&gt;&lt;a href="Assets/1980/1/9.mp3"&gt;Tune 9&lt;/a&gt;&lt;/li&gt;</v>
      </c>
      <c r="AI172" s="53" t="s">
        <v>2616</v>
      </c>
      <c r="AJ172" s="53">
        <f t="shared" si="32"/>
        <v>9</v>
      </c>
      <c r="AK172" s="53" t="s">
        <v>2617</v>
      </c>
      <c r="AL172" s="53" t="str">
        <f t="shared" si="33"/>
        <v>A-Ha&lt;/td&gt;&lt;td&gt;Take On Me&lt;/td&gt;&lt;/tr&gt;</v>
      </c>
      <c r="AM172" s="53" t="str">
        <f t="shared" si="34"/>
        <v>&lt;tr&gt;&lt;td align="left"&gt;9&lt;/td&gt;&lt;td align="left"&gt;A-Ha&lt;/td&gt;&lt;td&gt;Take On Me&lt;/td&gt;&lt;/tr&gt;</v>
      </c>
      <c r="AN172" s="64">
        <f t="shared" si="35"/>
        <v>10</v>
      </c>
    </row>
    <row r="173" spans="1:40" x14ac:dyDescent="0.25">
      <c r="A173" s="10" t="str">
        <f t="shared" si="24"/>
        <v>Rock12E</v>
      </c>
      <c r="B173" s="15" t="s">
        <v>202</v>
      </c>
      <c r="C173" s="15" t="s">
        <v>203</v>
      </c>
      <c r="D173" s="15" t="s">
        <v>672</v>
      </c>
      <c r="E173" s="15" t="s">
        <v>682</v>
      </c>
      <c r="F173" s="15"/>
      <c r="G173" s="15"/>
      <c r="H173" s="15"/>
      <c r="I173" s="15"/>
      <c r="J173" s="15"/>
      <c r="K173" s="14"/>
      <c r="L173" s="15">
        <v>1997</v>
      </c>
      <c r="M173" s="10"/>
      <c r="N173" s="36" t="s">
        <v>1067</v>
      </c>
      <c r="O173" s="10"/>
      <c r="P173" s="15">
        <v>16</v>
      </c>
      <c r="Q173" s="15">
        <v>1</v>
      </c>
      <c r="R173" s="15">
        <v>2</v>
      </c>
      <c r="S173" s="15" t="s">
        <v>87</v>
      </c>
      <c r="U173" s="76" t="s">
        <v>3074</v>
      </c>
      <c r="V173" s="76" t="str">
        <f t="shared" si="25"/>
        <v>Bloodhound Gang</v>
      </c>
      <c r="W173" s="76" t="s">
        <v>3075</v>
      </c>
      <c r="X173" s="76" t="str">
        <f t="shared" si="26"/>
        <v>Discovery Channel</v>
      </c>
      <c r="Y173" s="77" t="s">
        <v>3077</v>
      </c>
      <c r="Z173" s="76">
        <f t="shared" si="27"/>
        <v>1997</v>
      </c>
      <c r="AA173" s="76" t="s">
        <v>3076</v>
      </c>
      <c r="AB173" s="76" t="str">
        <f t="shared" si="28"/>
        <v>&lt;table class="questions" width="290"&gt;&lt;tr&gt;&lt;td height="50"&gt;&lt;div align="center"&gt;2 Points &lt;/div&gt;&lt;/td&gt;&lt;/tr&gt;&lt;tr&gt;&lt;td height="30"&gt;&lt;div align="center"&gt;Bloodhound Gang&lt;/div&gt;&lt;/td&gt;&lt;/tr&gt;&lt;tr&gt;&lt;td height="30"&gt;&lt;div align="center"&gt;Discovery Channel&lt;/div&gt;&lt;/td&gt;&lt;/tr&gt;&lt;tr&gt;&lt;td height="30"&gt;&lt;div align="center"&gt;&lt;/div&gt;&lt;/td&gt;&lt;/tr&gt;&lt;tr&gt;&lt;td height="30"&gt;&lt;div align="center"&gt;1997&lt;/div&gt;&lt;/td&gt;&lt;/tr&gt;&lt;/table&gt;</v>
      </c>
      <c r="AC173" s="50" t="s">
        <v>2615</v>
      </c>
      <c r="AD173" s="50" t="str">
        <f t="shared" si="29"/>
        <v>Assets/Rock/1/16.mp3</v>
      </c>
      <c r="AE173" s="51" t="s">
        <v>2614</v>
      </c>
      <c r="AF173" s="50" t="str">
        <f t="shared" si="30"/>
        <v>Tune 16</v>
      </c>
      <c r="AG173" s="50" t="s">
        <v>2613</v>
      </c>
      <c r="AH173" s="50" t="str">
        <f t="shared" si="31"/>
        <v>&lt;li&gt;&lt;a href="Assets/Rock/1/16.mp3"&gt;Tune 16&lt;/a&gt;&lt;/li&gt;</v>
      </c>
      <c r="AI173" s="53" t="s">
        <v>2616</v>
      </c>
      <c r="AJ173" s="53">
        <f t="shared" si="32"/>
        <v>16</v>
      </c>
      <c r="AK173" s="53" t="s">
        <v>2617</v>
      </c>
      <c r="AL173" s="53" t="str">
        <f t="shared" si="33"/>
        <v>Bloodhound Gang&lt;/td&gt;&lt;td&gt;Discovery Channel&lt;/td&gt;&lt;/tr&gt;</v>
      </c>
      <c r="AM173" s="53" t="str">
        <f t="shared" si="34"/>
        <v>&lt;tr&gt;&lt;td align="left"&gt;16&lt;/td&gt;&lt;td align="left"&gt;Bloodhound Gang&lt;/td&gt;&lt;td&gt;Discovery Channel&lt;/td&gt;&lt;/tr&gt;</v>
      </c>
      <c r="AN173" s="64">
        <f t="shared" si="35"/>
        <v>17</v>
      </c>
    </row>
    <row r="174" spans="1:40" x14ac:dyDescent="0.25">
      <c r="A174" s="10" t="str">
        <f t="shared" si="24"/>
        <v>199012B</v>
      </c>
      <c r="B174" s="35" t="s">
        <v>1337</v>
      </c>
      <c r="C174" s="35" t="s">
        <v>1338</v>
      </c>
      <c r="D174" s="15" t="s">
        <v>672</v>
      </c>
      <c r="E174" s="15" t="s">
        <v>682</v>
      </c>
      <c r="F174" s="15"/>
      <c r="G174" s="15"/>
      <c r="H174" s="15"/>
      <c r="I174" s="15"/>
      <c r="J174" s="15"/>
      <c r="K174" s="14"/>
      <c r="L174" s="15">
        <v>1994</v>
      </c>
      <c r="M174" s="10"/>
      <c r="N174" s="7">
        <v>1990</v>
      </c>
      <c r="O174" s="10"/>
      <c r="P174" s="15">
        <v>13</v>
      </c>
      <c r="Q174" s="15">
        <v>1</v>
      </c>
      <c r="R174" s="15">
        <v>2</v>
      </c>
      <c r="S174" s="35" t="s">
        <v>85</v>
      </c>
      <c r="U174" s="76" t="s">
        <v>3074</v>
      </c>
      <c r="V174" s="76" t="str">
        <f t="shared" si="25"/>
        <v>Pj and Duncan</v>
      </c>
      <c r="W174" s="76" t="s">
        <v>3075</v>
      </c>
      <c r="X174" s="76" t="str">
        <f t="shared" si="26"/>
        <v>Lets Get Ready to Rhumble</v>
      </c>
      <c r="Y174" s="77" t="s">
        <v>3077</v>
      </c>
      <c r="Z174" s="76">
        <f t="shared" si="27"/>
        <v>1994</v>
      </c>
      <c r="AA174" s="76" t="s">
        <v>3076</v>
      </c>
      <c r="AB174" s="76" t="str">
        <f t="shared" si="28"/>
        <v>&lt;table class="questions" width="290"&gt;&lt;tr&gt;&lt;td height="50"&gt;&lt;div align="center"&gt;2 Points &lt;/div&gt;&lt;/td&gt;&lt;/tr&gt;&lt;tr&gt;&lt;td height="30"&gt;&lt;div align="center"&gt;Pj and Duncan&lt;/div&gt;&lt;/td&gt;&lt;/tr&gt;&lt;tr&gt;&lt;td height="30"&gt;&lt;div align="center"&gt;Lets Get Ready to Rhumble&lt;/div&gt;&lt;/td&gt;&lt;/tr&gt;&lt;tr&gt;&lt;td height="30"&gt;&lt;div align="center"&gt;&lt;/div&gt;&lt;/td&gt;&lt;/tr&gt;&lt;tr&gt;&lt;td height="30"&gt;&lt;div align="center"&gt;1994&lt;/div&gt;&lt;/td&gt;&lt;/tr&gt;&lt;/table&gt;</v>
      </c>
      <c r="AC174" s="50" t="s">
        <v>2615</v>
      </c>
      <c r="AD174" s="50" t="str">
        <f t="shared" si="29"/>
        <v>Assets/1990/1/13.mp3</v>
      </c>
      <c r="AE174" s="51" t="s">
        <v>2614</v>
      </c>
      <c r="AF174" s="50" t="str">
        <f t="shared" si="30"/>
        <v>Tune 13</v>
      </c>
      <c r="AG174" s="50" t="s">
        <v>2613</v>
      </c>
      <c r="AH174" s="50" t="str">
        <f t="shared" si="31"/>
        <v>&lt;li&gt;&lt;a href="Assets/1990/1/13.mp3"&gt;Tune 13&lt;/a&gt;&lt;/li&gt;</v>
      </c>
      <c r="AI174" s="53" t="s">
        <v>2616</v>
      </c>
      <c r="AJ174" s="53">
        <f t="shared" si="32"/>
        <v>13</v>
      </c>
      <c r="AK174" s="53" t="s">
        <v>2617</v>
      </c>
      <c r="AL174" s="53" t="str">
        <f t="shared" si="33"/>
        <v>Pj and Duncan&lt;/td&gt;&lt;td&gt;Lets Get Ready to Rhumble&lt;/td&gt;&lt;/tr&gt;</v>
      </c>
      <c r="AM174" s="53" t="str">
        <f t="shared" si="34"/>
        <v>&lt;tr&gt;&lt;td align="left"&gt;13&lt;/td&gt;&lt;td align="left"&gt;Pj and Duncan&lt;/td&gt;&lt;td&gt;Lets Get Ready to Rhumble&lt;/td&gt;&lt;/tr&gt;</v>
      </c>
      <c r="AN174" s="64">
        <f t="shared" si="35"/>
        <v>25</v>
      </c>
    </row>
    <row r="175" spans="1:40" x14ac:dyDescent="0.25">
      <c r="A175" s="10" t="str">
        <f t="shared" si="24"/>
        <v>199012C</v>
      </c>
      <c r="B175" s="15" t="s">
        <v>307</v>
      </c>
      <c r="C175" s="15" t="s">
        <v>308</v>
      </c>
      <c r="D175" s="15" t="s">
        <v>672</v>
      </c>
      <c r="E175" s="15" t="s">
        <v>682</v>
      </c>
      <c r="F175" s="15"/>
      <c r="G175" s="15"/>
      <c r="H175" s="15"/>
      <c r="I175" s="15"/>
      <c r="J175" s="15"/>
      <c r="K175" s="14"/>
      <c r="L175" s="15">
        <v>1999</v>
      </c>
      <c r="M175" s="10"/>
      <c r="N175" s="7">
        <v>1990</v>
      </c>
      <c r="O175" s="10"/>
      <c r="P175" s="15">
        <v>14</v>
      </c>
      <c r="Q175" s="15">
        <v>1</v>
      </c>
      <c r="R175" s="15">
        <v>2</v>
      </c>
      <c r="S175" s="15" t="s">
        <v>89</v>
      </c>
      <c r="U175" s="76" t="s">
        <v>3074</v>
      </c>
      <c r="V175" s="76" t="str">
        <f t="shared" si="25"/>
        <v>Toploader</v>
      </c>
      <c r="W175" s="76" t="s">
        <v>3075</v>
      </c>
      <c r="X175" s="76" t="str">
        <f t="shared" si="26"/>
        <v>Dancing in the Moonlight</v>
      </c>
      <c r="Y175" s="77" t="s">
        <v>3077</v>
      </c>
      <c r="Z175" s="76">
        <f t="shared" si="27"/>
        <v>1999</v>
      </c>
      <c r="AA175" s="76" t="s">
        <v>3076</v>
      </c>
      <c r="AB175" s="76" t="str">
        <f t="shared" si="28"/>
        <v>&lt;table class="questions" width="290"&gt;&lt;tr&gt;&lt;td height="50"&gt;&lt;div align="center"&gt;2 Points &lt;/div&gt;&lt;/td&gt;&lt;/tr&gt;&lt;tr&gt;&lt;td height="30"&gt;&lt;div align="center"&gt;Toploader&lt;/div&gt;&lt;/td&gt;&lt;/tr&gt;&lt;tr&gt;&lt;td height="30"&gt;&lt;div align="center"&gt;Dancing in the Moonlight&lt;/div&gt;&lt;/td&gt;&lt;/tr&gt;&lt;tr&gt;&lt;td height="30"&gt;&lt;div align="center"&gt;&lt;/div&gt;&lt;/td&gt;&lt;/tr&gt;&lt;tr&gt;&lt;td height="30"&gt;&lt;div align="center"&gt;1999&lt;/div&gt;&lt;/td&gt;&lt;/tr&gt;&lt;/table&gt;</v>
      </c>
      <c r="AC175" s="50" t="s">
        <v>2615</v>
      </c>
      <c r="AD175" s="50" t="str">
        <f t="shared" si="29"/>
        <v>Assets/1990/1/14.mp3</v>
      </c>
      <c r="AE175" s="51" t="s">
        <v>2614</v>
      </c>
      <c r="AF175" s="50" t="str">
        <f t="shared" si="30"/>
        <v>Tune 14</v>
      </c>
      <c r="AG175" s="50" t="s">
        <v>2613</v>
      </c>
      <c r="AH175" s="50" t="str">
        <f t="shared" si="31"/>
        <v>&lt;li&gt;&lt;a href="Assets/1990/1/14.mp3"&gt;Tune 14&lt;/a&gt;&lt;/li&gt;</v>
      </c>
      <c r="AI175" s="53" t="s">
        <v>2616</v>
      </c>
      <c r="AJ175" s="53">
        <f t="shared" si="32"/>
        <v>14</v>
      </c>
      <c r="AK175" s="53" t="s">
        <v>2617</v>
      </c>
      <c r="AL175" s="53" t="str">
        <f t="shared" si="33"/>
        <v>Toploader&lt;/td&gt;&lt;td&gt;Dancing in the Moonlight&lt;/td&gt;&lt;/tr&gt;</v>
      </c>
      <c r="AM175" s="53" t="str">
        <f t="shared" si="34"/>
        <v>&lt;tr&gt;&lt;td align="left"&gt;14&lt;/td&gt;&lt;td align="left"&gt;Toploader&lt;/td&gt;&lt;td&gt;Dancing in the Moonlight&lt;/td&gt;&lt;/tr&gt;</v>
      </c>
      <c r="AN175" s="64">
        <f t="shared" si="35"/>
        <v>24</v>
      </c>
    </row>
    <row r="176" spans="1:40" x14ac:dyDescent="0.25">
      <c r="A176" s="10" t="str">
        <f t="shared" si="24"/>
        <v>Musical11E</v>
      </c>
      <c r="B176" s="15" t="s">
        <v>538</v>
      </c>
      <c r="C176" s="15" t="s">
        <v>931</v>
      </c>
      <c r="D176" s="15" t="s">
        <v>923</v>
      </c>
      <c r="E176" s="15" t="s">
        <v>682</v>
      </c>
      <c r="F176" s="15"/>
      <c r="G176" s="15"/>
      <c r="H176" s="15"/>
      <c r="I176" s="15"/>
      <c r="J176" s="15"/>
      <c r="K176" s="14"/>
      <c r="L176" s="15"/>
      <c r="M176" s="10"/>
      <c r="N176" s="33" t="s">
        <v>922</v>
      </c>
      <c r="O176" s="10"/>
      <c r="P176" s="15">
        <v>5</v>
      </c>
      <c r="Q176" s="15">
        <v>1</v>
      </c>
      <c r="R176" s="15">
        <v>1</v>
      </c>
      <c r="S176" s="15" t="s">
        <v>87</v>
      </c>
      <c r="U176" s="76" t="s">
        <v>3074</v>
      </c>
      <c r="V176" s="76" t="str">
        <f t="shared" si="25"/>
        <v>Grease</v>
      </c>
      <c r="W176" s="76" t="s">
        <v>3075</v>
      </c>
      <c r="X176" s="76" t="str">
        <f t="shared" si="26"/>
        <v>You're the One that I Want</v>
      </c>
      <c r="Y176" s="77" t="s">
        <v>3077</v>
      </c>
      <c r="Z176" s="76" t="str">
        <f t="shared" si="27"/>
        <v/>
      </c>
      <c r="AA176" s="76" t="s">
        <v>3076</v>
      </c>
      <c r="AB176" s="76" t="str">
        <f t="shared" si="28"/>
        <v>&lt;table class="questions" width="290"&gt;&lt;tr&gt;&lt;td height="50"&gt;&lt;div align="center"&gt;2 Points &lt;/div&gt;&lt;/td&gt;&lt;/tr&gt;&lt;tr&gt;&lt;td height="30"&gt;&lt;div align="center"&gt;Grease&lt;/div&gt;&lt;/td&gt;&lt;/tr&gt;&lt;tr&gt;&lt;td height="30"&gt;&lt;div align="center"&gt;You're the One that I Want&lt;/div&gt;&lt;/td&gt;&lt;/tr&gt;&lt;tr&gt;&lt;td height="30"&gt;&lt;div align="center"&gt;&lt;/div&gt;&lt;/td&gt;&lt;/tr&gt;&lt;tr&gt;&lt;td height="30"&gt;&lt;div align="center"&gt;&lt;/div&gt;&lt;/td&gt;&lt;/tr&gt;&lt;/table&gt;</v>
      </c>
      <c r="AC176" s="50" t="s">
        <v>2615</v>
      </c>
      <c r="AD176" s="50" t="str">
        <f t="shared" si="29"/>
        <v>Assets/Musical/1/5.mp3</v>
      </c>
      <c r="AE176" s="51" t="s">
        <v>2614</v>
      </c>
      <c r="AF176" s="50" t="str">
        <f t="shared" si="30"/>
        <v>Tune 5</v>
      </c>
      <c r="AG176" s="50" t="s">
        <v>2613</v>
      </c>
      <c r="AH176" s="50" t="str">
        <f t="shared" si="31"/>
        <v>&lt;li&gt;&lt;a href="Assets/Musical/1/5.mp3"&gt;Tune 5&lt;/a&gt;&lt;/li&gt;</v>
      </c>
      <c r="AI176" s="53" t="s">
        <v>2616</v>
      </c>
      <c r="AJ176" s="53">
        <f t="shared" si="32"/>
        <v>5</v>
      </c>
      <c r="AK176" s="53" t="s">
        <v>2617</v>
      </c>
      <c r="AL176" s="53" t="str">
        <f t="shared" si="33"/>
        <v>Grease&lt;/td&gt;&lt;td&gt;You're the One that I Want&lt;/td&gt;&lt;/tr&gt;</v>
      </c>
      <c r="AM176" s="53" t="str">
        <f t="shared" si="34"/>
        <v>&lt;tr&gt;&lt;td align="left"&gt;5&lt;/td&gt;&lt;td align="left"&gt;Grease&lt;/td&gt;&lt;td&gt;You're the One that I Want&lt;/td&gt;&lt;/tr&gt;</v>
      </c>
      <c r="AN176" s="64">
        <f t="shared" si="35"/>
        <v>26</v>
      </c>
    </row>
    <row r="177" spans="1:40" x14ac:dyDescent="0.25">
      <c r="A177" s="10" t="str">
        <f t="shared" si="24"/>
        <v>Musical11F</v>
      </c>
      <c r="B177" s="15" t="s">
        <v>620</v>
      </c>
      <c r="C177" s="15" t="s">
        <v>932</v>
      </c>
      <c r="D177" s="15" t="s">
        <v>923</v>
      </c>
      <c r="E177" s="15" t="s">
        <v>682</v>
      </c>
      <c r="F177" s="15"/>
      <c r="G177" s="15"/>
      <c r="H177" s="15"/>
      <c r="I177" s="15"/>
      <c r="J177" s="15"/>
      <c r="K177" s="14"/>
      <c r="L177" s="15"/>
      <c r="M177" s="10"/>
      <c r="N177" s="33" t="s">
        <v>922</v>
      </c>
      <c r="O177" s="10"/>
      <c r="P177" s="15">
        <v>6</v>
      </c>
      <c r="Q177" s="15">
        <v>1</v>
      </c>
      <c r="R177" s="15">
        <v>1</v>
      </c>
      <c r="S177" s="15" t="s">
        <v>88</v>
      </c>
      <c r="U177" s="76" t="s">
        <v>3074</v>
      </c>
      <c r="V177" s="76" t="str">
        <f t="shared" si="25"/>
        <v>Dirty Dancing</v>
      </c>
      <c r="W177" s="76" t="s">
        <v>3075</v>
      </c>
      <c r="X177" s="76" t="str">
        <f t="shared" si="26"/>
        <v>Hungry Eyes</v>
      </c>
      <c r="Y177" s="77" t="s">
        <v>3077</v>
      </c>
      <c r="Z177" s="76" t="str">
        <f t="shared" si="27"/>
        <v/>
      </c>
      <c r="AA177" s="76" t="s">
        <v>3076</v>
      </c>
      <c r="AB177" s="76" t="str">
        <f t="shared" si="28"/>
        <v>&lt;table class="questions" width="290"&gt;&lt;tr&gt;&lt;td height="50"&gt;&lt;div align="center"&gt;2 Points &lt;/div&gt;&lt;/td&gt;&lt;/tr&gt;&lt;tr&gt;&lt;td height="30"&gt;&lt;div align="center"&gt;Dirty Dancing&lt;/div&gt;&lt;/td&gt;&lt;/tr&gt;&lt;tr&gt;&lt;td height="30"&gt;&lt;div align="center"&gt;Hungry Eyes&lt;/div&gt;&lt;/td&gt;&lt;/tr&gt;&lt;tr&gt;&lt;td height="30"&gt;&lt;div align="center"&gt;&lt;/div&gt;&lt;/td&gt;&lt;/tr&gt;&lt;tr&gt;&lt;td height="30"&gt;&lt;div align="center"&gt;&lt;/div&gt;&lt;/td&gt;&lt;/tr&gt;&lt;/table&gt;</v>
      </c>
      <c r="AC177" s="50" t="s">
        <v>2615</v>
      </c>
      <c r="AD177" s="50" t="str">
        <f t="shared" si="29"/>
        <v>Assets/Musical/1/6.mp3</v>
      </c>
      <c r="AE177" s="51" t="s">
        <v>2614</v>
      </c>
      <c r="AF177" s="50" t="str">
        <f t="shared" si="30"/>
        <v>Tune 6</v>
      </c>
      <c r="AG177" s="50" t="s">
        <v>2613</v>
      </c>
      <c r="AH177" s="50" t="str">
        <f t="shared" si="31"/>
        <v>&lt;li&gt;&lt;a href="Assets/Musical/1/6.mp3"&gt;Tune 6&lt;/a&gt;&lt;/li&gt;</v>
      </c>
      <c r="AI177" s="53" t="s">
        <v>2616</v>
      </c>
      <c r="AJ177" s="53">
        <f t="shared" si="32"/>
        <v>6</v>
      </c>
      <c r="AK177" s="53" t="s">
        <v>2617</v>
      </c>
      <c r="AL177" s="53" t="str">
        <f t="shared" si="33"/>
        <v>Dirty Dancing&lt;/td&gt;&lt;td&gt;Hungry Eyes&lt;/td&gt;&lt;/tr&gt;</v>
      </c>
      <c r="AM177" s="53" t="str">
        <f t="shared" si="34"/>
        <v>&lt;tr&gt;&lt;td align="left"&gt;6&lt;/td&gt;&lt;td align="left"&gt;Dirty Dancing&lt;/td&gt;&lt;td&gt;Hungry Eyes&lt;/td&gt;&lt;/tr&gt;</v>
      </c>
      <c r="AN177" s="64">
        <f t="shared" si="35"/>
        <v>13</v>
      </c>
    </row>
    <row r="178" spans="1:40" x14ac:dyDescent="0.25">
      <c r="A178" s="10" t="str">
        <f t="shared" si="24"/>
        <v>199012D</v>
      </c>
      <c r="B178" s="15" t="s">
        <v>646</v>
      </c>
      <c r="C178" s="15" t="s">
        <v>201</v>
      </c>
      <c r="D178" s="15" t="s">
        <v>672</v>
      </c>
      <c r="E178" s="15" t="s">
        <v>682</v>
      </c>
      <c r="F178" s="15"/>
      <c r="G178" s="15"/>
      <c r="H178" s="15"/>
      <c r="I178" s="15"/>
      <c r="J178" s="15"/>
      <c r="K178" s="14"/>
      <c r="L178" s="15">
        <v>1996</v>
      </c>
      <c r="M178" s="10"/>
      <c r="N178" s="7">
        <v>1990</v>
      </c>
      <c r="O178" s="10"/>
      <c r="P178" s="15">
        <v>15</v>
      </c>
      <c r="Q178" s="15">
        <v>1</v>
      </c>
      <c r="R178" s="15">
        <v>2</v>
      </c>
      <c r="S178" s="15" t="s">
        <v>86</v>
      </c>
      <c r="U178" s="76" t="s">
        <v>3074</v>
      </c>
      <c r="V178" s="76" t="str">
        <f t="shared" si="25"/>
        <v>Alanis Morissette</v>
      </c>
      <c r="W178" s="76" t="s">
        <v>3075</v>
      </c>
      <c r="X178" s="76" t="str">
        <f t="shared" si="26"/>
        <v>All I really Want</v>
      </c>
      <c r="Y178" s="77" t="s">
        <v>3077</v>
      </c>
      <c r="Z178" s="76">
        <f t="shared" si="27"/>
        <v>1996</v>
      </c>
      <c r="AA178" s="76" t="s">
        <v>3076</v>
      </c>
      <c r="AB178" s="76" t="str">
        <f t="shared" si="28"/>
        <v>&lt;table class="questions" width="290"&gt;&lt;tr&gt;&lt;td height="50"&gt;&lt;div align="center"&gt;2 Points &lt;/div&gt;&lt;/td&gt;&lt;/tr&gt;&lt;tr&gt;&lt;td height="30"&gt;&lt;div align="center"&gt;Alanis Morissette&lt;/div&gt;&lt;/td&gt;&lt;/tr&gt;&lt;tr&gt;&lt;td height="30"&gt;&lt;div align="center"&gt;All I really Want&lt;/div&gt;&lt;/td&gt;&lt;/tr&gt;&lt;tr&gt;&lt;td height="30"&gt;&lt;div align="center"&gt;&lt;/div&gt;&lt;/td&gt;&lt;/tr&gt;&lt;tr&gt;&lt;td height="30"&gt;&lt;div align="center"&gt;1996&lt;/div&gt;&lt;/td&gt;&lt;/tr&gt;&lt;/table&gt;</v>
      </c>
      <c r="AC178" s="50" t="s">
        <v>2615</v>
      </c>
      <c r="AD178" s="50" t="str">
        <f t="shared" si="29"/>
        <v>Assets/1990/1/15.mp3</v>
      </c>
      <c r="AE178" s="51" t="s">
        <v>2614</v>
      </c>
      <c r="AF178" s="50" t="str">
        <f t="shared" si="30"/>
        <v>Tune 15</v>
      </c>
      <c r="AG178" s="50" t="s">
        <v>2613</v>
      </c>
      <c r="AH178" s="50" t="str">
        <f t="shared" si="31"/>
        <v>&lt;li&gt;&lt;a href="Assets/1990/1/15.mp3"&gt;Tune 15&lt;/a&gt;&lt;/li&gt;</v>
      </c>
      <c r="AI178" s="53" t="s">
        <v>2616</v>
      </c>
      <c r="AJ178" s="53">
        <f t="shared" si="32"/>
        <v>15</v>
      </c>
      <c r="AK178" s="53" t="s">
        <v>2617</v>
      </c>
      <c r="AL178" s="53" t="str">
        <f t="shared" si="33"/>
        <v>Alanis Morissette&lt;/td&gt;&lt;td&gt;All I really Want&lt;/td&gt;&lt;/tr&gt;</v>
      </c>
      <c r="AM178" s="53" t="str">
        <f t="shared" si="34"/>
        <v>&lt;tr&gt;&lt;td align="left"&gt;15&lt;/td&gt;&lt;td align="left"&gt;Alanis Morissette&lt;/td&gt;&lt;td&gt;All I really Want&lt;/td&gt;&lt;/tr&gt;</v>
      </c>
      <c r="AN178" s="64">
        <f t="shared" si="35"/>
        <v>17</v>
      </c>
    </row>
    <row r="179" spans="1:40" x14ac:dyDescent="0.25">
      <c r="A179" s="10" t="str">
        <f t="shared" si="24"/>
        <v>199012E</v>
      </c>
      <c r="B179" s="15" t="s">
        <v>1189</v>
      </c>
      <c r="C179" s="15" t="s">
        <v>1188</v>
      </c>
      <c r="D179" s="15" t="s">
        <v>672</v>
      </c>
      <c r="E179" s="15" t="s">
        <v>682</v>
      </c>
      <c r="F179" s="15" t="s">
        <v>522</v>
      </c>
      <c r="G179" s="15"/>
      <c r="H179" s="15" t="s">
        <v>1190</v>
      </c>
      <c r="I179" s="15"/>
      <c r="J179" s="15"/>
      <c r="K179" s="14"/>
      <c r="L179" s="15">
        <v>1995</v>
      </c>
      <c r="M179" s="10"/>
      <c r="N179" s="7">
        <v>1990</v>
      </c>
      <c r="O179" s="10"/>
      <c r="P179" s="15">
        <v>16</v>
      </c>
      <c r="Q179" s="15">
        <v>1</v>
      </c>
      <c r="R179" s="15">
        <v>2</v>
      </c>
      <c r="S179" s="15" t="s">
        <v>87</v>
      </c>
      <c r="U179" s="76" t="s">
        <v>3074</v>
      </c>
      <c r="V179" s="76" t="str">
        <f t="shared" si="25"/>
        <v>2 Pac</v>
      </c>
      <c r="W179" s="76" t="s">
        <v>3075</v>
      </c>
      <c r="X179" s="76" t="str">
        <f t="shared" si="26"/>
        <v>California Love</v>
      </c>
      <c r="Y179" s="77" t="s">
        <v>3077</v>
      </c>
      <c r="Z179" s="76">
        <f t="shared" si="27"/>
        <v>1995</v>
      </c>
      <c r="AA179" s="76" t="s">
        <v>3076</v>
      </c>
      <c r="AB179" s="76" t="str">
        <f t="shared" si="28"/>
        <v>&lt;table class="questions" width="290"&gt;&lt;tr&gt;&lt;td height="50"&gt;&lt;div align="center"&gt;2 Points &lt;/div&gt;&lt;/td&gt;&lt;/tr&gt;&lt;tr&gt;&lt;td height="30"&gt;&lt;div align="center"&gt;2 Pac&lt;/div&gt;&lt;/td&gt;&lt;/tr&gt;&lt;tr&gt;&lt;td height="30"&gt;&lt;div align="center"&gt;California Love&lt;/div&gt;&lt;/td&gt;&lt;/tr&gt;&lt;tr&gt;&lt;td height="30"&gt;&lt;div align="center"&gt;&lt;/div&gt;&lt;/td&gt;&lt;/tr&gt;&lt;tr&gt;&lt;td height="30"&gt;&lt;div align="center"&gt;1995&lt;/div&gt;&lt;/td&gt;&lt;/tr&gt;&lt;/table&gt;</v>
      </c>
      <c r="AC179" s="50" t="s">
        <v>2615</v>
      </c>
      <c r="AD179" s="50" t="str">
        <f t="shared" si="29"/>
        <v>Assets/1990/1/16.mp3</v>
      </c>
      <c r="AE179" s="51" t="s">
        <v>2614</v>
      </c>
      <c r="AF179" s="50" t="str">
        <f t="shared" si="30"/>
        <v>Tune 16</v>
      </c>
      <c r="AG179" s="50" t="s">
        <v>2613</v>
      </c>
      <c r="AH179" s="50" t="str">
        <f t="shared" si="31"/>
        <v>&lt;li&gt;&lt;a href="Assets/1990/1/16.mp3"&gt;Tune 16&lt;/a&gt;&lt;/li&gt;</v>
      </c>
      <c r="AI179" s="53" t="s">
        <v>2616</v>
      </c>
      <c r="AJ179" s="53">
        <f t="shared" si="32"/>
        <v>16</v>
      </c>
      <c r="AK179" s="53" t="s">
        <v>2617</v>
      </c>
      <c r="AL179" s="53" t="str">
        <f t="shared" si="33"/>
        <v>2 Pac&lt;/td&gt;&lt;td&gt;California Love&lt;/td&gt;&lt;/tr&gt;</v>
      </c>
      <c r="AM179" s="53" t="str">
        <f t="shared" si="34"/>
        <v>&lt;tr&gt;&lt;td align="left"&gt;16&lt;/td&gt;&lt;td align="left"&gt;2 Pac&lt;/td&gt;&lt;td&gt;California Love&lt;/td&gt;&lt;/tr&gt;</v>
      </c>
      <c r="AN179" s="64">
        <f t="shared" si="35"/>
        <v>15</v>
      </c>
    </row>
    <row r="180" spans="1:40" x14ac:dyDescent="0.25">
      <c r="A180" s="10" t="str">
        <f t="shared" si="24"/>
        <v>Gayicons11D</v>
      </c>
      <c r="B180" s="15" t="s">
        <v>545</v>
      </c>
      <c r="C180" s="17" t="s">
        <v>534</v>
      </c>
      <c r="D180" s="15" t="s">
        <v>672</v>
      </c>
      <c r="E180" s="15" t="s">
        <v>682</v>
      </c>
      <c r="F180" s="15"/>
      <c r="G180" s="15"/>
      <c r="H180" s="15"/>
      <c r="I180" s="15"/>
      <c r="J180" s="15"/>
      <c r="K180" s="14"/>
      <c r="L180" s="15">
        <v>1990</v>
      </c>
      <c r="M180" s="10"/>
      <c r="N180" s="48" t="s">
        <v>2611</v>
      </c>
      <c r="O180" s="10"/>
      <c r="P180" s="15">
        <v>4</v>
      </c>
      <c r="Q180" s="15">
        <v>1</v>
      </c>
      <c r="R180" s="15">
        <v>1</v>
      </c>
      <c r="S180" s="15" t="s">
        <v>86</v>
      </c>
      <c r="U180" s="76" t="s">
        <v>3074</v>
      </c>
      <c r="V180" s="76" t="str">
        <f t="shared" si="25"/>
        <v>Madonna</v>
      </c>
      <c r="W180" s="76" t="s">
        <v>3075</v>
      </c>
      <c r="X180" s="76" t="str">
        <f t="shared" si="26"/>
        <v>Vogue</v>
      </c>
      <c r="Y180" s="77" t="s">
        <v>3077</v>
      </c>
      <c r="Z180" s="76">
        <f t="shared" si="27"/>
        <v>1990</v>
      </c>
      <c r="AA180" s="76" t="s">
        <v>3076</v>
      </c>
      <c r="AB180" s="76" t="str">
        <f t="shared" si="28"/>
        <v>&lt;table class="questions" width="290"&gt;&lt;tr&gt;&lt;td height="50"&gt;&lt;div align="center"&gt;2 Points &lt;/div&gt;&lt;/td&gt;&lt;/tr&gt;&lt;tr&gt;&lt;td height="30"&gt;&lt;div align="center"&gt;Madonna&lt;/div&gt;&lt;/td&gt;&lt;/tr&gt;&lt;tr&gt;&lt;td height="30"&gt;&lt;div align="center"&gt;Vogue&lt;/div&gt;&lt;/td&gt;&lt;/tr&gt;&lt;tr&gt;&lt;td height="30"&gt;&lt;div align="center"&gt;&lt;/div&gt;&lt;/td&gt;&lt;/tr&gt;&lt;tr&gt;&lt;td height="30"&gt;&lt;div align="center"&gt;1990&lt;/div&gt;&lt;/td&gt;&lt;/tr&gt;&lt;/table&gt;</v>
      </c>
      <c r="AC180" s="50" t="s">
        <v>2615</v>
      </c>
      <c r="AD180" s="50" t="str">
        <f t="shared" si="29"/>
        <v>Assets/Gayicons/1/4.mp3</v>
      </c>
      <c r="AE180" s="51" t="s">
        <v>2614</v>
      </c>
      <c r="AF180" s="50" t="str">
        <f t="shared" si="30"/>
        <v>Tune 4</v>
      </c>
      <c r="AG180" s="50" t="s">
        <v>2613</v>
      </c>
      <c r="AH180" s="50" t="str">
        <f t="shared" si="31"/>
        <v>&lt;li&gt;&lt;a href="Assets/Gayicons/1/4.mp3"&gt;Tune 4&lt;/a&gt;&lt;/li&gt;</v>
      </c>
      <c r="AI180" s="53" t="s">
        <v>2616</v>
      </c>
      <c r="AJ180" s="53">
        <f t="shared" si="32"/>
        <v>4</v>
      </c>
      <c r="AK180" s="53" t="s">
        <v>2617</v>
      </c>
      <c r="AL180" s="53" t="str">
        <f t="shared" si="33"/>
        <v>Madonna&lt;/td&gt;&lt;td&gt;Vogue&lt;/td&gt;&lt;/tr&gt;</v>
      </c>
      <c r="AM180" s="53" t="str">
        <f t="shared" si="34"/>
        <v>&lt;tr&gt;&lt;td align="left"&gt;4&lt;/td&gt;&lt;td align="left"&gt;Madonna&lt;/td&gt;&lt;td&gt;Vogue&lt;/td&gt;&lt;/tr&gt;</v>
      </c>
      <c r="AN180" s="64">
        <f t="shared" si="35"/>
        <v>7</v>
      </c>
    </row>
    <row r="181" spans="1:40" x14ac:dyDescent="0.25">
      <c r="A181" s="10" t="str">
        <f t="shared" si="24"/>
        <v>196011F</v>
      </c>
      <c r="B181" s="15" t="s">
        <v>692</v>
      </c>
      <c r="C181" s="15" t="s">
        <v>848</v>
      </c>
      <c r="D181" s="15" t="s">
        <v>672</v>
      </c>
      <c r="E181" s="15" t="s">
        <v>682</v>
      </c>
      <c r="F181" s="15"/>
      <c r="G181" s="15"/>
      <c r="H181" s="15"/>
      <c r="I181" s="15"/>
      <c r="J181" s="15"/>
      <c r="K181" s="14"/>
      <c r="L181" s="15">
        <v>1966</v>
      </c>
      <c r="M181" s="10"/>
      <c r="N181" s="81">
        <v>1960</v>
      </c>
      <c r="O181" s="10"/>
      <c r="P181" s="15">
        <v>6</v>
      </c>
      <c r="Q181" s="15">
        <v>1</v>
      </c>
      <c r="R181" s="15">
        <v>1</v>
      </c>
      <c r="S181" s="15" t="s">
        <v>88</v>
      </c>
      <c r="U181" s="76" t="s">
        <v>3074</v>
      </c>
      <c r="V181" s="76" t="str">
        <f t="shared" si="25"/>
        <v>Monkees</v>
      </c>
      <c r="W181" s="76" t="s">
        <v>3075</v>
      </c>
      <c r="X181" s="76" t="str">
        <f t="shared" si="26"/>
        <v>I'm a Believer</v>
      </c>
      <c r="Y181" s="77" t="s">
        <v>3077</v>
      </c>
      <c r="Z181" s="76">
        <f t="shared" si="27"/>
        <v>1966</v>
      </c>
      <c r="AA181" s="76" t="s">
        <v>3076</v>
      </c>
      <c r="AB181" s="76" t="str">
        <f t="shared" si="28"/>
        <v>&lt;table class="questions" width="290"&gt;&lt;tr&gt;&lt;td height="50"&gt;&lt;div align="center"&gt;2 Points &lt;/div&gt;&lt;/td&gt;&lt;/tr&gt;&lt;tr&gt;&lt;td height="30"&gt;&lt;div align="center"&gt;Monkees&lt;/div&gt;&lt;/td&gt;&lt;/tr&gt;&lt;tr&gt;&lt;td height="30"&gt;&lt;div align="center"&gt;I'm a Believer&lt;/div&gt;&lt;/td&gt;&lt;/tr&gt;&lt;tr&gt;&lt;td height="30"&gt;&lt;div align="center"&gt;&lt;/div&gt;&lt;/td&gt;&lt;/tr&gt;&lt;tr&gt;&lt;td height="30"&gt;&lt;div align="center"&gt;1966&lt;/div&gt;&lt;/td&gt;&lt;/tr&gt;&lt;/table&gt;</v>
      </c>
      <c r="AC181" s="50" t="s">
        <v>2615</v>
      </c>
      <c r="AD181" s="50" t="str">
        <f t="shared" si="29"/>
        <v>Assets/1960/1/6.mp3</v>
      </c>
      <c r="AE181" s="51" t="s">
        <v>2614</v>
      </c>
      <c r="AF181" s="50" t="str">
        <f t="shared" si="30"/>
        <v>Tune 6</v>
      </c>
      <c r="AG181" s="50" t="s">
        <v>2613</v>
      </c>
      <c r="AH181" s="50" t="str">
        <f t="shared" si="31"/>
        <v>&lt;li&gt;&lt;a href="Assets/1960/1/6.mp3"&gt;Tune 6&lt;/a&gt;&lt;/li&gt;</v>
      </c>
      <c r="AI181" s="53" t="s">
        <v>2616</v>
      </c>
      <c r="AJ181" s="53">
        <f t="shared" si="32"/>
        <v>6</v>
      </c>
      <c r="AK181" s="53" t="s">
        <v>2617</v>
      </c>
      <c r="AL181" s="53" t="str">
        <f t="shared" si="33"/>
        <v>Monkees&lt;/td&gt;&lt;td&gt;I'm a Believer&lt;/td&gt;&lt;/tr&gt;</v>
      </c>
      <c r="AM181" s="53" t="str">
        <f t="shared" si="34"/>
        <v>&lt;tr&gt;&lt;td align="left"&gt;6&lt;/td&gt;&lt;td align="left"&gt;Monkees&lt;/td&gt;&lt;td&gt;I'm a Believer&lt;/td&gt;&lt;/tr&gt;</v>
      </c>
      <c r="AN181" s="64">
        <f t="shared" si="35"/>
        <v>14</v>
      </c>
    </row>
    <row r="182" spans="1:40" x14ac:dyDescent="0.25">
      <c r="A182" s="10" t="str">
        <f t="shared" si="24"/>
        <v>197011G</v>
      </c>
      <c r="B182" s="15" t="s">
        <v>498</v>
      </c>
      <c r="C182" s="15" t="s">
        <v>100</v>
      </c>
      <c r="D182" s="15" t="s">
        <v>672</v>
      </c>
      <c r="E182" s="15" t="s">
        <v>682</v>
      </c>
      <c r="F182" s="15"/>
      <c r="G182" s="15"/>
      <c r="H182" s="15"/>
      <c r="I182" s="15"/>
      <c r="J182" s="15"/>
      <c r="K182" s="14"/>
      <c r="L182" s="15">
        <v>1970</v>
      </c>
      <c r="M182" s="10"/>
      <c r="N182" s="81">
        <v>1970</v>
      </c>
      <c r="O182" s="10"/>
      <c r="P182" s="15">
        <v>7</v>
      </c>
      <c r="Q182" s="15">
        <v>1</v>
      </c>
      <c r="R182" s="15">
        <v>1</v>
      </c>
      <c r="S182" s="15" t="s">
        <v>1068</v>
      </c>
      <c r="U182" s="76" t="s">
        <v>3074</v>
      </c>
      <c r="V182" s="76" t="str">
        <f t="shared" si="25"/>
        <v>The Beatles</v>
      </c>
      <c r="W182" s="76" t="s">
        <v>3075</v>
      </c>
      <c r="X182" s="76" t="str">
        <f t="shared" si="26"/>
        <v>Let It Be</v>
      </c>
      <c r="Y182" s="77" t="s">
        <v>3077</v>
      </c>
      <c r="Z182" s="76">
        <f t="shared" si="27"/>
        <v>1970</v>
      </c>
      <c r="AA182" s="76" t="s">
        <v>3076</v>
      </c>
      <c r="AB182" s="76" t="str">
        <f t="shared" si="28"/>
        <v>&lt;table class="questions" width="290"&gt;&lt;tr&gt;&lt;td height="50"&gt;&lt;div align="center"&gt;2 Points &lt;/div&gt;&lt;/td&gt;&lt;/tr&gt;&lt;tr&gt;&lt;td height="30"&gt;&lt;div align="center"&gt;The Beatles&lt;/div&gt;&lt;/td&gt;&lt;/tr&gt;&lt;tr&gt;&lt;td height="30"&gt;&lt;div align="center"&gt;Let It Be&lt;/div&gt;&lt;/td&gt;&lt;/tr&gt;&lt;tr&gt;&lt;td height="30"&gt;&lt;div align="center"&gt;&lt;/div&gt;&lt;/td&gt;&lt;/tr&gt;&lt;tr&gt;&lt;td height="30"&gt;&lt;div align="center"&gt;1970&lt;/div&gt;&lt;/td&gt;&lt;/tr&gt;&lt;/table&gt;</v>
      </c>
      <c r="AC182" s="50" t="s">
        <v>2615</v>
      </c>
      <c r="AD182" s="50" t="str">
        <f t="shared" si="29"/>
        <v>Assets/1970/1/7.mp3</v>
      </c>
      <c r="AE182" s="51" t="s">
        <v>2614</v>
      </c>
      <c r="AF182" s="50" t="str">
        <f t="shared" si="30"/>
        <v>Tune 7</v>
      </c>
      <c r="AG182" s="50" t="s">
        <v>2613</v>
      </c>
      <c r="AH182" s="50" t="str">
        <f t="shared" si="31"/>
        <v>&lt;li&gt;&lt;a href="Assets/1970/1/7.mp3"&gt;Tune 7&lt;/a&gt;&lt;/li&gt;</v>
      </c>
      <c r="AI182" s="53" t="s">
        <v>2616</v>
      </c>
      <c r="AJ182" s="53">
        <f t="shared" si="32"/>
        <v>7</v>
      </c>
      <c r="AK182" s="53" t="s">
        <v>2617</v>
      </c>
      <c r="AL182" s="53" t="str">
        <f t="shared" si="33"/>
        <v>The Beatles&lt;/td&gt;&lt;td&gt;Let It Be&lt;/td&gt;&lt;/tr&gt;</v>
      </c>
      <c r="AM182" s="53" t="str">
        <f t="shared" si="34"/>
        <v>&lt;tr&gt;&lt;td align="left"&gt;7&lt;/td&gt;&lt;td align="left"&gt;The Beatles&lt;/td&gt;&lt;td&gt;Let It Be&lt;/td&gt;&lt;/tr&gt;</v>
      </c>
      <c r="AN182" s="64">
        <f t="shared" si="35"/>
        <v>11</v>
      </c>
    </row>
    <row r="183" spans="1:40" x14ac:dyDescent="0.25">
      <c r="A183" s="10" t="str">
        <f t="shared" si="24"/>
        <v>197011H</v>
      </c>
      <c r="B183" s="14" t="s">
        <v>649</v>
      </c>
      <c r="C183" s="14" t="s">
        <v>650</v>
      </c>
      <c r="D183" s="15" t="s">
        <v>672</v>
      </c>
      <c r="E183" s="15" t="s">
        <v>682</v>
      </c>
      <c r="F183" s="15"/>
      <c r="G183" s="15"/>
      <c r="H183" s="15"/>
      <c r="I183" s="15"/>
      <c r="J183" s="15"/>
      <c r="K183" s="14"/>
      <c r="L183" s="15">
        <v>1979</v>
      </c>
      <c r="M183" s="10"/>
      <c r="N183" s="81">
        <v>1970</v>
      </c>
      <c r="O183" s="10"/>
      <c r="P183" s="15">
        <v>8</v>
      </c>
      <c r="Q183" s="15">
        <v>1</v>
      </c>
      <c r="R183" s="15">
        <v>1</v>
      </c>
      <c r="S183" s="15" t="s">
        <v>1069</v>
      </c>
      <c r="U183" s="76" t="s">
        <v>3074</v>
      </c>
      <c r="V183" s="76" t="str">
        <f t="shared" si="25"/>
        <v>Donna Summer</v>
      </c>
      <c r="W183" s="76" t="s">
        <v>3075</v>
      </c>
      <c r="X183" s="76" t="str">
        <f t="shared" si="26"/>
        <v>Hot stuff</v>
      </c>
      <c r="Y183" s="77" t="s">
        <v>3077</v>
      </c>
      <c r="Z183" s="76">
        <f t="shared" si="27"/>
        <v>1979</v>
      </c>
      <c r="AA183" s="76" t="s">
        <v>3076</v>
      </c>
      <c r="AB183" s="76" t="str">
        <f t="shared" si="28"/>
        <v>&lt;table class="questions" width="290"&gt;&lt;tr&gt;&lt;td height="50"&gt;&lt;div align="center"&gt;2 Points &lt;/div&gt;&lt;/td&gt;&lt;/tr&gt;&lt;tr&gt;&lt;td height="30"&gt;&lt;div align="center"&gt;Donna Summer&lt;/div&gt;&lt;/td&gt;&lt;/tr&gt;&lt;tr&gt;&lt;td height="30"&gt;&lt;div align="center"&gt;Hot stuff&lt;/div&gt;&lt;/td&gt;&lt;/tr&gt;&lt;tr&gt;&lt;td height="30"&gt;&lt;div align="center"&gt;&lt;/div&gt;&lt;/td&gt;&lt;/tr&gt;&lt;tr&gt;&lt;td height="30"&gt;&lt;div align="center"&gt;1979&lt;/div&gt;&lt;/td&gt;&lt;/tr&gt;&lt;/table&gt;</v>
      </c>
      <c r="AC183" s="50" t="s">
        <v>2615</v>
      </c>
      <c r="AD183" s="50" t="str">
        <f t="shared" si="29"/>
        <v>Assets/1970/1/8.mp3</v>
      </c>
      <c r="AE183" s="51" t="s">
        <v>2614</v>
      </c>
      <c r="AF183" s="50" t="str">
        <f t="shared" si="30"/>
        <v>Tune 8</v>
      </c>
      <c r="AG183" s="50" t="s">
        <v>2613</v>
      </c>
      <c r="AH183" s="50" t="str">
        <f t="shared" si="31"/>
        <v>&lt;li&gt;&lt;a href="Assets/1970/1/8.mp3"&gt;Tune 8&lt;/a&gt;&lt;/li&gt;</v>
      </c>
      <c r="AI183" s="53" t="s">
        <v>2616</v>
      </c>
      <c r="AJ183" s="53">
        <f t="shared" si="32"/>
        <v>8</v>
      </c>
      <c r="AK183" s="53" t="s">
        <v>2617</v>
      </c>
      <c r="AL183" s="53" t="str">
        <f t="shared" si="33"/>
        <v>Donna Summer&lt;/td&gt;&lt;td&gt;Hot stuff&lt;/td&gt;&lt;/tr&gt;</v>
      </c>
      <c r="AM183" s="53" t="str">
        <f t="shared" si="34"/>
        <v>&lt;tr&gt;&lt;td align="left"&gt;8&lt;/td&gt;&lt;td align="left"&gt;Donna Summer&lt;/td&gt;&lt;td&gt;Hot stuff&lt;/td&gt;&lt;/tr&gt;</v>
      </c>
      <c r="AN183" s="64">
        <f t="shared" si="35"/>
        <v>12</v>
      </c>
    </row>
    <row r="184" spans="1:40" x14ac:dyDescent="0.25">
      <c r="A184" s="10" t="str">
        <f t="shared" si="24"/>
        <v>197011I</v>
      </c>
      <c r="B184" s="14" t="s">
        <v>668</v>
      </c>
      <c r="C184" s="14" t="s">
        <v>849</v>
      </c>
      <c r="D184" s="15" t="s">
        <v>672</v>
      </c>
      <c r="E184" s="15" t="s">
        <v>682</v>
      </c>
      <c r="F184" s="15"/>
      <c r="G184" s="15"/>
      <c r="H184" s="15"/>
      <c r="I184" s="15"/>
      <c r="J184" s="15"/>
      <c r="K184" s="14"/>
      <c r="L184" s="15">
        <v>1975</v>
      </c>
      <c r="M184" s="10"/>
      <c r="N184" s="81">
        <v>1970</v>
      </c>
      <c r="O184" s="10"/>
      <c r="P184" s="15">
        <v>9</v>
      </c>
      <c r="Q184" s="15">
        <v>1</v>
      </c>
      <c r="R184" s="15">
        <v>1</v>
      </c>
      <c r="S184" s="15" t="s">
        <v>1070</v>
      </c>
      <c r="U184" s="76" t="s">
        <v>3074</v>
      </c>
      <c r="V184" s="76" t="str">
        <f t="shared" si="25"/>
        <v>Hot Chocolate</v>
      </c>
      <c r="W184" s="76" t="s">
        <v>3075</v>
      </c>
      <c r="X184" s="76" t="str">
        <f t="shared" si="26"/>
        <v>You Sexy Thing</v>
      </c>
      <c r="Y184" s="77" t="s">
        <v>3077</v>
      </c>
      <c r="Z184" s="76">
        <f t="shared" si="27"/>
        <v>1975</v>
      </c>
      <c r="AA184" s="76" t="s">
        <v>3076</v>
      </c>
      <c r="AB184" s="76" t="str">
        <f t="shared" si="28"/>
        <v>&lt;table class="questions" width="290"&gt;&lt;tr&gt;&lt;td height="50"&gt;&lt;div align="center"&gt;2 Points &lt;/div&gt;&lt;/td&gt;&lt;/tr&gt;&lt;tr&gt;&lt;td height="30"&gt;&lt;div align="center"&gt;Hot Chocolate&lt;/div&gt;&lt;/td&gt;&lt;/tr&gt;&lt;tr&gt;&lt;td height="30"&gt;&lt;div align="center"&gt;You Sexy Thing&lt;/div&gt;&lt;/td&gt;&lt;/tr&gt;&lt;tr&gt;&lt;td height="30"&gt;&lt;div align="center"&gt;&lt;/div&gt;&lt;/td&gt;&lt;/tr&gt;&lt;tr&gt;&lt;td height="30"&gt;&lt;div align="center"&gt;1975&lt;/div&gt;&lt;/td&gt;&lt;/tr&gt;&lt;/table&gt;</v>
      </c>
      <c r="AC184" s="50" t="s">
        <v>2615</v>
      </c>
      <c r="AD184" s="50" t="str">
        <f t="shared" si="29"/>
        <v>Assets/1970/1/9.mp3</v>
      </c>
      <c r="AE184" s="51" t="s">
        <v>2614</v>
      </c>
      <c r="AF184" s="50" t="str">
        <f t="shared" si="30"/>
        <v>Tune 9</v>
      </c>
      <c r="AG184" s="50" t="s">
        <v>2613</v>
      </c>
      <c r="AH184" s="50" t="str">
        <f t="shared" si="31"/>
        <v>&lt;li&gt;&lt;a href="Assets/1970/1/9.mp3"&gt;Tune 9&lt;/a&gt;&lt;/li&gt;</v>
      </c>
      <c r="AI184" s="53" t="s">
        <v>2616</v>
      </c>
      <c r="AJ184" s="53">
        <f t="shared" si="32"/>
        <v>9</v>
      </c>
      <c r="AK184" s="53" t="s">
        <v>2617</v>
      </c>
      <c r="AL184" s="53" t="str">
        <f t="shared" si="33"/>
        <v>Hot Chocolate&lt;/td&gt;&lt;td&gt;You Sexy Thing&lt;/td&gt;&lt;/tr&gt;</v>
      </c>
      <c r="AM184" s="53" t="str">
        <f t="shared" si="34"/>
        <v>&lt;tr&gt;&lt;td align="left"&gt;9&lt;/td&gt;&lt;td align="left"&gt;Hot Chocolate&lt;/td&gt;&lt;td&gt;You Sexy Thing&lt;/td&gt;&lt;/tr&gt;</v>
      </c>
      <c r="AN184" s="64">
        <f t="shared" si="35"/>
        <v>14</v>
      </c>
    </row>
    <row r="185" spans="1:40" x14ac:dyDescent="0.25">
      <c r="A185" s="10" t="str">
        <f t="shared" si="24"/>
        <v>199012F</v>
      </c>
      <c r="B185" s="15" t="s">
        <v>591</v>
      </c>
      <c r="C185" s="15" t="s">
        <v>95</v>
      </c>
      <c r="D185" s="15" t="s">
        <v>672</v>
      </c>
      <c r="E185" s="15" t="s">
        <v>682</v>
      </c>
      <c r="F185" s="15"/>
      <c r="G185" s="15"/>
      <c r="H185" s="15"/>
      <c r="I185" s="15"/>
      <c r="J185" s="15"/>
      <c r="K185" s="14"/>
      <c r="L185" s="15">
        <v>1994</v>
      </c>
      <c r="M185" s="10"/>
      <c r="N185" s="7">
        <v>1990</v>
      </c>
      <c r="O185" s="10"/>
      <c r="P185" s="15">
        <v>17</v>
      </c>
      <c r="Q185" s="15">
        <v>1</v>
      </c>
      <c r="R185" s="15">
        <v>2</v>
      </c>
      <c r="S185" s="15" t="s">
        <v>88</v>
      </c>
      <c r="U185" s="76" t="s">
        <v>3074</v>
      </c>
      <c r="V185" s="76" t="str">
        <f t="shared" si="25"/>
        <v>Prodigy</v>
      </c>
      <c r="W185" s="76" t="s">
        <v>3075</v>
      </c>
      <c r="X185" s="76" t="str">
        <f t="shared" si="26"/>
        <v>Their Law</v>
      </c>
      <c r="Y185" s="77" t="s">
        <v>3077</v>
      </c>
      <c r="Z185" s="76">
        <f t="shared" si="27"/>
        <v>1994</v>
      </c>
      <c r="AA185" s="76" t="s">
        <v>3076</v>
      </c>
      <c r="AB185" s="76" t="str">
        <f t="shared" si="28"/>
        <v>&lt;table class="questions" width="290"&gt;&lt;tr&gt;&lt;td height="50"&gt;&lt;div align="center"&gt;2 Points &lt;/div&gt;&lt;/td&gt;&lt;/tr&gt;&lt;tr&gt;&lt;td height="30"&gt;&lt;div align="center"&gt;Prodigy&lt;/div&gt;&lt;/td&gt;&lt;/tr&gt;&lt;tr&gt;&lt;td height="30"&gt;&lt;div align="center"&gt;Their Law&lt;/div&gt;&lt;/td&gt;&lt;/tr&gt;&lt;tr&gt;&lt;td height="30"&gt;&lt;div align="center"&gt;&lt;/div&gt;&lt;/td&gt;&lt;/tr&gt;&lt;tr&gt;&lt;td height="30"&gt;&lt;div align="center"&gt;1994&lt;/div&gt;&lt;/td&gt;&lt;/tr&gt;&lt;/table&gt;</v>
      </c>
      <c r="AC185" s="50" t="s">
        <v>2615</v>
      </c>
      <c r="AD185" s="50" t="str">
        <f t="shared" si="29"/>
        <v>Assets/1990/1/17.mp3</v>
      </c>
      <c r="AE185" s="51" t="s">
        <v>2614</v>
      </c>
      <c r="AF185" s="50" t="str">
        <f t="shared" si="30"/>
        <v>Tune 17</v>
      </c>
      <c r="AG185" s="50" t="s">
        <v>2613</v>
      </c>
      <c r="AH185" s="50" t="str">
        <f t="shared" si="31"/>
        <v>&lt;li&gt;&lt;a href="Assets/1990/1/17.mp3"&gt;Tune 17&lt;/a&gt;&lt;/li&gt;</v>
      </c>
      <c r="AI185" s="53" t="s">
        <v>2616</v>
      </c>
      <c r="AJ185" s="53">
        <f t="shared" si="32"/>
        <v>17</v>
      </c>
      <c r="AK185" s="53" t="s">
        <v>2617</v>
      </c>
      <c r="AL185" s="53" t="str">
        <f t="shared" si="33"/>
        <v>Prodigy&lt;/td&gt;&lt;td&gt;Their Law&lt;/td&gt;&lt;/tr&gt;</v>
      </c>
      <c r="AM185" s="53" t="str">
        <f t="shared" si="34"/>
        <v>&lt;tr&gt;&lt;td align="left"&gt;17&lt;/td&gt;&lt;td align="left"&gt;Prodigy&lt;/td&gt;&lt;td&gt;Their Law&lt;/td&gt;&lt;/tr&gt;</v>
      </c>
      <c r="AN185" s="64">
        <f t="shared" si="35"/>
        <v>9</v>
      </c>
    </row>
    <row r="186" spans="1:40" s="30" customFormat="1" x14ac:dyDescent="0.25">
      <c r="A186" s="10" t="str">
        <f t="shared" si="24"/>
        <v>Dance16A</v>
      </c>
      <c r="B186" s="35" t="s">
        <v>603</v>
      </c>
      <c r="C186" s="35" t="s">
        <v>604</v>
      </c>
      <c r="D186" s="35" t="s">
        <v>672</v>
      </c>
      <c r="E186" s="35" t="s">
        <v>682</v>
      </c>
      <c r="F186" s="15"/>
      <c r="G186" s="15"/>
      <c r="H186" s="15"/>
      <c r="I186" s="15"/>
      <c r="J186" s="15"/>
      <c r="K186" s="14"/>
      <c r="L186" s="15">
        <v>1994</v>
      </c>
      <c r="M186" s="10"/>
      <c r="N186" s="40" t="s">
        <v>1436</v>
      </c>
      <c r="O186" s="10"/>
      <c r="P186" s="15">
        <v>56</v>
      </c>
      <c r="Q186" s="15">
        <v>1</v>
      </c>
      <c r="R186" s="15">
        <v>6</v>
      </c>
      <c r="S186" s="35" t="s">
        <v>84</v>
      </c>
      <c r="T186" s="26"/>
      <c r="U186" s="76" t="s">
        <v>3074</v>
      </c>
      <c r="V186" s="76" t="str">
        <f t="shared" si="25"/>
        <v>Bobby Brown</v>
      </c>
      <c r="W186" s="76" t="s">
        <v>3075</v>
      </c>
      <c r="X186" s="76" t="str">
        <f t="shared" si="26"/>
        <v>Two Can Play That Game</v>
      </c>
      <c r="Y186" s="77" t="s">
        <v>3077</v>
      </c>
      <c r="Z186" s="76">
        <f t="shared" si="27"/>
        <v>1994</v>
      </c>
      <c r="AA186" s="76" t="s">
        <v>3076</v>
      </c>
      <c r="AB186" s="76" t="str">
        <f t="shared" si="28"/>
        <v>&lt;table class="questions" width="290"&gt;&lt;tr&gt;&lt;td height="50"&gt;&lt;div align="center"&gt;2 Points &lt;/div&gt;&lt;/td&gt;&lt;/tr&gt;&lt;tr&gt;&lt;td height="30"&gt;&lt;div align="center"&gt;Bobby Brown&lt;/div&gt;&lt;/td&gt;&lt;/tr&gt;&lt;tr&gt;&lt;td height="30"&gt;&lt;div align="center"&gt;Two Can Play That Game&lt;/div&gt;&lt;/td&gt;&lt;/tr&gt;&lt;tr&gt;&lt;td height="30"&gt;&lt;div align="center"&gt;&lt;/div&gt;&lt;/td&gt;&lt;/tr&gt;&lt;tr&gt;&lt;td height="30"&gt;&lt;div align="center"&gt;1994&lt;/div&gt;&lt;/td&gt;&lt;/tr&gt;&lt;/table&gt;</v>
      </c>
      <c r="AC186" s="50" t="s">
        <v>2615</v>
      </c>
      <c r="AD186" s="50" t="str">
        <f t="shared" si="29"/>
        <v>Assets/Dance/1/56.mp3</v>
      </c>
      <c r="AE186" s="51" t="s">
        <v>2614</v>
      </c>
      <c r="AF186" s="50" t="str">
        <f t="shared" si="30"/>
        <v>Tune 56</v>
      </c>
      <c r="AG186" s="50" t="s">
        <v>2613</v>
      </c>
      <c r="AH186" s="50" t="str">
        <f t="shared" si="31"/>
        <v>&lt;li&gt;&lt;a href="Assets/Dance/1/56.mp3"&gt;Tune 56&lt;/a&gt;&lt;/li&gt;</v>
      </c>
      <c r="AI186" s="53" t="s">
        <v>2616</v>
      </c>
      <c r="AJ186" s="53">
        <f t="shared" si="32"/>
        <v>56</v>
      </c>
      <c r="AK186" s="53" t="s">
        <v>2617</v>
      </c>
      <c r="AL186" s="53" t="str">
        <f t="shared" si="33"/>
        <v>Bobby Brown&lt;/td&gt;&lt;td&gt;Two Can Play That Game&lt;/td&gt;&lt;/tr&gt;</v>
      </c>
      <c r="AM186" s="53" t="str">
        <f t="shared" si="34"/>
        <v>&lt;tr&gt;&lt;td align="left"&gt;56&lt;/td&gt;&lt;td align="left"&gt;Bobby Brown&lt;/td&gt;&lt;td&gt;Two Can Play That Game&lt;/td&gt;&lt;/tr&gt;</v>
      </c>
      <c r="AN186" s="64">
        <f t="shared" si="35"/>
        <v>22</v>
      </c>
    </row>
    <row r="187" spans="1:40" s="30" customFormat="1" x14ac:dyDescent="0.25">
      <c r="A187" s="10" t="str">
        <f t="shared" si="24"/>
        <v>195011I</v>
      </c>
      <c r="B187" s="15" t="s">
        <v>823</v>
      </c>
      <c r="C187" s="15" t="s">
        <v>822</v>
      </c>
      <c r="D187" s="15" t="s">
        <v>672</v>
      </c>
      <c r="E187" s="15" t="s">
        <v>682</v>
      </c>
      <c r="F187" s="15"/>
      <c r="G187" s="15"/>
      <c r="H187" s="15"/>
      <c r="I187" s="15"/>
      <c r="J187" s="15"/>
      <c r="K187" s="14"/>
      <c r="L187" s="15">
        <v>1958</v>
      </c>
      <c r="M187" s="10"/>
      <c r="N187" s="7">
        <v>1950</v>
      </c>
      <c r="O187" s="10"/>
      <c r="P187" s="15">
        <v>9</v>
      </c>
      <c r="Q187" s="15">
        <v>1</v>
      </c>
      <c r="R187" s="15">
        <v>1</v>
      </c>
      <c r="S187" s="15" t="s">
        <v>1070</v>
      </c>
      <c r="T187" s="26"/>
      <c r="U187" s="76" t="s">
        <v>3074</v>
      </c>
      <c r="V187" s="76" t="str">
        <f t="shared" si="25"/>
        <v>Bobby Darlin</v>
      </c>
      <c r="W187" s="76" t="s">
        <v>3075</v>
      </c>
      <c r="X187" s="76" t="str">
        <f t="shared" si="26"/>
        <v>Splish Splash</v>
      </c>
      <c r="Y187" s="77" t="s">
        <v>3077</v>
      </c>
      <c r="Z187" s="76">
        <f t="shared" si="27"/>
        <v>1958</v>
      </c>
      <c r="AA187" s="76" t="s">
        <v>3076</v>
      </c>
      <c r="AB187" s="76" t="str">
        <f t="shared" si="28"/>
        <v>&lt;table class="questions" width="290"&gt;&lt;tr&gt;&lt;td height="50"&gt;&lt;div align="center"&gt;2 Points &lt;/div&gt;&lt;/td&gt;&lt;/tr&gt;&lt;tr&gt;&lt;td height="30"&gt;&lt;div align="center"&gt;Bobby Darlin&lt;/div&gt;&lt;/td&gt;&lt;/tr&gt;&lt;tr&gt;&lt;td height="30"&gt;&lt;div align="center"&gt;Splish Splash&lt;/div&gt;&lt;/td&gt;&lt;/tr&gt;&lt;tr&gt;&lt;td height="30"&gt;&lt;div align="center"&gt;&lt;/div&gt;&lt;/td&gt;&lt;/tr&gt;&lt;tr&gt;&lt;td height="30"&gt;&lt;div align="center"&gt;1958&lt;/div&gt;&lt;/td&gt;&lt;/tr&gt;&lt;/table&gt;</v>
      </c>
      <c r="AC187" s="50" t="s">
        <v>2615</v>
      </c>
      <c r="AD187" s="50" t="str">
        <f t="shared" si="29"/>
        <v>Assets/1950/1/9.mp3</v>
      </c>
      <c r="AE187" s="51" t="s">
        <v>2614</v>
      </c>
      <c r="AF187" s="50" t="str">
        <f t="shared" si="30"/>
        <v>Tune 9</v>
      </c>
      <c r="AG187" s="50" t="s">
        <v>2613</v>
      </c>
      <c r="AH187" s="50" t="str">
        <f t="shared" si="31"/>
        <v>&lt;li&gt;&lt;a href="Assets/1950/1/9.mp3"&gt;Tune 9&lt;/a&gt;&lt;/li&gt;</v>
      </c>
      <c r="AI187" s="53" t="s">
        <v>2616</v>
      </c>
      <c r="AJ187" s="53">
        <f t="shared" si="32"/>
        <v>9</v>
      </c>
      <c r="AK187" s="53" t="s">
        <v>2617</v>
      </c>
      <c r="AL187" s="53" t="str">
        <f t="shared" si="33"/>
        <v>Bobby Darlin&lt;/td&gt;&lt;td&gt;Splish Splash&lt;/td&gt;&lt;/tr&gt;</v>
      </c>
      <c r="AM187" s="53" t="str">
        <f t="shared" si="34"/>
        <v>&lt;tr&gt;&lt;td align="left"&gt;9&lt;/td&gt;&lt;td align="left"&gt;Bobby Darlin&lt;/td&gt;&lt;td&gt;Splish Splash&lt;/td&gt;&lt;/tr&gt;</v>
      </c>
      <c r="AN187" s="64">
        <f t="shared" si="35"/>
        <v>13</v>
      </c>
    </row>
    <row r="188" spans="1:40" x14ac:dyDescent="0.25">
      <c r="A188" s="10" t="str">
        <f t="shared" si="24"/>
        <v>195011F</v>
      </c>
      <c r="B188" s="15" t="s">
        <v>817</v>
      </c>
      <c r="C188" s="15" t="s">
        <v>816</v>
      </c>
      <c r="D188" s="15" t="s">
        <v>672</v>
      </c>
      <c r="E188" s="15" t="s">
        <v>682</v>
      </c>
      <c r="F188" s="15"/>
      <c r="G188" s="15"/>
      <c r="H188" s="15"/>
      <c r="I188" s="15"/>
      <c r="J188" s="15"/>
      <c r="K188" s="14"/>
      <c r="L188" s="15">
        <v>1958</v>
      </c>
      <c r="M188" s="10"/>
      <c r="N188" s="7">
        <v>1950</v>
      </c>
      <c r="O188" s="10"/>
      <c r="P188" s="15">
        <v>6</v>
      </c>
      <c r="Q188" s="15">
        <v>1</v>
      </c>
      <c r="R188" s="15">
        <v>1</v>
      </c>
      <c r="S188" s="15" t="s">
        <v>88</v>
      </c>
      <c r="U188" s="76" t="s">
        <v>3074</v>
      </c>
      <c r="V188" s="76" t="str">
        <f t="shared" si="25"/>
        <v>Bobby Day</v>
      </c>
      <c r="W188" s="76" t="s">
        <v>3075</v>
      </c>
      <c r="X188" s="76" t="str">
        <f t="shared" si="26"/>
        <v>Rockin Robin</v>
      </c>
      <c r="Y188" s="77" t="s">
        <v>3077</v>
      </c>
      <c r="Z188" s="76">
        <f t="shared" si="27"/>
        <v>1958</v>
      </c>
      <c r="AA188" s="76" t="s">
        <v>3076</v>
      </c>
      <c r="AB188" s="76" t="str">
        <f t="shared" si="28"/>
        <v>&lt;table class="questions" width="290"&gt;&lt;tr&gt;&lt;td height="50"&gt;&lt;div align="center"&gt;2 Points &lt;/div&gt;&lt;/td&gt;&lt;/tr&gt;&lt;tr&gt;&lt;td height="30"&gt;&lt;div align="center"&gt;Bobby Day&lt;/div&gt;&lt;/td&gt;&lt;/tr&gt;&lt;tr&gt;&lt;td height="30"&gt;&lt;div align="center"&gt;Rockin Robin&lt;/div&gt;&lt;/td&gt;&lt;/tr&gt;&lt;tr&gt;&lt;td height="30"&gt;&lt;div align="center"&gt;&lt;/div&gt;&lt;/td&gt;&lt;/tr&gt;&lt;tr&gt;&lt;td height="30"&gt;&lt;div align="center"&gt;1958&lt;/div&gt;&lt;/td&gt;&lt;/tr&gt;&lt;/table&gt;</v>
      </c>
      <c r="AC188" s="50" t="s">
        <v>2615</v>
      </c>
      <c r="AD188" s="50" t="str">
        <f t="shared" si="29"/>
        <v>Assets/1950/1/6.mp3</v>
      </c>
      <c r="AE188" s="51" t="s">
        <v>2614</v>
      </c>
      <c r="AF188" s="50" t="str">
        <f t="shared" si="30"/>
        <v>Tune 6</v>
      </c>
      <c r="AG188" s="50" t="s">
        <v>2613</v>
      </c>
      <c r="AH188" s="50" t="str">
        <f t="shared" si="31"/>
        <v>&lt;li&gt;&lt;a href="Assets/1950/1/6.mp3"&gt;Tune 6&lt;/a&gt;&lt;/li&gt;</v>
      </c>
      <c r="AI188" s="53" t="s">
        <v>2616</v>
      </c>
      <c r="AJ188" s="53">
        <f t="shared" si="32"/>
        <v>6</v>
      </c>
      <c r="AK188" s="53" t="s">
        <v>2617</v>
      </c>
      <c r="AL188" s="53" t="str">
        <f t="shared" si="33"/>
        <v>Bobby Day&lt;/td&gt;&lt;td&gt;Rockin Robin&lt;/td&gt;&lt;/tr&gt;</v>
      </c>
      <c r="AM188" s="53" t="str">
        <f t="shared" si="34"/>
        <v>&lt;tr&gt;&lt;td align="left"&gt;6&lt;/td&gt;&lt;td align="left"&gt;Bobby Day&lt;/td&gt;&lt;td&gt;Rockin Robin&lt;/td&gt;&lt;/tr&gt;</v>
      </c>
      <c r="AN188" s="64">
        <f t="shared" si="35"/>
        <v>12</v>
      </c>
    </row>
    <row r="189" spans="1:40" x14ac:dyDescent="0.25">
      <c r="A189" s="10" t="str">
        <f t="shared" si="24"/>
        <v>Xmas11G</v>
      </c>
      <c r="B189" s="15" t="s">
        <v>484</v>
      </c>
      <c r="C189" s="35" t="s">
        <v>292</v>
      </c>
      <c r="D189" s="15" t="s">
        <v>672</v>
      </c>
      <c r="E189" s="15" t="s">
        <v>682</v>
      </c>
      <c r="F189" s="15"/>
      <c r="G189" s="15"/>
      <c r="H189" s="15"/>
      <c r="I189" s="15"/>
      <c r="J189" s="15"/>
      <c r="K189" s="14"/>
      <c r="L189" s="15">
        <v>1994</v>
      </c>
      <c r="M189" s="10"/>
      <c r="N189" s="6" t="s">
        <v>90</v>
      </c>
      <c r="O189" s="10"/>
      <c r="P189" s="15">
        <v>7</v>
      </c>
      <c r="Q189" s="15">
        <v>1</v>
      </c>
      <c r="R189" s="15">
        <v>1</v>
      </c>
      <c r="S189" s="15" t="s">
        <v>1068</v>
      </c>
      <c r="U189" s="76" t="s">
        <v>3074</v>
      </c>
      <c r="V189" s="76" t="str">
        <f t="shared" si="25"/>
        <v>Mariah Carey</v>
      </c>
      <c r="W189" s="76" t="s">
        <v>3075</v>
      </c>
      <c r="X189" s="76" t="str">
        <f t="shared" si="26"/>
        <v>All I Want For Christmas</v>
      </c>
      <c r="Y189" s="77" t="s">
        <v>3077</v>
      </c>
      <c r="Z189" s="76">
        <f t="shared" si="27"/>
        <v>1994</v>
      </c>
      <c r="AA189" s="76" t="s">
        <v>3076</v>
      </c>
      <c r="AB189" s="76" t="str">
        <f t="shared" si="28"/>
        <v>&lt;table class="questions" width="290"&gt;&lt;tr&gt;&lt;td height="50"&gt;&lt;div align="center"&gt;2 Points &lt;/div&gt;&lt;/td&gt;&lt;/tr&gt;&lt;tr&gt;&lt;td height="30"&gt;&lt;div align="center"&gt;Mariah Carey&lt;/div&gt;&lt;/td&gt;&lt;/tr&gt;&lt;tr&gt;&lt;td height="30"&gt;&lt;div align="center"&gt;All I Want For Christmas&lt;/div&gt;&lt;/td&gt;&lt;/tr&gt;&lt;tr&gt;&lt;td height="30"&gt;&lt;div align="center"&gt;&lt;/div&gt;&lt;/td&gt;&lt;/tr&gt;&lt;tr&gt;&lt;td height="30"&gt;&lt;div align="center"&gt;1994&lt;/div&gt;&lt;/td&gt;&lt;/tr&gt;&lt;/table&gt;</v>
      </c>
      <c r="AC189" s="50" t="s">
        <v>2615</v>
      </c>
      <c r="AD189" s="50" t="str">
        <f t="shared" si="29"/>
        <v>Assets/Xmas/1/7.mp3</v>
      </c>
      <c r="AE189" s="51" t="s">
        <v>2614</v>
      </c>
      <c r="AF189" s="50" t="str">
        <f t="shared" si="30"/>
        <v>Tune 7</v>
      </c>
      <c r="AG189" s="50" t="s">
        <v>2613</v>
      </c>
      <c r="AH189" s="50" t="str">
        <f t="shared" si="31"/>
        <v>&lt;li&gt;&lt;a href="Assets/Xmas/1/7.mp3"&gt;Tune 7&lt;/a&gt;&lt;/li&gt;</v>
      </c>
      <c r="AI189" s="53" t="s">
        <v>2616</v>
      </c>
      <c r="AJ189" s="53">
        <f t="shared" si="32"/>
        <v>7</v>
      </c>
      <c r="AK189" s="53" t="s">
        <v>2617</v>
      </c>
      <c r="AL189" s="53" t="str">
        <f t="shared" si="33"/>
        <v>Mariah Carey&lt;/td&gt;&lt;td&gt;All I Want For Christmas&lt;/td&gt;&lt;/tr&gt;</v>
      </c>
      <c r="AM189" s="53" t="str">
        <f t="shared" si="34"/>
        <v>&lt;tr&gt;&lt;td align="left"&gt;7&lt;/td&gt;&lt;td align="left"&gt;Mariah Carey&lt;/td&gt;&lt;td&gt;All I Want For Christmas&lt;/td&gt;&lt;/tr&gt;</v>
      </c>
      <c r="AN189" s="64">
        <f t="shared" si="35"/>
        <v>24</v>
      </c>
    </row>
    <row r="190" spans="1:40" x14ac:dyDescent="0.25">
      <c r="A190" s="10" t="str">
        <f t="shared" si="24"/>
        <v>Classical12F</v>
      </c>
      <c r="B190" s="35" t="s">
        <v>1888</v>
      </c>
      <c r="C190" s="35" t="s">
        <v>1889</v>
      </c>
      <c r="D190" s="15" t="s">
        <v>782</v>
      </c>
      <c r="E190" s="15" t="s">
        <v>1248</v>
      </c>
      <c r="F190" s="15"/>
      <c r="G190" s="15"/>
      <c r="H190" s="15"/>
      <c r="I190" s="15"/>
      <c r="J190" s="15"/>
      <c r="K190" s="14"/>
      <c r="L190" s="15"/>
      <c r="M190" s="10"/>
      <c r="N190" s="5" t="s">
        <v>777</v>
      </c>
      <c r="O190" s="10"/>
      <c r="P190" s="15">
        <v>17</v>
      </c>
      <c r="Q190" s="15">
        <v>1</v>
      </c>
      <c r="R190" s="15">
        <v>2</v>
      </c>
      <c r="S190" s="35" t="s">
        <v>88</v>
      </c>
      <c r="U190" s="76" t="s">
        <v>3074</v>
      </c>
      <c r="V190" s="76" t="str">
        <f t="shared" si="25"/>
        <v>Boccherini</v>
      </c>
      <c r="W190" s="76" t="s">
        <v>3075</v>
      </c>
      <c r="X190" s="76" t="str">
        <f t="shared" si="26"/>
        <v>String Quintet in E, Op. 11, No. 5</v>
      </c>
      <c r="Y190" s="77" t="s">
        <v>3077</v>
      </c>
      <c r="Z190" s="76" t="str">
        <f t="shared" si="27"/>
        <v/>
      </c>
      <c r="AA190" s="76" t="s">
        <v>3076</v>
      </c>
      <c r="AB190" s="76" t="str">
        <f t="shared" si="28"/>
        <v>&lt;table class="questions" width="290"&gt;&lt;tr&gt;&lt;td height="50"&gt;&lt;div align="center"&gt;2 Points &lt;/div&gt;&lt;/td&gt;&lt;/tr&gt;&lt;tr&gt;&lt;td height="30"&gt;&lt;div align="center"&gt;Boccherini&lt;/div&gt;&lt;/td&gt;&lt;/tr&gt;&lt;tr&gt;&lt;td height="30"&gt;&lt;div align="center"&gt;String Quintet in E, Op. 11, No. 5&lt;/div&gt;&lt;/td&gt;&lt;/tr&gt;&lt;tr&gt;&lt;td height="30"&gt;&lt;div align="center"&gt;&lt;/div&gt;&lt;/td&gt;&lt;/tr&gt;&lt;tr&gt;&lt;td height="30"&gt;&lt;div align="center"&gt;&lt;/div&gt;&lt;/td&gt;&lt;/tr&gt;&lt;/table&gt;</v>
      </c>
      <c r="AC190" s="50" t="s">
        <v>2615</v>
      </c>
      <c r="AD190" s="50" t="str">
        <f t="shared" si="29"/>
        <v>Assets/Classical/1/17.mp3</v>
      </c>
      <c r="AE190" s="51" t="s">
        <v>2614</v>
      </c>
      <c r="AF190" s="50" t="str">
        <f t="shared" si="30"/>
        <v>Tune 17</v>
      </c>
      <c r="AG190" s="50" t="s">
        <v>2613</v>
      </c>
      <c r="AH190" s="50" t="str">
        <f t="shared" si="31"/>
        <v>&lt;li&gt;&lt;a href="Assets/Classical/1/17.mp3"&gt;Tune 17&lt;/a&gt;&lt;/li&gt;</v>
      </c>
      <c r="AI190" s="53" t="s">
        <v>2616</v>
      </c>
      <c r="AJ190" s="53">
        <f t="shared" si="32"/>
        <v>17</v>
      </c>
      <c r="AK190" s="53" t="s">
        <v>2617</v>
      </c>
      <c r="AL190" s="53" t="str">
        <f t="shared" si="33"/>
        <v>Boccherini&lt;/td&gt;&lt;td&gt;String Quintet in E, Op. 11, No. 5&lt;/td&gt;&lt;/tr&gt;</v>
      </c>
      <c r="AM190" s="53" t="str">
        <f t="shared" si="34"/>
        <v>&lt;tr&gt;&lt;td align="left"&gt;17&lt;/td&gt;&lt;td align="left"&gt;Boccherini&lt;/td&gt;&lt;td&gt;String Quintet in E, Op. 11, No. 5&lt;/td&gt;&lt;/tr&gt;</v>
      </c>
      <c r="AN190" s="64">
        <f t="shared" si="35"/>
        <v>34</v>
      </c>
    </row>
    <row r="191" spans="1:40" x14ac:dyDescent="0.25">
      <c r="A191" s="10" t="str">
        <f t="shared" si="24"/>
        <v>Film12G</v>
      </c>
      <c r="B191" s="15" t="s">
        <v>1001</v>
      </c>
      <c r="C191" s="15"/>
      <c r="D191" s="15" t="s">
        <v>698</v>
      </c>
      <c r="E191" s="15"/>
      <c r="F191" s="15" t="s">
        <v>1002</v>
      </c>
      <c r="G191" s="15" t="s">
        <v>1003</v>
      </c>
      <c r="H191" s="15" t="s">
        <v>1004</v>
      </c>
      <c r="I191" s="15">
        <v>1955</v>
      </c>
      <c r="J191" s="15"/>
      <c r="K191" s="14"/>
      <c r="L191" s="15"/>
      <c r="M191" s="10"/>
      <c r="N191" s="4" t="s">
        <v>698</v>
      </c>
      <c r="O191" s="10"/>
      <c r="P191" s="15">
        <v>18</v>
      </c>
      <c r="Q191" s="15">
        <v>1</v>
      </c>
      <c r="R191" s="15">
        <v>2</v>
      </c>
      <c r="S191" s="15" t="s">
        <v>1068</v>
      </c>
      <c r="U191" s="76" t="s">
        <v>3074</v>
      </c>
      <c r="V191" s="76" t="str">
        <f t="shared" si="25"/>
        <v>Back to the Future</v>
      </c>
      <c r="W191" s="76" t="s">
        <v>3075</v>
      </c>
      <c r="X191" s="76" t="str">
        <f t="shared" si="26"/>
        <v/>
      </c>
      <c r="Y191" s="77" t="s">
        <v>3077</v>
      </c>
      <c r="Z191" s="76" t="str">
        <f t="shared" si="27"/>
        <v/>
      </c>
      <c r="AA191" s="76" t="s">
        <v>3076</v>
      </c>
      <c r="AB191" s="76" t="str">
        <f t="shared" si="28"/>
        <v>&lt;table class="questions" width="290"&gt;&lt;tr&gt;&lt;td height="50"&gt;&lt;div align="center"&gt;2 Points &lt;/div&gt;&lt;/td&gt;&lt;/tr&gt;&lt;tr&gt;&lt;td height="30"&gt;&lt;div align="center"&gt;Back to the Future&lt;/div&gt;&lt;/td&gt;&lt;/tr&gt;&lt;tr&gt;&lt;td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1" s="50" t="s">
        <v>2615</v>
      </c>
      <c r="AD191" s="50" t="str">
        <f t="shared" si="29"/>
        <v>Assets/Film/1/18.mp3</v>
      </c>
      <c r="AE191" s="51" t="s">
        <v>2614</v>
      </c>
      <c r="AF191" s="50" t="str">
        <f t="shared" si="30"/>
        <v>Tune 18</v>
      </c>
      <c r="AG191" s="50" t="s">
        <v>2613</v>
      </c>
      <c r="AH191" s="50" t="str">
        <f t="shared" si="31"/>
        <v>&lt;li&gt;&lt;a href="Assets/Film/1/18.mp3"&gt;Tune 18&lt;/a&gt;&lt;/li&gt;</v>
      </c>
      <c r="AI191" s="53" t="s">
        <v>2616</v>
      </c>
      <c r="AJ191" s="53">
        <f t="shared" si="32"/>
        <v>18</v>
      </c>
      <c r="AK191" s="53" t="s">
        <v>2617</v>
      </c>
      <c r="AL191" s="53" t="str">
        <f t="shared" si="33"/>
        <v>Back to the Future&lt;/td&gt;&lt;td&gt;&lt;/td&gt;&lt;/tr&gt;</v>
      </c>
      <c r="AM191" s="53" t="str">
        <f t="shared" si="34"/>
        <v>&lt;tr&gt;&lt;td align="left"&gt;18&lt;/td&gt;&lt;td align="left"&gt;Back to the Future&lt;/td&gt;&lt;td&gt;&lt;/td&gt;&lt;/tr&gt;</v>
      </c>
      <c r="AN191" s="64">
        <f t="shared" si="35"/>
        <v>18</v>
      </c>
    </row>
    <row r="192" spans="1:40" x14ac:dyDescent="0.25">
      <c r="A192" s="10" t="str">
        <f t="shared" si="24"/>
        <v>Film12H</v>
      </c>
      <c r="B192" s="14" t="s">
        <v>574</v>
      </c>
      <c r="C192" s="15"/>
      <c r="D192" s="15" t="s">
        <v>698</v>
      </c>
      <c r="E192" s="15"/>
      <c r="F192" s="15" t="s">
        <v>748</v>
      </c>
      <c r="G192" s="15"/>
      <c r="H192" s="15" t="s">
        <v>575</v>
      </c>
      <c r="I192" s="15"/>
      <c r="J192" s="17"/>
      <c r="K192" s="14"/>
      <c r="L192" s="15"/>
      <c r="M192" s="10"/>
      <c r="N192" s="4" t="s">
        <v>698</v>
      </c>
      <c r="O192" s="10"/>
      <c r="P192" s="15">
        <v>19</v>
      </c>
      <c r="Q192" s="15">
        <v>1</v>
      </c>
      <c r="R192" s="15">
        <v>2</v>
      </c>
      <c r="S192" s="15" t="s">
        <v>1069</v>
      </c>
      <c r="U192" s="76" t="s">
        <v>3074</v>
      </c>
      <c r="V192" s="76" t="str">
        <f t="shared" si="25"/>
        <v>Lord Of The Rings - Fellowship of the Ring</v>
      </c>
      <c r="W192" s="76" t="s">
        <v>3075</v>
      </c>
      <c r="X192" s="76" t="str">
        <f t="shared" si="26"/>
        <v/>
      </c>
      <c r="Y192" s="77" t="s">
        <v>3077</v>
      </c>
      <c r="Z192" s="76" t="str">
        <f t="shared" si="27"/>
        <v/>
      </c>
      <c r="AA192" s="76" t="s">
        <v>3076</v>
      </c>
      <c r="AB192" s="76" t="str">
        <f t="shared" si="28"/>
        <v>&lt;table class="questions" width="290"&gt;&lt;tr&gt;&lt;td height="50"&gt;&lt;div align="center"&gt;2 Points &lt;/div&gt;&lt;/td&gt;&lt;/tr&gt;&lt;tr&gt;&lt;td height="30"&gt;&lt;div align="center"&gt;Lord Of The Rings - Fellowship of the Ring&lt;/div&gt;&lt;/td&gt;&lt;/tr&gt;&lt;tr&gt;&lt;td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2" s="50" t="s">
        <v>2615</v>
      </c>
      <c r="AD192" s="50" t="str">
        <f t="shared" si="29"/>
        <v>Assets/Film/1/19.mp3</v>
      </c>
      <c r="AE192" s="51" t="s">
        <v>2614</v>
      </c>
      <c r="AF192" s="50" t="str">
        <f t="shared" si="30"/>
        <v>Tune 19</v>
      </c>
      <c r="AG192" s="50" t="s">
        <v>2613</v>
      </c>
      <c r="AH192" s="50" t="str">
        <f t="shared" si="31"/>
        <v>&lt;li&gt;&lt;a href="Assets/Film/1/19.mp3"&gt;Tune 19&lt;/a&gt;&lt;/li&gt;</v>
      </c>
      <c r="AI192" s="53" t="s">
        <v>2616</v>
      </c>
      <c r="AJ192" s="53">
        <f t="shared" si="32"/>
        <v>19</v>
      </c>
      <c r="AK192" s="53" t="s">
        <v>2617</v>
      </c>
      <c r="AL192" s="53" t="str">
        <f t="shared" si="33"/>
        <v>Lord Of The Rings - Fellowship of the Ring&lt;/td&gt;&lt;td&gt;&lt;/td&gt;&lt;/tr&gt;</v>
      </c>
      <c r="AM192" s="53" t="str">
        <f t="shared" si="34"/>
        <v>&lt;tr&gt;&lt;td align="left"&gt;19&lt;/td&gt;&lt;td align="left"&gt;Lord Of The Rings - Fellowship of the Ring&lt;/td&gt;&lt;td&gt;&lt;/td&gt;&lt;/tr&gt;</v>
      </c>
      <c r="AN192" s="64">
        <f t="shared" si="35"/>
        <v>42</v>
      </c>
    </row>
    <row r="193" spans="1:40" x14ac:dyDescent="0.25">
      <c r="A193" s="10" t="str">
        <f t="shared" si="24"/>
        <v>198011J</v>
      </c>
      <c r="B193" s="15" t="s">
        <v>1194</v>
      </c>
      <c r="C193" s="15" t="s">
        <v>1195</v>
      </c>
      <c r="D193" s="15" t="s">
        <v>672</v>
      </c>
      <c r="E193" s="15" t="s">
        <v>682</v>
      </c>
      <c r="F193" s="15"/>
      <c r="G193" s="15"/>
      <c r="H193" s="15"/>
      <c r="I193" s="15"/>
      <c r="J193" s="15"/>
      <c r="K193" s="14"/>
      <c r="L193" s="15">
        <v>1980</v>
      </c>
      <c r="M193" s="10"/>
      <c r="N193" s="81">
        <v>1980</v>
      </c>
      <c r="O193" s="10"/>
      <c r="P193" s="15">
        <v>10</v>
      </c>
      <c r="Q193" s="15">
        <v>1</v>
      </c>
      <c r="R193" s="15">
        <v>1</v>
      </c>
      <c r="S193" s="15" t="s">
        <v>1071</v>
      </c>
      <c r="U193" s="76" t="s">
        <v>3074</v>
      </c>
      <c r="V193" s="76" t="str">
        <f t="shared" si="25"/>
        <v>Madness</v>
      </c>
      <c r="W193" s="76" t="s">
        <v>3075</v>
      </c>
      <c r="X193" s="76" t="str">
        <f t="shared" si="26"/>
        <v>Baggy Trousers</v>
      </c>
      <c r="Y193" s="77" t="s">
        <v>3077</v>
      </c>
      <c r="Z193" s="76">
        <f t="shared" si="27"/>
        <v>1980</v>
      </c>
      <c r="AA193" s="76" t="s">
        <v>3076</v>
      </c>
      <c r="AB193" s="76" t="str">
        <f t="shared" si="28"/>
        <v>&lt;table class="questions" width="290"&gt;&lt;tr&gt;&lt;td height="50"&gt;&lt;div align="center"&gt;2 Points &lt;/div&gt;&lt;/td&gt;&lt;/tr&gt;&lt;tr&gt;&lt;td height="30"&gt;&lt;div align="center"&gt;Madness&lt;/div&gt;&lt;/td&gt;&lt;/tr&gt;&lt;tr&gt;&lt;td height="30"&gt;&lt;div align="center"&gt;Baggy Trousers&lt;/div&gt;&lt;/td&gt;&lt;/tr&gt;&lt;tr&gt;&lt;td height="30"&gt;&lt;div align="center"&gt;&lt;/div&gt;&lt;/td&gt;&lt;/tr&gt;&lt;tr&gt;&lt;td height="30"&gt;&lt;div align="center"&gt;1980&lt;/div&gt;&lt;/td&gt;&lt;/tr&gt;&lt;/table&gt;</v>
      </c>
      <c r="AC193" s="50" t="s">
        <v>2615</v>
      </c>
      <c r="AD193" s="50" t="str">
        <f t="shared" si="29"/>
        <v>Assets/1980/1/10.mp3</v>
      </c>
      <c r="AE193" s="51" t="s">
        <v>2614</v>
      </c>
      <c r="AF193" s="50" t="str">
        <f t="shared" si="30"/>
        <v>Tune 10</v>
      </c>
      <c r="AG193" s="50" t="s">
        <v>2613</v>
      </c>
      <c r="AH193" s="50" t="str">
        <f t="shared" si="31"/>
        <v>&lt;li&gt;&lt;a href="Assets/1980/1/10.mp3"&gt;Tune 10&lt;/a&gt;&lt;/li&gt;</v>
      </c>
      <c r="AI193" s="53" t="s">
        <v>2616</v>
      </c>
      <c r="AJ193" s="53">
        <f t="shared" si="32"/>
        <v>10</v>
      </c>
      <c r="AK193" s="53" t="s">
        <v>2617</v>
      </c>
      <c r="AL193" s="53" t="str">
        <f t="shared" si="33"/>
        <v>Madness&lt;/td&gt;&lt;td&gt;Baggy Trousers&lt;/td&gt;&lt;/tr&gt;</v>
      </c>
      <c r="AM193" s="53" t="str">
        <f t="shared" si="34"/>
        <v>&lt;tr&gt;&lt;td align="left"&gt;10&lt;/td&gt;&lt;td align="left"&gt;Madness&lt;/td&gt;&lt;td&gt;Baggy Trousers&lt;/td&gt;&lt;/tr&gt;</v>
      </c>
      <c r="AN193" s="64">
        <f t="shared" si="35"/>
        <v>14</v>
      </c>
    </row>
    <row r="194" spans="1:40" x14ac:dyDescent="0.25">
      <c r="A194" s="10" t="str">
        <f t="shared" ref="A194:A257" si="36">N194&amp;Q194&amp;R194&amp;S194</f>
        <v>Rock11J</v>
      </c>
      <c r="B194" s="14" t="s">
        <v>632</v>
      </c>
      <c r="C194" s="14" t="s">
        <v>853</v>
      </c>
      <c r="D194" s="15" t="s">
        <v>672</v>
      </c>
      <c r="E194" s="15" t="s">
        <v>682</v>
      </c>
      <c r="F194" s="15"/>
      <c r="G194" s="15"/>
      <c r="H194" s="15"/>
      <c r="I194" s="15"/>
      <c r="J194" s="15"/>
      <c r="K194" s="14"/>
      <c r="L194" s="15">
        <v>2002</v>
      </c>
      <c r="M194" s="10"/>
      <c r="N194" s="36" t="s">
        <v>1067</v>
      </c>
      <c r="O194" s="10"/>
      <c r="P194" s="15">
        <v>10</v>
      </c>
      <c r="Q194" s="15">
        <v>1</v>
      </c>
      <c r="R194" s="15">
        <v>1</v>
      </c>
      <c r="S194" s="15" t="s">
        <v>1071</v>
      </c>
      <c r="U194" s="76" t="s">
        <v>3074</v>
      </c>
      <c r="V194" s="76" t="str">
        <f t="shared" ref="V194:V257" si="37">IF(B194="","",B194)</f>
        <v>Bon Jovi</v>
      </c>
      <c r="W194" s="76" t="s">
        <v>3075</v>
      </c>
      <c r="X194" s="76" t="str">
        <f t="shared" ref="X194:X257" si="38">IF(C194="","",C194)</f>
        <v>Livin’ on a Prayer</v>
      </c>
      <c r="Y194" s="77" t="s">
        <v>3077</v>
      </c>
      <c r="Z194" s="76">
        <f t="shared" ref="Z194:Z257" si="39">IF(L194="","",L194)</f>
        <v>2002</v>
      </c>
      <c r="AA194" s="76" t="s">
        <v>3076</v>
      </c>
      <c r="AB194" s="76" t="str">
        <f t="shared" ref="AB194:AB257" si="40">_xlfn.CONCAT(U194:AA194)</f>
        <v>&lt;table class="questions" width="290"&gt;&lt;tr&gt;&lt;td height="50"&gt;&lt;div align="center"&gt;2 Points &lt;/div&gt;&lt;/td&gt;&lt;/tr&gt;&lt;tr&gt;&lt;td height="30"&gt;&lt;div align="center"&gt;Bon Jovi&lt;/div&gt;&lt;/td&gt;&lt;/tr&gt;&lt;tr&gt;&lt;td height="30"&gt;&lt;div align="center"&gt;Livin’ on a Prayer&lt;/div&gt;&lt;/td&gt;&lt;/tr&gt;&lt;tr&gt;&lt;td height="30"&gt;&lt;div align="center"&gt;&lt;/div&gt;&lt;/td&gt;&lt;/tr&gt;&lt;tr&gt;&lt;td height="30"&gt;&lt;div align="center"&gt;2002&lt;/div&gt;&lt;/td&gt;&lt;/tr&gt;&lt;/table&gt;</v>
      </c>
      <c r="AC194" s="50" t="s">
        <v>2615</v>
      </c>
      <c r="AD194" s="50" t="str">
        <f t="shared" ref="AD194:AD257" si="41">IF(A194="","","Assets/"&amp;N194&amp;"/"&amp;Q194&amp;"/"&amp;P194&amp;".mp3")</f>
        <v>Assets/Rock/1/10.mp3</v>
      </c>
      <c r="AE194" s="51" t="s">
        <v>2614</v>
      </c>
      <c r="AF194" s="50" t="str">
        <f t="shared" ref="AF194:AF257" si="42">IF(A194="","","Tune "&amp;66*(Q194-1)+P194)</f>
        <v>Tune 10</v>
      </c>
      <c r="AG194" s="50" t="s">
        <v>2613</v>
      </c>
      <c r="AH194" s="50" t="str">
        <f t="shared" ref="AH194:AH257" si="43">AC194&amp;AD194&amp;AE194&amp;AF194&amp;AG194</f>
        <v>&lt;li&gt;&lt;a href="Assets/Rock/1/10.mp3"&gt;Tune 10&lt;/a&gt;&lt;/li&gt;</v>
      </c>
      <c r="AI194" s="53" t="s">
        <v>2616</v>
      </c>
      <c r="AJ194" s="53">
        <f t="shared" ref="AJ194:AJ257" si="44">IF(A194="","",66*(Q194-1)+P194)</f>
        <v>10</v>
      </c>
      <c r="AK194" s="53" t="s">
        <v>2617</v>
      </c>
      <c r="AL194" s="53" t="str">
        <f t="shared" ref="AL194:AL257" si="45">IF(A194="","",B194&amp;"&lt;/td&gt;&lt;td&gt;"&amp;C194&amp;"&lt;/td&gt;&lt;/tr&gt;")</f>
        <v>Bon Jovi&lt;/td&gt;&lt;td&gt;Livin’ on a Prayer&lt;/td&gt;&lt;/tr&gt;</v>
      </c>
      <c r="AM194" s="53" t="str">
        <f t="shared" ref="AM194:AM257" si="46">AI194&amp;AJ194&amp;AK194&amp;AL194</f>
        <v>&lt;tr&gt;&lt;td align="left"&gt;10&lt;/td&gt;&lt;td align="left"&gt;Bon Jovi&lt;/td&gt;&lt;td&gt;Livin’ on a Prayer&lt;/td&gt;&lt;/tr&gt;</v>
      </c>
      <c r="AN194" s="64">
        <f t="shared" ref="AN194:AN257" si="47">IF(MAX(LEN(B194),LEN(C194))=0,"",MAX(LEN(B194),LEN(C194)))</f>
        <v>18</v>
      </c>
    </row>
    <row r="195" spans="1:40" x14ac:dyDescent="0.25">
      <c r="A195" s="10" t="str">
        <f t="shared" si="36"/>
        <v>Rock12F</v>
      </c>
      <c r="B195" s="15" t="s">
        <v>632</v>
      </c>
      <c r="C195" s="15" t="s">
        <v>333</v>
      </c>
      <c r="D195" s="15" t="s">
        <v>672</v>
      </c>
      <c r="E195" s="15" t="s">
        <v>682</v>
      </c>
      <c r="F195" s="15" t="s">
        <v>518</v>
      </c>
      <c r="G195" s="15"/>
      <c r="H195" s="15" t="s">
        <v>733</v>
      </c>
      <c r="I195" s="15"/>
      <c r="J195" s="16"/>
      <c r="K195" s="14" t="s">
        <v>414</v>
      </c>
      <c r="L195" s="15">
        <v>1982</v>
      </c>
      <c r="M195" s="10"/>
      <c r="N195" s="36" t="s">
        <v>1067</v>
      </c>
      <c r="O195" s="10"/>
      <c r="P195" s="15">
        <v>17</v>
      </c>
      <c r="Q195" s="15">
        <v>1</v>
      </c>
      <c r="R195" s="15">
        <v>2</v>
      </c>
      <c r="S195" s="15" t="s">
        <v>88</v>
      </c>
      <c r="U195" s="76" t="s">
        <v>3074</v>
      </c>
      <c r="V195" s="76" t="str">
        <f t="shared" si="37"/>
        <v>Bon Jovi</v>
      </c>
      <c r="W195" s="76" t="s">
        <v>3075</v>
      </c>
      <c r="X195" s="76" t="str">
        <f t="shared" si="38"/>
        <v>Keep the Faith</v>
      </c>
      <c r="Y195" s="77" t="s">
        <v>3077</v>
      </c>
      <c r="Z195" s="76">
        <f t="shared" si="39"/>
        <v>1982</v>
      </c>
      <c r="AA195" s="76" t="s">
        <v>3076</v>
      </c>
      <c r="AB195" s="76" t="str">
        <f t="shared" si="40"/>
        <v>&lt;table class="questions" width="290"&gt;&lt;tr&gt;&lt;td height="50"&gt;&lt;div align="center"&gt;2 Points &lt;/div&gt;&lt;/td&gt;&lt;/tr&gt;&lt;tr&gt;&lt;td height="30"&gt;&lt;div align="center"&gt;Bon Jovi&lt;/div&gt;&lt;/td&gt;&lt;/tr&gt;&lt;tr&gt;&lt;td height="30"&gt;&lt;div align="center"&gt;Keep the Faith&lt;/div&gt;&lt;/td&gt;&lt;/tr&gt;&lt;tr&gt;&lt;td height="30"&gt;&lt;div align="center"&gt;&lt;/div&gt;&lt;/td&gt;&lt;/tr&gt;&lt;tr&gt;&lt;td height="30"&gt;&lt;div align="center"&gt;1982&lt;/div&gt;&lt;/td&gt;&lt;/tr&gt;&lt;/table&gt;</v>
      </c>
      <c r="AC195" s="50" t="s">
        <v>2615</v>
      </c>
      <c r="AD195" s="50" t="str">
        <f t="shared" si="41"/>
        <v>Assets/Rock/1/17.mp3</v>
      </c>
      <c r="AE195" s="51" t="s">
        <v>2614</v>
      </c>
      <c r="AF195" s="50" t="str">
        <f t="shared" si="42"/>
        <v>Tune 17</v>
      </c>
      <c r="AG195" s="50" t="s">
        <v>2613</v>
      </c>
      <c r="AH195" s="50" t="str">
        <f t="shared" si="43"/>
        <v>&lt;li&gt;&lt;a href="Assets/Rock/1/17.mp3"&gt;Tune 17&lt;/a&gt;&lt;/li&gt;</v>
      </c>
      <c r="AI195" s="53" t="s">
        <v>2616</v>
      </c>
      <c r="AJ195" s="53">
        <f t="shared" si="44"/>
        <v>17</v>
      </c>
      <c r="AK195" s="53" t="s">
        <v>2617</v>
      </c>
      <c r="AL195" s="53" t="str">
        <f t="shared" si="45"/>
        <v>Bon Jovi&lt;/td&gt;&lt;td&gt;Keep the Faith&lt;/td&gt;&lt;/tr&gt;</v>
      </c>
      <c r="AM195" s="53" t="str">
        <f t="shared" si="46"/>
        <v>&lt;tr&gt;&lt;td align="left"&gt;17&lt;/td&gt;&lt;td align="left"&gt;Bon Jovi&lt;/td&gt;&lt;td&gt;Keep the Faith&lt;/td&gt;&lt;/tr&gt;</v>
      </c>
      <c r="AN195" s="64">
        <f t="shared" si="47"/>
        <v>14</v>
      </c>
    </row>
    <row r="196" spans="1:40" x14ac:dyDescent="0.25">
      <c r="A196" s="10" t="str">
        <f t="shared" si="36"/>
        <v>Rock13E</v>
      </c>
      <c r="B196" s="15" t="s">
        <v>632</v>
      </c>
      <c r="C196" s="15" t="s">
        <v>528</v>
      </c>
      <c r="D196" s="15" t="s">
        <v>672</v>
      </c>
      <c r="E196" s="15" t="s">
        <v>682</v>
      </c>
      <c r="F196" s="15" t="s">
        <v>688</v>
      </c>
      <c r="G196" s="15"/>
      <c r="H196" s="15" t="s">
        <v>326</v>
      </c>
      <c r="I196" s="15"/>
      <c r="J196" s="15"/>
      <c r="K196" s="14"/>
      <c r="L196" s="15">
        <v>1991</v>
      </c>
      <c r="M196" s="10"/>
      <c r="N196" s="36" t="s">
        <v>1067</v>
      </c>
      <c r="O196" s="10"/>
      <c r="P196" s="15">
        <v>27</v>
      </c>
      <c r="Q196" s="15">
        <v>1</v>
      </c>
      <c r="R196" s="15">
        <v>3</v>
      </c>
      <c r="S196" s="15" t="s">
        <v>87</v>
      </c>
      <c r="U196" s="76" t="s">
        <v>3074</v>
      </c>
      <c r="V196" s="76" t="str">
        <f t="shared" si="37"/>
        <v>Bon Jovi</v>
      </c>
      <c r="W196" s="76" t="s">
        <v>3075</v>
      </c>
      <c r="X196" s="76" t="str">
        <f t="shared" si="38"/>
        <v>Have a Nice Day</v>
      </c>
      <c r="Y196" s="77" t="s">
        <v>3077</v>
      </c>
      <c r="Z196" s="76">
        <f t="shared" si="39"/>
        <v>1991</v>
      </c>
      <c r="AA196" s="76" t="s">
        <v>3076</v>
      </c>
      <c r="AB196" s="76" t="str">
        <f t="shared" si="40"/>
        <v>&lt;table class="questions" width="290"&gt;&lt;tr&gt;&lt;td height="50"&gt;&lt;div align="center"&gt;2 Points &lt;/div&gt;&lt;/td&gt;&lt;/tr&gt;&lt;tr&gt;&lt;td height="30"&gt;&lt;div align="center"&gt;Bon Jovi&lt;/div&gt;&lt;/td&gt;&lt;/tr&gt;&lt;tr&gt;&lt;td height="30"&gt;&lt;div align="center"&gt;Have a Nice Day&lt;/div&gt;&lt;/td&gt;&lt;/tr&gt;&lt;tr&gt;&lt;td height="30"&gt;&lt;div align="center"&gt;&lt;/div&gt;&lt;/td&gt;&lt;/tr&gt;&lt;tr&gt;&lt;td height="30"&gt;&lt;div align="center"&gt;1991&lt;/div&gt;&lt;/td&gt;&lt;/tr&gt;&lt;/table&gt;</v>
      </c>
      <c r="AC196" s="50" t="s">
        <v>2615</v>
      </c>
      <c r="AD196" s="50" t="str">
        <f t="shared" si="41"/>
        <v>Assets/Rock/1/27.mp3</v>
      </c>
      <c r="AE196" s="51" t="s">
        <v>2614</v>
      </c>
      <c r="AF196" s="50" t="str">
        <f t="shared" si="42"/>
        <v>Tune 27</v>
      </c>
      <c r="AG196" s="50" t="s">
        <v>2613</v>
      </c>
      <c r="AH196" s="50" t="str">
        <f t="shared" si="43"/>
        <v>&lt;li&gt;&lt;a href="Assets/Rock/1/27.mp3"&gt;Tune 27&lt;/a&gt;&lt;/li&gt;</v>
      </c>
      <c r="AI196" s="53" t="s">
        <v>2616</v>
      </c>
      <c r="AJ196" s="53">
        <f t="shared" si="44"/>
        <v>27</v>
      </c>
      <c r="AK196" s="53" t="s">
        <v>2617</v>
      </c>
      <c r="AL196" s="53" t="str">
        <f t="shared" si="45"/>
        <v>Bon Jovi&lt;/td&gt;&lt;td&gt;Have a Nice Day&lt;/td&gt;&lt;/tr&gt;</v>
      </c>
      <c r="AM196" s="53" t="str">
        <f t="shared" si="46"/>
        <v>&lt;tr&gt;&lt;td align="left"&gt;27&lt;/td&gt;&lt;td align="left"&gt;Bon Jovi&lt;/td&gt;&lt;td&gt;Have a Nice Day&lt;/td&gt;&lt;/tr&gt;</v>
      </c>
      <c r="AN196" s="64">
        <f t="shared" si="47"/>
        <v>15</v>
      </c>
    </row>
    <row r="197" spans="1:40" x14ac:dyDescent="0.25">
      <c r="A197" s="10" t="str">
        <f t="shared" si="36"/>
        <v>197011J</v>
      </c>
      <c r="B197" s="15" t="s">
        <v>686</v>
      </c>
      <c r="C197" s="15" t="s">
        <v>850</v>
      </c>
      <c r="D197" s="15" t="s">
        <v>672</v>
      </c>
      <c r="E197" s="15" t="s">
        <v>682</v>
      </c>
      <c r="F197" s="15" t="s">
        <v>688</v>
      </c>
      <c r="G197" s="15"/>
      <c r="H197" s="15" t="s">
        <v>687</v>
      </c>
      <c r="I197" s="15"/>
      <c r="J197" s="15"/>
      <c r="K197" s="14"/>
      <c r="L197" s="15">
        <v>1974</v>
      </c>
      <c r="M197" s="10"/>
      <c r="N197" s="81">
        <v>1970</v>
      </c>
      <c r="O197" s="10"/>
      <c r="P197" s="15">
        <v>10</v>
      </c>
      <c r="Q197" s="15">
        <v>1</v>
      </c>
      <c r="R197" s="15">
        <v>1</v>
      </c>
      <c r="S197" s="15" t="s">
        <v>1071</v>
      </c>
      <c r="U197" s="76" t="s">
        <v>3074</v>
      </c>
      <c r="V197" s="76" t="str">
        <f t="shared" si="37"/>
        <v>Barry White</v>
      </c>
      <c r="W197" s="76" t="s">
        <v>3075</v>
      </c>
      <c r="X197" s="76" t="str">
        <f t="shared" si="38"/>
        <v>My First, My Last, My Everything</v>
      </c>
      <c r="Y197" s="77" t="s">
        <v>3077</v>
      </c>
      <c r="Z197" s="76">
        <f t="shared" si="39"/>
        <v>1974</v>
      </c>
      <c r="AA197" s="76" t="s">
        <v>3076</v>
      </c>
      <c r="AB197" s="76" t="str">
        <f t="shared" si="40"/>
        <v>&lt;table class="questions" width="290"&gt;&lt;tr&gt;&lt;td height="50"&gt;&lt;div align="center"&gt;2 Points &lt;/div&gt;&lt;/td&gt;&lt;/tr&gt;&lt;tr&gt;&lt;td height="30"&gt;&lt;div align="center"&gt;Barry White&lt;/div&gt;&lt;/td&gt;&lt;/tr&gt;&lt;tr&gt;&lt;td height="30"&gt;&lt;div align="center"&gt;My First, My Last, My Everything&lt;/div&gt;&lt;/td&gt;&lt;/tr&gt;&lt;tr&gt;&lt;td height="30"&gt;&lt;div align="center"&gt;&lt;/div&gt;&lt;/td&gt;&lt;/tr&gt;&lt;tr&gt;&lt;td height="30"&gt;&lt;div align="center"&gt;1974&lt;/div&gt;&lt;/td&gt;&lt;/tr&gt;&lt;/table&gt;</v>
      </c>
      <c r="AC197" s="50" t="s">
        <v>2615</v>
      </c>
      <c r="AD197" s="50" t="str">
        <f t="shared" si="41"/>
        <v>Assets/1970/1/10.mp3</v>
      </c>
      <c r="AE197" s="51" t="s">
        <v>2614</v>
      </c>
      <c r="AF197" s="50" t="str">
        <f t="shared" si="42"/>
        <v>Tune 10</v>
      </c>
      <c r="AG197" s="50" t="s">
        <v>2613</v>
      </c>
      <c r="AH197" s="50" t="str">
        <f t="shared" si="43"/>
        <v>&lt;li&gt;&lt;a href="Assets/1970/1/10.mp3"&gt;Tune 10&lt;/a&gt;&lt;/li&gt;</v>
      </c>
      <c r="AI197" s="53" t="s">
        <v>2616</v>
      </c>
      <c r="AJ197" s="53">
        <f t="shared" si="44"/>
        <v>10</v>
      </c>
      <c r="AK197" s="53" t="s">
        <v>2617</v>
      </c>
      <c r="AL197" s="53" t="str">
        <f t="shared" si="45"/>
        <v>Barry White&lt;/td&gt;&lt;td&gt;My First, My Last, My Everything&lt;/td&gt;&lt;/tr&gt;</v>
      </c>
      <c r="AM197" s="53" t="str">
        <f t="shared" si="46"/>
        <v>&lt;tr&gt;&lt;td align="left"&gt;10&lt;/td&gt;&lt;td align="left"&gt;Barry White&lt;/td&gt;&lt;td&gt;My First, My Last, My Everything&lt;/td&gt;&lt;/tr&gt;</v>
      </c>
      <c r="AN197" s="64">
        <f t="shared" si="47"/>
        <v>32</v>
      </c>
    </row>
    <row r="198" spans="1:40" x14ac:dyDescent="0.25">
      <c r="A198" s="10" t="str">
        <f t="shared" si="36"/>
        <v>197011K</v>
      </c>
      <c r="B198" s="15" t="s">
        <v>716</v>
      </c>
      <c r="C198" s="15" t="s">
        <v>851</v>
      </c>
      <c r="D198" s="15" t="s">
        <v>672</v>
      </c>
      <c r="E198" s="15" t="s">
        <v>682</v>
      </c>
      <c r="F198" s="15"/>
      <c r="G198" s="15"/>
      <c r="H198" s="15"/>
      <c r="I198" s="15"/>
      <c r="J198" s="15"/>
      <c r="K198" s="14"/>
      <c r="L198" s="15">
        <v>1979</v>
      </c>
      <c r="M198" s="10"/>
      <c r="N198" s="81">
        <v>1970</v>
      </c>
      <c r="O198" s="10"/>
      <c r="P198" s="15">
        <v>11</v>
      </c>
      <c r="Q198" s="15">
        <v>1</v>
      </c>
      <c r="R198" s="15">
        <v>1</v>
      </c>
      <c r="S198" s="15" t="s">
        <v>1072</v>
      </c>
      <c r="U198" s="76" t="s">
        <v>3074</v>
      </c>
      <c r="V198" s="76" t="str">
        <f t="shared" si="37"/>
        <v>Pink Floyd</v>
      </c>
      <c r="W198" s="76" t="s">
        <v>3075</v>
      </c>
      <c r="X198" s="76" t="str">
        <f t="shared" si="38"/>
        <v>Another Brick in the Wall</v>
      </c>
      <c r="Y198" s="77" t="s">
        <v>3077</v>
      </c>
      <c r="Z198" s="76">
        <f t="shared" si="39"/>
        <v>1979</v>
      </c>
      <c r="AA198" s="76" t="s">
        <v>3076</v>
      </c>
      <c r="AB198" s="76" t="str">
        <f t="shared" si="40"/>
        <v>&lt;table class="questions" width="290"&gt;&lt;tr&gt;&lt;td height="50"&gt;&lt;div align="center"&gt;2 Points &lt;/div&gt;&lt;/td&gt;&lt;/tr&gt;&lt;tr&gt;&lt;td height="30"&gt;&lt;div align="center"&gt;Pink Floyd&lt;/div&gt;&lt;/td&gt;&lt;/tr&gt;&lt;tr&gt;&lt;td height="30"&gt;&lt;div align="center"&gt;Another Brick in the Wall&lt;/div&gt;&lt;/td&gt;&lt;/tr&gt;&lt;tr&gt;&lt;td height="30"&gt;&lt;div align="center"&gt;&lt;/div&gt;&lt;/td&gt;&lt;/tr&gt;&lt;tr&gt;&lt;td height="30"&gt;&lt;div align="center"&gt;1979&lt;/div&gt;&lt;/td&gt;&lt;/tr&gt;&lt;/table&gt;</v>
      </c>
      <c r="AC198" s="50" t="s">
        <v>2615</v>
      </c>
      <c r="AD198" s="50" t="str">
        <f t="shared" si="41"/>
        <v>Assets/1970/1/11.mp3</v>
      </c>
      <c r="AE198" s="51" t="s">
        <v>2614</v>
      </c>
      <c r="AF198" s="50" t="str">
        <f t="shared" si="42"/>
        <v>Tune 11</v>
      </c>
      <c r="AG198" s="50" t="s">
        <v>2613</v>
      </c>
      <c r="AH198" s="50" t="str">
        <f t="shared" si="43"/>
        <v>&lt;li&gt;&lt;a href="Assets/1970/1/11.mp3"&gt;Tune 11&lt;/a&gt;&lt;/li&gt;</v>
      </c>
      <c r="AI198" s="53" t="s">
        <v>2616</v>
      </c>
      <c r="AJ198" s="53">
        <f t="shared" si="44"/>
        <v>11</v>
      </c>
      <c r="AK198" s="53" t="s">
        <v>2617</v>
      </c>
      <c r="AL198" s="53" t="str">
        <f t="shared" si="45"/>
        <v>Pink Floyd&lt;/td&gt;&lt;td&gt;Another Brick in the Wall&lt;/td&gt;&lt;/tr&gt;</v>
      </c>
      <c r="AM198" s="53" t="str">
        <f t="shared" si="46"/>
        <v>&lt;tr&gt;&lt;td align="left"&gt;11&lt;/td&gt;&lt;td align="left"&gt;Pink Floyd&lt;/td&gt;&lt;td&gt;Another Brick in the Wall&lt;/td&gt;&lt;/tr&gt;</v>
      </c>
      <c r="AN198" s="64">
        <f t="shared" si="47"/>
        <v>25</v>
      </c>
    </row>
    <row r="199" spans="1:40" x14ac:dyDescent="0.25">
      <c r="A199" s="10" t="str">
        <f t="shared" si="36"/>
        <v>198011K</v>
      </c>
      <c r="B199" s="15" t="s">
        <v>422</v>
      </c>
      <c r="C199" s="15" t="s">
        <v>423</v>
      </c>
      <c r="D199" s="15" t="s">
        <v>672</v>
      </c>
      <c r="E199" s="15" t="s">
        <v>682</v>
      </c>
      <c r="F199" s="15"/>
      <c r="G199" s="15"/>
      <c r="H199" s="15"/>
      <c r="I199" s="15"/>
      <c r="J199" s="15"/>
      <c r="K199" s="14"/>
      <c r="L199" s="15">
        <v>1989</v>
      </c>
      <c r="M199" s="10"/>
      <c r="N199" s="81">
        <v>1980</v>
      </c>
      <c r="O199" s="10"/>
      <c r="P199" s="15">
        <v>11</v>
      </c>
      <c r="Q199" s="15">
        <v>1</v>
      </c>
      <c r="R199" s="15">
        <v>1</v>
      </c>
      <c r="S199" s="15" t="s">
        <v>1072</v>
      </c>
      <c r="U199" s="76" t="s">
        <v>3074</v>
      </c>
      <c r="V199" s="76" t="str">
        <f t="shared" si="37"/>
        <v>James</v>
      </c>
      <c r="W199" s="76" t="s">
        <v>3075</v>
      </c>
      <c r="X199" s="76" t="str">
        <f t="shared" si="38"/>
        <v>Sit Down</v>
      </c>
      <c r="Y199" s="77" t="s">
        <v>3077</v>
      </c>
      <c r="Z199" s="76">
        <f t="shared" si="39"/>
        <v>1989</v>
      </c>
      <c r="AA199" s="76" t="s">
        <v>3076</v>
      </c>
      <c r="AB199" s="76" t="str">
        <f t="shared" si="40"/>
        <v>&lt;table class="questions" width="290"&gt;&lt;tr&gt;&lt;td height="50"&gt;&lt;div align="center"&gt;2 Points &lt;/div&gt;&lt;/td&gt;&lt;/tr&gt;&lt;tr&gt;&lt;td height="30"&gt;&lt;div align="center"&gt;James&lt;/div&gt;&lt;/td&gt;&lt;/tr&gt;&lt;tr&gt;&lt;td height="30"&gt;&lt;div align="center"&gt;Sit Down&lt;/div&gt;&lt;/td&gt;&lt;/tr&gt;&lt;tr&gt;&lt;td height="30"&gt;&lt;div align="center"&gt;&lt;/div&gt;&lt;/td&gt;&lt;/tr&gt;&lt;tr&gt;&lt;td height="30"&gt;&lt;div align="center"&gt;1989&lt;/div&gt;&lt;/td&gt;&lt;/tr&gt;&lt;/table&gt;</v>
      </c>
      <c r="AC199" s="50" t="s">
        <v>2615</v>
      </c>
      <c r="AD199" s="50" t="str">
        <f t="shared" si="41"/>
        <v>Assets/1980/1/11.mp3</v>
      </c>
      <c r="AE199" s="51" t="s">
        <v>2614</v>
      </c>
      <c r="AF199" s="50" t="str">
        <f t="shared" si="42"/>
        <v>Tune 11</v>
      </c>
      <c r="AG199" s="50" t="s">
        <v>2613</v>
      </c>
      <c r="AH199" s="50" t="str">
        <f t="shared" si="43"/>
        <v>&lt;li&gt;&lt;a href="Assets/1980/1/11.mp3"&gt;Tune 11&lt;/a&gt;&lt;/li&gt;</v>
      </c>
      <c r="AI199" s="53" t="s">
        <v>2616</v>
      </c>
      <c r="AJ199" s="53">
        <f t="shared" si="44"/>
        <v>11</v>
      </c>
      <c r="AK199" s="53" t="s">
        <v>2617</v>
      </c>
      <c r="AL199" s="53" t="str">
        <f t="shared" si="45"/>
        <v>James&lt;/td&gt;&lt;td&gt;Sit Down&lt;/td&gt;&lt;/tr&gt;</v>
      </c>
      <c r="AM199" s="53" t="str">
        <f t="shared" si="46"/>
        <v>&lt;tr&gt;&lt;td align="left"&gt;11&lt;/td&gt;&lt;td align="left"&gt;James&lt;/td&gt;&lt;td&gt;Sit Down&lt;/td&gt;&lt;/tr&gt;</v>
      </c>
      <c r="AN199" s="64">
        <f t="shared" si="47"/>
        <v>8</v>
      </c>
    </row>
    <row r="200" spans="1:40" x14ac:dyDescent="0.25">
      <c r="A200" s="10" t="str">
        <f t="shared" si="36"/>
        <v>196011G</v>
      </c>
      <c r="B200" s="15" t="s">
        <v>689</v>
      </c>
      <c r="C200" s="15" t="s">
        <v>690</v>
      </c>
      <c r="D200" s="15" t="s">
        <v>672</v>
      </c>
      <c r="E200" s="15" t="s">
        <v>682</v>
      </c>
      <c r="F200" s="15" t="s">
        <v>517</v>
      </c>
      <c r="G200" s="15"/>
      <c r="H200" s="15" t="s">
        <v>691</v>
      </c>
      <c r="I200" s="15"/>
      <c r="J200" s="15"/>
      <c r="K200" s="14"/>
      <c r="L200" s="15">
        <v>1964</v>
      </c>
      <c r="M200" s="10"/>
      <c r="N200" s="81">
        <v>1960</v>
      </c>
      <c r="O200" s="10"/>
      <c r="P200" s="15">
        <v>7</v>
      </c>
      <c r="Q200" s="15">
        <v>1</v>
      </c>
      <c r="R200" s="15">
        <v>1</v>
      </c>
      <c r="S200" s="15" t="s">
        <v>1068</v>
      </c>
      <c r="U200" s="76" t="s">
        <v>3074</v>
      </c>
      <c r="V200" s="76" t="str">
        <f t="shared" si="37"/>
        <v>Supremes</v>
      </c>
      <c r="W200" s="76" t="s">
        <v>3075</v>
      </c>
      <c r="X200" s="76" t="str">
        <f t="shared" si="38"/>
        <v>Baby love</v>
      </c>
      <c r="Y200" s="77" t="s">
        <v>3077</v>
      </c>
      <c r="Z200" s="76">
        <f t="shared" si="39"/>
        <v>1964</v>
      </c>
      <c r="AA200" s="76" t="s">
        <v>3076</v>
      </c>
      <c r="AB200" s="76" t="str">
        <f t="shared" si="40"/>
        <v>&lt;table class="questions" width="290"&gt;&lt;tr&gt;&lt;td height="50"&gt;&lt;div align="center"&gt;2 Points &lt;/div&gt;&lt;/td&gt;&lt;/tr&gt;&lt;tr&gt;&lt;td height="30"&gt;&lt;div align="center"&gt;Supremes&lt;/div&gt;&lt;/td&gt;&lt;/tr&gt;&lt;tr&gt;&lt;td height="30"&gt;&lt;div align="center"&gt;Baby love&lt;/div&gt;&lt;/td&gt;&lt;/tr&gt;&lt;tr&gt;&lt;td height="30"&gt;&lt;div align="center"&gt;&lt;/div&gt;&lt;/td&gt;&lt;/tr&gt;&lt;tr&gt;&lt;td height="30"&gt;&lt;div align="center"&gt;1964&lt;/div&gt;&lt;/td&gt;&lt;/tr&gt;&lt;/table&gt;</v>
      </c>
      <c r="AC200" s="50" t="s">
        <v>2615</v>
      </c>
      <c r="AD200" s="50" t="str">
        <f t="shared" si="41"/>
        <v>Assets/1960/1/7.mp3</v>
      </c>
      <c r="AE200" s="51" t="s">
        <v>2614</v>
      </c>
      <c r="AF200" s="50" t="str">
        <f t="shared" si="42"/>
        <v>Tune 7</v>
      </c>
      <c r="AG200" s="50" t="s">
        <v>2613</v>
      </c>
      <c r="AH200" s="50" t="str">
        <f t="shared" si="43"/>
        <v>&lt;li&gt;&lt;a href="Assets/1960/1/7.mp3"&gt;Tune 7&lt;/a&gt;&lt;/li&gt;</v>
      </c>
      <c r="AI200" s="53" t="s">
        <v>2616</v>
      </c>
      <c r="AJ200" s="53">
        <f t="shared" si="44"/>
        <v>7</v>
      </c>
      <c r="AK200" s="53" t="s">
        <v>2617</v>
      </c>
      <c r="AL200" s="53" t="str">
        <f t="shared" si="45"/>
        <v>Supremes&lt;/td&gt;&lt;td&gt;Baby love&lt;/td&gt;&lt;/tr&gt;</v>
      </c>
      <c r="AM200" s="53" t="str">
        <f t="shared" si="46"/>
        <v>&lt;tr&gt;&lt;td align="left"&gt;7&lt;/td&gt;&lt;td align="left"&gt;Supremes&lt;/td&gt;&lt;td&gt;Baby love&lt;/td&gt;&lt;/tr&gt;</v>
      </c>
      <c r="AN200" s="64">
        <f t="shared" si="47"/>
        <v>9</v>
      </c>
    </row>
    <row r="201" spans="1:40" x14ac:dyDescent="0.25">
      <c r="A201" s="10" t="str">
        <f t="shared" si="36"/>
        <v>Film12I</v>
      </c>
      <c r="B201" s="14" t="s">
        <v>759</v>
      </c>
      <c r="C201" s="15"/>
      <c r="D201" s="15" t="s">
        <v>698</v>
      </c>
      <c r="E201" s="15"/>
      <c r="F201" s="15" t="s">
        <v>677</v>
      </c>
      <c r="G201" s="15"/>
      <c r="H201" s="35" t="s">
        <v>1403</v>
      </c>
      <c r="I201" s="15" t="s">
        <v>1404</v>
      </c>
      <c r="J201" s="15"/>
      <c r="K201" s="14"/>
      <c r="L201" s="15"/>
      <c r="M201" s="10"/>
      <c r="N201" s="4" t="s">
        <v>698</v>
      </c>
      <c r="O201" s="10"/>
      <c r="P201" s="15">
        <v>20</v>
      </c>
      <c r="Q201" s="15">
        <v>1</v>
      </c>
      <c r="R201" s="15">
        <v>2</v>
      </c>
      <c r="S201" s="15" t="s">
        <v>1070</v>
      </c>
      <c r="U201" s="76" t="s">
        <v>3074</v>
      </c>
      <c r="V201" s="76" t="str">
        <f t="shared" si="37"/>
        <v>Matrix</v>
      </c>
      <c r="W201" s="76" t="s">
        <v>3075</v>
      </c>
      <c r="X201" s="76" t="str">
        <f t="shared" si="38"/>
        <v/>
      </c>
      <c r="Y201" s="77" t="s">
        <v>3077</v>
      </c>
      <c r="Z201" s="76" t="str">
        <f t="shared" si="39"/>
        <v/>
      </c>
      <c r="AA201" s="76" t="s">
        <v>3076</v>
      </c>
      <c r="AB201" s="76" t="str">
        <f t="shared" si="40"/>
        <v>&lt;table class="questions" width="290"&gt;&lt;tr&gt;&lt;td height="50"&gt;&lt;div align="center"&gt;2 Points &lt;/div&gt;&lt;/td&gt;&lt;/tr&gt;&lt;tr&gt;&lt;td height="30"&gt;&lt;div align="center"&gt;Matrix&lt;/div&gt;&lt;/td&gt;&lt;/tr&gt;&lt;tr&gt;&lt;td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1" s="50" t="s">
        <v>2615</v>
      </c>
      <c r="AD201" s="50" t="str">
        <f t="shared" si="41"/>
        <v>Assets/Film/1/20.mp3</v>
      </c>
      <c r="AE201" s="51" t="s">
        <v>2614</v>
      </c>
      <c r="AF201" s="50" t="str">
        <f t="shared" si="42"/>
        <v>Tune 20</v>
      </c>
      <c r="AG201" s="50" t="s">
        <v>2613</v>
      </c>
      <c r="AH201" s="50" t="str">
        <f t="shared" si="43"/>
        <v>&lt;li&gt;&lt;a href="Assets/Film/1/20.mp3"&gt;Tune 20&lt;/a&gt;&lt;/li&gt;</v>
      </c>
      <c r="AI201" s="53" t="s">
        <v>2616</v>
      </c>
      <c r="AJ201" s="53">
        <f t="shared" si="44"/>
        <v>20</v>
      </c>
      <c r="AK201" s="53" t="s">
        <v>2617</v>
      </c>
      <c r="AL201" s="53" t="str">
        <f t="shared" si="45"/>
        <v>Matrix&lt;/td&gt;&lt;td&gt;&lt;/td&gt;&lt;/tr&gt;</v>
      </c>
      <c r="AM201" s="53" t="str">
        <f t="shared" si="46"/>
        <v>&lt;tr&gt;&lt;td align="left"&gt;20&lt;/td&gt;&lt;td align="left"&gt;Matrix&lt;/td&gt;&lt;td&gt;&lt;/td&gt;&lt;/tr&gt;</v>
      </c>
      <c r="AN201" s="64">
        <f t="shared" si="47"/>
        <v>6</v>
      </c>
    </row>
    <row r="202" spans="1:40" x14ac:dyDescent="0.25">
      <c r="A202" s="10" t="str">
        <f t="shared" si="36"/>
        <v>197012A</v>
      </c>
      <c r="B202" s="15" t="s">
        <v>697</v>
      </c>
      <c r="C202" s="15" t="s">
        <v>770</v>
      </c>
      <c r="D202" s="15" t="s">
        <v>672</v>
      </c>
      <c r="E202" s="15" t="s">
        <v>682</v>
      </c>
      <c r="F202" s="15"/>
      <c r="G202" s="15"/>
      <c r="H202" s="16"/>
      <c r="I202" s="15"/>
      <c r="J202" s="15"/>
      <c r="K202" s="14" t="s">
        <v>674</v>
      </c>
      <c r="L202" s="15">
        <v>1975</v>
      </c>
      <c r="M202" s="10"/>
      <c r="N202" s="81">
        <v>1970</v>
      </c>
      <c r="O202" s="10"/>
      <c r="P202" s="15">
        <v>12</v>
      </c>
      <c r="Q202" s="15">
        <v>1</v>
      </c>
      <c r="R202" s="15">
        <v>2</v>
      </c>
      <c r="S202" s="15" t="s">
        <v>84</v>
      </c>
      <c r="U202" s="76" t="s">
        <v>3074</v>
      </c>
      <c r="V202" s="76" t="str">
        <f t="shared" si="37"/>
        <v>Steve Harley &amp; Cockney Rebel</v>
      </c>
      <c r="W202" s="76" t="s">
        <v>3075</v>
      </c>
      <c r="X202" s="76" t="str">
        <f t="shared" si="38"/>
        <v>Make Me Smile</v>
      </c>
      <c r="Y202" s="77" t="s">
        <v>3077</v>
      </c>
      <c r="Z202" s="76">
        <f t="shared" si="39"/>
        <v>1975</v>
      </c>
      <c r="AA202" s="76" t="s">
        <v>3076</v>
      </c>
      <c r="AB202" s="76" t="str">
        <f t="shared" si="40"/>
        <v>&lt;table class="questions" width="290"&gt;&lt;tr&gt;&lt;td height="50"&gt;&lt;div align="center"&gt;2 Points &lt;/div&gt;&lt;/td&gt;&lt;/tr&gt;&lt;tr&gt;&lt;td height="30"&gt;&lt;div align="center"&gt;Steve Harley &amp; Cockney Rebel&lt;/div&gt;&lt;/td&gt;&lt;/tr&gt;&lt;tr&gt;&lt;td height="30"&gt;&lt;div align="center"&gt;Make Me Smile&lt;/div&gt;&lt;/td&gt;&lt;/tr&gt;&lt;tr&gt;&lt;td height="30"&gt;&lt;div align="center"&gt;&lt;/div&gt;&lt;/td&gt;&lt;/tr&gt;&lt;tr&gt;&lt;td height="30"&gt;&lt;div align="center"&gt;1975&lt;/div&gt;&lt;/td&gt;&lt;/tr&gt;&lt;/table&gt;</v>
      </c>
      <c r="AC202" s="50" t="s">
        <v>2615</v>
      </c>
      <c r="AD202" s="50" t="str">
        <f t="shared" si="41"/>
        <v>Assets/1970/1/12.mp3</v>
      </c>
      <c r="AE202" s="51" t="s">
        <v>2614</v>
      </c>
      <c r="AF202" s="50" t="str">
        <f t="shared" si="42"/>
        <v>Tune 12</v>
      </c>
      <c r="AG202" s="50" t="s">
        <v>2613</v>
      </c>
      <c r="AH202" s="50" t="str">
        <f t="shared" si="43"/>
        <v>&lt;li&gt;&lt;a href="Assets/1970/1/12.mp3"&gt;Tune 12&lt;/a&gt;&lt;/li&gt;</v>
      </c>
      <c r="AI202" s="53" t="s">
        <v>2616</v>
      </c>
      <c r="AJ202" s="53">
        <f t="shared" si="44"/>
        <v>12</v>
      </c>
      <c r="AK202" s="53" t="s">
        <v>2617</v>
      </c>
      <c r="AL202" s="53" t="str">
        <f t="shared" si="45"/>
        <v>Steve Harley &amp; Cockney Rebel&lt;/td&gt;&lt;td&gt;Make Me Smile&lt;/td&gt;&lt;/tr&gt;</v>
      </c>
      <c r="AM202" s="53" t="str">
        <f t="shared" si="46"/>
        <v>&lt;tr&gt;&lt;td align="left"&gt;12&lt;/td&gt;&lt;td align="left"&gt;Steve Harley &amp; Cockney Rebel&lt;/td&gt;&lt;td&gt;Make Me Smile&lt;/td&gt;&lt;/tr&gt;</v>
      </c>
      <c r="AN202" s="64">
        <f t="shared" si="47"/>
        <v>28</v>
      </c>
    </row>
    <row r="203" spans="1:40" x14ac:dyDescent="0.25">
      <c r="A203" s="10" t="str">
        <f t="shared" si="36"/>
        <v>Film12J</v>
      </c>
      <c r="B203" s="14" t="s">
        <v>597</v>
      </c>
      <c r="C203" s="15"/>
      <c r="D203" s="15" t="s">
        <v>698</v>
      </c>
      <c r="E203" s="15"/>
      <c r="F203" s="15" t="s">
        <v>678</v>
      </c>
      <c r="G203" s="15"/>
      <c r="H203" s="15" t="s">
        <v>598</v>
      </c>
      <c r="I203" s="15"/>
      <c r="J203" s="17"/>
      <c r="K203" s="14"/>
      <c r="L203" s="15"/>
      <c r="M203" s="10"/>
      <c r="N203" s="4" t="s">
        <v>698</v>
      </c>
      <c r="O203" s="10"/>
      <c r="P203" s="15">
        <v>21</v>
      </c>
      <c r="Q203" s="15">
        <v>1</v>
      </c>
      <c r="R203" s="15">
        <v>2</v>
      </c>
      <c r="S203" s="15" t="s">
        <v>1071</v>
      </c>
      <c r="U203" s="76" t="s">
        <v>3074</v>
      </c>
      <c r="V203" s="76" t="str">
        <f t="shared" si="37"/>
        <v>Robin Hood Prince of Thieves</v>
      </c>
      <c r="W203" s="76" t="s">
        <v>3075</v>
      </c>
      <c r="X203" s="76" t="str">
        <f t="shared" si="38"/>
        <v/>
      </c>
      <c r="Y203" s="77" t="s">
        <v>3077</v>
      </c>
      <c r="Z203" s="76" t="str">
        <f t="shared" si="39"/>
        <v/>
      </c>
      <c r="AA203" s="76" t="s">
        <v>3076</v>
      </c>
      <c r="AB203" s="76" t="str">
        <f t="shared" si="40"/>
        <v>&lt;table class="questions" width="290"&gt;&lt;tr&gt;&lt;td height="50"&gt;&lt;div align="center"&gt;2 Points &lt;/div&gt;&lt;/td&gt;&lt;/tr&gt;&lt;tr&gt;&lt;td height="30"&gt;&lt;div align="center"&gt;Robin Hood Prince of Thieves&lt;/div&gt;&lt;/td&gt;&lt;/tr&gt;&lt;tr&gt;&lt;td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3" s="50" t="s">
        <v>2615</v>
      </c>
      <c r="AD203" s="50" t="str">
        <f t="shared" si="41"/>
        <v>Assets/Film/1/21.mp3</v>
      </c>
      <c r="AE203" s="51" t="s">
        <v>2614</v>
      </c>
      <c r="AF203" s="50" t="str">
        <f t="shared" si="42"/>
        <v>Tune 21</v>
      </c>
      <c r="AG203" s="50" t="s">
        <v>2613</v>
      </c>
      <c r="AH203" s="50" t="str">
        <f t="shared" si="43"/>
        <v>&lt;li&gt;&lt;a href="Assets/Film/1/21.mp3"&gt;Tune 21&lt;/a&gt;&lt;/li&gt;</v>
      </c>
      <c r="AI203" s="53" t="s">
        <v>2616</v>
      </c>
      <c r="AJ203" s="53">
        <f t="shared" si="44"/>
        <v>21</v>
      </c>
      <c r="AK203" s="53" t="s">
        <v>2617</v>
      </c>
      <c r="AL203" s="53" t="str">
        <f t="shared" si="45"/>
        <v>Robin Hood Prince of Thieves&lt;/td&gt;&lt;td&gt;&lt;/td&gt;&lt;/tr&gt;</v>
      </c>
      <c r="AM203" s="53" t="str">
        <f t="shared" si="46"/>
        <v>&lt;tr&gt;&lt;td align="left"&gt;21&lt;/td&gt;&lt;td align="left"&gt;Robin Hood Prince of Thieves&lt;/td&gt;&lt;td&gt;&lt;/td&gt;&lt;/tr&gt;</v>
      </c>
      <c r="AN203" s="64">
        <f t="shared" si="47"/>
        <v>28</v>
      </c>
    </row>
    <row r="204" spans="1:40" x14ac:dyDescent="0.25">
      <c r="A204" s="10" t="str">
        <f t="shared" si="36"/>
        <v>199012G</v>
      </c>
      <c r="B204" s="15" t="s">
        <v>96</v>
      </c>
      <c r="C204" s="15" t="s">
        <v>97</v>
      </c>
      <c r="D204" s="15" t="s">
        <v>672</v>
      </c>
      <c r="E204" s="15" t="s">
        <v>682</v>
      </c>
      <c r="F204" s="15" t="s">
        <v>698</v>
      </c>
      <c r="G204" s="15"/>
      <c r="H204" s="15" t="s">
        <v>741</v>
      </c>
      <c r="I204" s="15"/>
      <c r="J204" s="15"/>
      <c r="K204" s="14"/>
      <c r="L204" s="15">
        <v>1997</v>
      </c>
      <c r="M204" s="10"/>
      <c r="N204" s="7">
        <v>1990</v>
      </c>
      <c r="O204" s="10"/>
      <c r="P204" s="15">
        <v>18</v>
      </c>
      <c r="Q204" s="15">
        <v>1</v>
      </c>
      <c r="R204" s="15">
        <v>2</v>
      </c>
      <c r="S204" s="15" t="s">
        <v>1068</v>
      </c>
      <c r="U204" s="76" t="s">
        <v>3074</v>
      </c>
      <c r="V204" s="76" t="str">
        <f t="shared" si="37"/>
        <v>Propellerheads</v>
      </c>
      <c r="W204" s="76" t="s">
        <v>3075</v>
      </c>
      <c r="X204" s="76" t="str">
        <f t="shared" si="38"/>
        <v>History Repeating</v>
      </c>
      <c r="Y204" s="77" t="s">
        <v>3077</v>
      </c>
      <c r="Z204" s="76">
        <f t="shared" si="39"/>
        <v>1997</v>
      </c>
      <c r="AA204" s="76" t="s">
        <v>3076</v>
      </c>
      <c r="AB204" s="76" t="str">
        <f t="shared" si="40"/>
        <v>&lt;table class="questions" width="290"&gt;&lt;tr&gt;&lt;td height="50"&gt;&lt;div align="center"&gt;2 Points &lt;/div&gt;&lt;/td&gt;&lt;/tr&gt;&lt;tr&gt;&lt;td height="30"&gt;&lt;div align="center"&gt;Propellerheads&lt;/div&gt;&lt;/td&gt;&lt;/tr&gt;&lt;tr&gt;&lt;td height="30"&gt;&lt;div align="center"&gt;History Repeating&lt;/div&gt;&lt;/td&gt;&lt;/tr&gt;&lt;tr&gt;&lt;td height="30"&gt;&lt;div align="center"&gt;&lt;/div&gt;&lt;/td&gt;&lt;/tr&gt;&lt;tr&gt;&lt;td height="30"&gt;&lt;div align="center"&gt;1997&lt;/div&gt;&lt;/td&gt;&lt;/tr&gt;&lt;/table&gt;</v>
      </c>
      <c r="AC204" s="50" t="s">
        <v>2615</v>
      </c>
      <c r="AD204" s="50" t="str">
        <f t="shared" si="41"/>
        <v>Assets/1990/1/18.mp3</v>
      </c>
      <c r="AE204" s="51" t="s">
        <v>2614</v>
      </c>
      <c r="AF204" s="50" t="str">
        <f t="shared" si="42"/>
        <v>Tune 18</v>
      </c>
      <c r="AG204" s="50" t="s">
        <v>2613</v>
      </c>
      <c r="AH204" s="50" t="str">
        <f t="shared" si="43"/>
        <v>&lt;li&gt;&lt;a href="Assets/1990/1/18.mp3"&gt;Tune 18&lt;/a&gt;&lt;/li&gt;</v>
      </c>
      <c r="AI204" s="53" t="s">
        <v>2616</v>
      </c>
      <c r="AJ204" s="53">
        <f t="shared" si="44"/>
        <v>18</v>
      </c>
      <c r="AK204" s="53" t="s">
        <v>2617</v>
      </c>
      <c r="AL204" s="53" t="str">
        <f t="shared" si="45"/>
        <v>Propellerheads&lt;/td&gt;&lt;td&gt;History Repeating&lt;/td&gt;&lt;/tr&gt;</v>
      </c>
      <c r="AM204" s="53" t="str">
        <f t="shared" si="46"/>
        <v>&lt;tr&gt;&lt;td align="left"&gt;18&lt;/td&gt;&lt;td align="left"&gt;Propellerheads&lt;/td&gt;&lt;td&gt;History Repeating&lt;/td&gt;&lt;/tr&gt;</v>
      </c>
      <c r="AN204" s="64">
        <f t="shared" si="47"/>
        <v>17</v>
      </c>
    </row>
    <row r="205" spans="1:40" x14ac:dyDescent="0.25">
      <c r="A205" s="10" t="str">
        <f t="shared" si="36"/>
        <v>Dance11I</v>
      </c>
      <c r="B205" s="35" t="s">
        <v>1383</v>
      </c>
      <c r="C205" s="35" t="s">
        <v>1384</v>
      </c>
      <c r="D205" s="35" t="s">
        <v>672</v>
      </c>
      <c r="E205" s="35" t="s">
        <v>682</v>
      </c>
      <c r="F205" s="15"/>
      <c r="G205" s="15"/>
      <c r="H205" s="15"/>
      <c r="I205" s="15"/>
      <c r="J205" s="15"/>
      <c r="K205" s="14"/>
      <c r="L205" s="15">
        <v>1996</v>
      </c>
      <c r="M205" s="10"/>
      <c r="N205" s="40" t="s">
        <v>1436</v>
      </c>
      <c r="O205" s="10"/>
      <c r="P205" s="15">
        <v>9</v>
      </c>
      <c r="Q205" s="15">
        <v>1</v>
      </c>
      <c r="R205" s="15">
        <v>1</v>
      </c>
      <c r="S205" s="35" t="s">
        <v>1070</v>
      </c>
      <c r="U205" s="76" t="s">
        <v>3074</v>
      </c>
      <c r="V205" s="76" t="str">
        <f t="shared" si="37"/>
        <v>Brainbug</v>
      </c>
      <c r="W205" s="76" t="s">
        <v>3075</v>
      </c>
      <c r="X205" s="76" t="str">
        <f t="shared" si="38"/>
        <v>Nightmare</v>
      </c>
      <c r="Y205" s="77" t="s">
        <v>3077</v>
      </c>
      <c r="Z205" s="76">
        <f t="shared" si="39"/>
        <v>1996</v>
      </c>
      <c r="AA205" s="76" t="s">
        <v>3076</v>
      </c>
      <c r="AB205" s="76" t="str">
        <f t="shared" si="40"/>
        <v>&lt;table class="questions" width="290"&gt;&lt;tr&gt;&lt;td height="50"&gt;&lt;div align="center"&gt;2 Points &lt;/div&gt;&lt;/td&gt;&lt;/tr&gt;&lt;tr&gt;&lt;td height="30"&gt;&lt;div align="center"&gt;Brainbug&lt;/div&gt;&lt;/td&gt;&lt;/tr&gt;&lt;tr&gt;&lt;td height="30"&gt;&lt;div align="center"&gt;Nightmare&lt;/div&gt;&lt;/td&gt;&lt;/tr&gt;&lt;tr&gt;&lt;td height="30"&gt;&lt;div align="center"&gt;&lt;/div&gt;&lt;/td&gt;&lt;/tr&gt;&lt;tr&gt;&lt;td height="30"&gt;&lt;div align="center"&gt;1996&lt;/div&gt;&lt;/td&gt;&lt;/tr&gt;&lt;/table&gt;</v>
      </c>
      <c r="AC205" s="50" t="s">
        <v>2615</v>
      </c>
      <c r="AD205" s="50" t="str">
        <f t="shared" si="41"/>
        <v>Assets/Dance/1/9.mp3</v>
      </c>
      <c r="AE205" s="51" t="s">
        <v>2614</v>
      </c>
      <c r="AF205" s="50" t="str">
        <f t="shared" si="42"/>
        <v>Tune 9</v>
      </c>
      <c r="AG205" s="50" t="s">
        <v>2613</v>
      </c>
      <c r="AH205" s="50" t="str">
        <f t="shared" si="43"/>
        <v>&lt;li&gt;&lt;a href="Assets/Dance/1/9.mp3"&gt;Tune 9&lt;/a&gt;&lt;/li&gt;</v>
      </c>
      <c r="AI205" s="53" t="s">
        <v>2616</v>
      </c>
      <c r="AJ205" s="53">
        <f t="shared" si="44"/>
        <v>9</v>
      </c>
      <c r="AK205" s="53" t="s">
        <v>2617</v>
      </c>
      <c r="AL205" s="53" t="str">
        <f t="shared" si="45"/>
        <v>Brainbug&lt;/td&gt;&lt;td&gt;Nightmare&lt;/td&gt;&lt;/tr&gt;</v>
      </c>
      <c r="AM205" s="53" t="str">
        <f t="shared" si="46"/>
        <v>&lt;tr&gt;&lt;td align="left"&gt;9&lt;/td&gt;&lt;td align="left"&gt;Brainbug&lt;/td&gt;&lt;td&gt;Nightmare&lt;/td&gt;&lt;/tr&gt;</v>
      </c>
      <c r="AN205" s="64">
        <f t="shared" si="47"/>
        <v>9</v>
      </c>
    </row>
    <row r="206" spans="1:40" x14ac:dyDescent="0.25">
      <c r="A206" s="10" t="str">
        <f t="shared" si="36"/>
        <v>Film12K</v>
      </c>
      <c r="B206" s="14" t="s">
        <v>605</v>
      </c>
      <c r="C206" s="15"/>
      <c r="D206" s="15" t="s">
        <v>698</v>
      </c>
      <c r="E206" s="15"/>
      <c r="F206" s="15" t="s">
        <v>607</v>
      </c>
      <c r="G206" s="15"/>
      <c r="H206" s="15" t="s">
        <v>606</v>
      </c>
      <c r="I206" s="15"/>
      <c r="J206" s="15"/>
      <c r="K206" s="14"/>
      <c r="L206" s="15"/>
      <c r="M206" s="10"/>
      <c r="N206" s="4" t="s">
        <v>698</v>
      </c>
      <c r="O206" s="10"/>
      <c r="P206" s="15">
        <v>22</v>
      </c>
      <c r="Q206" s="15">
        <v>1</v>
      </c>
      <c r="R206" s="15">
        <v>2</v>
      </c>
      <c r="S206" s="15" t="s">
        <v>1072</v>
      </c>
      <c r="U206" s="76" t="s">
        <v>3074</v>
      </c>
      <c r="V206" s="76" t="str">
        <f t="shared" si="37"/>
        <v>Star Wars</v>
      </c>
      <c r="W206" s="76" t="s">
        <v>3075</v>
      </c>
      <c r="X206" s="76" t="str">
        <f t="shared" si="38"/>
        <v/>
      </c>
      <c r="Y206" s="77" t="s">
        <v>3077</v>
      </c>
      <c r="Z206" s="76" t="str">
        <f t="shared" si="39"/>
        <v/>
      </c>
      <c r="AA206" s="76" t="s">
        <v>3076</v>
      </c>
      <c r="AB206" s="76" t="str">
        <f t="shared" si="40"/>
        <v>&lt;table class="questions" width="290"&gt;&lt;tr&gt;&lt;td height="50"&gt;&lt;div align="center"&gt;2 Points &lt;/div&gt;&lt;/td&gt;&lt;/tr&gt;&lt;tr&gt;&lt;td height="30"&gt;&lt;div align="center"&gt;Star Wars&lt;/div&gt;&lt;/td&gt;&lt;/tr&gt;&lt;tr&gt;&lt;td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6" s="50" t="s">
        <v>2615</v>
      </c>
      <c r="AD206" s="50" t="str">
        <f t="shared" si="41"/>
        <v>Assets/Film/1/22.mp3</v>
      </c>
      <c r="AE206" s="51" t="s">
        <v>2614</v>
      </c>
      <c r="AF206" s="50" t="str">
        <f t="shared" si="42"/>
        <v>Tune 22</v>
      </c>
      <c r="AG206" s="50" t="s">
        <v>2613</v>
      </c>
      <c r="AH206" s="50" t="str">
        <f t="shared" si="43"/>
        <v>&lt;li&gt;&lt;a href="Assets/Film/1/22.mp3"&gt;Tune 22&lt;/a&gt;&lt;/li&gt;</v>
      </c>
      <c r="AI206" s="53" t="s">
        <v>2616</v>
      </c>
      <c r="AJ206" s="53">
        <f t="shared" si="44"/>
        <v>22</v>
      </c>
      <c r="AK206" s="53" t="s">
        <v>2617</v>
      </c>
      <c r="AL206" s="53" t="str">
        <f t="shared" si="45"/>
        <v>Star Wars&lt;/td&gt;&lt;td&gt;&lt;/td&gt;&lt;/tr&gt;</v>
      </c>
      <c r="AM206" s="53" t="str">
        <f t="shared" si="46"/>
        <v>&lt;tr&gt;&lt;td align="left"&gt;22&lt;/td&gt;&lt;td align="left"&gt;Star Wars&lt;/td&gt;&lt;td&gt;&lt;/td&gt;&lt;/tr&gt;</v>
      </c>
      <c r="AN206" s="64">
        <f t="shared" si="47"/>
        <v>9</v>
      </c>
    </row>
    <row r="207" spans="1:40" x14ac:dyDescent="0.25">
      <c r="A207" s="10" t="str">
        <f t="shared" si="36"/>
        <v>Film13A</v>
      </c>
      <c r="B207" s="15" t="s">
        <v>746</v>
      </c>
      <c r="C207" s="15"/>
      <c r="D207" s="15" t="s">
        <v>698</v>
      </c>
      <c r="E207" s="15"/>
      <c r="F207" s="15" t="s">
        <v>748</v>
      </c>
      <c r="G207" s="15"/>
      <c r="H207" s="15" t="s">
        <v>747</v>
      </c>
      <c r="I207" s="15"/>
      <c r="J207" s="15"/>
      <c r="K207" s="14"/>
      <c r="L207" s="15"/>
      <c r="M207" s="10"/>
      <c r="N207" s="4" t="s">
        <v>698</v>
      </c>
      <c r="O207" s="10"/>
      <c r="P207" s="15">
        <v>23</v>
      </c>
      <c r="Q207" s="15">
        <v>1</v>
      </c>
      <c r="R207" s="15">
        <v>3</v>
      </c>
      <c r="S207" s="15" t="s">
        <v>84</v>
      </c>
      <c r="U207" s="76" t="s">
        <v>3074</v>
      </c>
      <c r="V207" s="76" t="str">
        <f t="shared" si="37"/>
        <v>Toy Story</v>
      </c>
      <c r="W207" s="76" t="s">
        <v>3075</v>
      </c>
      <c r="X207" s="76" t="str">
        <f t="shared" si="38"/>
        <v/>
      </c>
      <c r="Y207" s="77" t="s">
        <v>3077</v>
      </c>
      <c r="Z207" s="76" t="str">
        <f t="shared" si="39"/>
        <v/>
      </c>
      <c r="AA207" s="76" t="s">
        <v>3076</v>
      </c>
      <c r="AB207" s="76" t="str">
        <f t="shared" si="40"/>
        <v>&lt;table class="questions" width="290"&gt;&lt;tr&gt;&lt;td height="50"&gt;&lt;div align="center"&gt;2 Points &lt;/div&gt;&lt;/td&gt;&lt;/tr&gt;&lt;tr&gt;&lt;td height="30"&gt;&lt;div align="center"&gt;Toy Story&lt;/div&gt;&lt;/td&gt;&lt;/tr&gt;&lt;tr&gt;&lt;td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7" s="50" t="s">
        <v>2615</v>
      </c>
      <c r="AD207" s="50" t="str">
        <f t="shared" si="41"/>
        <v>Assets/Film/1/23.mp3</v>
      </c>
      <c r="AE207" s="51" t="s">
        <v>2614</v>
      </c>
      <c r="AF207" s="50" t="str">
        <f t="shared" si="42"/>
        <v>Tune 23</v>
      </c>
      <c r="AG207" s="50" t="s">
        <v>2613</v>
      </c>
      <c r="AH207" s="50" t="str">
        <f t="shared" si="43"/>
        <v>&lt;li&gt;&lt;a href="Assets/Film/1/23.mp3"&gt;Tune 23&lt;/a&gt;&lt;/li&gt;</v>
      </c>
      <c r="AI207" s="53" t="s">
        <v>2616</v>
      </c>
      <c r="AJ207" s="53">
        <f t="shared" si="44"/>
        <v>23</v>
      </c>
      <c r="AK207" s="53" t="s">
        <v>2617</v>
      </c>
      <c r="AL207" s="53" t="str">
        <f t="shared" si="45"/>
        <v>Toy Story&lt;/td&gt;&lt;td&gt;&lt;/td&gt;&lt;/tr&gt;</v>
      </c>
      <c r="AM207" s="53" t="str">
        <f t="shared" si="46"/>
        <v>&lt;tr&gt;&lt;td align="left"&gt;23&lt;/td&gt;&lt;td align="left"&gt;Toy Story&lt;/td&gt;&lt;td&gt;&lt;/td&gt;&lt;/tr&gt;</v>
      </c>
      <c r="AN207" s="64">
        <f t="shared" si="47"/>
        <v>9</v>
      </c>
    </row>
    <row r="208" spans="1:40" x14ac:dyDescent="0.25">
      <c r="A208" s="10" t="str">
        <f t="shared" si="36"/>
        <v>TV11F</v>
      </c>
      <c r="B208" s="14" t="s">
        <v>602</v>
      </c>
      <c r="C208" s="15"/>
      <c r="D208" s="15" t="s">
        <v>985</v>
      </c>
      <c r="E208" s="15"/>
      <c r="F208" s="15" t="s">
        <v>372</v>
      </c>
      <c r="G208" s="15" t="s">
        <v>514</v>
      </c>
      <c r="H208" s="15" t="s">
        <v>515</v>
      </c>
      <c r="I208" s="15" t="s">
        <v>516</v>
      </c>
      <c r="J208" s="15"/>
      <c r="K208" s="14"/>
      <c r="L208" s="15"/>
      <c r="M208" s="10"/>
      <c r="N208" s="8" t="s">
        <v>667</v>
      </c>
      <c r="O208" s="10"/>
      <c r="P208" s="15">
        <v>6</v>
      </c>
      <c r="Q208" s="15">
        <v>1</v>
      </c>
      <c r="R208" s="15">
        <v>1</v>
      </c>
      <c r="S208" s="15" t="s">
        <v>88</v>
      </c>
      <c r="U208" s="76" t="s">
        <v>3074</v>
      </c>
      <c r="V208" s="76" t="str">
        <f t="shared" si="37"/>
        <v>Only Fools &amp; Horses</v>
      </c>
      <c r="W208" s="76" t="s">
        <v>3075</v>
      </c>
      <c r="X208" s="76" t="str">
        <f t="shared" si="38"/>
        <v/>
      </c>
      <c r="Y208" s="77" t="s">
        <v>3077</v>
      </c>
      <c r="Z208" s="76" t="str">
        <f t="shared" si="39"/>
        <v/>
      </c>
      <c r="AA208" s="76" t="s">
        <v>3076</v>
      </c>
      <c r="AB208" s="76" t="str">
        <f t="shared" si="40"/>
        <v>&lt;table class="questions" width="290"&gt;&lt;tr&gt;&lt;td height="50"&gt;&lt;div align="center"&gt;2 Points &lt;/div&gt;&lt;/td&gt;&lt;/tr&gt;&lt;tr&gt;&lt;td height="30"&gt;&lt;div align="center"&gt;Only Fools &amp; Horses&lt;/div&gt;&lt;/td&gt;&lt;/tr&gt;&lt;tr&gt;&lt;td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8" s="50" t="s">
        <v>2615</v>
      </c>
      <c r="AD208" s="50" t="str">
        <f t="shared" si="41"/>
        <v>Assets/TV/1/6.mp3</v>
      </c>
      <c r="AE208" s="51" t="s">
        <v>2614</v>
      </c>
      <c r="AF208" s="50" t="str">
        <f t="shared" si="42"/>
        <v>Tune 6</v>
      </c>
      <c r="AG208" s="50" t="s">
        <v>2613</v>
      </c>
      <c r="AH208" s="50" t="str">
        <f t="shared" si="43"/>
        <v>&lt;li&gt;&lt;a href="Assets/TV/1/6.mp3"&gt;Tune 6&lt;/a&gt;&lt;/li&gt;</v>
      </c>
      <c r="AI208" s="53" t="s">
        <v>2616</v>
      </c>
      <c r="AJ208" s="53">
        <f t="shared" si="44"/>
        <v>6</v>
      </c>
      <c r="AK208" s="53" t="s">
        <v>2617</v>
      </c>
      <c r="AL208" s="53" t="str">
        <f t="shared" si="45"/>
        <v>Only Fools &amp; Horses&lt;/td&gt;&lt;td&gt;&lt;/td&gt;&lt;/tr&gt;</v>
      </c>
      <c r="AM208" s="53" t="str">
        <f t="shared" si="46"/>
        <v>&lt;tr&gt;&lt;td align="left"&gt;6&lt;/td&gt;&lt;td align="left"&gt;Only Fools &amp; Horses&lt;/td&gt;&lt;td&gt;&lt;/td&gt;&lt;/tr&gt;</v>
      </c>
      <c r="AN208" s="64">
        <f t="shared" si="47"/>
        <v>19</v>
      </c>
    </row>
    <row r="209" spans="1:40" x14ac:dyDescent="0.25">
      <c r="A209" s="10" t="str">
        <f t="shared" si="36"/>
        <v>Xmas11H</v>
      </c>
      <c r="B209" s="15" t="s">
        <v>379</v>
      </c>
      <c r="C209" s="35" t="s">
        <v>380</v>
      </c>
      <c r="D209" s="15" t="s">
        <v>672</v>
      </c>
      <c r="E209" s="15" t="s">
        <v>682</v>
      </c>
      <c r="F209" s="15"/>
      <c r="G209" s="15"/>
      <c r="H209" s="15"/>
      <c r="I209" s="15"/>
      <c r="J209" s="15"/>
      <c r="K209" s="14"/>
      <c r="L209" s="15">
        <v>1974</v>
      </c>
      <c r="M209" s="10"/>
      <c r="N209" s="6" t="s">
        <v>90</v>
      </c>
      <c r="O209" s="10"/>
      <c r="P209" s="15">
        <v>8</v>
      </c>
      <c r="Q209" s="15">
        <v>1</v>
      </c>
      <c r="R209" s="15">
        <v>1</v>
      </c>
      <c r="S209" s="15" t="s">
        <v>1069</v>
      </c>
      <c r="U209" s="76" t="s">
        <v>3074</v>
      </c>
      <c r="V209" s="76" t="str">
        <f t="shared" si="37"/>
        <v>Elvis Presley</v>
      </c>
      <c r="W209" s="76" t="s">
        <v>3075</v>
      </c>
      <c r="X209" s="76" t="str">
        <f t="shared" si="38"/>
        <v>It will be Lonely This Christmas</v>
      </c>
      <c r="Y209" s="77" t="s">
        <v>3077</v>
      </c>
      <c r="Z209" s="76">
        <f t="shared" si="39"/>
        <v>1974</v>
      </c>
      <c r="AA209" s="76" t="s">
        <v>3076</v>
      </c>
      <c r="AB209" s="76" t="str">
        <f t="shared" si="40"/>
        <v>&lt;table class="questions" width="290"&gt;&lt;tr&gt;&lt;td height="50"&gt;&lt;div align="center"&gt;2 Points &lt;/div&gt;&lt;/td&gt;&lt;/tr&gt;&lt;tr&gt;&lt;td height="30"&gt;&lt;div align="center"&gt;Elvis Presley&lt;/div&gt;&lt;/td&gt;&lt;/tr&gt;&lt;tr&gt;&lt;td height="30"&gt;&lt;div align="center"&gt;It will be Lonely This Christmas&lt;/div&gt;&lt;/td&gt;&lt;/tr&gt;&lt;tr&gt;&lt;td height="30"&gt;&lt;div align="center"&gt;&lt;/div&gt;&lt;/td&gt;&lt;/tr&gt;&lt;tr&gt;&lt;td height="30"&gt;&lt;div align="center"&gt;1974&lt;/div&gt;&lt;/td&gt;&lt;/tr&gt;&lt;/table&gt;</v>
      </c>
      <c r="AC209" s="50" t="s">
        <v>2615</v>
      </c>
      <c r="AD209" s="50" t="str">
        <f t="shared" si="41"/>
        <v>Assets/Xmas/1/8.mp3</v>
      </c>
      <c r="AE209" s="51" t="s">
        <v>2614</v>
      </c>
      <c r="AF209" s="50" t="str">
        <f t="shared" si="42"/>
        <v>Tune 8</v>
      </c>
      <c r="AG209" s="50" t="s">
        <v>2613</v>
      </c>
      <c r="AH209" s="50" t="str">
        <f t="shared" si="43"/>
        <v>&lt;li&gt;&lt;a href="Assets/Xmas/1/8.mp3"&gt;Tune 8&lt;/a&gt;&lt;/li&gt;</v>
      </c>
      <c r="AI209" s="53" t="s">
        <v>2616</v>
      </c>
      <c r="AJ209" s="53">
        <f t="shared" si="44"/>
        <v>8</v>
      </c>
      <c r="AK209" s="53" t="s">
        <v>2617</v>
      </c>
      <c r="AL209" s="53" t="str">
        <f t="shared" si="45"/>
        <v>Elvis Presley&lt;/td&gt;&lt;td&gt;It will be Lonely This Christmas&lt;/td&gt;&lt;/tr&gt;</v>
      </c>
      <c r="AM209" s="53" t="str">
        <f t="shared" si="46"/>
        <v>&lt;tr&gt;&lt;td align="left"&gt;8&lt;/td&gt;&lt;td align="left"&gt;Elvis Presley&lt;/td&gt;&lt;td&gt;It will be Lonely This Christmas&lt;/td&gt;&lt;/tr&gt;</v>
      </c>
      <c r="AN209" s="64">
        <f t="shared" si="47"/>
        <v>32</v>
      </c>
    </row>
    <row r="210" spans="1:40" x14ac:dyDescent="0.25">
      <c r="A210" s="10" t="str">
        <f t="shared" si="36"/>
        <v>Classical14G</v>
      </c>
      <c r="B210" s="15" t="s">
        <v>2733</v>
      </c>
      <c r="C210" s="15" t="s">
        <v>2734</v>
      </c>
      <c r="D210" s="15"/>
      <c r="E210" s="15" t="s">
        <v>782</v>
      </c>
      <c r="F210" s="15" t="s">
        <v>682</v>
      </c>
      <c r="G210" s="15"/>
      <c r="H210" s="15"/>
      <c r="I210" s="15"/>
      <c r="J210" s="15"/>
      <c r="K210" s="14"/>
      <c r="L210" s="15"/>
      <c r="M210" s="10"/>
      <c r="N210" s="5" t="s">
        <v>777</v>
      </c>
      <c r="O210" s="10"/>
      <c r="P210" s="15">
        <v>40</v>
      </c>
      <c r="Q210" s="15">
        <v>1</v>
      </c>
      <c r="R210" s="15">
        <v>4</v>
      </c>
      <c r="S210" s="15" t="s">
        <v>1068</v>
      </c>
      <c r="U210" s="76" t="s">
        <v>3074</v>
      </c>
      <c r="V210" s="76" t="str">
        <f t="shared" si="37"/>
        <v>Brian Eno</v>
      </c>
      <c r="W210" s="76" t="s">
        <v>3075</v>
      </c>
      <c r="X210" s="76" t="str">
        <f t="shared" si="38"/>
        <v>An Ending (ascent)</v>
      </c>
      <c r="Y210" s="77" t="s">
        <v>3077</v>
      </c>
      <c r="Z210" s="76" t="str">
        <f t="shared" si="39"/>
        <v/>
      </c>
      <c r="AA210" s="76" t="s">
        <v>3076</v>
      </c>
      <c r="AB210" s="76" t="str">
        <f t="shared" si="40"/>
        <v>&lt;table class="questions" width="290"&gt;&lt;tr&gt;&lt;td height="50"&gt;&lt;div align="center"&gt;2 Points &lt;/div&gt;&lt;/td&gt;&lt;/tr&gt;&lt;tr&gt;&lt;td height="30"&gt;&lt;div align="center"&gt;Brian Eno&lt;/div&gt;&lt;/td&gt;&lt;/tr&gt;&lt;tr&gt;&lt;td height="30"&gt;&lt;div align="center"&gt;An Ending (ascent)&lt;/div&gt;&lt;/td&gt;&lt;/tr&gt;&lt;tr&gt;&lt;td height="30"&gt;&lt;div align="center"&gt;&lt;/div&gt;&lt;/td&gt;&lt;/tr&gt;&lt;tr&gt;&lt;td height="30"&gt;&lt;div align="center"&gt;&lt;/div&gt;&lt;/td&gt;&lt;/tr&gt;&lt;/table&gt;</v>
      </c>
      <c r="AC210" s="50" t="s">
        <v>2615</v>
      </c>
      <c r="AD210" s="50" t="str">
        <f t="shared" si="41"/>
        <v>Assets/Classical/1/40.mp3</v>
      </c>
      <c r="AE210" s="51" t="s">
        <v>2614</v>
      </c>
      <c r="AF210" s="50" t="str">
        <f t="shared" si="42"/>
        <v>Tune 40</v>
      </c>
      <c r="AG210" s="50" t="s">
        <v>2613</v>
      </c>
      <c r="AH210" s="50" t="str">
        <f t="shared" si="43"/>
        <v>&lt;li&gt;&lt;a href="Assets/Classical/1/40.mp3"&gt;Tune 40&lt;/a&gt;&lt;/li&gt;</v>
      </c>
      <c r="AI210" s="53" t="s">
        <v>2616</v>
      </c>
      <c r="AJ210" s="53">
        <f t="shared" si="44"/>
        <v>40</v>
      </c>
      <c r="AK210" s="53" t="s">
        <v>2617</v>
      </c>
      <c r="AL210" s="53" t="str">
        <f t="shared" si="45"/>
        <v>Brian Eno&lt;/td&gt;&lt;td&gt;An Ending (ascent)&lt;/td&gt;&lt;/tr&gt;</v>
      </c>
      <c r="AM210" s="53" t="str">
        <f t="shared" si="46"/>
        <v>&lt;tr&gt;&lt;td align="left"&gt;40&lt;/td&gt;&lt;td align="left"&gt;Brian Eno&lt;/td&gt;&lt;td&gt;An Ending (ascent)&lt;/td&gt;&lt;/tr&gt;</v>
      </c>
      <c r="AN210" s="64">
        <f t="shared" si="47"/>
        <v>18</v>
      </c>
    </row>
    <row r="211" spans="1:40" x14ac:dyDescent="0.25">
      <c r="A211" s="10" t="str">
        <f t="shared" si="36"/>
        <v>Film13B</v>
      </c>
      <c r="B211" s="14" t="s">
        <v>620</v>
      </c>
      <c r="C211" s="14"/>
      <c r="D211" s="15" t="s">
        <v>698</v>
      </c>
      <c r="E211" s="15"/>
      <c r="F211" s="15"/>
      <c r="G211" s="15"/>
      <c r="H211" s="16"/>
      <c r="I211" s="15"/>
      <c r="J211" s="15"/>
      <c r="K211" s="14"/>
      <c r="L211" s="15"/>
      <c r="M211" s="10"/>
      <c r="N211" s="4" t="s">
        <v>698</v>
      </c>
      <c r="O211" s="10"/>
      <c r="P211" s="15">
        <v>24</v>
      </c>
      <c r="Q211" s="15">
        <v>1</v>
      </c>
      <c r="R211" s="15">
        <v>3</v>
      </c>
      <c r="S211" s="15" t="s">
        <v>85</v>
      </c>
      <c r="U211" s="76" t="s">
        <v>3074</v>
      </c>
      <c r="V211" s="76" t="str">
        <f t="shared" si="37"/>
        <v>Dirty Dancing</v>
      </c>
      <c r="W211" s="76" t="s">
        <v>3075</v>
      </c>
      <c r="X211" s="76" t="str">
        <f t="shared" si="38"/>
        <v/>
      </c>
      <c r="Y211" s="77" t="s">
        <v>3077</v>
      </c>
      <c r="Z211" s="76" t="str">
        <f t="shared" si="39"/>
        <v/>
      </c>
      <c r="AA211" s="76" t="s">
        <v>3076</v>
      </c>
      <c r="AB211" s="76" t="str">
        <f t="shared" si="40"/>
        <v>&lt;table class="questions" width="290"&gt;&lt;tr&gt;&lt;td height="50"&gt;&lt;div align="center"&gt;2 Points &lt;/div&gt;&lt;/td&gt;&lt;/tr&gt;&lt;tr&gt;&lt;td height="30"&gt;&lt;div align="center"&gt;Dirty Dancing&lt;/div&gt;&lt;/td&gt;&lt;/tr&gt;&lt;tr&gt;&lt;td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11" s="50" t="s">
        <v>2615</v>
      </c>
      <c r="AD211" s="50" t="str">
        <f t="shared" si="41"/>
        <v>Assets/Film/1/24.mp3</v>
      </c>
      <c r="AE211" s="51" t="s">
        <v>2614</v>
      </c>
      <c r="AF211" s="50" t="str">
        <f t="shared" si="42"/>
        <v>Tune 24</v>
      </c>
      <c r="AG211" s="50" t="s">
        <v>2613</v>
      </c>
      <c r="AH211" s="50" t="str">
        <f t="shared" si="43"/>
        <v>&lt;li&gt;&lt;a href="Assets/Film/1/24.mp3"&gt;Tune 24&lt;/a&gt;&lt;/li&gt;</v>
      </c>
      <c r="AI211" s="53" t="s">
        <v>2616</v>
      </c>
      <c r="AJ211" s="53">
        <f t="shared" si="44"/>
        <v>24</v>
      </c>
      <c r="AK211" s="53" t="s">
        <v>2617</v>
      </c>
      <c r="AL211" s="53" t="str">
        <f t="shared" si="45"/>
        <v>Dirty Dancing&lt;/td&gt;&lt;td&gt;&lt;/td&gt;&lt;/tr&gt;</v>
      </c>
      <c r="AM211" s="53" t="str">
        <f t="shared" si="46"/>
        <v>&lt;tr&gt;&lt;td align="left"&gt;24&lt;/td&gt;&lt;td align="left"&gt;Dirty Dancing&lt;/td&gt;&lt;td&gt;&lt;/td&gt;&lt;/tr&gt;</v>
      </c>
      <c r="AN211" s="64">
        <f t="shared" si="47"/>
        <v>13</v>
      </c>
    </row>
    <row r="212" spans="1:40" x14ac:dyDescent="0.25">
      <c r="A212" s="10" t="str">
        <f t="shared" si="36"/>
        <v>2000-200411I</v>
      </c>
      <c r="B212" s="17" t="s">
        <v>559</v>
      </c>
      <c r="C212" s="15" t="s">
        <v>560</v>
      </c>
      <c r="D212" s="15" t="s">
        <v>672</v>
      </c>
      <c r="E212" s="15" t="s">
        <v>682</v>
      </c>
      <c r="F212" s="15"/>
      <c r="G212" s="15"/>
      <c r="H212" s="15"/>
      <c r="I212" s="15"/>
      <c r="J212" s="15"/>
      <c r="K212" s="14"/>
      <c r="L212" s="15">
        <v>2002</v>
      </c>
      <c r="M212" s="10"/>
      <c r="N212" s="3" t="s">
        <v>2620</v>
      </c>
      <c r="O212" s="10"/>
      <c r="P212" s="15">
        <v>9</v>
      </c>
      <c r="Q212" s="15">
        <v>1</v>
      </c>
      <c r="R212" s="15">
        <v>1</v>
      </c>
      <c r="S212" s="15" t="s">
        <v>1070</v>
      </c>
      <c r="U212" s="76" t="s">
        <v>3074</v>
      </c>
      <c r="V212" s="76" t="str">
        <f t="shared" si="37"/>
        <v>Nelly Furtado</v>
      </c>
      <c r="W212" s="76" t="s">
        <v>3075</v>
      </c>
      <c r="X212" s="76" t="str">
        <f t="shared" si="38"/>
        <v>Hot In Here</v>
      </c>
      <c r="Y212" s="77" t="s">
        <v>3077</v>
      </c>
      <c r="Z212" s="76">
        <f t="shared" si="39"/>
        <v>2002</v>
      </c>
      <c r="AA212" s="76" t="s">
        <v>3076</v>
      </c>
      <c r="AB212" s="76" t="str">
        <f t="shared" si="40"/>
        <v>&lt;table class="questions" width="290"&gt;&lt;tr&gt;&lt;td height="50"&gt;&lt;div align="center"&gt;2 Points &lt;/div&gt;&lt;/td&gt;&lt;/tr&gt;&lt;tr&gt;&lt;td height="30"&gt;&lt;div align="center"&gt;Nelly Furtado&lt;/div&gt;&lt;/td&gt;&lt;/tr&gt;&lt;tr&gt;&lt;td height="30"&gt;&lt;div align="center"&gt;Hot In Here&lt;/div&gt;&lt;/td&gt;&lt;/tr&gt;&lt;tr&gt;&lt;td height="30"&gt;&lt;div align="center"&gt;&lt;/div&gt;&lt;/td&gt;&lt;/tr&gt;&lt;tr&gt;&lt;td height="30"&gt;&lt;div align="center"&gt;2002&lt;/div&gt;&lt;/td&gt;&lt;/tr&gt;&lt;/table&gt;</v>
      </c>
      <c r="AC212" s="50" t="s">
        <v>2615</v>
      </c>
      <c r="AD212" s="50" t="str">
        <f t="shared" si="41"/>
        <v>Assets/2000-2004/1/9.mp3</v>
      </c>
      <c r="AE212" s="51" t="s">
        <v>2614</v>
      </c>
      <c r="AF212" s="50" t="str">
        <f t="shared" si="42"/>
        <v>Tune 9</v>
      </c>
      <c r="AG212" s="50" t="s">
        <v>2613</v>
      </c>
      <c r="AH212" s="50" t="str">
        <f t="shared" si="43"/>
        <v>&lt;li&gt;&lt;a href="Assets/2000-2004/1/9.mp3"&gt;Tune 9&lt;/a&gt;&lt;/li&gt;</v>
      </c>
      <c r="AI212" s="53" t="s">
        <v>2616</v>
      </c>
      <c r="AJ212" s="53">
        <f t="shared" si="44"/>
        <v>9</v>
      </c>
      <c r="AK212" s="53" t="s">
        <v>2617</v>
      </c>
      <c r="AL212" s="53" t="str">
        <f t="shared" si="45"/>
        <v>Nelly Furtado&lt;/td&gt;&lt;td&gt;Hot In Here&lt;/td&gt;&lt;/tr&gt;</v>
      </c>
      <c r="AM212" s="53" t="str">
        <f t="shared" si="46"/>
        <v>&lt;tr&gt;&lt;td align="left"&gt;9&lt;/td&gt;&lt;td align="left"&gt;Nelly Furtado&lt;/td&gt;&lt;td&gt;Hot In Here&lt;/td&gt;&lt;/tr&gt;</v>
      </c>
      <c r="AN212" s="64">
        <f t="shared" si="47"/>
        <v>13</v>
      </c>
    </row>
    <row r="213" spans="1:40" x14ac:dyDescent="0.25">
      <c r="A213" s="10" t="str">
        <f t="shared" si="36"/>
        <v>199012H</v>
      </c>
      <c r="B213" s="15" t="s">
        <v>571</v>
      </c>
      <c r="C213" s="15" t="s">
        <v>132</v>
      </c>
      <c r="D213" s="15" t="s">
        <v>672</v>
      </c>
      <c r="E213" s="15" t="s">
        <v>682</v>
      </c>
      <c r="F213" s="15"/>
      <c r="G213" s="15"/>
      <c r="H213" s="15"/>
      <c r="I213" s="15"/>
      <c r="J213" s="15"/>
      <c r="K213" s="14"/>
      <c r="L213" s="15">
        <v>1999</v>
      </c>
      <c r="M213" s="10"/>
      <c r="N213" s="7">
        <v>1990</v>
      </c>
      <c r="O213" s="10"/>
      <c r="P213" s="15">
        <v>19</v>
      </c>
      <c r="Q213" s="15">
        <v>1</v>
      </c>
      <c r="R213" s="15">
        <v>2</v>
      </c>
      <c r="S213" s="15" t="s">
        <v>1069</v>
      </c>
      <c r="U213" s="76" t="s">
        <v>3074</v>
      </c>
      <c r="V213" s="76" t="str">
        <f t="shared" si="37"/>
        <v>Bassment Jaxx</v>
      </c>
      <c r="W213" s="76" t="s">
        <v>3075</v>
      </c>
      <c r="X213" s="76" t="str">
        <f t="shared" si="38"/>
        <v>Bingo Bango</v>
      </c>
      <c r="Y213" s="77" t="s">
        <v>3077</v>
      </c>
      <c r="Z213" s="76">
        <f t="shared" si="39"/>
        <v>1999</v>
      </c>
      <c r="AA213" s="76" t="s">
        <v>3076</v>
      </c>
      <c r="AB213" s="76" t="str">
        <f t="shared" si="40"/>
        <v>&lt;table class="questions" width="290"&gt;&lt;tr&gt;&lt;td height="50"&gt;&lt;div align="center"&gt;2 Points &lt;/div&gt;&lt;/td&gt;&lt;/tr&gt;&lt;tr&gt;&lt;td height="30"&gt;&lt;div align="center"&gt;Bassment Jaxx&lt;/div&gt;&lt;/td&gt;&lt;/tr&gt;&lt;tr&gt;&lt;td height="30"&gt;&lt;div align="center"&gt;Bingo Bango&lt;/div&gt;&lt;/td&gt;&lt;/tr&gt;&lt;tr&gt;&lt;td height="30"&gt;&lt;div align="center"&gt;&lt;/div&gt;&lt;/td&gt;&lt;/tr&gt;&lt;tr&gt;&lt;td height="30"&gt;&lt;div align="center"&gt;1999&lt;/div&gt;&lt;/td&gt;&lt;/tr&gt;&lt;/table&gt;</v>
      </c>
      <c r="AC213" s="50" t="s">
        <v>2615</v>
      </c>
      <c r="AD213" s="50" t="str">
        <f t="shared" si="41"/>
        <v>Assets/1990/1/19.mp3</v>
      </c>
      <c r="AE213" s="51" t="s">
        <v>2614</v>
      </c>
      <c r="AF213" s="50" t="str">
        <f t="shared" si="42"/>
        <v>Tune 19</v>
      </c>
      <c r="AG213" s="50" t="s">
        <v>2613</v>
      </c>
      <c r="AH213" s="50" t="str">
        <f t="shared" si="43"/>
        <v>&lt;li&gt;&lt;a href="Assets/1990/1/19.mp3"&gt;Tune 19&lt;/a&gt;&lt;/li&gt;</v>
      </c>
      <c r="AI213" s="53" t="s">
        <v>2616</v>
      </c>
      <c r="AJ213" s="53">
        <f t="shared" si="44"/>
        <v>19</v>
      </c>
      <c r="AK213" s="53" t="s">
        <v>2617</v>
      </c>
      <c r="AL213" s="53" t="str">
        <f t="shared" si="45"/>
        <v>Bassment Jaxx&lt;/td&gt;&lt;td&gt;Bingo Bango&lt;/td&gt;&lt;/tr&gt;</v>
      </c>
      <c r="AM213" s="53" t="str">
        <f t="shared" si="46"/>
        <v>&lt;tr&gt;&lt;td align="left"&gt;19&lt;/td&gt;&lt;td align="left"&gt;Bassment Jaxx&lt;/td&gt;&lt;td&gt;Bingo Bango&lt;/td&gt;&lt;/tr&gt;</v>
      </c>
      <c r="AN213" s="64">
        <f t="shared" si="47"/>
        <v>13</v>
      </c>
    </row>
    <row r="214" spans="1:40" x14ac:dyDescent="0.25">
      <c r="A214" s="10" t="str">
        <f t="shared" si="36"/>
        <v>Xmas11I</v>
      </c>
      <c r="B214" s="15" t="s">
        <v>645</v>
      </c>
      <c r="C214" s="35" t="s">
        <v>180</v>
      </c>
      <c r="D214" s="15" t="s">
        <v>672</v>
      </c>
      <c r="E214" s="15" t="s">
        <v>682</v>
      </c>
      <c r="F214" s="15"/>
      <c r="G214" s="15"/>
      <c r="H214" s="15"/>
      <c r="I214" s="15"/>
      <c r="J214" s="15"/>
      <c r="K214" s="14"/>
      <c r="L214" s="15">
        <v>1948</v>
      </c>
      <c r="M214" s="10"/>
      <c r="N214" s="6" t="s">
        <v>90</v>
      </c>
      <c r="O214" s="10"/>
      <c r="P214" s="15">
        <v>9</v>
      </c>
      <c r="Q214" s="15">
        <v>1</v>
      </c>
      <c r="R214" s="15">
        <v>1</v>
      </c>
      <c r="S214" s="15" t="s">
        <v>1070</v>
      </c>
      <c r="U214" s="76" t="s">
        <v>3074</v>
      </c>
      <c r="V214" s="76" t="str">
        <f t="shared" si="37"/>
        <v>Frank Sinatra</v>
      </c>
      <c r="W214" s="76" t="s">
        <v>3075</v>
      </c>
      <c r="X214" s="76" t="str">
        <f t="shared" si="38"/>
        <v>Santa Claus is Coming to Town</v>
      </c>
      <c r="Y214" s="77" t="s">
        <v>3077</v>
      </c>
      <c r="Z214" s="76">
        <f t="shared" si="39"/>
        <v>1948</v>
      </c>
      <c r="AA214" s="76" t="s">
        <v>3076</v>
      </c>
      <c r="AB214" s="76" t="str">
        <f t="shared" si="40"/>
        <v>&lt;table class="questions" width="290"&gt;&lt;tr&gt;&lt;td height="50"&gt;&lt;div align="center"&gt;2 Points &lt;/div&gt;&lt;/td&gt;&lt;/tr&gt;&lt;tr&gt;&lt;td height="30"&gt;&lt;div align="center"&gt;Frank Sinatra&lt;/div&gt;&lt;/td&gt;&lt;/tr&gt;&lt;tr&gt;&lt;td height="30"&gt;&lt;div align="center"&gt;Santa Claus is Coming to Town&lt;/div&gt;&lt;/td&gt;&lt;/tr&gt;&lt;tr&gt;&lt;td height="30"&gt;&lt;div align="center"&gt;&lt;/div&gt;&lt;/td&gt;&lt;/tr&gt;&lt;tr&gt;&lt;td height="30"&gt;&lt;div align="center"&gt;1948&lt;/div&gt;&lt;/td&gt;&lt;/tr&gt;&lt;/table&gt;</v>
      </c>
      <c r="AC214" s="50" t="s">
        <v>2615</v>
      </c>
      <c r="AD214" s="50" t="str">
        <f t="shared" si="41"/>
        <v>Assets/Xmas/1/9.mp3</v>
      </c>
      <c r="AE214" s="51" t="s">
        <v>2614</v>
      </c>
      <c r="AF214" s="50" t="str">
        <f t="shared" si="42"/>
        <v>Tune 9</v>
      </c>
      <c r="AG214" s="50" t="s">
        <v>2613</v>
      </c>
      <c r="AH214" s="50" t="str">
        <f t="shared" si="43"/>
        <v>&lt;li&gt;&lt;a href="Assets/Xmas/1/9.mp3"&gt;Tune 9&lt;/a&gt;&lt;/li&gt;</v>
      </c>
      <c r="AI214" s="53" t="s">
        <v>2616</v>
      </c>
      <c r="AJ214" s="53">
        <f t="shared" si="44"/>
        <v>9</v>
      </c>
      <c r="AK214" s="53" t="s">
        <v>2617</v>
      </c>
      <c r="AL214" s="53" t="str">
        <f t="shared" si="45"/>
        <v>Frank Sinatra&lt;/td&gt;&lt;td&gt;Santa Claus is Coming to Town&lt;/td&gt;&lt;/tr&gt;</v>
      </c>
      <c r="AM214" s="53" t="str">
        <f t="shared" si="46"/>
        <v>&lt;tr&gt;&lt;td align="left"&gt;9&lt;/td&gt;&lt;td align="left"&gt;Frank Sinatra&lt;/td&gt;&lt;td&gt;Santa Claus is Coming to Town&lt;/td&gt;&lt;/tr&gt;</v>
      </c>
      <c r="AN214" s="64">
        <f t="shared" si="47"/>
        <v>29</v>
      </c>
    </row>
    <row r="215" spans="1:40" x14ac:dyDescent="0.25">
      <c r="A215" s="10" t="str">
        <f t="shared" si="36"/>
        <v>199012I</v>
      </c>
      <c r="B215" s="15" t="s">
        <v>758</v>
      </c>
      <c r="C215" s="15" t="s">
        <v>858</v>
      </c>
      <c r="D215" s="15" t="s">
        <v>672</v>
      </c>
      <c r="E215" s="15" t="s">
        <v>682</v>
      </c>
      <c r="F215" s="15"/>
      <c r="G215" s="15"/>
      <c r="H215" s="15"/>
      <c r="I215" s="15"/>
      <c r="J215" s="15"/>
      <c r="K215" s="14" t="s">
        <v>61</v>
      </c>
      <c r="L215" s="15">
        <v>1999</v>
      </c>
      <c r="M215" s="10"/>
      <c r="N215" s="7">
        <v>1990</v>
      </c>
      <c r="O215" s="10"/>
      <c r="P215" s="15">
        <v>20</v>
      </c>
      <c r="Q215" s="15">
        <v>1</v>
      </c>
      <c r="R215" s="15">
        <v>2</v>
      </c>
      <c r="S215" s="15" t="s">
        <v>1070</v>
      </c>
      <c r="U215" s="76" t="s">
        <v>3074</v>
      </c>
      <c r="V215" s="76" t="str">
        <f t="shared" si="37"/>
        <v>Britney Spears</v>
      </c>
      <c r="W215" s="76" t="s">
        <v>3075</v>
      </c>
      <c r="X215" s="76" t="str">
        <f t="shared" si="38"/>
        <v>Baby One More Time</v>
      </c>
      <c r="Y215" s="77" t="s">
        <v>3077</v>
      </c>
      <c r="Z215" s="76">
        <f t="shared" si="39"/>
        <v>1999</v>
      </c>
      <c r="AA215" s="76" t="s">
        <v>3076</v>
      </c>
      <c r="AB215" s="76" t="str">
        <f t="shared" si="40"/>
        <v>&lt;table class="questions" width="290"&gt;&lt;tr&gt;&lt;td height="50"&gt;&lt;div align="center"&gt;2 Points &lt;/div&gt;&lt;/td&gt;&lt;/tr&gt;&lt;tr&gt;&lt;td height="30"&gt;&lt;div align="center"&gt;Britney Spears&lt;/div&gt;&lt;/td&gt;&lt;/tr&gt;&lt;tr&gt;&lt;td height="30"&gt;&lt;div align="center"&gt;Baby One More Time&lt;/div&gt;&lt;/td&gt;&lt;/tr&gt;&lt;tr&gt;&lt;td height="30"&gt;&lt;div align="center"&gt;&lt;/div&gt;&lt;/td&gt;&lt;/tr&gt;&lt;tr&gt;&lt;td height="30"&gt;&lt;div align="center"&gt;1999&lt;/div&gt;&lt;/td&gt;&lt;/tr&gt;&lt;/table&gt;</v>
      </c>
      <c r="AC215" s="50" t="s">
        <v>2615</v>
      </c>
      <c r="AD215" s="50" t="str">
        <f t="shared" si="41"/>
        <v>Assets/1990/1/20.mp3</v>
      </c>
      <c r="AE215" s="51" t="s">
        <v>2614</v>
      </c>
      <c r="AF215" s="50" t="str">
        <f t="shared" si="42"/>
        <v>Tune 20</v>
      </c>
      <c r="AG215" s="50" t="s">
        <v>2613</v>
      </c>
      <c r="AH215" s="50" t="str">
        <f t="shared" si="43"/>
        <v>&lt;li&gt;&lt;a href="Assets/1990/1/20.mp3"&gt;Tune 20&lt;/a&gt;&lt;/li&gt;</v>
      </c>
      <c r="AI215" s="53" t="s">
        <v>2616</v>
      </c>
      <c r="AJ215" s="53">
        <f t="shared" si="44"/>
        <v>20</v>
      </c>
      <c r="AK215" s="53" t="s">
        <v>2617</v>
      </c>
      <c r="AL215" s="53" t="str">
        <f t="shared" si="45"/>
        <v>Britney Spears&lt;/td&gt;&lt;td&gt;Baby One More Time&lt;/td&gt;&lt;/tr&gt;</v>
      </c>
      <c r="AM215" s="53" t="str">
        <f t="shared" si="46"/>
        <v>&lt;tr&gt;&lt;td align="left"&gt;20&lt;/td&gt;&lt;td align="left"&gt;Britney Spears&lt;/td&gt;&lt;td&gt;Baby One More Time&lt;/td&gt;&lt;/tr&gt;</v>
      </c>
      <c r="AN215" s="64">
        <f t="shared" si="47"/>
        <v>18</v>
      </c>
    </row>
    <row r="216" spans="1:40" x14ac:dyDescent="0.25">
      <c r="A216" s="10" t="str">
        <f t="shared" si="36"/>
        <v>2005-200912G</v>
      </c>
      <c r="B216" s="15" t="s">
        <v>242</v>
      </c>
      <c r="C216" s="15" t="s">
        <v>243</v>
      </c>
      <c r="D216" s="15" t="s">
        <v>672</v>
      </c>
      <c r="E216" s="15" t="s">
        <v>682</v>
      </c>
      <c r="F216" s="15" t="s">
        <v>244</v>
      </c>
      <c r="G216" s="15"/>
      <c r="H216" s="15" t="s">
        <v>245</v>
      </c>
      <c r="I216" s="15"/>
      <c r="J216" s="15"/>
      <c r="K216" s="14"/>
      <c r="L216" s="15">
        <v>2007</v>
      </c>
      <c r="M216" s="10"/>
      <c r="N216" s="3" t="s">
        <v>2621</v>
      </c>
      <c r="O216" s="10"/>
      <c r="P216" s="15">
        <v>18</v>
      </c>
      <c r="Q216" s="15">
        <v>1</v>
      </c>
      <c r="R216" s="15">
        <v>2</v>
      </c>
      <c r="S216" s="15" t="s">
        <v>1068</v>
      </c>
      <c r="U216" s="76" t="s">
        <v>3074</v>
      </c>
      <c r="V216" s="76" t="str">
        <f t="shared" si="37"/>
        <v>Scooch</v>
      </c>
      <c r="W216" s="76" t="s">
        <v>3075</v>
      </c>
      <c r="X216" s="76" t="str">
        <f t="shared" si="38"/>
        <v>Flying the Flag</v>
      </c>
      <c r="Y216" s="77" t="s">
        <v>3077</v>
      </c>
      <c r="Z216" s="76">
        <f t="shared" si="39"/>
        <v>2007</v>
      </c>
      <c r="AA216" s="76" t="s">
        <v>3076</v>
      </c>
      <c r="AB216" s="76" t="str">
        <f t="shared" si="40"/>
        <v>&lt;table class="questions" width="290"&gt;&lt;tr&gt;&lt;td height="50"&gt;&lt;div align="center"&gt;2 Points &lt;/div&gt;&lt;/td&gt;&lt;/tr&gt;&lt;tr&gt;&lt;td height="30"&gt;&lt;div align="center"&gt;Scooch&lt;/div&gt;&lt;/td&gt;&lt;/tr&gt;&lt;tr&gt;&lt;td height="30"&gt;&lt;div align="center"&gt;Flying the Flag&lt;/div&gt;&lt;/td&gt;&lt;/tr&gt;&lt;tr&gt;&lt;td height="30"&gt;&lt;div align="center"&gt;&lt;/div&gt;&lt;/td&gt;&lt;/tr&gt;&lt;tr&gt;&lt;td height="30"&gt;&lt;div align="center"&gt;2007&lt;/div&gt;&lt;/td&gt;&lt;/tr&gt;&lt;/table&gt;</v>
      </c>
      <c r="AC216" s="50" t="s">
        <v>2615</v>
      </c>
      <c r="AD216" s="50" t="str">
        <f t="shared" si="41"/>
        <v>Assets/2005-2009/1/18.mp3</v>
      </c>
      <c r="AE216" s="51" t="s">
        <v>2614</v>
      </c>
      <c r="AF216" s="50" t="str">
        <f t="shared" si="42"/>
        <v>Tune 18</v>
      </c>
      <c r="AG216" s="50" t="s">
        <v>2613</v>
      </c>
      <c r="AH216" s="50" t="str">
        <f t="shared" si="43"/>
        <v>&lt;li&gt;&lt;a href="Assets/2005-2009/1/18.mp3"&gt;Tune 18&lt;/a&gt;&lt;/li&gt;</v>
      </c>
      <c r="AI216" s="53" t="s">
        <v>2616</v>
      </c>
      <c r="AJ216" s="53">
        <f t="shared" si="44"/>
        <v>18</v>
      </c>
      <c r="AK216" s="53" t="s">
        <v>2617</v>
      </c>
      <c r="AL216" s="53" t="str">
        <f t="shared" si="45"/>
        <v>Scooch&lt;/td&gt;&lt;td&gt;Flying the Flag&lt;/td&gt;&lt;/tr&gt;</v>
      </c>
      <c r="AM216" s="53" t="str">
        <f t="shared" si="46"/>
        <v>&lt;tr&gt;&lt;td align="left"&gt;18&lt;/td&gt;&lt;td align="left"&gt;Scooch&lt;/td&gt;&lt;td&gt;Flying the Flag&lt;/td&gt;&lt;/tr&gt;</v>
      </c>
      <c r="AN216" s="64">
        <f t="shared" si="47"/>
        <v>15</v>
      </c>
    </row>
    <row r="217" spans="1:40" x14ac:dyDescent="0.25">
      <c r="A217" s="10" t="str">
        <f t="shared" si="36"/>
        <v>Gayicons11E</v>
      </c>
      <c r="B217" s="14" t="s">
        <v>617</v>
      </c>
      <c r="C217" s="35" t="s">
        <v>1593</v>
      </c>
      <c r="D217" s="35" t="s">
        <v>672</v>
      </c>
      <c r="E217" s="35" t="s">
        <v>682</v>
      </c>
      <c r="F217" s="15"/>
      <c r="G217" s="15"/>
      <c r="H217" s="15"/>
      <c r="I217" s="15"/>
      <c r="J217" s="15"/>
      <c r="K217" s="14"/>
      <c r="L217" s="15">
        <v>1984</v>
      </c>
      <c r="M217" s="10"/>
      <c r="N217" s="48" t="s">
        <v>2611</v>
      </c>
      <c r="O217" s="10"/>
      <c r="P217" s="15">
        <v>5</v>
      </c>
      <c r="Q217" s="15">
        <v>1</v>
      </c>
      <c r="R217" s="15">
        <v>1</v>
      </c>
      <c r="S217" s="35" t="s">
        <v>87</v>
      </c>
      <c r="U217" s="76" t="s">
        <v>3074</v>
      </c>
      <c r="V217" s="76" t="str">
        <f t="shared" si="37"/>
        <v>Wham!</v>
      </c>
      <c r="W217" s="76" t="s">
        <v>3075</v>
      </c>
      <c r="X217" s="76" t="str">
        <f t="shared" si="38"/>
        <v>Wake Me Up Before You Go Go</v>
      </c>
      <c r="Y217" s="77" t="s">
        <v>3077</v>
      </c>
      <c r="Z217" s="76">
        <f t="shared" si="39"/>
        <v>1984</v>
      </c>
      <c r="AA217" s="76" t="s">
        <v>3076</v>
      </c>
      <c r="AB217" s="76" t="str">
        <f t="shared" si="40"/>
        <v>&lt;table class="questions" width="290"&gt;&lt;tr&gt;&lt;td height="50"&gt;&lt;div align="center"&gt;2 Points &lt;/div&gt;&lt;/td&gt;&lt;/tr&gt;&lt;tr&gt;&lt;td height="30"&gt;&lt;div align="center"&gt;Wham!&lt;/div&gt;&lt;/td&gt;&lt;/tr&gt;&lt;tr&gt;&lt;td height="30"&gt;&lt;div align="center"&gt;Wake Me Up Before You Go Go&lt;/div&gt;&lt;/td&gt;&lt;/tr&gt;&lt;tr&gt;&lt;td height="30"&gt;&lt;div align="center"&gt;&lt;/div&gt;&lt;/td&gt;&lt;/tr&gt;&lt;tr&gt;&lt;td height="30"&gt;&lt;div align="center"&gt;1984&lt;/div&gt;&lt;/td&gt;&lt;/tr&gt;&lt;/table&gt;</v>
      </c>
      <c r="AC217" s="50" t="s">
        <v>2615</v>
      </c>
      <c r="AD217" s="50" t="str">
        <f t="shared" si="41"/>
        <v>Assets/Gayicons/1/5.mp3</v>
      </c>
      <c r="AE217" s="51" t="s">
        <v>2614</v>
      </c>
      <c r="AF217" s="50" t="str">
        <f t="shared" si="42"/>
        <v>Tune 5</v>
      </c>
      <c r="AG217" s="50" t="s">
        <v>2613</v>
      </c>
      <c r="AH217" s="50" t="str">
        <f t="shared" si="43"/>
        <v>&lt;li&gt;&lt;a href="Assets/Gayicons/1/5.mp3"&gt;Tune 5&lt;/a&gt;&lt;/li&gt;</v>
      </c>
      <c r="AI217" s="53" t="s">
        <v>2616</v>
      </c>
      <c r="AJ217" s="53">
        <f t="shared" si="44"/>
        <v>5</v>
      </c>
      <c r="AK217" s="53" t="s">
        <v>2617</v>
      </c>
      <c r="AL217" s="53" t="str">
        <f t="shared" si="45"/>
        <v>Wham!&lt;/td&gt;&lt;td&gt;Wake Me Up Before You Go Go&lt;/td&gt;&lt;/tr&gt;</v>
      </c>
      <c r="AM217" s="53" t="str">
        <f t="shared" si="46"/>
        <v>&lt;tr&gt;&lt;td align="left"&gt;5&lt;/td&gt;&lt;td align="left"&gt;Wham!&lt;/td&gt;&lt;td&gt;Wake Me Up Before You Go Go&lt;/td&gt;&lt;/tr&gt;</v>
      </c>
      <c r="AN217" s="64">
        <f t="shared" si="47"/>
        <v>27</v>
      </c>
    </row>
    <row r="218" spans="1:40" x14ac:dyDescent="0.25">
      <c r="A218" s="10" t="str">
        <f t="shared" si="36"/>
        <v>198012A</v>
      </c>
      <c r="B218" s="15" t="s">
        <v>1196</v>
      </c>
      <c r="C218" s="15" t="s">
        <v>1197</v>
      </c>
      <c r="D218" s="15" t="s">
        <v>672</v>
      </c>
      <c r="E218" s="15" t="s">
        <v>682</v>
      </c>
      <c r="F218" s="15" t="s">
        <v>698</v>
      </c>
      <c r="G218" s="15"/>
      <c r="H218" s="15" t="s">
        <v>1200</v>
      </c>
      <c r="I218" s="15"/>
      <c r="J218" s="15"/>
      <c r="K218" s="14"/>
      <c r="L218" s="15">
        <v>1982</v>
      </c>
      <c r="M218" s="10"/>
      <c r="N218" s="81">
        <v>1980</v>
      </c>
      <c r="O218" s="10"/>
      <c r="P218" s="15">
        <v>12</v>
      </c>
      <c r="Q218" s="15">
        <v>1</v>
      </c>
      <c r="R218" s="15">
        <v>2</v>
      </c>
      <c r="S218" s="15" t="s">
        <v>84</v>
      </c>
      <c r="U218" s="76" t="s">
        <v>3074</v>
      </c>
      <c r="V218" s="76" t="str">
        <f t="shared" si="37"/>
        <v>The Jam</v>
      </c>
      <c r="W218" s="76" t="s">
        <v>3075</v>
      </c>
      <c r="X218" s="76" t="str">
        <f t="shared" si="38"/>
        <v>Town Called Malice</v>
      </c>
      <c r="Y218" s="77" t="s">
        <v>3077</v>
      </c>
      <c r="Z218" s="76">
        <f t="shared" si="39"/>
        <v>1982</v>
      </c>
      <c r="AA218" s="76" t="s">
        <v>3076</v>
      </c>
      <c r="AB218" s="76" t="str">
        <f t="shared" si="40"/>
        <v>&lt;table class="questions" width="290"&gt;&lt;tr&gt;&lt;td height="50"&gt;&lt;div align="center"&gt;2 Points &lt;/div&gt;&lt;/td&gt;&lt;/tr&gt;&lt;tr&gt;&lt;td height="30"&gt;&lt;div align="center"&gt;The Jam&lt;/div&gt;&lt;/td&gt;&lt;/tr&gt;&lt;tr&gt;&lt;td height="30"&gt;&lt;div align="center"&gt;Town Called Malice&lt;/div&gt;&lt;/td&gt;&lt;/tr&gt;&lt;tr&gt;&lt;td height="30"&gt;&lt;div align="center"&gt;&lt;/div&gt;&lt;/td&gt;&lt;/tr&gt;&lt;tr&gt;&lt;td height="30"&gt;&lt;div align="center"&gt;1982&lt;/div&gt;&lt;/td&gt;&lt;/tr&gt;&lt;/table&gt;</v>
      </c>
      <c r="AC218" s="50" t="s">
        <v>2615</v>
      </c>
      <c r="AD218" s="50" t="str">
        <f t="shared" si="41"/>
        <v>Assets/1980/1/12.mp3</v>
      </c>
      <c r="AE218" s="51" t="s">
        <v>2614</v>
      </c>
      <c r="AF218" s="50" t="str">
        <f t="shared" si="42"/>
        <v>Tune 12</v>
      </c>
      <c r="AG218" s="50" t="s">
        <v>2613</v>
      </c>
      <c r="AH218" s="50" t="str">
        <f t="shared" si="43"/>
        <v>&lt;li&gt;&lt;a href="Assets/1980/1/12.mp3"&gt;Tune 12&lt;/a&gt;&lt;/li&gt;</v>
      </c>
      <c r="AI218" s="53" t="s">
        <v>2616</v>
      </c>
      <c r="AJ218" s="53">
        <f t="shared" si="44"/>
        <v>12</v>
      </c>
      <c r="AK218" s="53" t="s">
        <v>2617</v>
      </c>
      <c r="AL218" s="53" t="str">
        <f t="shared" si="45"/>
        <v>The Jam&lt;/td&gt;&lt;td&gt;Town Called Malice&lt;/td&gt;&lt;/tr&gt;</v>
      </c>
      <c r="AM218" s="53" t="str">
        <f t="shared" si="46"/>
        <v>&lt;tr&gt;&lt;td align="left"&gt;12&lt;/td&gt;&lt;td align="left"&gt;The Jam&lt;/td&gt;&lt;td&gt;Town Called Malice&lt;/td&gt;&lt;/tr&gt;</v>
      </c>
      <c r="AN218" s="64">
        <f t="shared" si="47"/>
        <v>18</v>
      </c>
    </row>
    <row r="219" spans="1:40" x14ac:dyDescent="0.25">
      <c r="A219" s="10" t="str">
        <f t="shared" si="36"/>
        <v>198012B</v>
      </c>
      <c r="B219" s="14" t="s">
        <v>854</v>
      </c>
      <c r="C219" s="14" t="s">
        <v>636</v>
      </c>
      <c r="D219" s="15" t="s">
        <v>672</v>
      </c>
      <c r="E219" s="15" t="s">
        <v>682</v>
      </c>
      <c r="F219" s="15"/>
      <c r="G219" s="15"/>
      <c r="H219" s="17"/>
      <c r="I219" s="16"/>
      <c r="J219" s="15"/>
      <c r="K219" s="14"/>
      <c r="L219" s="15">
        <v>1987</v>
      </c>
      <c r="M219" s="10"/>
      <c r="N219" s="81">
        <v>1980</v>
      </c>
      <c r="O219" s="10"/>
      <c r="P219" s="15">
        <v>13</v>
      </c>
      <c r="Q219" s="15">
        <v>1</v>
      </c>
      <c r="R219" s="15">
        <v>2</v>
      </c>
      <c r="S219" s="15" t="s">
        <v>85</v>
      </c>
      <c r="U219" s="76" t="s">
        <v>3074</v>
      </c>
      <c r="V219" s="76" t="str">
        <f t="shared" si="37"/>
        <v>Salt N Pepper</v>
      </c>
      <c r="W219" s="76" t="s">
        <v>3075</v>
      </c>
      <c r="X219" s="76" t="str">
        <f t="shared" si="38"/>
        <v>Push It</v>
      </c>
      <c r="Y219" s="77" t="s">
        <v>3077</v>
      </c>
      <c r="Z219" s="76">
        <f t="shared" si="39"/>
        <v>1987</v>
      </c>
      <c r="AA219" s="76" t="s">
        <v>3076</v>
      </c>
      <c r="AB219" s="76" t="str">
        <f t="shared" si="40"/>
        <v>&lt;table class="questions" width="290"&gt;&lt;tr&gt;&lt;td height="50"&gt;&lt;div align="center"&gt;2 Points &lt;/div&gt;&lt;/td&gt;&lt;/tr&gt;&lt;tr&gt;&lt;td height="30"&gt;&lt;div align="center"&gt;Salt N Pepper&lt;/div&gt;&lt;/td&gt;&lt;/tr&gt;&lt;tr&gt;&lt;td height="30"&gt;&lt;div align="center"&gt;Push It&lt;/div&gt;&lt;/td&gt;&lt;/tr&gt;&lt;tr&gt;&lt;td height="30"&gt;&lt;div align="center"&gt;&lt;/div&gt;&lt;/td&gt;&lt;/tr&gt;&lt;tr&gt;&lt;td height="30"&gt;&lt;div align="center"&gt;1987&lt;/div&gt;&lt;/td&gt;&lt;/tr&gt;&lt;/table&gt;</v>
      </c>
      <c r="AC219" s="50" t="s">
        <v>2615</v>
      </c>
      <c r="AD219" s="50" t="str">
        <f t="shared" si="41"/>
        <v>Assets/1980/1/13.mp3</v>
      </c>
      <c r="AE219" s="51" t="s">
        <v>2614</v>
      </c>
      <c r="AF219" s="50" t="str">
        <f t="shared" si="42"/>
        <v>Tune 13</v>
      </c>
      <c r="AG219" s="50" t="s">
        <v>2613</v>
      </c>
      <c r="AH219" s="50" t="str">
        <f t="shared" si="43"/>
        <v>&lt;li&gt;&lt;a href="Assets/1980/1/13.mp3"&gt;Tune 13&lt;/a&gt;&lt;/li&gt;</v>
      </c>
      <c r="AI219" s="53" t="s">
        <v>2616</v>
      </c>
      <c r="AJ219" s="53">
        <f t="shared" si="44"/>
        <v>13</v>
      </c>
      <c r="AK219" s="53" t="s">
        <v>2617</v>
      </c>
      <c r="AL219" s="53" t="str">
        <f t="shared" si="45"/>
        <v>Salt N Pepper&lt;/td&gt;&lt;td&gt;Push It&lt;/td&gt;&lt;/tr&gt;</v>
      </c>
      <c r="AM219" s="53" t="str">
        <f t="shared" si="46"/>
        <v>&lt;tr&gt;&lt;td align="left"&gt;13&lt;/td&gt;&lt;td align="left"&gt;Salt N Pepper&lt;/td&gt;&lt;td&gt;Push It&lt;/td&gt;&lt;/tr&gt;</v>
      </c>
      <c r="AN219" s="64">
        <f t="shared" si="47"/>
        <v>13</v>
      </c>
    </row>
    <row r="220" spans="1:40" x14ac:dyDescent="0.25">
      <c r="A220" s="10" t="str">
        <f t="shared" si="36"/>
        <v>197012B</v>
      </c>
      <c r="B220" s="15" t="s">
        <v>108</v>
      </c>
      <c r="C220" s="15" t="s">
        <v>107</v>
      </c>
      <c r="D220" s="15" t="s">
        <v>672</v>
      </c>
      <c r="E220" s="15" t="s">
        <v>682</v>
      </c>
      <c r="F220" s="15" t="s">
        <v>698</v>
      </c>
      <c r="G220" s="15"/>
      <c r="H220" s="15" t="s">
        <v>563</v>
      </c>
      <c r="I220" s="15"/>
      <c r="J220" s="15"/>
      <c r="K220" s="14" t="s">
        <v>415</v>
      </c>
      <c r="L220" s="15">
        <v>1973</v>
      </c>
      <c r="M220" s="10"/>
      <c r="N220" s="81">
        <v>1970</v>
      </c>
      <c r="O220" s="10"/>
      <c r="P220" s="15">
        <v>13</v>
      </c>
      <c r="Q220" s="15">
        <v>1</v>
      </c>
      <c r="R220" s="15">
        <v>2</v>
      </c>
      <c r="S220" s="15" t="s">
        <v>85</v>
      </c>
      <c r="U220" s="76" t="s">
        <v>3074</v>
      </c>
      <c r="V220" s="76" t="str">
        <f t="shared" si="37"/>
        <v>Kool &amp; The Gang</v>
      </c>
      <c r="W220" s="76" t="s">
        <v>3075</v>
      </c>
      <c r="X220" s="76" t="str">
        <f t="shared" si="38"/>
        <v>Jungle Boogie</v>
      </c>
      <c r="Y220" s="77" t="s">
        <v>3077</v>
      </c>
      <c r="Z220" s="76">
        <f t="shared" si="39"/>
        <v>1973</v>
      </c>
      <c r="AA220" s="76" t="s">
        <v>3076</v>
      </c>
      <c r="AB220" s="76" t="str">
        <f t="shared" si="40"/>
        <v>&lt;table class="questions" width="290"&gt;&lt;tr&gt;&lt;td height="50"&gt;&lt;div align="center"&gt;2 Points &lt;/div&gt;&lt;/td&gt;&lt;/tr&gt;&lt;tr&gt;&lt;td height="30"&gt;&lt;div align="center"&gt;Kool &amp; The Gang&lt;/div&gt;&lt;/td&gt;&lt;/tr&gt;&lt;tr&gt;&lt;td height="30"&gt;&lt;div align="center"&gt;Jungle Boogie&lt;/div&gt;&lt;/td&gt;&lt;/tr&gt;&lt;tr&gt;&lt;td height="30"&gt;&lt;div align="center"&gt;&lt;/div&gt;&lt;/td&gt;&lt;/tr&gt;&lt;tr&gt;&lt;td height="30"&gt;&lt;div align="center"&gt;1973&lt;/div&gt;&lt;/td&gt;&lt;/tr&gt;&lt;/table&gt;</v>
      </c>
      <c r="AC220" s="50" t="s">
        <v>2615</v>
      </c>
      <c r="AD220" s="50" t="str">
        <f t="shared" si="41"/>
        <v>Assets/1970/1/13.mp3</v>
      </c>
      <c r="AE220" s="51" t="s">
        <v>2614</v>
      </c>
      <c r="AF220" s="50" t="str">
        <f t="shared" si="42"/>
        <v>Tune 13</v>
      </c>
      <c r="AG220" s="50" t="s">
        <v>2613</v>
      </c>
      <c r="AH220" s="50" t="str">
        <f t="shared" si="43"/>
        <v>&lt;li&gt;&lt;a href="Assets/1970/1/13.mp3"&gt;Tune 13&lt;/a&gt;&lt;/li&gt;</v>
      </c>
      <c r="AI220" s="53" t="s">
        <v>2616</v>
      </c>
      <c r="AJ220" s="53">
        <f t="shared" si="44"/>
        <v>13</v>
      </c>
      <c r="AK220" s="53" t="s">
        <v>2617</v>
      </c>
      <c r="AL220" s="53" t="str">
        <f t="shared" si="45"/>
        <v>Kool &amp; The Gang&lt;/td&gt;&lt;td&gt;Jungle Boogie&lt;/td&gt;&lt;/tr&gt;</v>
      </c>
      <c r="AM220" s="53" t="str">
        <f t="shared" si="46"/>
        <v>&lt;tr&gt;&lt;td align="left"&gt;13&lt;/td&gt;&lt;td align="left"&gt;Kool &amp; The Gang&lt;/td&gt;&lt;td&gt;Jungle Boogie&lt;/td&gt;&lt;/tr&gt;</v>
      </c>
      <c r="AN220" s="64">
        <f t="shared" si="47"/>
        <v>15</v>
      </c>
    </row>
    <row r="221" spans="1:40" x14ac:dyDescent="0.25">
      <c r="A221" s="10" t="str">
        <f t="shared" si="36"/>
        <v>2010-201412H</v>
      </c>
      <c r="B221" s="15" t="s">
        <v>40</v>
      </c>
      <c r="C221" s="15" t="s">
        <v>39</v>
      </c>
      <c r="D221" s="15" t="s">
        <v>672</v>
      </c>
      <c r="E221" s="15" t="s">
        <v>682</v>
      </c>
      <c r="F221" s="15"/>
      <c r="G221" s="15"/>
      <c r="H221" s="15"/>
      <c r="I221" s="15"/>
      <c r="J221" s="15"/>
      <c r="K221" s="14"/>
      <c r="L221" s="15">
        <v>2010</v>
      </c>
      <c r="M221" s="10"/>
      <c r="N221" s="3" t="s">
        <v>2622</v>
      </c>
      <c r="O221" s="10"/>
      <c r="P221" s="15">
        <v>19</v>
      </c>
      <c r="Q221" s="15">
        <v>1</v>
      </c>
      <c r="R221" s="15">
        <v>2</v>
      </c>
      <c r="S221" s="35" t="s">
        <v>1069</v>
      </c>
      <c r="U221" s="76" t="s">
        <v>3074</v>
      </c>
      <c r="V221" s="76" t="str">
        <f t="shared" si="37"/>
        <v>Bruno Mars</v>
      </c>
      <c r="W221" s="76" t="s">
        <v>3075</v>
      </c>
      <c r="X221" s="76" t="str">
        <f t="shared" si="38"/>
        <v>Just the Way You Are</v>
      </c>
      <c r="Y221" s="77" t="s">
        <v>3077</v>
      </c>
      <c r="Z221" s="76">
        <f t="shared" si="39"/>
        <v>2010</v>
      </c>
      <c r="AA221" s="76" t="s">
        <v>3076</v>
      </c>
      <c r="AB221" s="76" t="str">
        <f t="shared" si="40"/>
        <v>&lt;table class="questions" width="290"&gt;&lt;tr&gt;&lt;td height="50"&gt;&lt;div align="center"&gt;2 Points &lt;/div&gt;&lt;/td&gt;&lt;/tr&gt;&lt;tr&gt;&lt;td height="30"&gt;&lt;div align="center"&gt;Bruno Mars&lt;/div&gt;&lt;/td&gt;&lt;/tr&gt;&lt;tr&gt;&lt;td height="30"&gt;&lt;div align="center"&gt;Just the Way You Are&lt;/div&gt;&lt;/td&gt;&lt;/tr&gt;&lt;tr&gt;&lt;td height="30"&gt;&lt;div align="center"&gt;&lt;/div&gt;&lt;/td&gt;&lt;/tr&gt;&lt;tr&gt;&lt;td height="30"&gt;&lt;div align="center"&gt;2010&lt;/div&gt;&lt;/td&gt;&lt;/tr&gt;&lt;/table&gt;</v>
      </c>
      <c r="AC221" s="50" t="s">
        <v>2615</v>
      </c>
      <c r="AD221" s="50" t="str">
        <f t="shared" si="41"/>
        <v>Assets/2010-2014/1/19.mp3</v>
      </c>
      <c r="AE221" s="51" t="s">
        <v>2614</v>
      </c>
      <c r="AF221" s="50" t="str">
        <f t="shared" si="42"/>
        <v>Tune 19</v>
      </c>
      <c r="AG221" s="50" t="s">
        <v>2613</v>
      </c>
      <c r="AH221" s="50" t="str">
        <f t="shared" si="43"/>
        <v>&lt;li&gt;&lt;a href="Assets/2010-2014/1/19.mp3"&gt;Tune 19&lt;/a&gt;&lt;/li&gt;</v>
      </c>
      <c r="AI221" s="53" t="s">
        <v>2616</v>
      </c>
      <c r="AJ221" s="53">
        <f t="shared" si="44"/>
        <v>19</v>
      </c>
      <c r="AK221" s="53" t="s">
        <v>2617</v>
      </c>
      <c r="AL221" s="53" t="str">
        <f t="shared" si="45"/>
        <v>Bruno Mars&lt;/td&gt;&lt;td&gt;Just the Way You Are&lt;/td&gt;&lt;/tr&gt;</v>
      </c>
      <c r="AM221" s="53" t="str">
        <f t="shared" si="46"/>
        <v>&lt;tr&gt;&lt;td align="left"&gt;19&lt;/td&gt;&lt;td align="left"&gt;Bruno Mars&lt;/td&gt;&lt;td&gt;Just the Way You Are&lt;/td&gt;&lt;/tr&gt;</v>
      </c>
      <c r="AN221" s="64">
        <f t="shared" si="47"/>
        <v>20</v>
      </c>
    </row>
    <row r="222" spans="1:40" x14ac:dyDescent="0.25">
      <c r="A222" s="10" t="str">
        <f t="shared" si="36"/>
        <v>2010-201412I</v>
      </c>
      <c r="B222" s="15" t="s">
        <v>174</v>
      </c>
      <c r="C222" s="15" t="s">
        <v>63</v>
      </c>
      <c r="D222" s="15" t="s">
        <v>672</v>
      </c>
      <c r="E222" s="15" t="s">
        <v>682</v>
      </c>
      <c r="F222" s="15"/>
      <c r="G222" s="15"/>
      <c r="H222" s="15"/>
      <c r="I222" s="15"/>
      <c r="J222" s="15"/>
      <c r="K222" s="14"/>
      <c r="L222" s="15">
        <v>2010</v>
      </c>
      <c r="M222" s="10"/>
      <c r="N222" s="3" t="s">
        <v>2622</v>
      </c>
      <c r="O222" s="10"/>
      <c r="P222" s="15">
        <v>20</v>
      </c>
      <c r="Q222" s="15">
        <v>1</v>
      </c>
      <c r="R222" s="15">
        <v>2</v>
      </c>
      <c r="S222" s="35" t="s">
        <v>1070</v>
      </c>
      <c r="U222" s="76" t="s">
        <v>3074</v>
      </c>
      <c r="V222" s="76" t="str">
        <f t="shared" si="37"/>
        <v>Cheryl Cole</v>
      </c>
      <c r="W222" s="76" t="s">
        <v>3075</v>
      </c>
      <c r="X222" s="76" t="str">
        <f t="shared" si="38"/>
        <v>Promise This</v>
      </c>
      <c r="Y222" s="77" t="s">
        <v>3077</v>
      </c>
      <c r="Z222" s="76">
        <f t="shared" si="39"/>
        <v>2010</v>
      </c>
      <c r="AA222" s="76" t="s">
        <v>3076</v>
      </c>
      <c r="AB222" s="76" t="str">
        <f t="shared" si="40"/>
        <v>&lt;table class="questions" width="290"&gt;&lt;tr&gt;&lt;td height="50"&gt;&lt;div align="center"&gt;2 Points &lt;/div&gt;&lt;/td&gt;&lt;/tr&gt;&lt;tr&gt;&lt;td height="30"&gt;&lt;div align="center"&gt;Cheryl Cole&lt;/div&gt;&lt;/td&gt;&lt;/tr&gt;&lt;tr&gt;&lt;td height="30"&gt;&lt;div align="center"&gt;Promise This&lt;/div&gt;&lt;/td&gt;&lt;/tr&gt;&lt;tr&gt;&lt;td height="30"&gt;&lt;div align="center"&gt;&lt;/div&gt;&lt;/td&gt;&lt;/tr&gt;&lt;tr&gt;&lt;td height="30"&gt;&lt;div align="center"&gt;2010&lt;/div&gt;&lt;/td&gt;&lt;/tr&gt;&lt;/table&gt;</v>
      </c>
      <c r="AC222" s="50" t="s">
        <v>2615</v>
      </c>
      <c r="AD222" s="50" t="str">
        <f t="shared" si="41"/>
        <v>Assets/2010-2014/1/20.mp3</v>
      </c>
      <c r="AE222" s="51" t="s">
        <v>2614</v>
      </c>
      <c r="AF222" s="50" t="str">
        <f t="shared" si="42"/>
        <v>Tune 20</v>
      </c>
      <c r="AG222" s="50" t="s">
        <v>2613</v>
      </c>
      <c r="AH222" s="50" t="str">
        <f t="shared" si="43"/>
        <v>&lt;li&gt;&lt;a href="Assets/2010-2014/1/20.mp3"&gt;Tune 20&lt;/a&gt;&lt;/li&gt;</v>
      </c>
      <c r="AI222" s="53" t="s">
        <v>2616</v>
      </c>
      <c r="AJ222" s="53">
        <f t="shared" si="44"/>
        <v>20</v>
      </c>
      <c r="AK222" s="53" t="s">
        <v>2617</v>
      </c>
      <c r="AL222" s="53" t="str">
        <f t="shared" si="45"/>
        <v>Cheryl Cole&lt;/td&gt;&lt;td&gt;Promise This&lt;/td&gt;&lt;/tr&gt;</v>
      </c>
      <c r="AM222" s="53" t="str">
        <f t="shared" si="46"/>
        <v>&lt;tr&gt;&lt;td align="left"&gt;20&lt;/td&gt;&lt;td align="left"&gt;Cheryl Cole&lt;/td&gt;&lt;td&gt;Promise This&lt;/td&gt;&lt;/tr&gt;</v>
      </c>
      <c r="AN222" s="64">
        <f t="shared" si="47"/>
        <v>12</v>
      </c>
    </row>
    <row r="223" spans="1:40" x14ac:dyDescent="0.25">
      <c r="A223" s="10" t="str">
        <f t="shared" si="36"/>
        <v>2015-201913A</v>
      </c>
      <c r="B223" s="35" t="s">
        <v>1236</v>
      </c>
      <c r="C223" s="35" t="s">
        <v>1864</v>
      </c>
      <c r="D223" s="35" t="s">
        <v>672</v>
      </c>
      <c r="E223" s="35" t="s">
        <v>682</v>
      </c>
      <c r="F223" s="15"/>
      <c r="G223" s="15"/>
      <c r="H223" s="15"/>
      <c r="I223" s="15"/>
      <c r="J223" s="15"/>
      <c r="K223" s="14"/>
      <c r="L223" s="15">
        <v>2015</v>
      </c>
      <c r="M223" s="10"/>
      <c r="N223" s="3" t="s">
        <v>2623</v>
      </c>
      <c r="O223" s="10"/>
      <c r="P223" s="15">
        <v>23</v>
      </c>
      <c r="Q223" s="15">
        <v>1</v>
      </c>
      <c r="R223" s="15">
        <v>3</v>
      </c>
      <c r="S223" s="35" t="s">
        <v>84</v>
      </c>
      <c r="U223" s="76" t="s">
        <v>3074</v>
      </c>
      <c r="V223" s="76" t="str">
        <f t="shared" si="37"/>
        <v>Little Mix</v>
      </c>
      <c r="W223" s="76" t="s">
        <v>3075</v>
      </c>
      <c r="X223" s="76" t="str">
        <f t="shared" si="38"/>
        <v>Black Magic</v>
      </c>
      <c r="Y223" s="77" t="s">
        <v>3077</v>
      </c>
      <c r="Z223" s="76">
        <f t="shared" si="39"/>
        <v>2015</v>
      </c>
      <c r="AA223" s="76" t="s">
        <v>3076</v>
      </c>
      <c r="AB223" s="76" t="str">
        <f t="shared" si="40"/>
        <v>&lt;table class="questions" width="290"&gt;&lt;tr&gt;&lt;td height="50"&gt;&lt;div align="center"&gt;2 Points &lt;/div&gt;&lt;/td&gt;&lt;/tr&gt;&lt;tr&gt;&lt;td height="30"&gt;&lt;div align="center"&gt;Little Mix&lt;/div&gt;&lt;/td&gt;&lt;/tr&gt;&lt;tr&gt;&lt;td height="30"&gt;&lt;div align="center"&gt;Black Magic&lt;/div&gt;&lt;/td&gt;&lt;/tr&gt;&lt;tr&gt;&lt;td height="30"&gt;&lt;div align="center"&gt;&lt;/div&gt;&lt;/td&gt;&lt;/tr&gt;&lt;tr&gt;&lt;td height="30"&gt;&lt;div align="center"&gt;2015&lt;/div&gt;&lt;/td&gt;&lt;/tr&gt;&lt;/table&gt;</v>
      </c>
      <c r="AC223" s="50" t="s">
        <v>2615</v>
      </c>
      <c r="AD223" s="50" t="str">
        <f t="shared" si="41"/>
        <v>Assets/2015-2019/1/23.mp3</v>
      </c>
      <c r="AE223" s="51" t="s">
        <v>2614</v>
      </c>
      <c r="AF223" s="50" t="str">
        <f t="shared" si="42"/>
        <v>Tune 23</v>
      </c>
      <c r="AG223" s="50" t="s">
        <v>2613</v>
      </c>
      <c r="AH223" s="50" t="str">
        <f t="shared" si="43"/>
        <v>&lt;li&gt;&lt;a href="Assets/2015-2019/1/23.mp3"&gt;Tune 23&lt;/a&gt;&lt;/li&gt;</v>
      </c>
      <c r="AI223" s="53" t="s">
        <v>2616</v>
      </c>
      <c r="AJ223" s="53">
        <f t="shared" si="44"/>
        <v>23</v>
      </c>
      <c r="AK223" s="53" t="s">
        <v>2617</v>
      </c>
      <c r="AL223" s="53" t="str">
        <f t="shared" si="45"/>
        <v>Little Mix&lt;/td&gt;&lt;td&gt;Black Magic&lt;/td&gt;&lt;/tr&gt;</v>
      </c>
      <c r="AM223" s="53" t="str">
        <f t="shared" si="46"/>
        <v>&lt;tr&gt;&lt;td align="left"&gt;23&lt;/td&gt;&lt;td align="left"&gt;Little Mix&lt;/td&gt;&lt;td&gt;Black Magic&lt;/td&gt;&lt;/tr&gt;</v>
      </c>
      <c r="AN223" s="64">
        <f t="shared" si="47"/>
        <v>11</v>
      </c>
    </row>
    <row r="224" spans="1:40" x14ac:dyDescent="0.25">
      <c r="A224" s="10" t="str">
        <f t="shared" si="36"/>
        <v>2015-201913B</v>
      </c>
      <c r="B224" s="35" t="s">
        <v>1882</v>
      </c>
      <c r="C224" s="35" t="s">
        <v>1865</v>
      </c>
      <c r="D224" s="35" t="s">
        <v>672</v>
      </c>
      <c r="E224" s="35" t="s">
        <v>682</v>
      </c>
      <c r="F224" s="15"/>
      <c r="G224" s="15"/>
      <c r="H224" s="15"/>
      <c r="I224" s="15"/>
      <c r="J224" s="15"/>
      <c r="K224" s="14"/>
      <c r="L224" s="15">
        <v>2015</v>
      </c>
      <c r="M224" s="10"/>
      <c r="N224" s="3" t="s">
        <v>2623</v>
      </c>
      <c r="O224" s="10"/>
      <c r="P224" s="15">
        <v>24</v>
      </c>
      <c r="Q224" s="15">
        <v>1</v>
      </c>
      <c r="R224" s="15">
        <v>3</v>
      </c>
      <c r="S224" s="35" t="s">
        <v>85</v>
      </c>
      <c r="U224" s="76" t="s">
        <v>3074</v>
      </c>
      <c r="V224" s="76" t="str">
        <f t="shared" si="37"/>
        <v>Tinie Tempah Feat. Jess Glynne</v>
      </c>
      <c r="W224" s="76" t="s">
        <v>3075</v>
      </c>
      <c r="X224" s="76" t="str">
        <f t="shared" si="38"/>
        <v>Not Letting Go</v>
      </c>
      <c r="Y224" s="77" t="s">
        <v>3077</v>
      </c>
      <c r="Z224" s="76">
        <f t="shared" si="39"/>
        <v>2015</v>
      </c>
      <c r="AA224" s="76" t="s">
        <v>3076</v>
      </c>
      <c r="AB224" s="76" t="str">
        <f t="shared" si="40"/>
        <v>&lt;table class="questions" width="290"&gt;&lt;tr&gt;&lt;td height="50"&gt;&lt;div align="center"&gt;2 Points &lt;/div&gt;&lt;/td&gt;&lt;/tr&gt;&lt;tr&gt;&lt;td height="30"&gt;&lt;div align="center"&gt;Tinie Tempah Feat. Jess Glynne&lt;/div&gt;&lt;/td&gt;&lt;/tr&gt;&lt;tr&gt;&lt;td height="30"&gt;&lt;div align="center"&gt;Not Letting Go&lt;/div&gt;&lt;/td&gt;&lt;/tr&gt;&lt;tr&gt;&lt;td height="30"&gt;&lt;div align="center"&gt;&lt;/div&gt;&lt;/td&gt;&lt;/tr&gt;&lt;tr&gt;&lt;td height="30"&gt;&lt;div align="center"&gt;2015&lt;/div&gt;&lt;/td&gt;&lt;/tr&gt;&lt;/table&gt;</v>
      </c>
      <c r="AC224" s="50" t="s">
        <v>2615</v>
      </c>
      <c r="AD224" s="50" t="str">
        <f t="shared" si="41"/>
        <v>Assets/2015-2019/1/24.mp3</v>
      </c>
      <c r="AE224" s="51" t="s">
        <v>2614</v>
      </c>
      <c r="AF224" s="50" t="str">
        <f t="shared" si="42"/>
        <v>Tune 24</v>
      </c>
      <c r="AG224" s="50" t="s">
        <v>2613</v>
      </c>
      <c r="AH224" s="50" t="str">
        <f t="shared" si="43"/>
        <v>&lt;li&gt;&lt;a href="Assets/2015-2019/1/24.mp3"&gt;Tune 24&lt;/a&gt;&lt;/li&gt;</v>
      </c>
      <c r="AI224" s="53" t="s">
        <v>2616</v>
      </c>
      <c r="AJ224" s="53">
        <f t="shared" si="44"/>
        <v>24</v>
      </c>
      <c r="AK224" s="53" t="s">
        <v>2617</v>
      </c>
      <c r="AL224" s="53" t="str">
        <f t="shared" si="45"/>
        <v>Tinie Tempah Feat. Jess Glynne&lt;/td&gt;&lt;td&gt;Not Letting Go&lt;/td&gt;&lt;/tr&gt;</v>
      </c>
      <c r="AM224" s="53" t="str">
        <f t="shared" si="46"/>
        <v>&lt;tr&gt;&lt;td align="left"&gt;24&lt;/td&gt;&lt;td align="left"&gt;Tinie Tempah Feat. Jess Glynne&lt;/td&gt;&lt;td&gt;Not Letting Go&lt;/td&gt;&lt;/tr&gt;</v>
      </c>
      <c r="AN224" s="64">
        <f t="shared" si="47"/>
        <v>30</v>
      </c>
    </row>
    <row r="225" spans="1:40" x14ac:dyDescent="0.25">
      <c r="A225" s="10" t="str">
        <f t="shared" si="36"/>
        <v>2015-201913C</v>
      </c>
      <c r="B225" s="35" t="s">
        <v>1866</v>
      </c>
      <c r="C225" s="35" t="s">
        <v>1867</v>
      </c>
      <c r="D225" s="35" t="s">
        <v>672</v>
      </c>
      <c r="E225" s="35" t="s">
        <v>682</v>
      </c>
      <c r="F225" s="15"/>
      <c r="G225" s="15"/>
      <c r="H225" s="15"/>
      <c r="I225" s="15"/>
      <c r="J225" s="15"/>
      <c r="K225" s="14"/>
      <c r="L225" s="15">
        <v>2015</v>
      </c>
      <c r="M225" s="10"/>
      <c r="N225" s="3" t="s">
        <v>2623</v>
      </c>
      <c r="O225" s="10"/>
      <c r="P225" s="15">
        <v>25</v>
      </c>
      <c r="Q225" s="15">
        <v>1</v>
      </c>
      <c r="R225" s="15">
        <v>3</v>
      </c>
      <c r="S225" s="35" t="s">
        <v>89</v>
      </c>
      <c r="U225" s="76" t="s">
        <v>3074</v>
      </c>
      <c r="V225" s="76" t="str">
        <f t="shared" si="37"/>
        <v>Rachel Platten</v>
      </c>
      <c r="W225" s="76" t="s">
        <v>3075</v>
      </c>
      <c r="X225" s="76" t="str">
        <f t="shared" si="38"/>
        <v>Fight Song</v>
      </c>
      <c r="Y225" s="77" t="s">
        <v>3077</v>
      </c>
      <c r="Z225" s="76">
        <f t="shared" si="39"/>
        <v>2015</v>
      </c>
      <c r="AA225" s="76" t="s">
        <v>3076</v>
      </c>
      <c r="AB225" s="76" t="str">
        <f t="shared" si="40"/>
        <v>&lt;table class="questions" width="290"&gt;&lt;tr&gt;&lt;td height="50"&gt;&lt;div align="center"&gt;2 Points &lt;/div&gt;&lt;/td&gt;&lt;/tr&gt;&lt;tr&gt;&lt;td height="30"&gt;&lt;div align="center"&gt;Rachel Platten&lt;/div&gt;&lt;/td&gt;&lt;/tr&gt;&lt;tr&gt;&lt;td height="30"&gt;&lt;div align="center"&gt;Fight Song&lt;/div&gt;&lt;/td&gt;&lt;/tr&gt;&lt;tr&gt;&lt;td height="30"&gt;&lt;div align="center"&gt;&lt;/div&gt;&lt;/td&gt;&lt;/tr&gt;&lt;tr&gt;&lt;td height="30"&gt;&lt;div align="center"&gt;2015&lt;/div&gt;&lt;/td&gt;&lt;/tr&gt;&lt;/table&gt;</v>
      </c>
      <c r="AC225" s="50" t="s">
        <v>2615</v>
      </c>
      <c r="AD225" s="50" t="str">
        <f t="shared" si="41"/>
        <v>Assets/2015-2019/1/25.mp3</v>
      </c>
      <c r="AE225" s="51" t="s">
        <v>2614</v>
      </c>
      <c r="AF225" s="50" t="str">
        <f t="shared" si="42"/>
        <v>Tune 25</v>
      </c>
      <c r="AG225" s="50" t="s">
        <v>2613</v>
      </c>
      <c r="AH225" s="50" t="str">
        <f t="shared" si="43"/>
        <v>&lt;li&gt;&lt;a href="Assets/2015-2019/1/25.mp3"&gt;Tune 25&lt;/a&gt;&lt;/li&gt;</v>
      </c>
      <c r="AI225" s="53" t="s">
        <v>2616</v>
      </c>
      <c r="AJ225" s="53">
        <f t="shared" si="44"/>
        <v>25</v>
      </c>
      <c r="AK225" s="53" t="s">
        <v>2617</v>
      </c>
      <c r="AL225" s="53" t="str">
        <f t="shared" si="45"/>
        <v>Rachel Platten&lt;/td&gt;&lt;td&gt;Fight Song&lt;/td&gt;&lt;/tr&gt;</v>
      </c>
      <c r="AM225" s="53" t="str">
        <f t="shared" si="46"/>
        <v>&lt;tr&gt;&lt;td align="left"&gt;25&lt;/td&gt;&lt;td align="left"&gt;Rachel Platten&lt;/td&gt;&lt;td&gt;Fight Song&lt;/td&gt;&lt;/tr&gt;</v>
      </c>
      <c r="AN225" s="64">
        <f t="shared" si="47"/>
        <v>14</v>
      </c>
    </row>
    <row r="226" spans="1:40" x14ac:dyDescent="0.25">
      <c r="A226" s="10" t="str">
        <f t="shared" si="36"/>
        <v>198012C</v>
      </c>
      <c r="B226" s="15" t="s">
        <v>719</v>
      </c>
      <c r="C226" s="15" t="s">
        <v>855</v>
      </c>
      <c r="D226" s="15" t="s">
        <v>672</v>
      </c>
      <c r="E226" s="15" t="s">
        <v>682</v>
      </c>
      <c r="F226" s="15"/>
      <c r="G226" s="15"/>
      <c r="H226" s="15"/>
      <c r="I226" s="15"/>
      <c r="J226" s="18"/>
      <c r="K226" s="14"/>
      <c r="L226" s="15">
        <v>1983</v>
      </c>
      <c r="M226" s="10"/>
      <c r="N226" s="81">
        <v>1980</v>
      </c>
      <c r="O226" s="10"/>
      <c r="P226" s="15">
        <v>14</v>
      </c>
      <c r="Q226" s="15">
        <v>1</v>
      </c>
      <c r="R226" s="15">
        <v>2</v>
      </c>
      <c r="S226" s="15" t="s">
        <v>89</v>
      </c>
      <c r="U226" s="76" t="s">
        <v>3074</v>
      </c>
      <c r="V226" s="76" t="str">
        <f t="shared" si="37"/>
        <v>Cyndi Lauper</v>
      </c>
      <c r="W226" s="76" t="s">
        <v>3075</v>
      </c>
      <c r="X226" s="76" t="str">
        <f t="shared" si="38"/>
        <v>Girls Just Wanna Have Fun</v>
      </c>
      <c r="Y226" s="77" t="s">
        <v>3077</v>
      </c>
      <c r="Z226" s="76">
        <f t="shared" si="39"/>
        <v>1983</v>
      </c>
      <c r="AA226" s="76" t="s">
        <v>3076</v>
      </c>
      <c r="AB226" s="76" t="str">
        <f t="shared" si="40"/>
        <v>&lt;table class="questions" width="290"&gt;&lt;tr&gt;&lt;td height="50"&gt;&lt;div align="center"&gt;2 Points &lt;/div&gt;&lt;/td&gt;&lt;/tr&gt;&lt;tr&gt;&lt;td height="30"&gt;&lt;div align="center"&gt;Cyndi Lauper&lt;/div&gt;&lt;/td&gt;&lt;/tr&gt;&lt;tr&gt;&lt;td height="30"&gt;&lt;div align="center"&gt;Girls Just Wanna Have Fun&lt;/div&gt;&lt;/td&gt;&lt;/tr&gt;&lt;tr&gt;&lt;td height="30"&gt;&lt;div align="center"&gt;&lt;/div&gt;&lt;/td&gt;&lt;/tr&gt;&lt;tr&gt;&lt;td height="30"&gt;&lt;div align="center"&gt;1983&lt;/div&gt;&lt;/td&gt;&lt;/tr&gt;&lt;/table&gt;</v>
      </c>
      <c r="AC226" s="50" t="s">
        <v>2615</v>
      </c>
      <c r="AD226" s="50" t="str">
        <f t="shared" si="41"/>
        <v>Assets/1980/1/14.mp3</v>
      </c>
      <c r="AE226" s="51" t="s">
        <v>2614</v>
      </c>
      <c r="AF226" s="50" t="str">
        <f t="shared" si="42"/>
        <v>Tune 14</v>
      </c>
      <c r="AG226" s="50" t="s">
        <v>2613</v>
      </c>
      <c r="AH226" s="50" t="str">
        <f t="shared" si="43"/>
        <v>&lt;li&gt;&lt;a href="Assets/1980/1/14.mp3"&gt;Tune 14&lt;/a&gt;&lt;/li&gt;</v>
      </c>
      <c r="AI226" s="53" t="s">
        <v>2616</v>
      </c>
      <c r="AJ226" s="53">
        <f t="shared" si="44"/>
        <v>14</v>
      </c>
      <c r="AK226" s="53" t="s">
        <v>2617</v>
      </c>
      <c r="AL226" s="53" t="str">
        <f t="shared" si="45"/>
        <v>Cyndi Lauper&lt;/td&gt;&lt;td&gt;Girls Just Wanna Have Fun&lt;/td&gt;&lt;/tr&gt;</v>
      </c>
      <c r="AM226" s="53" t="str">
        <f t="shared" si="46"/>
        <v>&lt;tr&gt;&lt;td align="left"&gt;14&lt;/td&gt;&lt;td align="left"&gt;Cyndi Lauper&lt;/td&gt;&lt;td&gt;Girls Just Wanna Have Fun&lt;/td&gt;&lt;/tr&gt;</v>
      </c>
      <c r="AN226" s="64">
        <f t="shared" si="47"/>
        <v>25</v>
      </c>
    </row>
    <row r="227" spans="1:40" x14ac:dyDescent="0.25">
      <c r="A227" s="10" t="str">
        <f t="shared" si="36"/>
        <v>195012D</v>
      </c>
      <c r="B227" s="35" t="s">
        <v>1255</v>
      </c>
      <c r="C227" s="35" t="s">
        <v>1256</v>
      </c>
      <c r="D227" s="15" t="s">
        <v>672</v>
      </c>
      <c r="E227" s="15" t="s">
        <v>682</v>
      </c>
      <c r="F227" s="15"/>
      <c r="G227" s="15"/>
      <c r="H227" s="15"/>
      <c r="I227" s="15"/>
      <c r="J227" s="15"/>
      <c r="K227" s="14"/>
      <c r="L227" s="15">
        <v>1957</v>
      </c>
      <c r="M227" s="10"/>
      <c r="N227" s="7">
        <v>1950</v>
      </c>
      <c r="O227" s="10"/>
      <c r="P227" s="15">
        <v>15</v>
      </c>
      <c r="Q227" s="15">
        <v>1</v>
      </c>
      <c r="R227" s="15">
        <v>2</v>
      </c>
      <c r="S227" s="35" t="s">
        <v>86</v>
      </c>
      <c r="U227" s="76" t="s">
        <v>3074</v>
      </c>
      <c r="V227" s="76" t="str">
        <f t="shared" si="37"/>
        <v>Buddy Holly</v>
      </c>
      <c r="W227" s="76" t="s">
        <v>3075</v>
      </c>
      <c r="X227" s="76" t="str">
        <f t="shared" si="38"/>
        <v>Everyday</v>
      </c>
      <c r="Y227" s="77" t="s">
        <v>3077</v>
      </c>
      <c r="Z227" s="76">
        <f t="shared" si="39"/>
        <v>1957</v>
      </c>
      <c r="AA227" s="76" t="s">
        <v>3076</v>
      </c>
      <c r="AB227" s="76" t="str">
        <f t="shared" si="40"/>
        <v>&lt;table class="questions" width="290"&gt;&lt;tr&gt;&lt;td height="50"&gt;&lt;div align="center"&gt;2 Points &lt;/div&gt;&lt;/td&gt;&lt;/tr&gt;&lt;tr&gt;&lt;td height="30"&gt;&lt;div align="center"&gt;Buddy Holly&lt;/div&gt;&lt;/td&gt;&lt;/tr&gt;&lt;tr&gt;&lt;td height="30"&gt;&lt;div align="center"&gt;Everyday&lt;/div&gt;&lt;/td&gt;&lt;/tr&gt;&lt;tr&gt;&lt;td height="30"&gt;&lt;div align="center"&gt;&lt;/div&gt;&lt;/td&gt;&lt;/tr&gt;&lt;tr&gt;&lt;td height="30"&gt;&lt;div align="center"&gt;1957&lt;/div&gt;&lt;/td&gt;&lt;/tr&gt;&lt;/table&gt;</v>
      </c>
      <c r="AC227" s="50" t="s">
        <v>2615</v>
      </c>
      <c r="AD227" s="50" t="str">
        <f t="shared" si="41"/>
        <v>Assets/1950/1/15.mp3</v>
      </c>
      <c r="AE227" s="51" t="s">
        <v>2614</v>
      </c>
      <c r="AF227" s="50" t="str">
        <f t="shared" si="42"/>
        <v>Tune 15</v>
      </c>
      <c r="AG227" s="50" t="s">
        <v>2613</v>
      </c>
      <c r="AH227" s="50" t="str">
        <f t="shared" si="43"/>
        <v>&lt;li&gt;&lt;a href="Assets/1950/1/15.mp3"&gt;Tune 15&lt;/a&gt;&lt;/li&gt;</v>
      </c>
      <c r="AI227" s="53" t="s">
        <v>2616</v>
      </c>
      <c r="AJ227" s="53">
        <f t="shared" si="44"/>
        <v>15</v>
      </c>
      <c r="AK227" s="53" t="s">
        <v>2617</v>
      </c>
      <c r="AL227" s="53" t="str">
        <f t="shared" si="45"/>
        <v>Buddy Holly&lt;/td&gt;&lt;td&gt;Everyday&lt;/td&gt;&lt;/tr&gt;</v>
      </c>
      <c r="AM227" s="53" t="str">
        <f t="shared" si="46"/>
        <v>&lt;tr&gt;&lt;td align="left"&gt;15&lt;/td&gt;&lt;td align="left"&gt;Buddy Holly&lt;/td&gt;&lt;td&gt;Everyday&lt;/td&gt;&lt;/tr&gt;</v>
      </c>
      <c r="AN227" s="64">
        <f t="shared" si="47"/>
        <v>11</v>
      </c>
    </row>
    <row r="228" spans="1:40" x14ac:dyDescent="0.25">
      <c r="A228" s="10" t="str">
        <f t="shared" si="36"/>
        <v>195013E</v>
      </c>
      <c r="B228" s="35" t="s">
        <v>1255</v>
      </c>
      <c r="C228" s="35" t="s">
        <v>2130</v>
      </c>
      <c r="D228" s="15"/>
      <c r="E228" s="15"/>
      <c r="F228" s="15"/>
      <c r="G228" s="15"/>
      <c r="H228" s="15"/>
      <c r="I228" s="15"/>
      <c r="J228" s="15"/>
      <c r="K228" s="14"/>
      <c r="L228" s="15">
        <v>1957</v>
      </c>
      <c r="M228" s="10"/>
      <c r="N228" s="7">
        <v>1950</v>
      </c>
      <c r="O228" s="10"/>
      <c r="P228" s="15">
        <v>27</v>
      </c>
      <c r="Q228" s="15">
        <v>1</v>
      </c>
      <c r="R228" s="15">
        <v>3</v>
      </c>
      <c r="S228" s="35" t="s">
        <v>87</v>
      </c>
      <c r="U228" s="76" t="s">
        <v>3074</v>
      </c>
      <c r="V228" s="76" t="str">
        <f t="shared" si="37"/>
        <v>Buddy Holly</v>
      </c>
      <c r="W228" s="76" t="s">
        <v>3075</v>
      </c>
      <c r="X228" s="76" t="str">
        <f t="shared" si="38"/>
        <v>Peggy Sue</v>
      </c>
      <c r="Y228" s="77" t="s">
        <v>3077</v>
      </c>
      <c r="Z228" s="76">
        <f t="shared" si="39"/>
        <v>1957</v>
      </c>
      <c r="AA228" s="76" t="s">
        <v>3076</v>
      </c>
      <c r="AB228" s="76" t="str">
        <f t="shared" si="40"/>
        <v>&lt;table class="questions" width="290"&gt;&lt;tr&gt;&lt;td height="50"&gt;&lt;div align="center"&gt;2 Points &lt;/div&gt;&lt;/td&gt;&lt;/tr&gt;&lt;tr&gt;&lt;td height="30"&gt;&lt;div align="center"&gt;Buddy Holly&lt;/div&gt;&lt;/td&gt;&lt;/tr&gt;&lt;tr&gt;&lt;td height="30"&gt;&lt;div align="center"&gt;Peggy Sue&lt;/div&gt;&lt;/td&gt;&lt;/tr&gt;&lt;tr&gt;&lt;td height="30"&gt;&lt;div align="center"&gt;&lt;/div&gt;&lt;/td&gt;&lt;/tr&gt;&lt;tr&gt;&lt;td height="30"&gt;&lt;div align="center"&gt;1957&lt;/div&gt;&lt;/td&gt;&lt;/tr&gt;&lt;/table&gt;</v>
      </c>
      <c r="AC228" s="50" t="s">
        <v>2615</v>
      </c>
      <c r="AD228" s="50" t="str">
        <f t="shared" si="41"/>
        <v>Assets/1950/1/27.mp3</v>
      </c>
      <c r="AE228" s="51" t="s">
        <v>2614</v>
      </c>
      <c r="AF228" s="50" t="str">
        <f t="shared" si="42"/>
        <v>Tune 27</v>
      </c>
      <c r="AG228" s="50" t="s">
        <v>2613</v>
      </c>
      <c r="AH228" s="50" t="str">
        <f t="shared" si="43"/>
        <v>&lt;li&gt;&lt;a href="Assets/1950/1/27.mp3"&gt;Tune 27&lt;/a&gt;&lt;/li&gt;</v>
      </c>
      <c r="AI228" s="53" t="s">
        <v>2616</v>
      </c>
      <c r="AJ228" s="53">
        <f t="shared" si="44"/>
        <v>27</v>
      </c>
      <c r="AK228" s="53" t="s">
        <v>2617</v>
      </c>
      <c r="AL228" s="53" t="str">
        <f t="shared" si="45"/>
        <v>Buddy Holly&lt;/td&gt;&lt;td&gt;Peggy Sue&lt;/td&gt;&lt;/tr&gt;</v>
      </c>
      <c r="AM228" s="53" t="str">
        <f t="shared" si="46"/>
        <v>&lt;tr&gt;&lt;td align="left"&gt;27&lt;/td&gt;&lt;td align="left"&gt;Buddy Holly&lt;/td&gt;&lt;td&gt;Peggy Sue&lt;/td&gt;&lt;/tr&gt;</v>
      </c>
      <c r="AN228" s="64">
        <f t="shared" si="47"/>
        <v>11</v>
      </c>
    </row>
    <row r="229" spans="1:40" x14ac:dyDescent="0.25">
      <c r="A229" s="10" t="str">
        <f t="shared" si="36"/>
        <v>197012C</v>
      </c>
      <c r="B229" s="15" t="s">
        <v>649</v>
      </c>
      <c r="C229" s="15" t="s">
        <v>299</v>
      </c>
      <c r="D229" s="15" t="s">
        <v>672</v>
      </c>
      <c r="E229" s="15" t="s">
        <v>682</v>
      </c>
      <c r="F229" s="15"/>
      <c r="G229" s="15"/>
      <c r="H229" s="15"/>
      <c r="I229" s="15"/>
      <c r="J229" s="15"/>
      <c r="K229" s="14"/>
      <c r="L229" s="15">
        <v>1977</v>
      </c>
      <c r="M229" s="10"/>
      <c r="N229" s="81">
        <v>1970</v>
      </c>
      <c r="O229" s="10"/>
      <c r="P229" s="15">
        <v>14</v>
      </c>
      <c r="Q229" s="15">
        <v>1</v>
      </c>
      <c r="R229" s="15">
        <v>2</v>
      </c>
      <c r="S229" s="15" t="s">
        <v>89</v>
      </c>
      <c r="U229" s="76" t="s">
        <v>3074</v>
      </c>
      <c r="V229" s="76" t="str">
        <f t="shared" si="37"/>
        <v>Donna Summer</v>
      </c>
      <c r="W229" s="76" t="s">
        <v>3075</v>
      </c>
      <c r="X229" s="76" t="str">
        <f t="shared" si="38"/>
        <v>I Feel Love</v>
      </c>
      <c r="Y229" s="77" t="s">
        <v>3077</v>
      </c>
      <c r="Z229" s="76">
        <f t="shared" si="39"/>
        <v>1977</v>
      </c>
      <c r="AA229" s="76" t="s">
        <v>3076</v>
      </c>
      <c r="AB229" s="76" t="str">
        <f t="shared" si="40"/>
        <v>&lt;table class="questions" width="290"&gt;&lt;tr&gt;&lt;td height="50"&gt;&lt;div align="center"&gt;2 Points &lt;/div&gt;&lt;/td&gt;&lt;/tr&gt;&lt;tr&gt;&lt;td height="30"&gt;&lt;div align="center"&gt;Donna Summer&lt;/div&gt;&lt;/td&gt;&lt;/tr&gt;&lt;tr&gt;&lt;td height="30"&gt;&lt;div align="center"&gt;I Feel Love&lt;/div&gt;&lt;/td&gt;&lt;/tr&gt;&lt;tr&gt;&lt;td height="30"&gt;&lt;div align="center"&gt;&lt;/div&gt;&lt;/td&gt;&lt;/tr&gt;&lt;tr&gt;&lt;td height="30"&gt;&lt;div align="center"&gt;1977&lt;/div&gt;&lt;/td&gt;&lt;/tr&gt;&lt;/table&gt;</v>
      </c>
      <c r="AC229" s="50" t="s">
        <v>2615</v>
      </c>
      <c r="AD229" s="50" t="str">
        <f t="shared" si="41"/>
        <v>Assets/1970/1/14.mp3</v>
      </c>
      <c r="AE229" s="51" t="s">
        <v>2614</v>
      </c>
      <c r="AF229" s="50" t="str">
        <f t="shared" si="42"/>
        <v>Tune 14</v>
      </c>
      <c r="AG229" s="50" t="s">
        <v>2613</v>
      </c>
      <c r="AH229" s="50" t="str">
        <f t="shared" si="43"/>
        <v>&lt;li&gt;&lt;a href="Assets/1970/1/14.mp3"&gt;Tune 14&lt;/a&gt;&lt;/li&gt;</v>
      </c>
      <c r="AI229" s="53" t="s">
        <v>2616</v>
      </c>
      <c r="AJ229" s="53">
        <f t="shared" si="44"/>
        <v>14</v>
      </c>
      <c r="AK229" s="53" t="s">
        <v>2617</v>
      </c>
      <c r="AL229" s="53" t="str">
        <f t="shared" si="45"/>
        <v>Donna Summer&lt;/td&gt;&lt;td&gt;I Feel Love&lt;/td&gt;&lt;/tr&gt;</v>
      </c>
      <c r="AM229" s="53" t="str">
        <f t="shared" si="46"/>
        <v>&lt;tr&gt;&lt;td align="left"&gt;14&lt;/td&gt;&lt;td align="left"&gt;Donna Summer&lt;/td&gt;&lt;td&gt;I Feel Love&lt;/td&gt;&lt;/tr&gt;</v>
      </c>
      <c r="AN229" s="64">
        <f t="shared" si="47"/>
        <v>12</v>
      </c>
    </row>
    <row r="230" spans="1:40" x14ac:dyDescent="0.25">
      <c r="A230" s="10" t="str">
        <f t="shared" si="36"/>
        <v>2000-200411J</v>
      </c>
      <c r="B230" s="14" t="s">
        <v>879</v>
      </c>
      <c r="C230" s="14" t="s">
        <v>469</v>
      </c>
      <c r="D230" s="15" t="s">
        <v>672</v>
      </c>
      <c r="E230" s="15" t="s">
        <v>682</v>
      </c>
      <c r="F230" s="15"/>
      <c r="G230" s="15"/>
      <c r="H230" s="15"/>
      <c r="I230" s="15"/>
      <c r="J230" s="15"/>
      <c r="K230" s="14"/>
      <c r="L230" s="15">
        <v>2004</v>
      </c>
      <c r="M230" s="10"/>
      <c r="N230" s="3" t="s">
        <v>2620</v>
      </c>
      <c r="O230" s="10"/>
      <c r="P230" s="15">
        <v>10</v>
      </c>
      <c r="Q230" s="15">
        <v>1</v>
      </c>
      <c r="R230" s="15">
        <v>1</v>
      </c>
      <c r="S230" s="15" t="s">
        <v>1071</v>
      </c>
      <c r="U230" s="76" t="s">
        <v>3074</v>
      </c>
      <c r="V230" s="76" t="str">
        <f t="shared" si="37"/>
        <v>3 of a Kind</v>
      </c>
      <c r="W230" s="76" t="s">
        <v>3075</v>
      </c>
      <c r="X230" s="76" t="str">
        <f t="shared" si="38"/>
        <v>Babycakes</v>
      </c>
      <c r="Y230" s="77" t="s">
        <v>3077</v>
      </c>
      <c r="Z230" s="76">
        <f t="shared" si="39"/>
        <v>2004</v>
      </c>
      <c r="AA230" s="76" t="s">
        <v>3076</v>
      </c>
      <c r="AB230" s="76" t="str">
        <f t="shared" si="40"/>
        <v>&lt;table class="questions" width="290"&gt;&lt;tr&gt;&lt;td height="50"&gt;&lt;div align="center"&gt;2 Points &lt;/div&gt;&lt;/td&gt;&lt;/tr&gt;&lt;tr&gt;&lt;td height="30"&gt;&lt;div align="center"&gt;3 of a Kind&lt;/div&gt;&lt;/td&gt;&lt;/tr&gt;&lt;tr&gt;&lt;td height="30"&gt;&lt;div align="center"&gt;Babycakes&lt;/div&gt;&lt;/td&gt;&lt;/tr&gt;&lt;tr&gt;&lt;td height="30"&gt;&lt;div align="center"&gt;&lt;/div&gt;&lt;/td&gt;&lt;/tr&gt;&lt;tr&gt;&lt;td height="30"&gt;&lt;div align="center"&gt;2004&lt;/div&gt;&lt;/td&gt;&lt;/tr&gt;&lt;/table&gt;</v>
      </c>
      <c r="AC230" s="50" t="s">
        <v>2615</v>
      </c>
      <c r="AD230" s="50" t="str">
        <f t="shared" si="41"/>
        <v>Assets/2000-2004/1/10.mp3</v>
      </c>
      <c r="AE230" s="51" t="s">
        <v>2614</v>
      </c>
      <c r="AF230" s="50" t="str">
        <f t="shared" si="42"/>
        <v>Tune 10</v>
      </c>
      <c r="AG230" s="50" t="s">
        <v>2613</v>
      </c>
      <c r="AH230" s="50" t="str">
        <f t="shared" si="43"/>
        <v>&lt;li&gt;&lt;a href="Assets/2000-2004/1/10.mp3"&gt;Tune 10&lt;/a&gt;&lt;/li&gt;</v>
      </c>
      <c r="AI230" s="53" t="s">
        <v>2616</v>
      </c>
      <c r="AJ230" s="53">
        <f t="shared" si="44"/>
        <v>10</v>
      </c>
      <c r="AK230" s="53" t="s">
        <v>2617</v>
      </c>
      <c r="AL230" s="53" t="str">
        <f t="shared" si="45"/>
        <v>3 of a Kind&lt;/td&gt;&lt;td&gt;Babycakes&lt;/td&gt;&lt;/tr&gt;</v>
      </c>
      <c r="AM230" s="53" t="str">
        <f t="shared" si="46"/>
        <v>&lt;tr&gt;&lt;td align="left"&gt;10&lt;/td&gt;&lt;td align="left"&gt;3 of a Kind&lt;/td&gt;&lt;td&gt;Babycakes&lt;/td&gt;&lt;/tr&gt;</v>
      </c>
      <c r="AN230" s="64">
        <f t="shared" si="47"/>
        <v>11</v>
      </c>
    </row>
    <row r="231" spans="1:40" x14ac:dyDescent="0.25">
      <c r="A231" s="10" t="str">
        <f t="shared" si="36"/>
        <v>197012D</v>
      </c>
      <c r="B231" s="15" t="s">
        <v>645</v>
      </c>
      <c r="C231" s="15" t="s">
        <v>320</v>
      </c>
      <c r="D231" s="15" t="s">
        <v>672</v>
      </c>
      <c r="E231" s="15" t="s">
        <v>682</v>
      </c>
      <c r="F231" s="15"/>
      <c r="G231" s="15"/>
      <c r="H231" s="15"/>
      <c r="I231" s="15"/>
      <c r="J231" s="15"/>
      <c r="K231" s="14"/>
      <c r="L231" s="15">
        <v>1977</v>
      </c>
      <c r="M231" s="10"/>
      <c r="N231" s="81">
        <v>1970</v>
      </c>
      <c r="O231" s="10"/>
      <c r="P231" s="15">
        <v>15</v>
      </c>
      <c r="Q231" s="15">
        <v>1</v>
      </c>
      <c r="R231" s="15">
        <v>2</v>
      </c>
      <c r="S231" s="15" t="s">
        <v>86</v>
      </c>
      <c r="U231" s="76" t="s">
        <v>3074</v>
      </c>
      <c r="V231" s="76" t="str">
        <f t="shared" si="37"/>
        <v>Frank Sinatra</v>
      </c>
      <c r="W231" s="76" t="s">
        <v>3075</v>
      </c>
      <c r="X231" s="76" t="str">
        <f t="shared" si="38"/>
        <v>New York New York</v>
      </c>
      <c r="Y231" s="77" t="s">
        <v>3077</v>
      </c>
      <c r="Z231" s="76">
        <f t="shared" si="39"/>
        <v>1977</v>
      </c>
      <c r="AA231" s="76" t="s">
        <v>3076</v>
      </c>
      <c r="AB231" s="76" t="str">
        <f t="shared" si="40"/>
        <v>&lt;table class="questions" width="290"&gt;&lt;tr&gt;&lt;td height="50"&gt;&lt;div align="center"&gt;2 Points &lt;/div&gt;&lt;/td&gt;&lt;/tr&gt;&lt;tr&gt;&lt;td height="30"&gt;&lt;div align="center"&gt;Frank Sinatra&lt;/div&gt;&lt;/td&gt;&lt;/tr&gt;&lt;tr&gt;&lt;td height="30"&gt;&lt;div align="center"&gt;New York New York&lt;/div&gt;&lt;/td&gt;&lt;/tr&gt;&lt;tr&gt;&lt;td height="30"&gt;&lt;div align="center"&gt;&lt;/div&gt;&lt;/td&gt;&lt;/tr&gt;&lt;tr&gt;&lt;td height="30"&gt;&lt;div align="center"&gt;1977&lt;/div&gt;&lt;/td&gt;&lt;/tr&gt;&lt;/table&gt;</v>
      </c>
      <c r="AC231" s="50" t="s">
        <v>2615</v>
      </c>
      <c r="AD231" s="50" t="str">
        <f t="shared" si="41"/>
        <v>Assets/1970/1/15.mp3</v>
      </c>
      <c r="AE231" s="51" t="s">
        <v>2614</v>
      </c>
      <c r="AF231" s="50" t="str">
        <f t="shared" si="42"/>
        <v>Tune 15</v>
      </c>
      <c r="AG231" s="50" t="s">
        <v>2613</v>
      </c>
      <c r="AH231" s="50" t="str">
        <f t="shared" si="43"/>
        <v>&lt;li&gt;&lt;a href="Assets/1970/1/15.mp3"&gt;Tune 15&lt;/a&gt;&lt;/li&gt;</v>
      </c>
      <c r="AI231" s="53" t="s">
        <v>2616</v>
      </c>
      <c r="AJ231" s="53">
        <f t="shared" si="44"/>
        <v>15</v>
      </c>
      <c r="AK231" s="53" t="s">
        <v>2617</v>
      </c>
      <c r="AL231" s="53" t="str">
        <f t="shared" si="45"/>
        <v>Frank Sinatra&lt;/td&gt;&lt;td&gt;New York New York&lt;/td&gt;&lt;/tr&gt;</v>
      </c>
      <c r="AM231" s="53" t="str">
        <f t="shared" si="46"/>
        <v>&lt;tr&gt;&lt;td align="left"&gt;15&lt;/td&gt;&lt;td align="left"&gt;Frank Sinatra&lt;/td&gt;&lt;td&gt;New York New York&lt;/td&gt;&lt;/tr&gt;</v>
      </c>
      <c r="AN231" s="64">
        <f t="shared" si="47"/>
        <v>17</v>
      </c>
    </row>
    <row r="232" spans="1:40" x14ac:dyDescent="0.25">
      <c r="A232" s="10" t="str">
        <f t="shared" si="36"/>
        <v>197012E</v>
      </c>
      <c r="B232" s="15" t="s">
        <v>302</v>
      </c>
      <c r="C232" s="15" t="s">
        <v>303</v>
      </c>
      <c r="D232" s="15" t="s">
        <v>672</v>
      </c>
      <c r="E232" s="15" t="s">
        <v>682</v>
      </c>
      <c r="F232" s="15"/>
      <c r="G232" s="15"/>
      <c r="H232" s="15"/>
      <c r="I232" s="15"/>
      <c r="J232" s="15"/>
      <c r="K232" s="14"/>
      <c r="L232" s="15">
        <v>1976</v>
      </c>
      <c r="M232" s="10"/>
      <c r="N232" s="81">
        <v>1970</v>
      </c>
      <c r="O232" s="10"/>
      <c r="P232" s="15">
        <v>16</v>
      </c>
      <c r="Q232" s="15">
        <v>1</v>
      </c>
      <c r="R232" s="15">
        <v>2</v>
      </c>
      <c r="S232" s="15" t="s">
        <v>87</v>
      </c>
      <c r="U232" s="76" t="s">
        <v>3074</v>
      </c>
      <c r="V232" s="76" t="str">
        <f t="shared" si="37"/>
        <v>Wild Cherry</v>
      </c>
      <c r="W232" s="76" t="s">
        <v>3075</v>
      </c>
      <c r="X232" s="76" t="str">
        <f t="shared" si="38"/>
        <v>Play that Funky Music</v>
      </c>
      <c r="Y232" s="77" t="s">
        <v>3077</v>
      </c>
      <c r="Z232" s="76">
        <f t="shared" si="39"/>
        <v>1976</v>
      </c>
      <c r="AA232" s="76" t="s">
        <v>3076</v>
      </c>
      <c r="AB232" s="76" t="str">
        <f t="shared" si="40"/>
        <v>&lt;table class="questions" width="290"&gt;&lt;tr&gt;&lt;td height="50"&gt;&lt;div align="center"&gt;2 Points &lt;/div&gt;&lt;/td&gt;&lt;/tr&gt;&lt;tr&gt;&lt;td height="30"&gt;&lt;div align="center"&gt;Wild Cherry&lt;/div&gt;&lt;/td&gt;&lt;/tr&gt;&lt;tr&gt;&lt;td height="30"&gt;&lt;div align="center"&gt;Play that Funky Music&lt;/div&gt;&lt;/td&gt;&lt;/tr&gt;&lt;tr&gt;&lt;td height="30"&gt;&lt;div align="center"&gt;&lt;/div&gt;&lt;/td&gt;&lt;/tr&gt;&lt;tr&gt;&lt;td height="30"&gt;&lt;div align="center"&gt;1976&lt;/div&gt;&lt;/td&gt;&lt;/tr&gt;&lt;/table&gt;</v>
      </c>
      <c r="AC232" s="50" t="s">
        <v>2615</v>
      </c>
      <c r="AD232" s="50" t="str">
        <f t="shared" si="41"/>
        <v>Assets/1970/1/16.mp3</v>
      </c>
      <c r="AE232" s="51" t="s">
        <v>2614</v>
      </c>
      <c r="AF232" s="50" t="str">
        <f t="shared" si="42"/>
        <v>Tune 16</v>
      </c>
      <c r="AG232" s="50" t="s">
        <v>2613</v>
      </c>
      <c r="AH232" s="50" t="str">
        <f t="shared" si="43"/>
        <v>&lt;li&gt;&lt;a href="Assets/1970/1/16.mp3"&gt;Tune 16&lt;/a&gt;&lt;/li&gt;</v>
      </c>
      <c r="AI232" s="53" t="s">
        <v>2616</v>
      </c>
      <c r="AJ232" s="53">
        <f t="shared" si="44"/>
        <v>16</v>
      </c>
      <c r="AK232" s="53" t="s">
        <v>2617</v>
      </c>
      <c r="AL232" s="53" t="str">
        <f t="shared" si="45"/>
        <v>Wild Cherry&lt;/td&gt;&lt;td&gt;Play that Funky Music&lt;/td&gt;&lt;/tr&gt;</v>
      </c>
      <c r="AM232" s="53" t="str">
        <f t="shared" si="46"/>
        <v>&lt;tr&gt;&lt;td align="left"&gt;16&lt;/td&gt;&lt;td align="left"&gt;Wild Cherry&lt;/td&gt;&lt;td&gt;Play that Funky Music&lt;/td&gt;&lt;/tr&gt;</v>
      </c>
      <c r="AN232" s="64">
        <f t="shared" si="47"/>
        <v>21</v>
      </c>
    </row>
    <row r="233" spans="1:40" x14ac:dyDescent="0.25">
      <c r="A233" s="10" t="str">
        <f t="shared" si="36"/>
        <v>Musical11G</v>
      </c>
      <c r="B233" s="15" t="s">
        <v>933</v>
      </c>
      <c r="C233" s="15" t="s">
        <v>934</v>
      </c>
      <c r="D233" s="15" t="s">
        <v>923</v>
      </c>
      <c r="E233" s="15" t="s">
        <v>682</v>
      </c>
      <c r="F233" s="15"/>
      <c r="G233" s="15"/>
      <c r="H233" s="15"/>
      <c r="I233" s="15"/>
      <c r="J233" s="15"/>
      <c r="K233" s="14"/>
      <c r="L233" s="15"/>
      <c r="M233" s="10"/>
      <c r="N233" s="33" t="s">
        <v>922</v>
      </c>
      <c r="O233" s="10"/>
      <c r="P233" s="15">
        <v>7</v>
      </c>
      <c r="Q233" s="15">
        <v>1</v>
      </c>
      <c r="R233" s="15">
        <v>1</v>
      </c>
      <c r="S233" s="15" t="s">
        <v>1068</v>
      </c>
      <c r="U233" s="76" t="s">
        <v>3074</v>
      </c>
      <c r="V233" s="76" t="str">
        <f t="shared" si="37"/>
        <v>Chicago</v>
      </c>
      <c r="W233" s="76" t="s">
        <v>3075</v>
      </c>
      <c r="X233" s="76" t="str">
        <f t="shared" si="38"/>
        <v>Razzle Dazzle</v>
      </c>
      <c r="Y233" s="77" t="s">
        <v>3077</v>
      </c>
      <c r="Z233" s="76" t="str">
        <f t="shared" si="39"/>
        <v/>
      </c>
      <c r="AA233" s="76" t="s">
        <v>3076</v>
      </c>
      <c r="AB233" s="76" t="str">
        <f t="shared" si="40"/>
        <v>&lt;table class="questions" width="290"&gt;&lt;tr&gt;&lt;td height="50"&gt;&lt;div align="center"&gt;2 Points &lt;/div&gt;&lt;/td&gt;&lt;/tr&gt;&lt;tr&gt;&lt;td height="30"&gt;&lt;div align="center"&gt;Chicago&lt;/div&gt;&lt;/td&gt;&lt;/tr&gt;&lt;tr&gt;&lt;td height="30"&gt;&lt;div align="center"&gt;Razzle Dazzle&lt;/div&gt;&lt;/td&gt;&lt;/tr&gt;&lt;tr&gt;&lt;td height="30"&gt;&lt;div align="center"&gt;&lt;/div&gt;&lt;/td&gt;&lt;/tr&gt;&lt;tr&gt;&lt;td height="30"&gt;&lt;div align="center"&gt;&lt;/div&gt;&lt;/td&gt;&lt;/tr&gt;&lt;/table&gt;</v>
      </c>
      <c r="AC233" s="50" t="s">
        <v>2615</v>
      </c>
      <c r="AD233" s="50" t="str">
        <f t="shared" si="41"/>
        <v>Assets/Musical/1/7.mp3</v>
      </c>
      <c r="AE233" s="51" t="s">
        <v>2614</v>
      </c>
      <c r="AF233" s="50" t="str">
        <f t="shared" si="42"/>
        <v>Tune 7</v>
      </c>
      <c r="AG233" s="50" t="s">
        <v>2613</v>
      </c>
      <c r="AH233" s="50" t="str">
        <f t="shared" si="43"/>
        <v>&lt;li&gt;&lt;a href="Assets/Musical/1/7.mp3"&gt;Tune 7&lt;/a&gt;&lt;/li&gt;</v>
      </c>
      <c r="AI233" s="53" t="s">
        <v>2616</v>
      </c>
      <c r="AJ233" s="53">
        <f t="shared" si="44"/>
        <v>7</v>
      </c>
      <c r="AK233" s="53" t="s">
        <v>2617</v>
      </c>
      <c r="AL233" s="53" t="str">
        <f t="shared" si="45"/>
        <v>Chicago&lt;/td&gt;&lt;td&gt;Razzle Dazzle&lt;/td&gt;&lt;/tr&gt;</v>
      </c>
      <c r="AM233" s="53" t="str">
        <f t="shared" si="46"/>
        <v>&lt;tr&gt;&lt;td align="left"&gt;7&lt;/td&gt;&lt;td align="left"&gt;Chicago&lt;/td&gt;&lt;td&gt;Razzle Dazzle&lt;/td&gt;&lt;/tr&gt;</v>
      </c>
      <c r="AN233" s="64">
        <f t="shared" si="47"/>
        <v>13</v>
      </c>
    </row>
    <row r="234" spans="1:40" x14ac:dyDescent="0.25">
      <c r="A234" s="10" t="str">
        <f t="shared" si="36"/>
        <v>2015-201913D</v>
      </c>
      <c r="B234" s="35" t="s">
        <v>1868</v>
      </c>
      <c r="C234" s="35" t="s">
        <v>1880</v>
      </c>
      <c r="D234" s="35" t="s">
        <v>672</v>
      </c>
      <c r="E234" s="35" t="s">
        <v>682</v>
      </c>
      <c r="F234" s="15"/>
      <c r="G234" s="15"/>
      <c r="H234" s="15"/>
      <c r="I234" s="15"/>
      <c r="J234" s="15"/>
      <c r="K234" s="14"/>
      <c r="L234" s="15">
        <v>2015</v>
      </c>
      <c r="M234" s="10"/>
      <c r="N234" s="3" t="s">
        <v>2623</v>
      </c>
      <c r="O234" s="10"/>
      <c r="P234" s="15">
        <v>26</v>
      </c>
      <c r="Q234" s="15">
        <v>1</v>
      </c>
      <c r="R234" s="15">
        <v>3</v>
      </c>
      <c r="S234" s="35" t="s">
        <v>86</v>
      </c>
      <c r="U234" s="76" t="s">
        <v>3074</v>
      </c>
      <c r="V234" s="76" t="str">
        <f t="shared" si="37"/>
        <v>Skrillex and Diplo with Justin Bieber</v>
      </c>
      <c r="W234" s="76" t="s">
        <v>3075</v>
      </c>
      <c r="X234" s="76" t="str">
        <f t="shared" si="38"/>
        <v>Where are U Now</v>
      </c>
      <c r="Y234" s="77" t="s">
        <v>3077</v>
      </c>
      <c r="Z234" s="76">
        <f t="shared" si="39"/>
        <v>2015</v>
      </c>
      <c r="AA234" s="76" t="s">
        <v>3076</v>
      </c>
      <c r="AB234" s="76" t="str">
        <f t="shared" si="40"/>
        <v>&lt;table class="questions" width="290"&gt;&lt;tr&gt;&lt;td height="50"&gt;&lt;div align="center"&gt;2 Points &lt;/div&gt;&lt;/td&gt;&lt;/tr&gt;&lt;tr&gt;&lt;td height="30"&gt;&lt;div align="center"&gt;Skrillex and Diplo with Justin Bieber&lt;/div&gt;&lt;/td&gt;&lt;/tr&gt;&lt;tr&gt;&lt;td height="30"&gt;&lt;div align="center"&gt;Where are U Now&lt;/div&gt;&lt;/td&gt;&lt;/tr&gt;&lt;tr&gt;&lt;td height="30"&gt;&lt;div align="center"&gt;&lt;/div&gt;&lt;/td&gt;&lt;/tr&gt;&lt;tr&gt;&lt;td height="30"&gt;&lt;div align="center"&gt;2015&lt;/div&gt;&lt;/td&gt;&lt;/tr&gt;&lt;/table&gt;</v>
      </c>
      <c r="AC234" s="50" t="s">
        <v>2615</v>
      </c>
      <c r="AD234" s="50" t="str">
        <f t="shared" si="41"/>
        <v>Assets/2015-2019/1/26.mp3</v>
      </c>
      <c r="AE234" s="51" t="s">
        <v>2614</v>
      </c>
      <c r="AF234" s="50" t="str">
        <f t="shared" si="42"/>
        <v>Tune 26</v>
      </c>
      <c r="AG234" s="50" t="s">
        <v>2613</v>
      </c>
      <c r="AH234" s="50" t="str">
        <f t="shared" si="43"/>
        <v>&lt;li&gt;&lt;a href="Assets/2015-2019/1/26.mp3"&gt;Tune 26&lt;/a&gt;&lt;/li&gt;</v>
      </c>
      <c r="AI234" s="53" t="s">
        <v>2616</v>
      </c>
      <c r="AJ234" s="53">
        <f t="shared" si="44"/>
        <v>26</v>
      </c>
      <c r="AK234" s="53" t="s">
        <v>2617</v>
      </c>
      <c r="AL234" s="53" t="str">
        <f t="shared" si="45"/>
        <v>Skrillex and Diplo with Justin Bieber&lt;/td&gt;&lt;td&gt;Where are U Now&lt;/td&gt;&lt;/tr&gt;</v>
      </c>
      <c r="AM234" s="53" t="str">
        <f t="shared" si="46"/>
        <v>&lt;tr&gt;&lt;td align="left"&gt;26&lt;/td&gt;&lt;td align="left"&gt;Skrillex and Diplo with Justin Bieber&lt;/td&gt;&lt;td&gt;Where are U Now&lt;/td&gt;&lt;/tr&gt;</v>
      </c>
      <c r="AN234" s="64">
        <f t="shared" si="47"/>
        <v>37</v>
      </c>
    </row>
    <row r="235" spans="1:40" x14ac:dyDescent="0.25">
      <c r="A235" s="10" t="str">
        <f t="shared" si="36"/>
        <v>2015-201913E</v>
      </c>
      <c r="B235" s="35" t="s">
        <v>1883</v>
      </c>
      <c r="C235" s="35" t="s">
        <v>1767</v>
      </c>
      <c r="D235" s="35" t="s">
        <v>672</v>
      </c>
      <c r="E235" s="35" t="s">
        <v>682</v>
      </c>
      <c r="F235" s="15"/>
      <c r="G235" s="15"/>
      <c r="H235" s="15"/>
      <c r="I235" s="15"/>
      <c r="J235" s="15"/>
      <c r="K235" s="14"/>
      <c r="L235" s="15">
        <v>2015</v>
      </c>
      <c r="M235" s="10"/>
      <c r="N235" s="3" t="s">
        <v>2623</v>
      </c>
      <c r="O235" s="10"/>
      <c r="P235" s="15">
        <v>27</v>
      </c>
      <c r="Q235" s="15">
        <v>1</v>
      </c>
      <c r="R235" s="15">
        <v>3</v>
      </c>
      <c r="S235" s="35" t="s">
        <v>87</v>
      </c>
      <c r="U235" s="76" t="s">
        <v>3074</v>
      </c>
      <c r="V235" s="76" t="str">
        <f t="shared" si="37"/>
        <v>Charle Puth Feat. Meghan Trainor</v>
      </c>
      <c r="W235" s="76" t="s">
        <v>3075</v>
      </c>
      <c r="X235" s="76" t="str">
        <f t="shared" si="38"/>
        <v>Marvin Gaye</v>
      </c>
      <c r="Y235" s="77" t="s">
        <v>3077</v>
      </c>
      <c r="Z235" s="76">
        <f t="shared" si="39"/>
        <v>2015</v>
      </c>
      <c r="AA235" s="76" t="s">
        <v>3076</v>
      </c>
      <c r="AB235" s="76" t="str">
        <f t="shared" si="40"/>
        <v>&lt;table class="questions" width="290"&gt;&lt;tr&gt;&lt;td height="50"&gt;&lt;div align="center"&gt;2 Points &lt;/div&gt;&lt;/td&gt;&lt;/tr&gt;&lt;tr&gt;&lt;td height="30"&gt;&lt;div align="center"&gt;Charle Puth Feat. Meghan Trainor&lt;/div&gt;&lt;/td&gt;&lt;/tr&gt;&lt;tr&gt;&lt;td height="30"&gt;&lt;div align="center"&gt;Marvin Gaye&lt;/div&gt;&lt;/td&gt;&lt;/tr&gt;&lt;tr&gt;&lt;td height="30"&gt;&lt;div align="center"&gt;&lt;/div&gt;&lt;/td&gt;&lt;/tr&gt;&lt;tr&gt;&lt;td height="30"&gt;&lt;div align="center"&gt;2015&lt;/div&gt;&lt;/td&gt;&lt;/tr&gt;&lt;/table&gt;</v>
      </c>
      <c r="AC235" s="50" t="s">
        <v>2615</v>
      </c>
      <c r="AD235" s="50" t="str">
        <f t="shared" si="41"/>
        <v>Assets/2015-2019/1/27.mp3</v>
      </c>
      <c r="AE235" s="51" t="s">
        <v>2614</v>
      </c>
      <c r="AF235" s="50" t="str">
        <f t="shared" si="42"/>
        <v>Tune 27</v>
      </c>
      <c r="AG235" s="50" t="s">
        <v>2613</v>
      </c>
      <c r="AH235" s="50" t="str">
        <f t="shared" si="43"/>
        <v>&lt;li&gt;&lt;a href="Assets/2015-2019/1/27.mp3"&gt;Tune 27&lt;/a&gt;&lt;/li&gt;</v>
      </c>
      <c r="AI235" s="53" t="s">
        <v>2616</v>
      </c>
      <c r="AJ235" s="53">
        <f t="shared" si="44"/>
        <v>27</v>
      </c>
      <c r="AK235" s="53" t="s">
        <v>2617</v>
      </c>
      <c r="AL235" s="53" t="str">
        <f t="shared" si="45"/>
        <v>Charle Puth Feat. Meghan Trainor&lt;/td&gt;&lt;td&gt;Marvin Gaye&lt;/td&gt;&lt;/tr&gt;</v>
      </c>
      <c r="AM235" s="53" t="str">
        <f t="shared" si="46"/>
        <v>&lt;tr&gt;&lt;td align="left"&gt;27&lt;/td&gt;&lt;td align="left"&gt;Charle Puth Feat. Meghan Trainor&lt;/td&gt;&lt;td&gt;Marvin Gaye&lt;/td&gt;&lt;/tr&gt;</v>
      </c>
      <c r="AN235" s="64">
        <f t="shared" si="47"/>
        <v>32</v>
      </c>
    </row>
    <row r="236" spans="1:40" x14ac:dyDescent="0.25">
      <c r="A236" s="10" t="str">
        <f t="shared" si="36"/>
        <v>2010-201412J</v>
      </c>
      <c r="B236" s="15" t="s">
        <v>64</v>
      </c>
      <c r="C236" s="15" t="s">
        <v>65</v>
      </c>
      <c r="D236" s="15" t="s">
        <v>672</v>
      </c>
      <c r="E236" s="15" t="s">
        <v>682</v>
      </c>
      <c r="F236" s="15"/>
      <c r="G236" s="15"/>
      <c r="H236" s="15"/>
      <c r="I236" s="15"/>
      <c r="J236" s="15"/>
      <c r="K236" s="14"/>
      <c r="L236" s="15">
        <v>2010</v>
      </c>
      <c r="M236" s="10"/>
      <c r="N236" s="3" t="s">
        <v>2622</v>
      </c>
      <c r="O236" s="10"/>
      <c r="P236" s="15">
        <v>21</v>
      </c>
      <c r="Q236" s="15">
        <v>1</v>
      </c>
      <c r="R236" s="15">
        <v>2</v>
      </c>
      <c r="S236" s="35" t="s">
        <v>1071</v>
      </c>
      <c r="U236" s="76" t="s">
        <v>3074</v>
      </c>
      <c r="V236" s="76" t="str">
        <f t="shared" si="37"/>
        <v xml:space="preserve">David Guetta  </v>
      </c>
      <c r="W236" s="76" t="s">
        <v>3075</v>
      </c>
      <c r="X236" s="76" t="str">
        <f t="shared" si="38"/>
        <v>Memories</v>
      </c>
      <c r="Y236" s="77" t="s">
        <v>3077</v>
      </c>
      <c r="Z236" s="76">
        <f t="shared" si="39"/>
        <v>2010</v>
      </c>
      <c r="AA236" s="76" t="s">
        <v>3076</v>
      </c>
      <c r="AB236" s="76" t="str">
        <f t="shared" si="40"/>
        <v>&lt;table class="questions" width="290"&gt;&lt;tr&gt;&lt;td height="50"&gt;&lt;div align="center"&gt;2 Points &lt;/div&gt;&lt;/td&gt;&lt;/tr&gt;&lt;tr&gt;&lt;td height="30"&gt;&lt;div align="center"&gt;David Guetta  &lt;/div&gt;&lt;/td&gt;&lt;/tr&gt;&lt;tr&gt;&lt;td height="30"&gt;&lt;div align="center"&gt;Memories&lt;/div&gt;&lt;/td&gt;&lt;/tr&gt;&lt;tr&gt;&lt;td height="30"&gt;&lt;div align="center"&gt;&lt;/div&gt;&lt;/td&gt;&lt;/tr&gt;&lt;tr&gt;&lt;td height="30"&gt;&lt;div align="center"&gt;2010&lt;/div&gt;&lt;/td&gt;&lt;/tr&gt;&lt;/table&gt;</v>
      </c>
      <c r="AC236" s="50" t="s">
        <v>2615</v>
      </c>
      <c r="AD236" s="50" t="str">
        <f t="shared" si="41"/>
        <v>Assets/2010-2014/1/21.mp3</v>
      </c>
      <c r="AE236" s="51" t="s">
        <v>2614</v>
      </c>
      <c r="AF236" s="50" t="str">
        <f t="shared" si="42"/>
        <v>Tune 21</v>
      </c>
      <c r="AG236" s="50" t="s">
        <v>2613</v>
      </c>
      <c r="AH236" s="50" t="str">
        <f t="shared" si="43"/>
        <v>&lt;li&gt;&lt;a href="Assets/2010-2014/1/21.mp3"&gt;Tune 21&lt;/a&gt;&lt;/li&gt;</v>
      </c>
      <c r="AI236" s="53" t="s">
        <v>2616</v>
      </c>
      <c r="AJ236" s="53">
        <f t="shared" si="44"/>
        <v>21</v>
      </c>
      <c r="AK236" s="53" t="s">
        <v>2617</v>
      </c>
      <c r="AL236" s="53" t="str">
        <f t="shared" si="45"/>
        <v>David Guetta  &lt;/td&gt;&lt;td&gt;Memories&lt;/td&gt;&lt;/tr&gt;</v>
      </c>
      <c r="AM236" s="53" t="str">
        <f t="shared" si="46"/>
        <v>&lt;tr&gt;&lt;td align="left"&gt;21&lt;/td&gt;&lt;td align="left"&gt;David Guetta  &lt;/td&gt;&lt;td&gt;Memories&lt;/td&gt;&lt;/tr&gt;</v>
      </c>
      <c r="AN236" s="64">
        <f t="shared" si="47"/>
        <v>14</v>
      </c>
    </row>
    <row r="237" spans="1:40" x14ac:dyDescent="0.25">
      <c r="A237" s="10" t="str">
        <f t="shared" si="36"/>
        <v>2010-201412K</v>
      </c>
      <c r="B237" s="15" t="s">
        <v>53</v>
      </c>
      <c r="C237" s="15" t="s">
        <v>54</v>
      </c>
      <c r="D237" s="15" t="s">
        <v>672</v>
      </c>
      <c r="E237" s="15" t="s">
        <v>682</v>
      </c>
      <c r="F237" s="15"/>
      <c r="G237" s="15"/>
      <c r="H237" s="15"/>
      <c r="I237" s="15"/>
      <c r="J237" s="15"/>
      <c r="K237" s="14"/>
      <c r="L237" s="15">
        <v>2010</v>
      </c>
      <c r="M237" s="10"/>
      <c r="N237" s="3" t="s">
        <v>2622</v>
      </c>
      <c r="O237" s="10"/>
      <c r="P237" s="15">
        <v>22</v>
      </c>
      <c r="Q237" s="15">
        <v>1</v>
      </c>
      <c r="R237" s="15">
        <v>2</v>
      </c>
      <c r="S237" s="35" t="s">
        <v>1072</v>
      </c>
      <c r="U237" s="76" t="s">
        <v>3074</v>
      </c>
      <c r="V237" s="76" t="str">
        <f t="shared" si="37"/>
        <v>Duck Sauce</v>
      </c>
      <c r="W237" s="76" t="s">
        <v>3075</v>
      </c>
      <c r="X237" s="76" t="str">
        <f t="shared" si="38"/>
        <v>Barbra Streisand</v>
      </c>
      <c r="Y237" s="77" t="s">
        <v>3077</v>
      </c>
      <c r="Z237" s="76">
        <f t="shared" si="39"/>
        <v>2010</v>
      </c>
      <c r="AA237" s="76" t="s">
        <v>3076</v>
      </c>
      <c r="AB237" s="76" t="str">
        <f t="shared" si="40"/>
        <v>&lt;table class="questions" width="290"&gt;&lt;tr&gt;&lt;td height="50"&gt;&lt;div align="center"&gt;2 Points &lt;/div&gt;&lt;/td&gt;&lt;/tr&gt;&lt;tr&gt;&lt;td height="30"&gt;&lt;div align="center"&gt;Duck Sauce&lt;/div&gt;&lt;/td&gt;&lt;/tr&gt;&lt;tr&gt;&lt;td height="30"&gt;&lt;div align="center"&gt;Barbra Streisand&lt;/div&gt;&lt;/td&gt;&lt;/tr&gt;&lt;tr&gt;&lt;td height="30"&gt;&lt;div align="center"&gt;&lt;/div&gt;&lt;/td&gt;&lt;/tr&gt;&lt;tr&gt;&lt;td height="30"&gt;&lt;div align="center"&gt;2010&lt;/div&gt;&lt;/td&gt;&lt;/tr&gt;&lt;/table&gt;</v>
      </c>
      <c r="AC237" s="50" t="s">
        <v>2615</v>
      </c>
      <c r="AD237" s="50" t="str">
        <f t="shared" si="41"/>
        <v>Assets/2010-2014/1/22.mp3</v>
      </c>
      <c r="AE237" s="51" t="s">
        <v>2614</v>
      </c>
      <c r="AF237" s="50" t="str">
        <f t="shared" si="42"/>
        <v>Tune 22</v>
      </c>
      <c r="AG237" s="50" t="s">
        <v>2613</v>
      </c>
      <c r="AH237" s="50" t="str">
        <f t="shared" si="43"/>
        <v>&lt;li&gt;&lt;a href="Assets/2010-2014/1/22.mp3"&gt;Tune 22&lt;/a&gt;&lt;/li&gt;</v>
      </c>
      <c r="AI237" s="53" t="s">
        <v>2616</v>
      </c>
      <c r="AJ237" s="53">
        <f t="shared" si="44"/>
        <v>22</v>
      </c>
      <c r="AK237" s="53" t="s">
        <v>2617</v>
      </c>
      <c r="AL237" s="53" t="str">
        <f t="shared" si="45"/>
        <v>Duck Sauce&lt;/td&gt;&lt;td&gt;Barbra Streisand&lt;/td&gt;&lt;/tr&gt;</v>
      </c>
      <c r="AM237" s="53" t="str">
        <f t="shared" si="46"/>
        <v>&lt;tr&gt;&lt;td align="left"&gt;22&lt;/td&gt;&lt;td align="left"&gt;Duck Sauce&lt;/td&gt;&lt;td&gt;Barbra Streisand&lt;/td&gt;&lt;/tr&gt;</v>
      </c>
      <c r="AN237" s="64">
        <f t="shared" si="47"/>
        <v>16</v>
      </c>
    </row>
    <row r="238" spans="1:40" x14ac:dyDescent="0.25">
      <c r="A238" s="10" t="str">
        <f t="shared" si="36"/>
        <v>2010-201413A</v>
      </c>
      <c r="B238" s="15" t="s">
        <v>49</v>
      </c>
      <c r="C238" s="15" t="s">
        <v>50</v>
      </c>
      <c r="D238" s="15" t="s">
        <v>672</v>
      </c>
      <c r="E238" s="15" t="s">
        <v>682</v>
      </c>
      <c r="F238" s="15"/>
      <c r="G238" s="15"/>
      <c r="H238" s="15"/>
      <c r="I238" s="15"/>
      <c r="J238" s="15"/>
      <c r="K238" s="14"/>
      <c r="L238" s="15">
        <v>2010</v>
      </c>
      <c r="M238" s="10"/>
      <c r="N238" s="3" t="s">
        <v>2622</v>
      </c>
      <c r="O238" s="10"/>
      <c r="P238" s="15">
        <v>23</v>
      </c>
      <c r="Q238" s="15">
        <v>1</v>
      </c>
      <c r="R238" s="15">
        <v>3</v>
      </c>
      <c r="S238" s="35" t="s">
        <v>84</v>
      </c>
      <c r="U238" s="76" t="s">
        <v>3074</v>
      </c>
      <c r="V238" s="76" t="str">
        <f t="shared" si="37"/>
        <v>Edward Maya</v>
      </c>
      <c r="W238" s="76" t="s">
        <v>3075</v>
      </c>
      <c r="X238" s="76" t="str">
        <f t="shared" si="38"/>
        <v>Stereo Love</v>
      </c>
      <c r="Y238" s="77" t="s">
        <v>3077</v>
      </c>
      <c r="Z238" s="76">
        <f t="shared" si="39"/>
        <v>2010</v>
      </c>
      <c r="AA238" s="76" t="s">
        <v>3076</v>
      </c>
      <c r="AB238" s="76" t="str">
        <f t="shared" si="40"/>
        <v>&lt;table class="questions" width="290"&gt;&lt;tr&gt;&lt;td height="50"&gt;&lt;div align="center"&gt;2 Points &lt;/div&gt;&lt;/td&gt;&lt;/tr&gt;&lt;tr&gt;&lt;td height="30"&gt;&lt;div align="center"&gt;Edward Maya&lt;/div&gt;&lt;/td&gt;&lt;/tr&gt;&lt;tr&gt;&lt;td height="30"&gt;&lt;div align="center"&gt;Stereo Love&lt;/div&gt;&lt;/td&gt;&lt;/tr&gt;&lt;tr&gt;&lt;td height="30"&gt;&lt;div align="center"&gt;&lt;/div&gt;&lt;/td&gt;&lt;/tr&gt;&lt;tr&gt;&lt;td height="30"&gt;&lt;div align="center"&gt;2010&lt;/div&gt;&lt;/td&gt;&lt;/tr&gt;&lt;/table&gt;</v>
      </c>
      <c r="AC238" s="50" t="s">
        <v>2615</v>
      </c>
      <c r="AD238" s="50" t="str">
        <f t="shared" si="41"/>
        <v>Assets/2010-2014/1/23.mp3</v>
      </c>
      <c r="AE238" s="51" t="s">
        <v>2614</v>
      </c>
      <c r="AF238" s="50" t="str">
        <f t="shared" si="42"/>
        <v>Tune 23</v>
      </c>
      <c r="AG238" s="50" t="s">
        <v>2613</v>
      </c>
      <c r="AH238" s="50" t="str">
        <f t="shared" si="43"/>
        <v>&lt;li&gt;&lt;a href="Assets/2010-2014/1/23.mp3"&gt;Tune 23&lt;/a&gt;&lt;/li&gt;</v>
      </c>
      <c r="AI238" s="53" t="s">
        <v>2616</v>
      </c>
      <c r="AJ238" s="53">
        <f t="shared" si="44"/>
        <v>23</v>
      </c>
      <c r="AK238" s="53" t="s">
        <v>2617</v>
      </c>
      <c r="AL238" s="53" t="str">
        <f t="shared" si="45"/>
        <v>Edward Maya&lt;/td&gt;&lt;td&gt;Stereo Love&lt;/td&gt;&lt;/tr&gt;</v>
      </c>
      <c r="AM238" s="53" t="str">
        <f t="shared" si="46"/>
        <v>&lt;tr&gt;&lt;td align="left"&gt;23&lt;/td&gt;&lt;td align="left"&gt;Edward Maya&lt;/td&gt;&lt;td&gt;Stereo Love&lt;/td&gt;&lt;/tr&gt;</v>
      </c>
      <c r="AN238" s="64">
        <f t="shared" si="47"/>
        <v>11</v>
      </c>
    </row>
    <row r="239" spans="1:40" x14ac:dyDescent="0.25">
      <c r="A239" s="10" t="str">
        <f t="shared" si="36"/>
        <v>2010-201413B</v>
      </c>
      <c r="B239" s="15" t="s">
        <v>46</v>
      </c>
      <c r="C239" s="15" t="s">
        <v>45</v>
      </c>
      <c r="D239" s="15" t="s">
        <v>672</v>
      </c>
      <c r="E239" s="15" t="s">
        <v>682</v>
      </c>
      <c r="F239" s="15"/>
      <c r="G239" s="15"/>
      <c r="H239" s="15"/>
      <c r="I239" s="15"/>
      <c r="J239" s="15"/>
      <c r="K239" s="14"/>
      <c r="L239" s="15">
        <v>2010</v>
      </c>
      <c r="M239" s="10"/>
      <c r="N239" s="3" t="s">
        <v>2622</v>
      </c>
      <c r="O239" s="10"/>
      <c r="P239" s="15">
        <v>24</v>
      </c>
      <c r="Q239" s="15">
        <v>1</v>
      </c>
      <c r="R239" s="15">
        <v>3</v>
      </c>
      <c r="S239" s="35" t="s">
        <v>85</v>
      </c>
      <c r="U239" s="76" t="s">
        <v>3074</v>
      </c>
      <c r="V239" s="76" t="str">
        <f t="shared" si="37"/>
        <v>Eliza Doolittle</v>
      </c>
      <c r="W239" s="76" t="s">
        <v>3075</v>
      </c>
      <c r="X239" s="76" t="str">
        <f t="shared" si="38"/>
        <v>Pack Up</v>
      </c>
      <c r="Y239" s="77" t="s">
        <v>3077</v>
      </c>
      <c r="Z239" s="76">
        <f t="shared" si="39"/>
        <v>2010</v>
      </c>
      <c r="AA239" s="76" t="s">
        <v>3076</v>
      </c>
      <c r="AB239" s="76" t="str">
        <f t="shared" si="40"/>
        <v>&lt;table class="questions" width="290"&gt;&lt;tr&gt;&lt;td height="50"&gt;&lt;div align="center"&gt;2 Points &lt;/div&gt;&lt;/td&gt;&lt;/tr&gt;&lt;tr&gt;&lt;td height="30"&gt;&lt;div align="center"&gt;Eliza Doolittle&lt;/div&gt;&lt;/td&gt;&lt;/tr&gt;&lt;tr&gt;&lt;td height="30"&gt;&lt;div align="center"&gt;Pack Up&lt;/div&gt;&lt;/td&gt;&lt;/tr&gt;&lt;tr&gt;&lt;td height="30"&gt;&lt;div align="center"&gt;&lt;/div&gt;&lt;/td&gt;&lt;/tr&gt;&lt;tr&gt;&lt;td height="30"&gt;&lt;div align="center"&gt;2010&lt;/div&gt;&lt;/td&gt;&lt;/tr&gt;&lt;/table&gt;</v>
      </c>
      <c r="AC239" s="50" t="s">
        <v>2615</v>
      </c>
      <c r="AD239" s="50" t="str">
        <f t="shared" si="41"/>
        <v>Assets/2010-2014/1/24.mp3</v>
      </c>
      <c r="AE239" s="51" t="s">
        <v>2614</v>
      </c>
      <c r="AF239" s="50" t="str">
        <f t="shared" si="42"/>
        <v>Tune 24</v>
      </c>
      <c r="AG239" s="50" t="s">
        <v>2613</v>
      </c>
      <c r="AH239" s="50" t="str">
        <f t="shared" si="43"/>
        <v>&lt;li&gt;&lt;a href="Assets/2010-2014/1/24.mp3"&gt;Tune 24&lt;/a&gt;&lt;/li&gt;</v>
      </c>
      <c r="AI239" s="53" t="s">
        <v>2616</v>
      </c>
      <c r="AJ239" s="53">
        <f t="shared" si="44"/>
        <v>24</v>
      </c>
      <c r="AK239" s="53" t="s">
        <v>2617</v>
      </c>
      <c r="AL239" s="53" t="str">
        <f t="shared" si="45"/>
        <v>Eliza Doolittle&lt;/td&gt;&lt;td&gt;Pack Up&lt;/td&gt;&lt;/tr&gt;</v>
      </c>
      <c r="AM239" s="53" t="str">
        <f t="shared" si="46"/>
        <v>&lt;tr&gt;&lt;td align="left"&gt;24&lt;/td&gt;&lt;td align="left"&gt;Eliza Doolittle&lt;/td&gt;&lt;td&gt;Pack Up&lt;/td&gt;&lt;/tr&gt;</v>
      </c>
      <c r="AN239" s="64">
        <f t="shared" si="47"/>
        <v>15</v>
      </c>
    </row>
    <row r="240" spans="1:40" x14ac:dyDescent="0.25">
      <c r="A240" s="10" t="str">
        <f t="shared" si="36"/>
        <v>2010-201413C</v>
      </c>
      <c r="B240" s="15" t="s">
        <v>143</v>
      </c>
      <c r="C240" s="15" t="s">
        <v>55</v>
      </c>
      <c r="D240" s="15" t="s">
        <v>672</v>
      </c>
      <c r="E240" s="15" t="s">
        <v>682</v>
      </c>
      <c r="F240" s="15" t="s">
        <v>522</v>
      </c>
      <c r="G240" s="15"/>
      <c r="H240" s="15" t="s">
        <v>56</v>
      </c>
      <c r="I240" s="15"/>
      <c r="J240" s="15"/>
      <c r="K240" s="14"/>
      <c r="L240" s="15">
        <v>2010</v>
      </c>
      <c r="M240" s="10"/>
      <c r="N240" s="3" t="s">
        <v>2622</v>
      </c>
      <c r="O240" s="10"/>
      <c r="P240" s="15">
        <v>25</v>
      </c>
      <c r="Q240" s="15">
        <v>1</v>
      </c>
      <c r="R240" s="15">
        <v>3</v>
      </c>
      <c r="S240" s="35" t="s">
        <v>89</v>
      </c>
      <c r="U240" s="76" t="s">
        <v>3074</v>
      </c>
      <c r="V240" s="76" t="str">
        <f t="shared" si="37"/>
        <v>Katy Perry</v>
      </c>
      <c r="W240" s="76" t="s">
        <v>3075</v>
      </c>
      <c r="X240" s="76" t="str">
        <f t="shared" si="38"/>
        <v>California Girls</v>
      </c>
      <c r="Y240" s="77" t="s">
        <v>3077</v>
      </c>
      <c r="Z240" s="76">
        <f t="shared" si="39"/>
        <v>2010</v>
      </c>
      <c r="AA240" s="76" t="s">
        <v>3076</v>
      </c>
      <c r="AB240" s="76" t="str">
        <f t="shared" si="40"/>
        <v>&lt;table class="questions" width="290"&gt;&lt;tr&gt;&lt;td height="50"&gt;&lt;div align="center"&gt;2 Points &lt;/div&gt;&lt;/td&gt;&lt;/tr&gt;&lt;tr&gt;&lt;td height="30"&gt;&lt;div align="center"&gt;Katy Perry&lt;/div&gt;&lt;/td&gt;&lt;/tr&gt;&lt;tr&gt;&lt;td height="30"&gt;&lt;div align="center"&gt;California Girls&lt;/div&gt;&lt;/td&gt;&lt;/tr&gt;&lt;tr&gt;&lt;td height="30"&gt;&lt;div align="center"&gt;&lt;/div&gt;&lt;/td&gt;&lt;/tr&gt;&lt;tr&gt;&lt;td height="30"&gt;&lt;div align="center"&gt;2010&lt;/div&gt;&lt;/td&gt;&lt;/tr&gt;&lt;/table&gt;</v>
      </c>
      <c r="AC240" s="50" t="s">
        <v>2615</v>
      </c>
      <c r="AD240" s="50" t="str">
        <f t="shared" si="41"/>
        <v>Assets/2010-2014/1/25.mp3</v>
      </c>
      <c r="AE240" s="51" t="s">
        <v>2614</v>
      </c>
      <c r="AF240" s="50" t="str">
        <f t="shared" si="42"/>
        <v>Tune 25</v>
      </c>
      <c r="AG240" s="50" t="s">
        <v>2613</v>
      </c>
      <c r="AH240" s="50" t="str">
        <f t="shared" si="43"/>
        <v>&lt;li&gt;&lt;a href="Assets/2010-2014/1/25.mp3"&gt;Tune 25&lt;/a&gt;&lt;/li&gt;</v>
      </c>
      <c r="AI240" s="53" t="s">
        <v>2616</v>
      </c>
      <c r="AJ240" s="53">
        <f t="shared" si="44"/>
        <v>25</v>
      </c>
      <c r="AK240" s="53" t="s">
        <v>2617</v>
      </c>
      <c r="AL240" s="53" t="str">
        <f t="shared" si="45"/>
        <v>Katy Perry&lt;/td&gt;&lt;td&gt;California Girls&lt;/td&gt;&lt;/tr&gt;</v>
      </c>
      <c r="AM240" s="53" t="str">
        <f t="shared" si="46"/>
        <v>&lt;tr&gt;&lt;td align="left"&gt;25&lt;/td&gt;&lt;td align="left"&gt;Katy Perry&lt;/td&gt;&lt;td&gt;California Girls&lt;/td&gt;&lt;/tr&gt;</v>
      </c>
      <c r="AN240" s="64">
        <f t="shared" si="47"/>
        <v>16</v>
      </c>
    </row>
    <row r="241" spans="1:40" x14ac:dyDescent="0.25">
      <c r="A241" s="10" t="str">
        <f t="shared" si="36"/>
        <v>2015-201913F</v>
      </c>
      <c r="B241" s="35" t="s">
        <v>1884</v>
      </c>
      <c r="C241" s="35" t="s">
        <v>1869</v>
      </c>
      <c r="D241" s="35" t="s">
        <v>672</v>
      </c>
      <c r="E241" s="35" t="s">
        <v>682</v>
      </c>
      <c r="F241" s="15"/>
      <c r="G241" s="15"/>
      <c r="H241" s="15"/>
      <c r="I241" s="15"/>
      <c r="J241" s="15"/>
      <c r="K241" s="14"/>
      <c r="L241" s="15">
        <v>2015</v>
      </c>
      <c r="M241" s="10"/>
      <c r="N241" s="3" t="s">
        <v>2623</v>
      </c>
      <c r="O241" s="10"/>
      <c r="P241" s="15">
        <v>28</v>
      </c>
      <c r="Q241" s="15">
        <v>1</v>
      </c>
      <c r="R241" s="15">
        <v>3</v>
      </c>
      <c r="S241" s="35" t="s">
        <v>88</v>
      </c>
      <c r="U241" s="76" t="s">
        <v>3074</v>
      </c>
      <c r="V241" s="76" t="str">
        <f t="shared" si="37"/>
        <v>Fifth Harmony Feat. Kid Ink</v>
      </c>
      <c r="W241" s="76" t="s">
        <v>3075</v>
      </c>
      <c r="X241" s="76" t="str">
        <f t="shared" si="38"/>
        <v>Worth It</v>
      </c>
      <c r="Y241" s="77" t="s">
        <v>3077</v>
      </c>
      <c r="Z241" s="76">
        <f t="shared" si="39"/>
        <v>2015</v>
      </c>
      <c r="AA241" s="76" t="s">
        <v>3076</v>
      </c>
      <c r="AB241" s="76" t="str">
        <f t="shared" si="40"/>
        <v>&lt;table class="questions" width="290"&gt;&lt;tr&gt;&lt;td height="50"&gt;&lt;div align="center"&gt;2 Points &lt;/div&gt;&lt;/td&gt;&lt;/tr&gt;&lt;tr&gt;&lt;td height="30"&gt;&lt;div align="center"&gt;Fifth Harmony Feat. Kid Ink&lt;/div&gt;&lt;/td&gt;&lt;/tr&gt;&lt;tr&gt;&lt;td height="30"&gt;&lt;div align="center"&gt;Worth It&lt;/div&gt;&lt;/td&gt;&lt;/tr&gt;&lt;tr&gt;&lt;td height="30"&gt;&lt;div align="center"&gt;&lt;/div&gt;&lt;/td&gt;&lt;/tr&gt;&lt;tr&gt;&lt;td height="30"&gt;&lt;div align="center"&gt;2015&lt;/div&gt;&lt;/td&gt;&lt;/tr&gt;&lt;/table&gt;</v>
      </c>
      <c r="AC241" s="50" t="s">
        <v>2615</v>
      </c>
      <c r="AD241" s="50" t="str">
        <f t="shared" si="41"/>
        <v>Assets/2015-2019/1/28.mp3</v>
      </c>
      <c r="AE241" s="51" t="s">
        <v>2614</v>
      </c>
      <c r="AF241" s="50" t="str">
        <f t="shared" si="42"/>
        <v>Tune 28</v>
      </c>
      <c r="AG241" s="50" t="s">
        <v>2613</v>
      </c>
      <c r="AH241" s="50" t="str">
        <f t="shared" si="43"/>
        <v>&lt;li&gt;&lt;a href="Assets/2015-2019/1/28.mp3"&gt;Tune 28&lt;/a&gt;&lt;/li&gt;</v>
      </c>
      <c r="AI241" s="53" t="s">
        <v>2616</v>
      </c>
      <c r="AJ241" s="53">
        <f t="shared" si="44"/>
        <v>28</v>
      </c>
      <c r="AK241" s="53" t="s">
        <v>2617</v>
      </c>
      <c r="AL241" s="53" t="str">
        <f t="shared" si="45"/>
        <v>Fifth Harmony Feat. Kid Ink&lt;/td&gt;&lt;td&gt;Worth It&lt;/td&gt;&lt;/tr&gt;</v>
      </c>
      <c r="AM241" s="53" t="str">
        <f t="shared" si="46"/>
        <v>&lt;tr&gt;&lt;td align="left"&gt;28&lt;/td&gt;&lt;td align="left"&gt;Fifth Harmony Feat. Kid Ink&lt;/td&gt;&lt;td&gt;Worth It&lt;/td&gt;&lt;/tr&gt;</v>
      </c>
      <c r="AN241" s="64">
        <f t="shared" si="47"/>
        <v>27</v>
      </c>
    </row>
    <row r="242" spans="1:40" x14ac:dyDescent="0.25">
      <c r="A242" s="10" t="str">
        <f t="shared" si="36"/>
        <v>2010-201413D</v>
      </c>
      <c r="B242" s="35" t="s">
        <v>1330</v>
      </c>
      <c r="C242" s="35" t="s">
        <v>1331</v>
      </c>
      <c r="D242" s="15" t="s">
        <v>672</v>
      </c>
      <c r="E242" s="15" t="s">
        <v>682</v>
      </c>
      <c r="F242" s="15"/>
      <c r="G242" s="15"/>
      <c r="H242" s="15"/>
      <c r="I242" s="15"/>
      <c r="J242" s="15"/>
      <c r="K242" s="14"/>
      <c r="L242" s="15">
        <v>2011</v>
      </c>
      <c r="M242" s="10"/>
      <c r="N242" s="3" t="s">
        <v>2622</v>
      </c>
      <c r="O242" s="10"/>
      <c r="P242" s="15">
        <v>26</v>
      </c>
      <c r="Q242" s="15">
        <v>1</v>
      </c>
      <c r="R242" s="15">
        <v>3</v>
      </c>
      <c r="S242" s="35" t="s">
        <v>86</v>
      </c>
      <c r="U242" s="76" t="s">
        <v>3074</v>
      </c>
      <c r="V242" s="76" t="str">
        <f t="shared" si="37"/>
        <v>Christina Perri</v>
      </c>
      <c r="W242" s="76" t="s">
        <v>3075</v>
      </c>
      <c r="X242" s="76" t="str">
        <f t="shared" si="38"/>
        <v>A Thousand Years</v>
      </c>
      <c r="Y242" s="77" t="s">
        <v>3077</v>
      </c>
      <c r="Z242" s="76">
        <f t="shared" si="39"/>
        <v>2011</v>
      </c>
      <c r="AA242" s="76" t="s">
        <v>3076</v>
      </c>
      <c r="AB242" s="76" t="str">
        <f t="shared" si="40"/>
        <v>&lt;table class="questions" width="290"&gt;&lt;tr&gt;&lt;td height="50"&gt;&lt;div align="center"&gt;2 Points &lt;/div&gt;&lt;/td&gt;&lt;/tr&gt;&lt;tr&gt;&lt;td height="30"&gt;&lt;div align="center"&gt;Christina Perri&lt;/div&gt;&lt;/td&gt;&lt;/tr&gt;&lt;tr&gt;&lt;td height="30"&gt;&lt;div align="center"&gt;A Thousand Years&lt;/div&gt;&lt;/td&gt;&lt;/tr&gt;&lt;tr&gt;&lt;td height="30"&gt;&lt;div align="center"&gt;&lt;/div&gt;&lt;/td&gt;&lt;/tr&gt;&lt;tr&gt;&lt;td height="30"&gt;&lt;div align="center"&gt;2011&lt;/div&gt;&lt;/td&gt;&lt;/tr&gt;&lt;/table&gt;</v>
      </c>
      <c r="AC242" s="50" t="s">
        <v>2615</v>
      </c>
      <c r="AD242" s="50" t="str">
        <f t="shared" si="41"/>
        <v>Assets/2010-2014/1/26.mp3</v>
      </c>
      <c r="AE242" s="51" t="s">
        <v>2614</v>
      </c>
      <c r="AF242" s="50" t="str">
        <f t="shared" si="42"/>
        <v>Tune 26</v>
      </c>
      <c r="AG242" s="50" t="s">
        <v>2613</v>
      </c>
      <c r="AH242" s="50" t="str">
        <f t="shared" si="43"/>
        <v>&lt;li&gt;&lt;a href="Assets/2010-2014/1/26.mp3"&gt;Tune 26&lt;/a&gt;&lt;/li&gt;</v>
      </c>
      <c r="AI242" s="53" t="s">
        <v>2616</v>
      </c>
      <c r="AJ242" s="53">
        <f t="shared" si="44"/>
        <v>26</v>
      </c>
      <c r="AK242" s="53" t="s">
        <v>2617</v>
      </c>
      <c r="AL242" s="53" t="str">
        <f t="shared" si="45"/>
        <v>Christina Perri&lt;/td&gt;&lt;td&gt;A Thousand Years&lt;/td&gt;&lt;/tr&gt;</v>
      </c>
      <c r="AM242" s="53" t="str">
        <f t="shared" si="46"/>
        <v>&lt;tr&gt;&lt;td align="left"&gt;26&lt;/td&gt;&lt;td align="left"&gt;Christina Perri&lt;/td&gt;&lt;td&gt;A Thousand Years&lt;/td&gt;&lt;/tr&gt;</v>
      </c>
      <c r="AN242" s="64">
        <f t="shared" si="47"/>
        <v>16</v>
      </c>
    </row>
    <row r="243" spans="1:40" x14ac:dyDescent="0.25">
      <c r="A243" s="10" t="str">
        <f t="shared" si="36"/>
        <v>2015-201913G</v>
      </c>
      <c r="B243" s="35" t="s">
        <v>1872</v>
      </c>
      <c r="C243" s="35" t="s">
        <v>1873</v>
      </c>
      <c r="D243" s="35" t="s">
        <v>672</v>
      </c>
      <c r="E243" s="35" t="s">
        <v>682</v>
      </c>
      <c r="F243" s="15"/>
      <c r="G243" s="15"/>
      <c r="H243" s="15"/>
      <c r="I243" s="15"/>
      <c r="J243" s="15"/>
      <c r="K243" s="14"/>
      <c r="L243" s="35">
        <v>2015</v>
      </c>
      <c r="M243" s="10"/>
      <c r="N243" s="3" t="s">
        <v>2623</v>
      </c>
      <c r="O243" s="10"/>
      <c r="P243" s="15">
        <v>29</v>
      </c>
      <c r="Q243" s="15">
        <v>1</v>
      </c>
      <c r="R243" s="15">
        <v>3</v>
      </c>
      <c r="S243" s="35" t="s">
        <v>1068</v>
      </c>
      <c r="U243" s="76" t="s">
        <v>3074</v>
      </c>
      <c r="V243" s="76" t="str">
        <f t="shared" si="37"/>
        <v>Pep and Rash</v>
      </c>
      <c r="W243" s="76" t="s">
        <v>3075</v>
      </c>
      <c r="X243" s="76" t="str">
        <f t="shared" si="38"/>
        <v>Rumours</v>
      </c>
      <c r="Y243" s="77" t="s">
        <v>3077</v>
      </c>
      <c r="Z243" s="76">
        <f t="shared" si="39"/>
        <v>2015</v>
      </c>
      <c r="AA243" s="76" t="s">
        <v>3076</v>
      </c>
      <c r="AB243" s="76" t="str">
        <f t="shared" si="40"/>
        <v>&lt;table class="questions" width="290"&gt;&lt;tr&gt;&lt;td height="50"&gt;&lt;div align="center"&gt;2 Points &lt;/div&gt;&lt;/td&gt;&lt;/tr&gt;&lt;tr&gt;&lt;td height="30"&gt;&lt;div align="center"&gt;Pep and Rash&lt;/div&gt;&lt;/td&gt;&lt;/tr&gt;&lt;tr&gt;&lt;td height="30"&gt;&lt;div align="center"&gt;Rumours&lt;/div&gt;&lt;/td&gt;&lt;/tr&gt;&lt;tr&gt;&lt;td height="30"&gt;&lt;div align="center"&gt;&lt;/div&gt;&lt;/td&gt;&lt;/tr&gt;&lt;tr&gt;&lt;td height="30"&gt;&lt;div align="center"&gt;2015&lt;/div&gt;&lt;/td&gt;&lt;/tr&gt;&lt;/table&gt;</v>
      </c>
      <c r="AC243" s="50" t="s">
        <v>2615</v>
      </c>
      <c r="AD243" s="50" t="str">
        <f t="shared" si="41"/>
        <v>Assets/2015-2019/1/29.mp3</v>
      </c>
      <c r="AE243" s="51" t="s">
        <v>2614</v>
      </c>
      <c r="AF243" s="50" t="str">
        <f t="shared" si="42"/>
        <v>Tune 29</v>
      </c>
      <c r="AG243" s="50" t="s">
        <v>2613</v>
      </c>
      <c r="AH243" s="50" t="str">
        <f t="shared" si="43"/>
        <v>&lt;li&gt;&lt;a href="Assets/2015-2019/1/29.mp3"&gt;Tune 29&lt;/a&gt;&lt;/li&gt;</v>
      </c>
      <c r="AI243" s="53" t="s">
        <v>2616</v>
      </c>
      <c r="AJ243" s="53">
        <f t="shared" si="44"/>
        <v>29</v>
      </c>
      <c r="AK243" s="53" t="s">
        <v>2617</v>
      </c>
      <c r="AL243" s="53" t="str">
        <f t="shared" si="45"/>
        <v>Pep and Rash&lt;/td&gt;&lt;td&gt;Rumours&lt;/td&gt;&lt;/tr&gt;</v>
      </c>
      <c r="AM243" s="53" t="str">
        <f t="shared" si="46"/>
        <v>&lt;tr&gt;&lt;td align="left"&gt;29&lt;/td&gt;&lt;td align="left"&gt;Pep and Rash&lt;/td&gt;&lt;td&gt;Rumours&lt;/td&gt;&lt;/tr&gt;</v>
      </c>
      <c r="AN243" s="64">
        <f t="shared" si="47"/>
        <v>12</v>
      </c>
    </row>
    <row r="244" spans="1:40" x14ac:dyDescent="0.25">
      <c r="A244" s="10" t="str">
        <f t="shared" si="36"/>
        <v>2015-201913H</v>
      </c>
      <c r="B244" s="35" t="s">
        <v>1885</v>
      </c>
      <c r="C244" s="35" t="s">
        <v>1874</v>
      </c>
      <c r="D244" s="35" t="s">
        <v>672</v>
      </c>
      <c r="E244" s="35" t="s">
        <v>682</v>
      </c>
      <c r="F244" s="15"/>
      <c r="G244" s="15"/>
      <c r="H244" s="15"/>
      <c r="I244" s="15"/>
      <c r="J244" s="15"/>
      <c r="K244" s="14"/>
      <c r="L244" s="15">
        <v>2015</v>
      </c>
      <c r="M244" s="10"/>
      <c r="N244" s="3" t="s">
        <v>2623</v>
      </c>
      <c r="O244" s="10"/>
      <c r="P244" s="15">
        <v>30</v>
      </c>
      <c r="Q244" s="15">
        <v>1</v>
      </c>
      <c r="R244" s="15">
        <v>3</v>
      </c>
      <c r="S244" s="35" t="s">
        <v>1069</v>
      </c>
      <c r="U244" s="76" t="s">
        <v>3074</v>
      </c>
      <c r="V244" s="76" t="str">
        <f t="shared" si="37"/>
        <v>Lethal Bizzle Feat. Diztortion</v>
      </c>
      <c r="W244" s="76" t="s">
        <v>3075</v>
      </c>
      <c r="X244" s="76" t="str">
        <f t="shared" si="38"/>
        <v>Fester Skank</v>
      </c>
      <c r="Y244" s="77" t="s">
        <v>3077</v>
      </c>
      <c r="Z244" s="76">
        <f t="shared" si="39"/>
        <v>2015</v>
      </c>
      <c r="AA244" s="76" t="s">
        <v>3076</v>
      </c>
      <c r="AB244" s="76" t="str">
        <f t="shared" si="40"/>
        <v>&lt;table class="questions" width="290"&gt;&lt;tr&gt;&lt;td height="50"&gt;&lt;div align="center"&gt;2 Points &lt;/div&gt;&lt;/td&gt;&lt;/tr&gt;&lt;tr&gt;&lt;td height="30"&gt;&lt;div align="center"&gt;Lethal Bizzle Feat. Diztortion&lt;/div&gt;&lt;/td&gt;&lt;/tr&gt;&lt;tr&gt;&lt;td height="30"&gt;&lt;div align="center"&gt;Fester Skank&lt;/div&gt;&lt;/td&gt;&lt;/tr&gt;&lt;tr&gt;&lt;td height="30"&gt;&lt;div align="center"&gt;&lt;/div&gt;&lt;/td&gt;&lt;/tr&gt;&lt;tr&gt;&lt;td height="30"&gt;&lt;div align="center"&gt;2015&lt;/div&gt;&lt;/td&gt;&lt;/tr&gt;&lt;/table&gt;</v>
      </c>
      <c r="AC244" s="50" t="s">
        <v>2615</v>
      </c>
      <c r="AD244" s="50" t="str">
        <f t="shared" si="41"/>
        <v>Assets/2015-2019/1/30.mp3</v>
      </c>
      <c r="AE244" s="51" t="s">
        <v>2614</v>
      </c>
      <c r="AF244" s="50" t="str">
        <f t="shared" si="42"/>
        <v>Tune 30</v>
      </c>
      <c r="AG244" s="50" t="s">
        <v>2613</v>
      </c>
      <c r="AH244" s="50" t="str">
        <f t="shared" si="43"/>
        <v>&lt;li&gt;&lt;a href="Assets/2015-2019/1/30.mp3"&gt;Tune 30&lt;/a&gt;&lt;/li&gt;</v>
      </c>
      <c r="AI244" s="53" t="s">
        <v>2616</v>
      </c>
      <c r="AJ244" s="53">
        <f t="shared" si="44"/>
        <v>30</v>
      </c>
      <c r="AK244" s="53" t="s">
        <v>2617</v>
      </c>
      <c r="AL244" s="53" t="str">
        <f t="shared" si="45"/>
        <v>Lethal Bizzle Feat. Diztortion&lt;/td&gt;&lt;td&gt;Fester Skank&lt;/td&gt;&lt;/tr&gt;</v>
      </c>
      <c r="AM244" s="53" t="str">
        <f t="shared" si="46"/>
        <v>&lt;tr&gt;&lt;td align="left"&gt;30&lt;/td&gt;&lt;td align="left"&gt;Lethal Bizzle Feat. Diztortion&lt;/td&gt;&lt;td&gt;Fester Skank&lt;/td&gt;&lt;/tr&gt;</v>
      </c>
      <c r="AN244" s="64">
        <f t="shared" si="47"/>
        <v>30</v>
      </c>
    </row>
    <row r="245" spans="1:40" x14ac:dyDescent="0.25">
      <c r="A245" s="10" t="str">
        <f t="shared" si="36"/>
        <v>2015-201913I</v>
      </c>
      <c r="B245" s="35" t="s">
        <v>1049</v>
      </c>
      <c r="C245" s="35" t="s">
        <v>1875</v>
      </c>
      <c r="D245" s="35" t="s">
        <v>672</v>
      </c>
      <c r="E245" s="35" t="s">
        <v>682</v>
      </c>
      <c r="F245" s="15"/>
      <c r="G245" s="15"/>
      <c r="H245" s="15"/>
      <c r="I245" s="15"/>
      <c r="J245" s="15"/>
      <c r="K245" s="14"/>
      <c r="L245" s="15">
        <v>2015</v>
      </c>
      <c r="M245" s="10"/>
      <c r="N245" s="3" t="s">
        <v>2623</v>
      </c>
      <c r="O245" s="10"/>
      <c r="P245" s="15">
        <v>31</v>
      </c>
      <c r="Q245" s="15">
        <v>1</v>
      </c>
      <c r="R245" s="15">
        <v>3</v>
      </c>
      <c r="S245" s="35" t="s">
        <v>1070</v>
      </c>
      <c r="U245" s="76" t="s">
        <v>3074</v>
      </c>
      <c r="V245" s="76" t="str">
        <f t="shared" si="37"/>
        <v>Jason Derulo</v>
      </c>
      <c r="W245" s="76" t="s">
        <v>3075</v>
      </c>
      <c r="X245" s="76" t="str">
        <f t="shared" si="38"/>
        <v>Want to Want Me</v>
      </c>
      <c r="Y245" s="77" t="s">
        <v>3077</v>
      </c>
      <c r="Z245" s="76">
        <f t="shared" si="39"/>
        <v>2015</v>
      </c>
      <c r="AA245" s="76" t="s">
        <v>3076</v>
      </c>
      <c r="AB245" s="76" t="str">
        <f t="shared" si="40"/>
        <v>&lt;table class="questions" width="290"&gt;&lt;tr&gt;&lt;td height="50"&gt;&lt;div align="center"&gt;2 Points &lt;/div&gt;&lt;/td&gt;&lt;/tr&gt;&lt;tr&gt;&lt;td height="30"&gt;&lt;div align="center"&gt;Jason Derulo&lt;/div&gt;&lt;/td&gt;&lt;/tr&gt;&lt;tr&gt;&lt;td height="30"&gt;&lt;div align="center"&gt;Want to Want Me&lt;/div&gt;&lt;/td&gt;&lt;/tr&gt;&lt;tr&gt;&lt;td height="30"&gt;&lt;div align="center"&gt;&lt;/div&gt;&lt;/td&gt;&lt;/tr&gt;&lt;tr&gt;&lt;td height="30"&gt;&lt;div align="center"&gt;2015&lt;/div&gt;&lt;/td&gt;&lt;/tr&gt;&lt;/table&gt;</v>
      </c>
      <c r="AC245" s="50" t="s">
        <v>2615</v>
      </c>
      <c r="AD245" s="50" t="str">
        <f t="shared" si="41"/>
        <v>Assets/2015-2019/1/31.mp3</v>
      </c>
      <c r="AE245" s="51" t="s">
        <v>2614</v>
      </c>
      <c r="AF245" s="50" t="str">
        <f t="shared" si="42"/>
        <v>Tune 31</v>
      </c>
      <c r="AG245" s="50" t="s">
        <v>2613</v>
      </c>
      <c r="AH245" s="50" t="str">
        <f t="shared" si="43"/>
        <v>&lt;li&gt;&lt;a href="Assets/2015-2019/1/31.mp3"&gt;Tune 31&lt;/a&gt;&lt;/li&gt;</v>
      </c>
      <c r="AI245" s="53" t="s">
        <v>2616</v>
      </c>
      <c r="AJ245" s="53">
        <f t="shared" si="44"/>
        <v>31</v>
      </c>
      <c r="AK245" s="53" t="s">
        <v>2617</v>
      </c>
      <c r="AL245" s="53" t="str">
        <f t="shared" si="45"/>
        <v>Jason Derulo&lt;/td&gt;&lt;td&gt;Want to Want Me&lt;/td&gt;&lt;/tr&gt;</v>
      </c>
      <c r="AM245" s="53" t="str">
        <f t="shared" si="46"/>
        <v>&lt;tr&gt;&lt;td align="left"&gt;31&lt;/td&gt;&lt;td align="left"&gt;Jason Derulo&lt;/td&gt;&lt;td&gt;Want to Want Me&lt;/td&gt;&lt;/tr&gt;</v>
      </c>
      <c r="AN245" s="64">
        <f t="shared" si="47"/>
        <v>15</v>
      </c>
    </row>
    <row r="246" spans="1:40" x14ac:dyDescent="0.25">
      <c r="A246" s="10" t="str">
        <f t="shared" si="36"/>
        <v>2015-201913J</v>
      </c>
      <c r="B246" s="35" t="s">
        <v>1324</v>
      </c>
      <c r="C246" s="35" t="s">
        <v>1938</v>
      </c>
      <c r="D246" s="35" t="s">
        <v>672</v>
      </c>
      <c r="E246" s="35" t="s">
        <v>682</v>
      </c>
      <c r="F246" s="15"/>
      <c r="G246" s="15"/>
      <c r="H246" s="15"/>
      <c r="I246" s="15"/>
      <c r="J246" s="15"/>
      <c r="K246" s="14"/>
      <c r="L246" s="15">
        <v>2015</v>
      </c>
      <c r="M246" s="10"/>
      <c r="N246" s="3" t="s">
        <v>2623</v>
      </c>
      <c r="O246" s="10"/>
      <c r="P246" s="15">
        <v>32</v>
      </c>
      <c r="Q246" s="15">
        <v>1</v>
      </c>
      <c r="R246" s="15">
        <v>3</v>
      </c>
      <c r="S246" s="35" t="s">
        <v>1071</v>
      </c>
      <c r="U246" s="76" t="s">
        <v>3074</v>
      </c>
      <c r="V246" s="76" t="str">
        <f t="shared" si="37"/>
        <v>Sam Smith</v>
      </c>
      <c r="W246" s="76" t="s">
        <v>3075</v>
      </c>
      <c r="X246" s="76" t="str">
        <f t="shared" si="38"/>
        <v>Writings on the Wall</v>
      </c>
      <c r="Y246" s="77" t="s">
        <v>3077</v>
      </c>
      <c r="Z246" s="76">
        <f t="shared" si="39"/>
        <v>2015</v>
      </c>
      <c r="AA246" s="76" t="s">
        <v>3076</v>
      </c>
      <c r="AB246" s="76" t="str">
        <f t="shared" si="40"/>
        <v>&lt;table class="questions" width="290"&gt;&lt;tr&gt;&lt;td height="50"&gt;&lt;div align="center"&gt;2 Points &lt;/div&gt;&lt;/td&gt;&lt;/tr&gt;&lt;tr&gt;&lt;td height="30"&gt;&lt;div align="center"&gt;Sam Smith&lt;/div&gt;&lt;/td&gt;&lt;/tr&gt;&lt;tr&gt;&lt;td height="30"&gt;&lt;div align="center"&gt;Writings on the Wall&lt;/div&gt;&lt;/td&gt;&lt;/tr&gt;&lt;tr&gt;&lt;td height="30"&gt;&lt;div align="center"&gt;&lt;/div&gt;&lt;/td&gt;&lt;/tr&gt;&lt;tr&gt;&lt;td height="30"&gt;&lt;div align="center"&gt;2015&lt;/div&gt;&lt;/td&gt;&lt;/tr&gt;&lt;/table&gt;</v>
      </c>
      <c r="AC246" s="50" t="s">
        <v>2615</v>
      </c>
      <c r="AD246" s="50" t="str">
        <f t="shared" si="41"/>
        <v>Assets/2015-2019/1/32.mp3</v>
      </c>
      <c r="AE246" s="51" t="s">
        <v>2614</v>
      </c>
      <c r="AF246" s="50" t="str">
        <f t="shared" si="42"/>
        <v>Tune 32</v>
      </c>
      <c r="AG246" s="50" t="s">
        <v>2613</v>
      </c>
      <c r="AH246" s="50" t="str">
        <f t="shared" si="43"/>
        <v>&lt;li&gt;&lt;a href="Assets/2015-2019/1/32.mp3"&gt;Tune 32&lt;/a&gt;&lt;/li&gt;</v>
      </c>
      <c r="AI246" s="53" t="s">
        <v>2616</v>
      </c>
      <c r="AJ246" s="53">
        <f t="shared" si="44"/>
        <v>32</v>
      </c>
      <c r="AK246" s="53" t="s">
        <v>2617</v>
      </c>
      <c r="AL246" s="53" t="str">
        <f t="shared" si="45"/>
        <v>Sam Smith&lt;/td&gt;&lt;td&gt;Writings on the Wall&lt;/td&gt;&lt;/tr&gt;</v>
      </c>
      <c r="AM246" s="53" t="str">
        <f t="shared" si="46"/>
        <v>&lt;tr&gt;&lt;td align="left"&gt;32&lt;/td&gt;&lt;td align="left"&gt;Sam Smith&lt;/td&gt;&lt;td&gt;Writings on the Wall&lt;/td&gt;&lt;/tr&gt;</v>
      </c>
      <c r="AN246" s="64">
        <f t="shared" si="47"/>
        <v>20</v>
      </c>
    </row>
    <row r="247" spans="1:40" x14ac:dyDescent="0.25">
      <c r="A247" s="10" t="str">
        <f t="shared" si="36"/>
        <v>2015-201913K</v>
      </c>
      <c r="B247" s="35" t="s">
        <v>1939</v>
      </c>
      <c r="C247" s="35" t="s">
        <v>1940</v>
      </c>
      <c r="D247" s="35" t="s">
        <v>672</v>
      </c>
      <c r="E247" s="35" t="s">
        <v>682</v>
      </c>
      <c r="F247" s="15"/>
      <c r="G247" s="15"/>
      <c r="H247" s="15"/>
      <c r="I247" s="15"/>
      <c r="J247" s="15"/>
      <c r="K247" s="14"/>
      <c r="L247" s="15">
        <v>2015</v>
      </c>
      <c r="M247" s="10"/>
      <c r="N247" s="3" t="s">
        <v>2623</v>
      </c>
      <c r="O247" s="10"/>
      <c r="P247" s="15">
        <v>33</v>
      </c>
      <c r="Q247" s="15">
        <v>1</v>
      </c>
      <c r="R247" s="15">
        <v>3</v>
      </c>
      <c r="S247" s="35" t="s">
        <v>1072</v>
      </c>
      <c r="U247" s="76" t="s">
        <v>3074</v>
      </c>
      <c r="V247" s="76" t="str">
        <f t="shared" si="37"/>
        <v>Justin Beiber</v>
      </c>
      <c r="W247" s="76" t="s">
        <v>3075</v>
      </c>
      <c r="X247" s="76" t="str">
        <f t="shared" si="38"/>
        <v>What Do You Mean</v>
      </c>
      <c r="Y247" s="77" t="s">
        <v>3077</v>
      </c>
      <c r="Z247" s="76">
        <f t="shared" si="39"/>
        <v>2015</v>
      </c>
      <c r="AA247" s="76" t="s">
        <v>3076</v>
      </c>
      <c r="AB247" s="76" t="str">
        <f t="shared" si="40"/>
        <v>&lt;table class="questions" width="290"&gt;&lt;tr&gt;&lt;td height="50"&gt;&lt;div align="center"&gt;2 Points &lt;/div&gt;&lt;/td&gt;&lt;/tr&gt;&lt;tr&gt;&lt;td height="30"&gt;&lt;div align="center"&gt;Justin Beiber&lt;/div&gt;&lt;/td&gt;&lt;/tr&gt;&lt;tr&gt;&lt;td height="30"&gt;&lt;div align="center"&gt;What Do You Mean&lt;/div&gt;&lt;/td&gt;&lt;/tr&gt;&lt;tr&gt;&lt;td height="30"&gt;&lt;div align="center"&gt;&lt;/div&gt;&lt;/td&gt;&lt;/tr&gt;&lt;tr&gt;&lt;td height="30"&gt;&lt;div align="center"&gt;2015&lt;/div&gt;&lt;/td&gt;&lt;/tr&gt;&lt;/table&gt;</v>
      </c>
      <c r="AC247" s="50" t="s">
        <v>2615</v>
      </c>
      <c r="AD247" s="50" t="str">
        <f t="shared" si="41"/>
        <v>Assets/2015-2019/1/33.mp3</v>
      </c>
      <c r="AE247" s="51" t="s">
        <v>2614</v>
      </c>
      <c r="AF247" s="50" t="str">
        <f t="shared" si="42"/>
        <v>Tune 33</v>
      </c>
      <c r="AG247" s="50" t="s">
        <v>2613</v>
      </c>
      <c r="AH247" s="50" t="str">
        <f t="shared" si="43"/>
        <v>&lt;li&gt;&lt;a href="Assets/2015-2019/1/33.mp3"&gt;Tune 33&lt;/a&gt;&lt;/li&gt;</v>
      </c>
      <c r="AI247" s="53" t="s">
        <v>2616</v>
      </c>
      <c r="AJ247" s="53">
        <f t="shared" si="44"/>
        <v>33</v>
      </c>
      <c r="AK247" s="53" t="s">
        <v>2617</v>
      </c>
      <c r="AL247" s="53" t="str">
        <f t="shared" si="45"/>
        <v>Justin Beiber&lt;/td&gt;&lt;td&gt;What Do You Mean&lt;/td&gt;&lt;/tr&gt;</v>
      </c>
      <c r="AM247" s="53" t="str">
        <f t="shared" si="46"/>
        <v>&lt;tr&gt;&lt;td align="left"&gt;33&lt;/td&gt;&lt;td align="left"&gt;Justin Beiber&lt;/td&gt;&lt;td&gt;What Do You Mean&lt;/td&gt;&lt;/tr&gt;</v>
      </c>
      <c r="AN247" s="64">
        <f t="shared" si="47"/>
        <v>16</v>
      </c>
    </row>
    <row r="248" spans="1:40" x14ac:dyDescent="0.25">
      <c r="A248" s="10" t="str">
        <f t="shared" si="36"/>
        <v>2015-201914A</v>
      </c>
      <c r="B248" s="35" t="s">
        <v>1942</v>
      </c>
      <c r="C248" s="35" t="s">
        <v>1941</v>
      </c>
      <c r="D248" s="35" t="s">
        <v>672</v>
      </c>
      <c r="E248" s="35" t="s">
        <v>682</v>
      </c>
      <c r="F248" s="15"/>
      <c r="G248" s="15"/>
      <c r="H248" s="15"/>
      <c r="I248" s="15"/>
      <c r="J248" s="15"/>
      <c r="K248" s="14"/>
      <c r="L248" s="15">
        <v>2015</v>
      </c>
      <c r="M248" s="10"/>
      <c r="N248" s="3" t="s">
        <v>2623</v>
      </c>
      <c r="O248" s="10"/>
      <c r="P248" s="15">
        <v>34</v>
      </c>
      <c r="Q248" s="15">
        <v>1</v>
      </c>
      <c r="R248" s="15">
        <v>4</v>
      </c>
      <c r="S248" s="35" t="s">
        <v>84</v>
      </c>
      <c r="U248" s="76" t="s">
        <v>3074</v>
      </c>
      <c r="V248" s="76" t="str">
        <f t="shared" si="37"/>
        <v xml:space="preserve">Grace Feat. G-Eazy </v>
      </c>
      <c r="W248" s="76" t="s">
        <v>3075</v>
      </c>
      <c r="X248" s="76" t="str">
        <f t="shared" si="38"/>
        <v>You Don't Own Me</v>
      </c>
      <c r="Y248" s="77" t="s">
        <v>3077</v>
      </c>
      <c r="Z248" s="76">
        <f t="shared" si="39"/>
        <v>2015</v>
      </c>
      <c r="AA248" s="76" t="s">
        <v>3076</v>
      </c>
      <c r="AB248" s="76" t="str">
        <f t="shared" si="40"/>
        <v>&lt;table class="questions" width="290"&gt;&lt;tr&gt;&lt;td height="50"&gt;&lt;div align="center"&gt;2 Points &lt;/div&gt;&lt;/td&gt;&lt;/tr&gt;&lt;tr&gt;&lt;td height="30"&gt;&lt;div align="center"&gt;Grace Feat. G-Eazy &lt;/div&gt;&lt;/td&gt;&lt;/tr&gt;&lt;tr&gt;&lt;td height="30"&gt;&lt;div align="center"&gt;You Don't Own Me&lt;/div&gt;&lt;/td&gt;&lt;/tr&gt;&lt;tr&gt;&lt;td height="30"&gt;&lt;div align="center"&gt;&lt;/div&gt;&lt;/td&gt;&lt;/tr&gt;&lt;tr&gt;&lt;td height="30"&gt;&lt;div align="center"&gt;2015&lt;/div&gt;&lt;/td&gt;&lt;/tr&gt;&lt;/table&gt;</v>
      </c>
      <c r="AC248" s="50" t="s">
        <v>2615</v>
      </c>
      <c r="AD248" s="50" t="str">
        <f t="shared" si="41"/>
        <v>Assets/2015-2019/1/34.mp3</v>
      </c>
      <c r="AE248" s="51" t="s">
        <v>2614</v>
      </c>
      <c r="AF248" s="50" t="str">
        <f t="shared" si="42"/>
        <v>Tune 34</v>
      </c>
      <c r="AG248" s="50" t="s">
        <v>2613</v>
      </c>
      <c r="AH248" s="50" t="str">
        <f t="shared" si="43"/>
        <v>&lt;li&gt;&lt;a href="Assets/2015-2019/1/34.mp3"&gt;Tune 34&lt;/a&gt;&lt;/li&gt;</v>
      </c>
      <c r="AI248" s="53" t="s">
        <v>2616</v>
      </c>
      <c r="AJ248" s="53">
        <f t="shared" si="44"/>
        <v>34</v>
      </c>
      <c r="AK248" s="53" t="s">
        <v>2617</v>
      </c>
      <c r="AL248" s="53" t="str">
        <f t="shared" si="45"/>
        <v>Grace Feat. G-Eazy &lt;/td&gt;&lt;td&gt;You Don't Own Me&lt;/td&gt;&lt;/tr&gt;</v>
      </c>
      <c r="AM248" s="53" t="str">
        <f t="shared" si="46"/>
        <v>&lt;tr&gt;&lt;td align="left"&gt;34&lt;/td&gt;&lt;td align="left"&gt;Grace Feat. G-Eazy &lt;/td&gt;&lt;td&gt;You Don't Own Me&lt;/td&gt;&lt;/tr&gt;</v>
      </c>
      <c r="AN248" s="64">
        <f t="shared" si="47"/>
        <v>19</v>
      </c>
    </row>
    <row r="249" spans="1:40" x14ac:dyDescent="0.25">
      <c r="A249" s="10" t="str">
        <f t="shared" si="36"/>
        <v>2015-201914B</v>
      </c>
      <c r="B249" s="35" t="s">
        <v>1943</v>
      </c>
      <c r="C249" s="35" t="s">
        <v>1944</v>
      </c>
      <c r="D249" s="35" t="s">
        <v>672</v>
      </c>
      <c r="E249" s="35" t="s">
        <v>682</v>
      </c>
      <c r="F249" s="15"/>
      <c r="G249" s="15"/>
      <c r="H249" s="15"/>
      <c r="I249" s="15"/>
      <c r="J249" s="15"/>
      <c r="K249" s="14"/>
      <c r="L249" s="15">
        <v>2015</v>
      </c>
      <c r="M249" s="10"/>
      <c r="N249" s="3" t="s">
        <v>2623</v>
      </c>
      <c r="O249" s="10"/>
      <c r="P249" s="15">
        <v>35</v>
      </c>
      <c r="Q249" s="15">
        <v>1</v>
      </c>
      <c r="R249" s="15">
        <v>4</v>
      </c>
      <c r="S249" s="35" t="s">
        <v>85</v>
      </c>
      <c r="U249" s="76" t="s">
        <v>3074</v>
      </c>
      <c r="V249" s="76" t="str">
        <f t="shared" si="37"/>
        <v>Aurora</v>
      </c>
      <c r="W249" s="76" t="s">
        <v>3075</v>
      </c>
      <c r="X249" s="76" t="str">
        <f t="shared" si="38"/>
        <v>Half the World Away</v>
      </c>
      <c r="Y249" s="77" t="s">
        <v>3077</v>
      </c>
      <c r="Z249" s="76">
        <f t="shared" si="39"/>
        <v>2015</v>
      </c>
      <c r="AA249" s="76" t="s">
        <v>3076</v>
      </c>
      <c r="AB249" s="76" t="str">
        <f t="shared" si="40"/>
        <v>&lt;table class="questions" width="290"&gt;&lt;tr&gt;&lt;td height="50"&gt;&lt;div align="center"&gt;2 Points &lt;/div&gt;&lt;/td&gt;&lt;/tr&gt;&lt;tr&gt;&lt;td height="30"&gt;&lt;div align="center"&gt;Aurora&lt;/div&gt;&lt;/td&gt;&lt;/tr&gt;&lt;tr&gt;&lt;td height="30"&gt;&lt;div align="center"&gt;Half the World Away&lt;/div&gt;&lt;/td&gt;&lt;/tr&gt;&lt;tr&gt;&lt;td height="30"&gt;&lt;div align="center"&gt;&lt;/div&gt;&lt;/td&gt;&lt;/tr&gt;&lt;tr&gt;&lt;td height="30"&gt;&lt;div align="center"&gt;2015&lt;/div&gt;&lt;/td&gt;&lt;/tr&gt;&lt;/table&gt;</v>
      </c>
      <c r="AC249" s="50" t="s">
        <v>2615</v>
      </c>
      <c r="AD249" s="50" t="str">
        <f t="shared" si="41"/>
        <v>Assets/2015-2019/1/35.mp3</v>
      </c>
      <c r="AE249" s="51" t="s">
        <v>2614</v>
      </c>
      <c r="AF249" s="50" t="str">
        <f t="shared" si="42"/>
        <v>Tune 35</v>
      </c>
      <c r="AG249" s="50" t="s">
        <v>2613</v>
      </c>
      <c r="AH249" s="50" t="str">
        <f t="shared" si="43"/>
        <v>&lt;li&gt;&lt;a href="Assets/2015-2019/1/35.mp3"&gt;Tune 35&lt;/a&gt;&lt;/li&gt;</v>
      </c>
      <c r="AI249" s="53" t="s">
        <v>2616</v>
      </c>
      <c r="AJ249" s="53">
        <f t="shared" si="44"/>
        <v>35</v>
      </c>
      <c r="AK249" s="53" t="s">
        <v>2617</v>
      </c>
      <c r="AL249" s="53" t="str">
        <f t="shared" si="45"/>
        <v>Aurora&lt;/td&gt;&lt;td&gt;Half the World Away&lt;/td&gt;&lt;/tr&gt;</v>
      </c>
      <c r="AM249" s="53" t="str">
        <f t="shared" si="46"/>
        <v>&lt;tr&gt;&lt;td align="left"&gt;35&lt;/td&gt;&lt;td align="left"&gt;Aurora&lt;/td&gt;&lt;td&gt;Half the World Away&lt;/td&gt;&lt;/tr&gt;</v>
      </c>
      <c r="AN249" s="64">
        <f t="shared" si="47"/>
        <v>19</v>
      </c>
    </row>
    <row r="250" spans="1:40" x14ac:dyDescent="0.25">
      <c r="A250" s="10" t="str">
        <f t="shared" si="36"/>
        <v>2015-201914C</v>
      </c>
      <c r="B250" s="35" t="s">
        <v>1947</v>
      </c>
      <c r="C250" s="35" t="s">
        <v>1948</v>
      </c>
      <c r="D250" s="35" t="s">
        <v>672</v>
      </c>
      <c r="E250" s="35" t="s">
        <v>682</v>
      </c>
      <c r="F250" s="15"/>
      <c r="G250" s="15"/>
      <c r="H250" s="15"/>
      <c r="I250" s="15"/>
      <c r="J250" s="15"/>
      <c r="K250" s="14"/>
      <c r="L250" s="15">
        <v>2015</v>
      </c>
      <c r="M250" s="10"/>
      <c r="N250" s="3" t="s">
        <v>2623</v>
      </c>
      <c r="O250" s="10"/>
      <c r="P250" s="15">
        <v>36</v>
      </c>
      <c r="Q250" s="15">
        <v>1</v>
      </c>
      <c r="R250" s="15">
        <v>4</v>
      </c>
      <c r="S250" s="35" t="s">
        <v>89</v>
      </c>
      <c r="U250" s="76" t="s">
        <v>3074</v>
      </c>
      <c r="V250" s="76" t="str">
        <f t="shared" si="37"/>
        <v>5 Seconds of Summer</v>
      </c>
      <c r="W250" s="76" t="s">
        <v>3075</v>
      </c>
      <c r="X250" s="76" t="str">
        <f t="shared" si="38"/>
        <v>She's Kinda Hot</v>
      </c>
      <c r="Y250" s="77" t="s">
        <v>3077</v>
      </c>
      <c r="Z250" s="76">
        <f t="shared" si="39"/>
        <v>2015</v>
      </c>
      <c r="AA250" s="76" t="s">
        <v>3076</v>
      </c>
      <c r="AB250" s="76" t="str">
        <f t="shared" si="40"/>
        <v>&lt;table class="questions" width="290"&gt;&lt;tr&gt;&lt;td height="50"&gt;&lt;div align="center"&gt;2 Points &lt;/div&gt;&lt;/td&gt;&lt;/tr&gt;&lt;tr&gt;&lt;td height="30"&gt;&lt;div align="center"&gt;5 Seconds of Summer&lt;/div&gt;&lt;/td&gt;&lt;/tr&gt;&lt;tr&gt;&lt;td height="30"&gt;&lt;div align="center"&gt;She's Kinda Hot&lt;/div&gt;&lt;/td&gt;&lt;/tr&gt;&lt;tr&gt;&lt;td height="30"&gt;&lt;div align="center"&gt;&lt;/div&gt;&lt;/td&gt;&lt;/tr&gt;&lt;tr&gt;&lt;td height="30"&gt;&lt;div align="center"&gt;2015&lt;/div&gt;&lt;/td&gt;&lt;/tr&gt;&lt;/table&gt;</v>
      </c>
      <c r="AC250" s="50" t="s">
        <v>2615</v>
      </c>
      <c r="AD250" s="50" t="str">
        <f t="shared" si="41"/>
        <v>Assets/2015-2019/1/36.mp3</v>
      </c>
      <c r="AE250" s="51" t="s">
        <v>2614</v>
      </c>
      <c r="AF250" s="50" t="str">
        <f t="shared" si="42"/>
        <v>Tune 36</v>
      </c>
      <c r="AG250" s="50" t="s">
        <v>2613</v>
      </c>
      <c r="AH250" s="50" t="str">
        <f t="shared" si="43"/>
        <v>&lt;li&gt;&lt;a href="Assets/2015-2019/1/36.mp3"&gt;Tune 36&lt;/a&gt;&lt;/li&gt;</v>
      </c>
      <c r="AI250" s="53" t="s">
        <v>2616</v>
      </c>
      <c r="AJ250" s="53">
        <f t="shared" si="44"/>
        <v>36</v>
      </c>
      <c r="AK250" s="53" t="s">
        <v>2617</v>
      </c>
      <c r="AL250" s="53" t="str">
        <f t="shared" si="45"/>
        <v>5 Seconds of Summer&lt;/td&gt;&lt;td&gt;She's Kinda Hot&lt;/td&gt;&lt;/tr&gt;</v>
      </c>
      <c r="AM250" s="53" t="str">
        <f t="shared" si="46"/>
        <v>&lt;tr&gt;&lt;td align="left"&gt;36&lt;/td&gt;&lt;td align="left"&gt;5 Seconds of Summer&lt;/td&gt;&lt;td&gt;She's Kinda Hot&lt;/td&gt;&lt;/tr&gt;</v>
      </c>
      <c r="AN250" s="64">
        <f t="shared" si="47"/>
        <v>19</v>
      </c>
    </row>
    <row r="251" spans="1:40" x14ac:dyDescent="0.25">
      <c r="A251" s="10" t="str">
        <f t="shared" si="36"/>
        <v>2015-201914D</v>
      </c>
      <c r="B251" s="35" t="s">
        <v>1949</v>
      </c>
      <c r="C251" s="35" t="s">
        <v>1962</v>
      </c>
      <c r="D251" s="35" t="s">
        <v>672</v>
      </c>
      <c r="E251" s="35" t="s">
        <v>682</v>
      </c>
      <c r="F251" s="15"/>
      <c r="G251" s="15"/>
      <c r="H251" s="15"/>
      <c r="I251" s="15"/>
      <c r="J251" s="15"/>
      <c r="K251" s="14"/>
      <c r="L251" s="15">
        <v>2015</v>
      </c>
      <c r="M251" s="10"/>
      <c r="N251" s="3" t="s">
        <v>2623</v>
      </c>
      <c r="O251" s="10"/>
      <c r="P251" s="15">
        <v>37</v>
      </c>
      <c r="Q251" s="15">
        <v>1</v>
      </c>
      <c r="R251" s="15">
        <v>4</v>
      </c>
      <c r="S251" s="35" t="s">
        <v>86</v>
      </c>
      <c r="U251" s="76" t="s">
        <v>3074</v>
      </c>
      <c r="V251" s="76" t="str">
        <f t="shared" si="37"/>
        <v>KDA Feat. Tinie Tempah and Katy B</v>
      </c>
      <c r="W251" s="76" t="s">
        <v>3075</v>
      </c>
      <c r="X251" s="76" t="str">
        <f t="shared" si="38"/>
        <v>Turn the Music Louder (Rumble)</v>
      </c>
      <c r="Y251" s="77" t="s">
        <v>3077</v>
      </c>
      <c r="Z251" s="76">
        <f t="shared" si="39"/>
        <v>2015</v>
      </c>
      <c r="AA251" s="76" t="s">
        <v>3076</v>
      </c>
      <c r="AB251" s="76" t="str">
        <f t="shared" si="40"/>
        <v>&lt;table class="questions" width="290"&gt;&lt;tr&gt;&lt;td height="50"&gt;&lt;div align="center"&gt;2 Points &lt;/div&gt;&lt;/td&gt;&lt;/tr&gt;&lt;tr&gt;&lt;td height="30"&gt;&lt;div align="center"&gt;KDA Feat. Tinie Tempah and Katy B&lt;/div&gt;&lt;/td&gt;&lt;/tr&gt;&lt;tr&gt;&lt;td height="30"&gt;&lt;div align="center"&gt;Turn the Music Louder (Rumble)&lt;/div&gt;&lt;/td&gt;&lt;/tr&gt;&lt;tr&gt;&lt;td height="30"&gt;&lt;div align="center"&gt;&lt;/div&gt;&lt;/td&gt;&lt;/tr&gt;&lt;tr&gt;&lt;td height="30"&gt;&lt;div align="center"&gt;2015&lt;/div&gt;&lt;/td&gt;&lt;/tr&gt;&lt;/table&gt;</v>
      </c>
      <c r="AC251" s="50" t="s">
        <v>2615</v>
      </c>
      <c r="AD251" s="50" t="str">
        <f t="shared" si="41"/>
        <v>Assets/2015-2019/1/37.mp3</v>
      </c>
      <c r="AE251" s="51" t="s">
        <v>2614</v>
      </c>
      <c r="AF251" s="50" t="str">
        <f t="shared" si="42"/>
        <v>Tune 37</v>
      </c>
      <c r="AG251" s="50" t="s">
        <v>2613</v>
      </c>
      <c r="AH251" s="50" t="str">
        <f t="shared" si="43"/>
        <v>&lt;li&gt;&lt;a href="Assets/2015-2019/1/37.mp3"&gt;Tune 37&lt;/a&gt;&lt;/li&gt;</v>
      </c>
      <c r="AI251" s="53" t="s">
        <v>2616</v>
      </c>
      <c r="AJ251" s="53">
        <f t="shared" si="44"/>
        <v>37</v>
      </c>
      <c r="AK251" s="53" t="s">
        <v>2617</v>
      </c>
      <c r="AL251" s="53" t="str">
        <f t="shared" si="45"/>
        <v>KDA Feat. Tinie Tempah and Katy B&lt;/td&gt;&lt;td&gt;Turn the Music Louder (Rumble)&lt;/td&gt;&lt;/tr&gt;</v>
      </c>
      <c r="AM251" s="53" t="str">
        <f t="shared" si="46"/>
        <v>&lt;tr&gt;&lt;td align="left"&gt;37&lt;/td&gt;&lt;td align="left"&gt;KDA Feat. Tinie Tempah and Katy B&lt;/td&gt;&lt;td&gt;Turn the Music Louder (Rumble)&lt;/td&gt;&lt;/tr&gt;</v>
      </c>
      <c r="AN251" s="64">
        <f t="shared" si="47"/>
        <v>33</v>
      </c>
    </row>
    <row r="252" spans="1:40" x14ac:dyDescent="0.25">
      <c r="A252" s="10" t="str">
        <f t="shared" si="36"/>
        <v>2015-201914E</v>
      </c>
      <c r="B252" s="35" t="s">
        <v>1950</v>
      </c>
      <c r="C252" s="35" t="s">
        <v>1951</v>
      </c>
      <c r="D252" s="35" t="s">
        <v>672</v>
      </c>
      <c r="E252" s="35" t="s">
        <v>682</v>
      </c>
      <c r="F252" s="15"/>
      <c r="G252" s="15"/>
      <c r="H252" s="15"/>
      <c r="I252" s="15"/>
      <c r="J252" s="15"/>
      <c r="K252" s="14"/>
      <c r="L252" s="15">
        <v>2015</v>
      </c>
      <c r="M252" s="10"/>
      <c r="N252" s="3" t="s">
        <v>2623</v>
      </c>
      <c r="O252" s="10"/>
      <c r="P252" s="15">
        <v>38</v>
      </c>
      <c r="Q252" s="15">
        <v>1</v>
      </c>
      <c r="R252" s="15">
        <v>4</v>
      </c>
      <c r="S252" s="35" t="s">
        <v>87</v>
      </c>
      <c r="U252" s="76" t="s">
        <v>3074</v>
      </c>
      <c r="V252" s="76" t="str">
        <f t="shared" si="37"/>
        <v>Sigala</v>
      </c>
      <c r="W252" s="76" t="s">
        <v>3075</v>
      </c>
      <c r="X252" s="76" t="str">
        <f t="shared" si="38"/>
        <v>Easy Love</v>
      </c>
      <c r="Y252" s="77" t="s">
        <v>3077</v>
      </c>
      <c r="Z252" s="76">
        <f t="shared" si="39"/>
        <v>2015</v>
      </c>
      <c r="AA252" s="76" t="s">
        <v>3076</v>
      </c>
      <c r="AB252" s="76" t="str">
        <f t="shared" si="40"/>
        <v>&lt;table class="questions" width="290"&gt;&lt;tr&gt;&lt;td height="50"&gt;&lt;div align="center"&gt;2 Points &lt;/div&gt;&lt;/td&gt;&lt;/tr&gt;&lt;tr&gt;&lt;td height="30"&gt;&lt;div align="center"&gt;Sigala&lt;/div&gt;&lt;/td&gt;&lt;/tr&gt;&lt;tr&gt;&lt;td height="30"&gt;&lt;div align="center"&gt;Easy Love&lt;/div&gt;&lt;/td&gt;&lt;/tr&gt;&lt;tr&gt;&lt;td height="30"&gt;&lt;div align="center"&gt;&lt;/div&gt;&lt;/td&gt;&lt;/tr&gt;&lt;tr&gt;&lt;td height="30"&gt;&lt;div align="center"&gt;2015&lt;/div&gt;&lt;/td&gt;&lt;/tr&gt;&lt;/table&gt;</v>
      </c>
      <c r="AC252" s="50" t="s">
        <v>2615</v>
      </c>
      <c r="AD252" s="50" t="str">
        <f t="shared" si="41"/>
        <v>Assets/2015-2019/1/38.mp3</v>
      </c>
      <c r="AE252" s="51" t="s">
        <v>2614</v>
      </c>
      <c r="AF252" s="50" t="str">
        <f t="shared" si="42"/>
        <v>Tune 38</v>
      </c>
      <c r="AG252" s="50" t="s">
        <v>2613</v>
      </c>
      <c r="AH252" s="50" t="str">
        <f t="shared" si="43"/>
        <v>&lt;li&gt;&lt;a href="Assets/2015-2019/1/38.mp3"&gt;Tune 38&lt;/a&gt;&lt;/li&gt;</v>
      </c>
      <c r="AI252" s="53" t="s">
        <v>2616</v>
      </c>
      <c r="AJ252" s="53">
        <f t="shared" si="44"/>
        <v>38</v>
      </c>
      <c r="AK252" s="53" t="s">
        <v>2617</v>
      </c>
      <c r="AL252" s="53" t="str">
        <f t="shared" si="45"/>
        <v>Sigala&lt;/td&gt;&lt;td&gt;Easy Love&lt;/td&gt;&lt;/tr&gt;</v>
      </c>
      <c r="AM252" s="53" t="str">
        <f t="shared" si="46"/>
        <v>&lt;tr&gt;&lt;td align="left"&gt;38&lt;/td&gt;&lt;td align="left"&gt;Sigala&lt;/td&gt;&lt;td&gt;Easy Love&lt;/td&gt;&lt;/tr&gt;</v>
      </c>
      <c r="AN252" s="64">
        <f t="shared" si="47"/>
        <v>9</v>
      </c>
    </row>
    <row r="253" spans="1:40" x14ac:dyDescent="0.25">
      <c r="A253" s="10" t="str">
        <f t="shared" si="36"/>
        <v>2015-201914F</v>
      </c>
      <c r="B253" s="35" t="s">
        <v>1952</v>
      </c>
      <c r="C253" s="35" t="s">
        <v>1953</v>
      </c>
      <c r="D253" s="35" t="s">
        <v>672</v>
      </c>
      <c r="E253" s="35" t="s">
        <v>682</v>
      </c>
      <c r="F253" s="15"/>
      <c r="G253" s="15"/>
      <c r="H253" s="15"/>
      <c r="I253" s="15"/>
      <c r="J253" s="15"/>
      <c r="K253" s="14"/>
      <c r="L253" s="15">
        <v>2015</v>
      </c>
      <c r="M253" s="10"/>
      <c r="N253" s="3" t="s">
        <v>2623</v>
      </c>
      <c r="O253" s="10"/>
      <c r="P253" s="15">
        <v>39</v>
      </c>
      <c r="Q253" s="15">
        <v>1</v>
      </c>
      <c r="R253" s="15">
        <v>4</v>
      </c>
      <c r="S253" s="35" t="s">
        <v>88</v>
      </c>
      <c r="U253" s="76" t="s">
        <v>3074</v>
      </c>
      <c r="V253" s="76" t="str">
        <f t="shared" si="37"/>
        <v>Martin Solveig and GTA</v>
      </c>
      <c r="W253" s="76" t="s">
        <v>3075</v>
      </c>
      <c r="X253" s="76" t="str">
        <f t="shared" si="38"/>
        <v>Intoxicated</v>
      </c>
      <c r="Y253" s="77" t="s">
        <v>3077</v>
      </c>
      <c r="Z253" s="76">
        <f t="shared" si="39"/>
        <v>2015</v>
      </c>
      <c r="AA253" s="76" t="s">
        <v>3076</v>
      </c>
      <c r="AB253" s="76" t="str">
        <f t="shared" si="40"/>
        <v>&lt;table class="questions" width="290"&gt;&lt;tr&gt;&lt;td height="50"&gt;&lt;div align="center"&gt;2 Points &lt;/div&gt;&lt;/td&gt;&lt;/tr&gt;&lt;tr&gt;&lt;td height="30"&gt;&lt;div align="center"&gt;Martin Solveig and GTA&lt;/div&gt;&lt;/td&gt;&lt;/tr&gt;&lt;tr&gt;&lt;td height="30"&gt;&lt;div align="center"&gt;Intoxicated&lt;/div&gt;&lt;/td&gt;&lt;/tr&gt;&lt;tr&gt;&lt;td height="30"&gt;&lt;div align="center"&gt;&lt;/div&gt;&lt;/td&gt;&lt;/tr&gt;&lt;tr&gt;&lt;td height="30"&gt;&lt;div align="center"&gt;2015&lt;/div&gt;&lt;/td&gt;&lt;/tr&gt;&lt;/table&gt;</v>
      </c>
      <c r="AC253" s="50" t="s">
        <v>2615</v>
      </c>
      <c r="AD253" s="50" t="str">
        <f t="shared" si="41"/>
        <v>Assets/2015-2019/1/39.mp3</v>
      </c>
      <c r="AE253" s="51" t="s">
        <v>2614</v>
      </c>
      <c r="AF253" s="50" t="str">
        <f t="shared" si="42"/>
        <v>Tune 39</v>
      </c>
      <c r="AG253" s="50" t="s">
        <v>2613</v>
      </c>
      <c r="AH253" s="50" t="str">
        <f t="shared" si="43"/>
        <v>&lt;li&gt;&lt;a href="Assets/2015-2019/1/39.mp3"&gt;Tune 39&lt;/a&gt;&lt;/li&gt;</v>
      </c>
      <c r="AI253" s="53" t="s">
        <v>2616</v>
      </c>
      <c r="AJ253" s="53">
        <f t="shared" si="44"/>
        <v>39</v>
      </c>
      <c r="AK253" s="53" t="s">
        <v>2617</v>
      </c>
      <c r="AL253" s="53" t="str">
        <f t="shared" si="45"/>
        <v>Martin Solveig and GTA&lt;/td&gt;&lt;td&gt;Intoxicated&lt;/td&gt;&lt;/tr&gt;</v>
      </c>
      <c r="AM253" s="53" t="str">
        <f t="shared" si="46"/>
        <v>&lt;tr&gt;&lt;td align="left"&gt;39&lt;/td&gt;&lt;td align="left"&gt;Martin Solveig and GTA&lt;/td&gt;&lt;td&gt;Intoxicated&lt;/td&gt;&lt;/tr&gt;</v>
      </c>
      <c r="AN253" s="64">
        <f t="shared" si="47"/>
        <v>22</v>
      </c>
    </row>
    <row r="254" spans="1:40" x14ac:dyDescent="0.25">
      <c r="A254" s="10" t="str">
        <f t="shared" si="36"/>
        <v>197012F</v>
      </c>
      <c r="B254" s="15" t="s">
        <v>340</v>
      </c>
      <c r="C254" s="15" t="s">
        <v>341</v>
      </c>
      <c r="D254" s="15" t="s">
        <v>672</v>
      </c>
      <c r="E254" s="15" t="s">
        <v>682</v>
      </c>
      <c r="F254" s="15"/>
      <c r="G254" s="15"/>
      <c r="H254" s="15"/>
      <c r="I254" s="15"/>
      <c r="J254" s="15"/>
      <c r="K254" s="14"/>
      <c r="L254" s="15">
        <v>1970</v>
      </c>
      <c r="M254" s="10"/>
      <c r="N254" s="81">
        <v>1970</v>
      </c>
      <c r="O254" s="10"/>
      <c r="P254" s="15">
        <v>17</v>
      </c>
      <c r="Q254" s="15">
        <v>1</v>
      </c>
      <c r="R254" s="15">
        <v>2</v>
      </c>
      <c r="S254" s="15" t="s">
        <v>88</v>
      </c>
      <c r="U254" s="76" t="s">
        <v>3074</v>
      </c>
      <c r="V254" s="76" t="str">
        <f t="shared" si="37"/>
        <v>Curtis Mayfield</v>
      </c>
      <c r="W254" s="76" t="s">
        <v>3075</v>
      </c>
      <c r="X254" s="76" t="str">
        <f t="shared" si="38"/>
        <v>Move On Up</v>
      </c>
      <c r="Y254" s="77" t="s">
        <v>3077</v>
      </c>
      <c r="Z254" s="76">
        <f t="shared" si="39"/>
        <v>1970</v>
      </c>
      <c r="AA254" s="76" t="s">
        <v>3076</v>
      </c>
      <c r="AB254" s="76" t="str">
        <f t="shared" si="40"/>
        <v>&lt;table class="questions" width="290"&gt;&lt;tr&gt;&lt;td height="50"&gt;&lt;div align="center"&gt;2 Points &lt;/div&gt;&lt;/td&gt;&lt;/tr&gt;&lt;tr&gt;&lt;td height="30"&gt;&lt;div align="center"&gt;Curtis Mayfield&lt;/div&gt;&lt;/td&gt;&lt;/tr&gt;&lt;tr&gt;&lt;td height="30"&gt;&lt;div align="center"&gt;Move On Up&lt;/div&gt;&lt;/td&gt;&lt;/tr&gt;&lt;tr&gt;&lt;td height="30"&gt;&lt;div align="center"&gt;&lt;/div&gt;&lt;/td&gt;&lt;/tr&gt;&lt;tr&gt;&lt;td height="30"&gt;&lt;div align="center"&gt;1970&lt;/div&gt;&lt;/td&gt;&lt;/tr&gt;&lt;/table&gt;</v>
      </c>
      <c r="AC254" s="50" t="s">
        <v>2615</v>
      </c>
      <c r="AD254" s="50" t="str">
        <f t="shared" si="41"/>
        <v>Assets/1970/1/17.mp3</v>
      </c>
      <c r="AE254" s="51" t="s">
        <v>2614</v>
      </c>
      <c r="AF254" s="50" t="str">
        <f t="shared" si="42"/>
        <v>Tune 17</v>
      </c>
      <c r="AG254" s="50" t="s">
        <v>2613</v>
      </c>
      <c r="AH254" s="50" t="str">
        <f t="shared" si="43"/>
        <v>&lt;li&gt;&lt;a href="Assets/1970/1/17.mp3"&gt;Tune 17&lt;/a&gt;&lt;/li&gt;</v>
      </c>
      <c r="AI254" s="53" t="s">
        <v>2616</v>
      </c>
      <c r="AJ254" s="53">
        <f t="shared" si="44"/>
        <v>17</v>
      </c>
      <c r="AK254" s="53" t="s">
        <v>2617</v>
      </c>
      <c r="AL254" s="53" t="str">
        <f t="shared" si="45"/>
        <v>Curtis Mayfield&lt;/td&gt;&lt;td&gt;Move On Up&lt;/td&gt;&lt;/tr&gt;</v>
      </c>
      <c r="AM254" s="53" t="str">
        <f t="shared" si="46"/>
        <v>&lt;tr&gt;&lt;td align="left"&gt;17&lt;/td&gt;&lt;td align="left"&gt;Curtis Mayfield&lt;/td&gt;&lt;td&gt;Move On Up&lt;/td&gt;&lt;/tr&gt;</v>
      </c>
      <c r="AN254" s="64">
        <f t="shared" si="47"/>
        <v>15</v>
      </c>
    </row>
    <row r="255" spans="1:40" x14ac:dyDescent="0.25">
      <c r="A255" s="10" t="str">
        <f t="shared" si="36"/>
        <v>Classical11G</v>
      </c>
      <c r="B255" s="15" t="s">
        <v>791</v>
      </c>
      <c r="C255" s="15" t="s">
        <v>792</v>
      </c>
      <c r="D255" s="15" t="s">
        <v>782</v>
      </c>
      <c r="E255" s="15" t="s">
        <v>682</v>
      </c>
      <c r="F255" s="15"/>
      <c r="G255" s="15"/>
      <c r="H255" s="15"/>
      <c r="I255" s="15"/>
      <c r="J255" s="15"/>
      <c r="K255" s="14"/>
      <c r="L255" s="15"/>
      <c r="M255" s="10"/>
      <c r="N255" s="5" t="s">
        <v>777</v>
      </c>
      <c r="O255" s="10"/>
      <c r="P255" s="15">
        <v>7</v>
      </c>
      <c r="Q255" s="15">
        <v>1</v>
      </c>
      <c r="R255" s="15">
        <v>1</v>
      </c>
      <c r="S255" s="15" t="s">
        <v>1068</v>
      </c>
      <c r="U255" s="76" t="s">
        <v>3074</v>
      </c>
      <c r="V255" s="76" t="str">
        <f t="shared" si="37"/>
        <v>Carl Orff</v>
      </c>
      <c r="W255" s="76" t="s">
        <v>3075</v>
      </c>
      <c r="X255" s="76" t="str">
        <f t="shared" si="38"/>
        <v>Carmina Burana</v>
      </c>
      <c r="Y255" s="77" t="s">
        <v>3077</v>
      </c>
      <c r="Z255" s="76" t="str">
        <f t="shared" si="39"/>
        <v/>
      </c>
      <c r="AA255" s="76" t="s">
        <v>3076</v>
      </c>
      <c r="AB255" s="76" t="str">
        <f t="shared" si="40"/>
        <v>&lt;table class="questions" width="290"&gt;&lt;tr&gt;&lt;td height="50"&gt;&lt;div align="center"&gt;2 Points &lt;/div&gt;&lt;/td&gt;&lt;/tr&gt;&lt;tr&gt;&lt;td height="30"&gt;&lt;div align="center"&gt;Carl Orff&lt;/div&gt;&lt;/td&gt;&lt;/tr&gt;&lt;tr&gt;&lt;td height="30"&gt;&lt;div align="center"&gt;Carmina Burana&lt;/div&gt;&lt;/td&gt;&lt;/tr&gt;&lt;tr&gt;&lt;td height="30"&gt;&lt;div align="center"&gt;&lt;/div&gt;&lt;/td&gt;&lt;/tr&gt;&lt;tr&gt;&lt;td height="30"&gt;&lt;div align="center"&gt;&lt;/div&gt;&lt;/td&gt;&lt;/tr&gt;&lt;/table&gt;</v>
      </c>
      <c r="AC255" s="50" t="s">
        <v>2615</v>
      </c>
      <c r="AD255" s="50" t="str">
        <f t="shared" si="41"/>
        <v>Assets/Classical/1/7.mp3</v>
      </c>
      <c r="AE255" s="51" t="s">
        <v>2614</v>
      </c>
      <c r="AF255" s="50" t="str">
        <f t="shared" si="42"/>
        <v>Tune 7</v>
      </c>
      <c r="AG255" s="50" t="s">
        <v>2613</v>
      </c>
      <c r="AH255" s="50" t="str">
        <f t="shared" si="43"/>
        <v>&lt;li&gt;&lt;a href="Assets/Classical/1/7.mp3"&gt;Tune 7&lt;/a&gt;&lt;/li&gt;</v>
      </c>
      <c r="AI255" s="53" t="s">
        <v>2616</v>
      </c>
      <c r="AJ255" s="53">
        <f t="shared" si="44"/>
        <v>7</v>
      </c>
      <c r="AK255" s="53" t="s">
        <v>2617</v>
      </c>
      <c r="AL255" s="53" t="str">
        <f t="shared" si="45"/>
        <v>Carl Orff&lt;/td&gt;&lt;td&gt;Carmina Burana&lt;/td&gt;&lt;/tr&gt;</v>
      </c>
      <c r="AM255" s="53" t="str">
        <f t="shared" si="46"/>
        <v>&lt;tr&gt;&lt;td align="left"&gt;7&lt;/td&gt;&lt;td align="left"&gt;Carl Orff&lt;/td&gt;&lt;td&gt;Carmina Burana&lt;/td&gt;&lt;/tr&gt;</v>
      </c>
      <c r="AN255" s="64">
        <f t="shared" si="47"/>
        <v>14</v>
      </c>
    </row>
    <row r="256" spans="1:40" x14ac:dyDescent="0.25">
      <c r="A256" s="10" t="str">
        <f t="shared" si="36"/>
        <v>2015-201914G</v>
      </c>
      <c r="B256" s="35" t="s">
        <v>1954</v>
      </c>
      <c r="C256" s="35" t="s">
        <v>1955</v>
      </c>
      <c r="D256" s="35" t="s">
        <v>672</v>
      </c>
      <c r="E256" s="35" t="s">
        <v>682</v>
      </c>
      <c r="F256" s="15"/>
      <c r="G256" s="15"/>
      <c r="H256" s="15"/>
      <c r="I256" s="15"/>
      <c r="J256" s="15"/>
      <c r="K256" s="14"/>
      <c r="L256" s="15">
        <v>2015</v>
      </c>
      <c r="M256" s="10"/>
      <c r="N256" s="3" t="s">
        <v>2623</v>
      </c>
      <c r="O256" s="10"/>
      <c r="P256" s="15">
        <v>40</v>
      </c>
      <c r="Q256" s="15">
        <v>1</v>
      </c>
      <c r="R256" s="15">
        <v>4</v>
      </c>
      <c r="S256" s="35" t="s">
        <v>1068</v>
      </c>
      <c r="U256" s="76" t="s">
        <v>3074</v>
      </c>
      <c r="V256" s="76" t="str">
        <f t="shared" si="37"/>
        <v>Diplo, Sleepy Tom</v>
      </c>
      <c r="W256" s="76" t="s">
        <v>3075</v>
      </c>
      <c r="X256" s="76" t="str">
        <f t="shared" si="38"/>
        <v>Be Right There</v>
      </c>
      <c r="Y256" s="77" t="s">
        <v>3077</v>
      </c>
      <c r="Z256" s="76">
        <f t="shared" si="39"/>
        <v>2015</v>
      </c>
      <c r="AA256" s="76" t="s">
        <v>3076</v>
      </c>
      <c r="AB256" s="76" t="str">
        <f t="shared" si="40"/>
        <v>&lt;table class="questions" width="290"&gt;&lt;tr&gt;&lt;td height="50"&gt;&lt;div align="center"&gt;2 Points &lt;/div&gt;&lt;/td&gt;&lt;/tr&gt;&lt;tr&gt;&lt;td height="30"&gt;&lt;div align="center"&gt;Diplo, Sleepy Tom&lt;/div&gt;&lt;/td&gt;&lt;/tr&gt;&lt;tr&gt;&lt;td height="30"&gt;&lt;div align="center"&gt;Be Right There&lt;/div&gt;&lt;/td&gt;&lt;/tr&gt;&lt;tr&gt;&lt;td height="30"&gt;&lt;div align="center"&gt;&lt;/div&gt;&lt;/td&gt;&lt;/tr&gt;&lt;tr&gt;&lt;td height="30"&gt;&lt;div align="center"&gt;2015&lt;/div&gt;&lt;/td&gt;&lt;/tr&gt;&lt;/table&gt;</v>
      </c>
      <c r="AC256" s="50" t="s">
        <v>2615</v>
      </c>
      <c r="AD256" s="50" t="str">
        <f t="shared" si="41"/>
        <v>Assets/2015-2019/1/40.mp3</v>
      </c>
      <c r="AE256" s="51" t="s">
        <v>2614</v>
      </c>
      <c r="AF256" s="50" t="str">
        <f t="shared" si="42"/>
        <v>Tune 40</v>
      </c>
      <c r="AG256" s="50" t="s">
        <v>2613</v>
      </c>
      <c r="AH256" s="50" t="str">
        <f t="shared" si="43"/>
        <v>&lt;li&gt;&lt;a href="Assets/2015-2019/1/40.mp3"&gt;Tune 40&lt;/a&gt;&lt;/li&gt;</v>
      </c>
      <c r="AI256" s="53" t="s">
        <v>2616</v>
      </c>
      <c r="AJ256" s="53">
        <f t="shared" si="44"/>
        <v>40</v>
      </c>
      <c r="AK256" s="53" t="s">
        <v>2617</v>
      </c>
      <c r="AL256" s="53" t="str">
        <f t="shared" si="45"/>
        <v>Diplo, Sleepy Tom&lt;/td&gt;&lt;td&gt;Be Right There&lt;/td&gt;&lt;/tr&gt;</v>
      </c>
      <c r="AM256" s="53" t="str">
        <f t="shared" si="46"/>
        <v>&lt;tr&gt;&lt;td align="left"&gt;40&lt;/td&gt;&lt;td align="left"&gt;Diplo, Sleepy Tom&lt;/td&gt;&lt;td&gt;Be Right There&lt;/td&gt;&lt;/tr&gt;</v>
      </c>
      <c r="AN256" s="64">
        <f t="shared" si="47"/>
        <v>17</v>
      </c>
    </row>
    <row r="257" spans="1:40" x14ac:dyDescent="0.25">
      <c r="A257" s="10" t="str">
        <f t="shared" si="36"/>
        <v>2010-201413E</v>
      </c>
      <c r="B257" s="15" t="s">
        <v>44</v>
      </c>
      <c r="C257" s="15" t="s">
        <v>43</v>
      </c>
      <c r="D257" s="15" t="s">
        <v>672</v>
      </c>
      <c r="E257" s="15" t="s">
        <v>682</v>
      </c>
      <c r="F257" s="15"/>
      <c r="G257" s="15"/>
      <c r="H257" s="15"/>
      <c r="I257" s="15"/>
      <c r="J257" s="15"/>
      <c r="K257" s="14"/>
      <c r="L257" s="15">
        <v>2010</v>
      </c>
      <c r="M257" s="10"/>
      <c r="N257" s="3" t="s">
        <v>2622</v>
      </c>
      <c r="O257" s="10"/>
      <c r="P257" s="15">
        <v>27</v>
      </c>
      <c r="Q257" s="15">
        <v>1</v>
      </c>
      <c r="R257" s="15">
        <v>3</v>
      </c>
      <c r="S257" s="35" t="s">
        <v>87</v>
      </c>
      <c r="U257" s="76" t="s">
        <v>3074</v>
      </c>
      <c r="V257" s="76" t="str">
        <f t="shared" si="37"/>
        <v>Mike Posner</v>
      </c>
      <c r="W257" s="76" t="s">
        <v>3075</v>
      </c>
      <c r="X257" s="76" t="str">
        <f t="shared" si="38"/>
        <v>Cooler Than Me</v>
      </c>
      <c r="Y257" s="77" t="s">
        <v>3077</v>
      </c>
      <c r="Z257" s="76">
        <f t="shared" si="39"/>
        <v>2010</v>
      </c>
      <c r="AA257" s="76" t="s">
        <v>3076</v>
      </c>
      <c r="AB257" s="76" t="str">
        <f t="shared" si="40"/>
        <v>&lt;table class="questions" width="290"&gt;&lt;tr&gt;&lt;td height="50"&gt;&lt;div align="center"&gt;2 Points &lt;/div&gt;&lt;/td&gt;&lt;/tr&gt;&lt;tr&gt;&lt;td height="30"&gt;&lt;div align="center"&gt;Mike Posner&lt;/div&gt;&lt;/td&gt;&lt;/tr&gt;&lt;tr&gt;&lt;td height="30"&gt;&lt;div align="center"&gt;Cooler Than Me&lt;/div&gt;&lt;/td&gt;&lt;/tr&gt;&lt;tr&gt;&lt;td height="30"&gt;&lt;div align="center"&gt;&lt;/div&gt;&lt;/td&gt;&lt;/tr&gt;&lt;tr&gt;&lt;td height="30"&gt;&lt;div align="center"&gt;2010&lt;/div&gt;&lt;/td&gt;&lt;/tr&gt;&lt;/table&gt;</v>
      </c>
      <c r="AC257" s="50" t="s">
        <v>2615</v>
      </c>
      <c r="AD257" s="50" t="str">
        <f t="shared" si="41"/>
        <v>Assets/2010-2014/1/27.mp3</v>
      </c>
      <c r="AE257" s="51" t="s">
        <v>2614</v>
      </c>
      <c r="AF257" s="50" t="str">
        <f t="shared" si="42"/>
        <v>Tune 27</v>
      </c>
      <c r="AG257" s="50" t="s">
        <v>2613</v>
      </c>
      <c r="AH257" s="50" t="str">
        <f t="shared" si="43"/>
        <v>&lt;li&gt;&lt;a href="Assets/2010-2014/1/27.mp3"&gt;Tune 27&lt;/a&gt;&lt;/li&gt;</v>
      </c>
      <c r="AI257" s="53" t="s">
        <v>2616</v>
      </c>
      <c r="AJ257" s="53">
        <f t="shared" si="44"/>
        <v>27</v>
      </c>
      <c r="AK257" s="53" t="s">
        <v>2617</v>
      </c>
      <c r="AL257" s="53" t="str">
        <f t="shared" si="45"/>
        <v>Mike Posner&lt;/td&gt;&lt;td&gt;Cooler Than Me&lt;/td&gt;&lt;/tr&gt;</v>
      </c>
      <c r="AM257" s="53" t="str">
        <f t="shared" si="46"/>
        <v>&lt;tr&gt;&lt;td align="left"&gt;27&lt;/td&gt;&lt;td align="left"&gt;Mike Posner&lt;/td&gt;&lt;td&gt;Cooler Than Me&lt;/td&gt;&lt;/tr&gt;</v>
      </c>
      <c r="AN257" s="64">
        <f t="shared" si="47"/>
        <v>14</v>
      </c>
    </row>
    <row r="258" spans="1:40" x14ac:dyDescent="0.25">
      <c r="A258" s="10" t="str">
        <f>N258&amp;Q258&amp;R258&amp;S258</f>
        <v>2020-202411A</v>
      </c>
      <c r="B258" s="15" t="s">
        <v>2775</v>
      </c>
      <c r="C258" s="15" t="s">
        <v>2776</v>
      </c>
      <c r="D258" s="15"/>
      <c r="E258" s="15"/>
      <c r="F258" s="15"/>
      <c r="G258" s="15"/>
      <c r="H258" s="15"/>
      <c r="I258" s="15"/>
      <c r="J258" s="15"/>
      <c r="K258" s="14"/>
      <c r="L258" s="15">
        <v>2020</v>
      </c>
      <c r="M258" s="10"/>
      <c r="N258" s="58" t="s">
        <v>2842</v>
      </c>
      <c r="O258" s="10"/>
      <c r="P258" s="15">
        <v>1</v>
      </c>
      <c r="Q258" s="15">
        <v>1</v>
      </c>
      <c r="R258" s="15">
        <v>1</v>
      </c>
      <c r="S258" s="15" t="s">
        <v>84</v>
      </c>
      <c r="U258" s="76" t="s">
        <v>3074</v>
      </c>
      <c r="V258" s="76" t="str">
        <f>IF(B258="","",B258)</f>
        <v>Cash Cash &amp; Andy Grammer</v>
      </c>
      <c r="W258" s="76" t="s">
        <v>3075</v>
      </c>
      <c r="X258" s="76" t="str">
        <f>IF(C258="","",C258)</f>
        <v>I Found You</v>
      </c>
      <c r="Y258" s="77" t="s">
        <v>3077</v>
      </c>
      <c r="Z258" s="76">
        <f>IF(L258="","",L258)</f>
        <v>2020</v>
      </c>
      <c r="AA258" s="76" t="s">
        <v>3076</v>
      </c>
      <c r="AB258" s="76" t="str">
        <f>_xlfn.CONCAT(U258:AA258)</f>
        <v>&lt;table class="questions" width="290"&gt;&lt;tr&gt;&lt;td height="50"&gt;&lt;div align="center"&gt;2 Points &lt;/div&gt;&lt;/td&gt;&lt;/tr&gt;&lt;tr&gt;&lt;td height="30"&gt;&lt;div align="center"&gt;Cash Cash &amp; Andy Grammer&lt;/div&gt;&lt;/td&gt;&lt;/tr&gt;&lt;tr&gt;&lt;td height="30"&gt;&lt;div align="center"&gt;I Found You&lt;/div&gt;&lt;/td&gt;&lt;/tr&gt;&lt;tr&gt;&lt;td height="30"&gt;&lt;div align="center"&gt;&lt;/div&gt;&lt;/td&gt;&lt;/tr&gt;&lt;tr&gt;&lt;td height="30"&gt;&lt;div align="center"&gt;2020&lt;/div&gt;&lt;/td&gt;&lt;/tr&gt;&lt;/table&gt;</v>
      </c>
      <c r="AC258" s="50" t="s">
        <v>2615</v>
      </c>
      <c r="AD258" s="50" t="str">
        <f>IF(A258="","","Assets/"&amp;N258&amp;"/"&amp;Q258&amp;"/"&amp;P258&amp;".mp3")</f>
        <v>Assets/2020-2024/1/1.mp3</v>
      </c>
      <c r="AE258" s="51" t="s">
        <v>2614</v>
      </c>
      <c r="AF258" s="50" t="str">
        <f>IF(A258="","","Tune "&amp;66*(Q258-1)+P258)</f>
        <v>Tune 1</v>
      </c>
      <c r="AG258" s="50" t="s">
        <v>2613</v>
      </c>
      <c r="AH258" s="50" t="str">
        <f>AC258&amp;AD258&amp;AE258&amp;AF258&amp;AG258</f>
        <v>&lt;li&gt;&lt;a href="Assets/2020-2024/1/1.mp3"&gt;Tune 1&lt;/a&gt;&lt;/li&gt;</v>
      </c>
      <c r="AI258" s="53" t="s">
        <v>2616</v>
      </c>
      <c r="AJ258" s="53">
        <f>IF(A258="","",66*(Q258-1)+P258)</f>
        <v>1</v>
      </c>
      <c r="AK258" s="53" t="s">
        <v>2617</v>
      </c>
      <c r="AL258" s="53" t="str">
        <f>IF(A258="","",B258&amp;"&lt;/td&gt;&lt;td&gt;"&amp;C258&amp;"&lt;/td&gt;&lt;/tr&gt;")</f>
        <v>Cash Cash &amp; Andy Grammer&lt;/td&gt;&lt;td&gt;I Found You&lt;/td&gt;&lt;/tr&gt;</v>
      </c>
      <c r="AM258" s="53" t="str">
        <f>AI258&amp;AJ258&amp;AK258&amp;AL258</f>
        <v>&lt;tr&gt;&lt;td align="left"&gt;1&lt;/td&gt;&lt;td align="left"&gt;Cash Cash &amp; Andy Grammer&lt;/td&gt;&lt;td&gt;I Found You&lt;/td&gt;&lt;/tr&gt;</v>
      </c>
      <c r="AN258" s="64">
        <f>IF(MAX(LEN(B258),LEN(C258))=0,"",MAX(LEN(B258),LEN(C258)))</f>
        <v>24</v>
      </c>
    </row>
    <row r="259" spans="1:40" x14ac:dyDescent="0.25">
      <c r="A259" s="10" t="str">
        <f>N259&amp;Q259&amp;R259&amp;S259</f>
        <v>TV11G</v>
      </c>
      <c r="B259" s="15" t="s">
        <v>442</v>
      </c>
      <c r="C259" s="15"/>
      <c r="D259" s="15" t="s">
        <v>985</v>
      </c>
      <c r="E259" s="15"/>
      <c r="F259" s="15"/>
      <c r="G259" s="15"/>
      <c r="H259" s="15"/>
      <c r="I259" s="15"/>
      <c r="J259" s="15"/>
      <c r="K259" s="14"/>
      <c r="L259" s="15"/>
      <c r="M259" s="10"/>
      <c r="N259" s="8" t="s">
        <v>667</v>
      </c>
      <c r="O259" s="10"/>
      <c r="P259" s="15">
        <v>7</v>
      </c>
      <c r="Q259" s="15">
        <v>1</v>
      </c>
      <c r="R259" s="15">
        <v>1</v>
      </c>
      <c r="S259" s="15" t="s">
        <v>1068</v>
      </c>
      <c r="U259" s="76" t="s">
        <v>3074</v>
      </c>
      <c r="V259" s="76" t="str">
        <f>IF(B259="","",B259)</f>
        <v>Happy Days</v>
      </c>
      <c r="W259" s="76" t="s">
        <v>3075</v>
      </c>
      <c r="X259" s="76" t="str">
        <f>IF(C259="","",C259)</f>
        <v/>
      </c>
      <c r="Y259" s="77" t="s">
        <v>3077</v>
      </c>
      <c r="Z259" s="76" t="str">
        <f>IF(L259="","",L259)</f>
        <v/>
      </c>
      <c r="AA259" s="76" t="s">
        <v>3076</v>
      </c>
      <c r="AB259" s="76" t="str">
        <f>_xlfn.CONCAT(U259:AA259)</f>
        <v>&lt;table class="questions" width="290"&gt;&lt;tr&gt;&lt;td height="50"&gt;&lt;div align="center"&gt;2 Points &lt;/div&gt;&lt;/td&gt;&lt;/tr&gt;&lt;tr&gt;&lt;td height="30"&gt;&lt;div align="center"&gt;Happy Days&lt;/div&gt;&lt;/td&gt;&lt;/tr&gt;&lt;tr&gt;&lt;td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59" s="50" t="s">
        <v>2615</v>
      </c>
      <c r="AD259" s="50" t="str">
        <f>IF(A259="","","Assets/"&amp;N259&amp;"/"&amp;Q259&amp;"/"&amp;P259&amp;".mp3")</f>
        <v>Assets/TV/1/7.mp3</v>
      </c>
      <c r="AE259" s="51" t="s">
        <v>2614</v>
      </c>
      <c r="AF259" s="50" t="str">
        <f>IF(A259="","","Tune "&amp;66*(Q259-1)+P259)</f>
        <v>Tune 7</v>
      </c>
      <c r="AG259" s="50" t="s">
        <v>2613</v>
      </c>
      <c r="AH259" s="50" t="str">
        <f>AC259&amp;AD259&amp;AE259&amp;AF259&amp;AG259</f>
        <v>&lt;li&gt;&lt;a href="Assets/TV/1/7.mp3"&gt;Tune 7&lt;/a&gt;&lt;/li&gt;</v>
      </c>
      <c r="AI259" s="53" t="s">
        <v>2616</v>
      </c>
      <c r="AJ259" s="53">
        <f>IF(A259="","",66*(Q259-1)+P259)</f>
        <v>7</v>
      </c>
      <c r="AK259" s="53" t="s">
        <v>2617</v>
      </c>
      <c r="AL259" s="53" t="str">
        <f>IF(A259="","",B259&amp;"&lt;/td&gt;&lt;td&gt;"&amp;C259&amp;"&lt;/td&gt;&lt;/tr&gt;")</f>
        <v>Happy Days&lt;/td&gt;&lt;td&gt;&lt;/td&gt;&lt;/tr&gt;</v>
      </c>
      <c r="AM259" s="53" t="str">
        <f>AI259&amp;AJ259&amp;AK259&amp;AL259</f>
        <v>&lt;tr&gt;&lt;td align="left"&gt;7&lt;/td&gt;&lt;td align="left"&gt;Happy Days&lt;/td&gt;&lt;td&gt;&lt;/td&gt;&lt;/tr&gt;</v>
      </c>
      <c r="AN259" s="64">
        <f>IF(MAX(LEN(B259),LEN(C259))=0,"",MAX(LEN(B259),LEN(C259)))</f>
        <v>10</v>
      </c>
    </row>
    <row r="260" spans="1:40" x14ac:dyDescent="0.25">
      <c r="A260" s="10" t="str">
        <f>N260&amp;Q260&amp;R260&amp;S260</f>
        <v>Film13C</v>
      </c>
      <c r="B260" s="14" t="s">
        <v>759</v>
      </c>
      <c r="C260" s="15"/>
      <c r="D260" s="15" t="s">
        <v>698</v>
      </c>
      <c r="E260" s="15"/>
      <c r="F260" s="14" t="s">
        <v>748</v>
      </c>
      <c r="G260" s="15" t="s">
        <v>651</v>
      </c>
      <c r="H260" s="15" t="s">
        <v>328</v>
      </c>
      <c r="I260" s="15" t="s">
        <v>329</v>
      </c>
      <c r="J260" s="15"/>
      <c r="K260" s="14"/>
      <c r="L260" s="15"/>
      <c r="M260" s="10"/>
      <c r="N260" s="4" t="s">
        <v>698</v>
      </c>
      <c r="O260" s="10"/>
      <c r="P260" s="15">
        <v>25</v>
      </c>
      <c r="Q260" s="15">
        <v>1</v>
      </c>
      <c r="R260" s="15">
        <v>3</v>
      </c>
      <c r="S260" s="15" t="s">
        <v>89</v>
      </c>
      <c r="U260" s="76" t="s">
        <v>3074</v>
      </c>
      <c r="V260" s="76" t="str">
        <f>IF(B260="","",B260)</f>
        <v>Matrix</v>
      </c>
      <c r="W260" s="76" t="s">
        <v>3075</v>
      </c>
      <c r="X260" s="76" t="str">
        <f>IF(C260="","",C260)</f>
        <v/>
      </c>
      <c r="Y260" s="77" t="s">
        <v>3077</v>
      </c>
      <c r="Z260" s="76" t="str">
        <f>IF(L260="","",L260)</f>
        <v/>
      </c>
      <c r="AA260" s="76" t="s">
        <v>3076</v>
      </c>
      <c r="AB260" s="76" t="str">
        <f>_xlfn.CONCAT(U260:AA260)</f>
        <v>&lt;table class="questions" width="290"&gt;&lt;tr&gt;&lt;td height="50"&gt;&lt;div align="center"&gt;2 Points &lt;/div&gt;&lt;/td&gt;&lt;/tr&gt;&lt;tr&gt;&lt;td height="30"&gt;&lt;div align="center"&gt;Matrix&lt;/div&gt;&lt;/td&gt;&lt;/tr&gt;&lt;tr&gt;&lt;td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60" s="50" t="s">
        <v>2615</v>
      </c>
      <c r="AD260" s="50" t="str">
        <f>IF(A260="","","Assets/"&amp;N260&amp;"/"&amp;Q260&amp;"/"&amp;P260&amp;".mp3")</f>
        <v>Assets/Film/1/25.mp3</v>
      </c>
      <c r="AE260" s="51" t="s">
        <v>2614</v>
      </c>
      <c r="AF260" s="50" t="str">
        <f>IF(A260="","","Tune "&amp;66*(Q260-1)+P260)</f>
        <v>Tune 25</v>
      </c>
      <c r="AG260" s="50" t="s">
        <v>2613</v>
      </c>
      <c r="AH260" s="50" t="str">
        <f>AC260&amp;AD260&amp;AE260&amp;AF260&amp;AG260</f>
        <v>&lt;li&gt;&lt;a href="Assets/Film/1/25.mp3"&gt;Tune 25&lt;/a&gt;&lt;/li&gt;</v>
      </c>
      <c r="AI260" s="53" t="s">
        <v>2616</v>
      </c>
      <c r="AJ260" s="53">
        <f>IF(A260="","",66*(Q260-1)+P260)</f>
        <v>25</v>
      </c>
      <c r="AK260" s="53" t="s">
        <v>2617</v>
      </c>
      <c r="AL260" s="53" t="str">
        <f>IF(A260="","",B260&amp;"&lt;/td&gt;&lt;td&gt;"&amp;C260&amp;"&lt;/td&gt;&lt;/tr&gt;")</f>
        <v>Matrix&lt;/td&gt;&lt;td&gt;&lt;/td&gt;&lt;/tr&gt;</v>
      </c>
      <c r="AM260" s="53" t="str">
        <f>AI260&amp;AJ260&amp;AK260&amp;AL260</f>
        <v>&lt;tr&gt;&lt;td align="left"&gt;25&lt;/td&gt;&lt;td align="left"&gt;Matrix&lt;/td&gt;&lt;td&gt;&lt;/td&gt;&lt;/tr&gt;</v>
      </c>
      <c r="AN260" s="64">
        <f>IF(MAX(LEN(B260),LEN(C260))=0,"",MAX(LEN(B260),LEN(C260)))</f>
        <v>6</v>
      </c>
    </row>
    <row r="261" spans="1:40" x14ac:dyDescent="0.25">
      <c r="A261" s="10" t="str">
        <f>N261&amp;Q261&amp;R261&amp;S261</f>
        <v>Musical12H</v>
      </c>
      <c r="B261" s="15" t="s">
        <v>935</v>
      </c>
      <c r="C261" s="15" t="s">
        <v>936</v>
      </c>
      <c r="D261" s="15" t="s">
        <v>923</v>
      </c>
      <c r="E261" s="15" t="s">
        <v>682</v>
      </c>
      <c r="F261" s="15"/>
      <c r="G261" s="15"/>
      <c r="H261" s="15"/>
      <c r="I261" s="15"/>
      <c r="J261" s="15"/>
      <c r="K261" s="14"/>
      <c r="L261" s="15"/>
      <c r="M261" s="10"/>
      <c r="N261" s="33" t="s">
        <v>922</v>
      </c>
      <c r="O261" s="10"/>
      <c r="P261" s="15">
        <v>8</v>
      </c>
      <c r="Q261" s="15">
        <v>1</v>
      </c>
      <c r="R261" s="15">
        <v>2</v>
      </c>
      <c r="S261" s="15" t="s">
        <v>1069</v>
      </c>
      <c r="U261" s="76" t="s">
        <v>3074</v>
      </c>
      <c r="V261" s="76" t="str">
        <f>IF(B261="","",B261)</f>
        <v>Hairspray</v>
      </c>
      <c r="W261" s="76" t="s">
        <v>3075</v>
      </c>
      <c r="X261" s="76" t="str">
        <f>IF(C261="","",C261)</f>
        <v>Good Morning Baltimore</v>
      </c>
      <c r="Y261" s="77" t="s">
        <v>3077</v>
      </c>
      <c r="Z261" s="76" t="str">
        <f>IF(L261="","",L261)</f>
        <v/>
      </c>
      <c r="AA261" s="76" t="s">
        <v>3076</v>
      </c>
      <c r="AB261" s="76" t="str">
        <f>_xlfn.CONCAT(U261:AA261)</f>
        <v>&lt;table class="questions" width="290"&gt;&lt;tr&gt;&lt;td height="50"&gt;&lt;div align="center"&gt;2 Points &lt;/div&gt;&lt;/td&gt;&lt;/tr&gt;&lt;tr&gt;&lt;td height="30"&gt;&lt;div align="center"&gt;Hairspray&lt;/div&gt;&lt;/td&gt;&lt;/tr&gt;&lt;tr&gt;&lt;td height="30"&gt;&lt;div align="center"&gt;Good Morning Baltimore&lt;/div&gt;&lt;/td&gt;&lt;/tr&gt;&lt;tr&gt;&lt;td height="30"&gt;&lt;div align="center"&gt;&lt;/div&gt;&lt;/td&gt;&lt;/tr&gt;&lt;tr&gt;&lt;td height="30"&gt;&lt;div align="center"&gt;&lt;/div&gt;&lt;/td&gt;&lt;/tr&gt;&lt;/table&gt;</v>
      </c>
      <c r="AC261" s="50" t="s">
        <v>2615</v>
      </c>
      <c r="AD261" s="50" t="str">
        <f>IF(A261="","","Assets/"&amp;N261&amp;"/"&amp;Q261&amp;"/"&amp;P261&amp;".mp3")</f>
        <v>Assets/Musical/1/8.mp3</v>
      </c>
      <c r="AE261" s="51" t="s">
        <v>2614</v>
      </c>
      <c r="AF261" s="50" t="str">
        <f>IF(A261="","","Tune "&amp;66*(Q261-1)+P261)</f>
        <v>Tune 8</v>
      </c>
      <c r="AG261" s="50" t="s">
        <v>2613</v>
      </c>
      <c r="AH261" s="50" t="str">
        <f>AC261&amp;AD261&amp;AE261&amp;AF261&amp;AG261</f>
        <v>&lt;li&gt;&lt;a href="Assets/Musical/1/8.mp3"&gt;Tune 8&lt;/a&gt;&lt;/li&gt;</v>
      </c>
      <c r="AI261" s="53" t="s">
        <v>2616</v>
      </c>
      <c r="AJ261" s="53">
        <f>IF(A261="","",66*(Q261-1)+P261)</f>
        <v>8</v>
      </c>
      <c r="AK261" s="53" t="s">
        <v>2617</v>
      </c>
      <c r="AL261" s="53" t="str">
        <f>IF(A261="","",B261&amp;"&lt;/td&gt;&lt;td&gt;"&amp;C261&amp;"&lt;/td&gt;&lt;/tr&gt;")</f>
        <v>Hairspray&lt;/td&gt;&lt;td&gt;Good Morning Baltimore&lt;/td&gt;&lt;/tr&gt;</v>
      </c>
      <c r="AM261" s="53" t="str">
        <f>AI261&amp;AJ261&amp;AK261&amp;AL261</f>
        <v>&lt;tr&gt;&lt;td align="left"&gt;8&lt;/td&gt;&lt;td align="left"&gt;Hairspray&lt;/td&gt;&lt;td&gt;Good Morning Baltimore&lt;/td&gt;&lt;/tr&gt;</v>
      </c>
      <c r="AN261" s="64">
        <f>IF(MAX(LEN(B261),LEN(C261))=0,"",MAX(LEN(B261),LEN(C261)))</f>
        <v>22</v>
      </c>
    </row>
    <row r="262" spans="1:40" x14ac:dyDescent="0.25">
      <c r="A262" s="10" t="str">
        <f>N262&amp;Q262&amp;R262&amp;S262</f>
        <v>199012J</v>
      </c>
      <c r="B262" s="15" t="s">
        <v>1182</v>
      </c>
      <c r="C262" s="15" t="s">
        <v>1183</v>
      </c>
      <c r="D262" s="15" t="s">
        <v>672</v>
      </c>
      <c r="E262" s="15" t="s">
        <v>682</v>
      </c>
      <c r="F262" s="15"/>
      <c r="G262" s="15"/>
      <c r="H262" s="15"/>
      <c r="I262" s="15"/>
      <c r="J262" s="15"/>
      <c r="K262" s="14"/>
      <c r="L262" s="15">
        <v>1993</v>
      </c>
      <c r="M262" s="10"/>
      <c r="N262" s="7">
        <v>1990</v>
      </c>
      <c r="O262" s="10"/>
      <c r="P262" s="15">
        <v>21</v>
      </c>
      <c r="Q262" s="15">
        <v>1</v>
      </c>
      <c r="R262" s="15">
        <v>2</v>
      </c>
      <c r="S262" s="15" t="s">
        <v>1071</v>
      </c>
      <c r="U262" s="76" t="s">
        <v>3074</v>
      </c>
      <c r="V262" s="76" t="str">
        <f>IF(B262="","",B262)</f>
        <v>K7</v>
      </c>
      <c r="W262" s="76" t="s">
        <v>3075</v>
      </c>
      <c r="X262" s="76" t="str">
        <f>IF(C262="","",C262)</f>
        <v>Come Baby Come</v>
      </c>
      <c r="Y262" s="77" t="s">
        <v>3077</v>
      </c>
      <c r="Z262" s="76">
        <f>IF(L262="","",L262)</f>
        <v>1993</v>
      </c>
      <c r="AA262" s="76" t="s">
        <v>3076</v>
      </c>
      <c r="AB262" s="76" t="str">
        <f>_xlfn.CONCAT(U262:AA262)</f>
        <v>&lt;table class="questions" width="290"&gt;&lt;tr&gt;&lt;td height="50"&gt;&lt;div align="center"&gt;2 Points &lt;/div&gt;&lt;/td&gt;&lt;/tr&gt;&lt;tr&gt;&lt;td height="30"&gt;&lt;div align="center"&gt;K7&lt;/div&gt;&lt;/td&gt;&lt;/tr&gt;&lt;tr&gt;&lt;td height="30"&gt;&lt;div align="center"&gt;Come Baby Come&lt;/div&gt;&lt;/td&gt;&lt;/tr&gt;&lt;tr&gt;&lt;td height="30"&gt;&lt;div align="center"&gt;&lt;/div&gt;&lt;/td&gt;&lt;/tr&gt;&lt;tr&gt;&lt;td height="30"&gt;&lt;div align="center"&gt;1993&lt;/div&gt;&lt;/td&gt;&lt;/tr&gt;&lt;/table&gt;</v>
      </c>
      <c r="AC262" s="50" t="s">
        <v>2615</v>
      </c>
      <c r="AD262" s="50" t="str">
        <f>IF(A262="","","Assets/"&amp;N262&amp;"/"&amp;Q262&amp;"/"&amp;P262&amp;".mp3")</f>
        <v>Assets/1990/1/21.mp3</v>
      </c>
      <c r="AE262" s="51" t="s">
        <v>2614</v>
      </c>
      <c r="AF262" s="50" t="str">
        <f>IF(A262="","","Tune "&amp;66*(Q262-1)+P262)</f>
        <v>Tune 21</v>
      </c>
      <c r="AG262" s="50" t="s">
        <v>2613</v>
      </c>
      <c r="AH262" s="50" t="str">
        <f>AC262&amp;AD262&amp;AE262&amp;AF262&amp;AG262</f>
        <v>&lt;li&gt;&lt;a href="Assets/1990/1/21.mp3"&gt;Tune 21&lt;/a&gt;&lt;/li&gt;</v>
      </c>
      <c r="AI262" s="53" t="s">
        <v>2616</v>
      </c>
      <c r="AJ262" s="53">
        <f>IF(A262="","",66*(Q262-1)+P262)</f>
        <v>21</v>
      </c>
      <c r="AK262" s="53" t="s">
        <v>2617</v>
      </c>
      <c r="AL262" s="53" t="str">
        <f>IF(A262="","",B262&amp;"&lt;/td&gt;&lt;td&gt;"&amp;C262&amp;"&lt;/td&gt;&lt;/tr&gt;")</f>
        <v>K7&lt;/td&gt;&lt;td&gt;Come Baby Come&lt;/td&gt;&lt;/tr&gt;</v>
      </c>
      <c r="AM262" s="53" t="str">
        <f>AI262&amp;AJ262&amp;AK262&amp;AL262</f>
        <v>&lt;tr&gt;&lt;td align="left"&gt;21&lt;/td&gt;&lt;td align="left"&gt;K7&lt;/td&gt;&lt;td&gt;Come Baby Come&lt;/td&gt;&lt;/tr&gt;</v>
      </c>
      <c r="AN262" s="64">
        <f>IF(MAX(LEN(B262),LEN(C262))=0,"",MAX(LEN(B262),LEN(C262)))</f>
        <v>14</v>
      </c>
    </row>
    <row r="263" spans="1:40" x14ac:dyDescent="0.25">
      <c r="A263" s="10" t="str">
        <f>N263&amp;Q263&amp;R263&amp;S263</f>
        <v>2010-201413F</v>
      </c>
      <c r="B263" s="15" t="s">
        <v>109</v>
      </c>
      <c r="C263" s="15" t="s">
        <v>66</v>
      </c>
      <c r="D263" s="15" t="s">
        <v>672</v>
      </c>
      <c r="E263" s="15" t="s">
        <v>682</v>
      </c>
      <c r="F263" s="15"/>
      <c r="G263" s="15"/>
      <c r="H263" s="15"/>
      <c r="I263" s="15"/>
      <c r="J263" s="15"/>
      <c r="K263" s="14"/>
      <c r="L263" s="15">
        <v>2010</v>
      </c>
      <c r="M263" s="10"/>
      <c r="N263" s="3" t="s">
        <v>2622</v>
      </c>
      <c r="O263" s="10"/>
      <c r="P263" s="15">
        <v>28</v>
      </c>
      <c r="Q263" s="15">
        <v>1</v>
      </c>
      <c r="R263" s="15">
        <v>3</v>
      </c>
      <c r="S263" s="35" t="s">
        <v>88</v>
      </c>
      <c r="U263" s="76" t="s">
        <v>3074</v>
      </c>
      <c r="V263" s="76" t="str">
        <f>IF(B263="","",B263)</f>
        <v>Rihanna</v>
      </c>
      <c r="W263" s="76" t="s">
        <v>3075</v>
      </c>
      <c r="X263" s="76" t="str">
        <f>IF(C263="","",C263)</f>
        <v>Only Girl (In the World)</v>
      </c>
      <c r="Y263" s="77" t="s">
        <v>3077</v>
      </c>
      <c r="Z263" s="76">
        <f>IF(L263="","",L263)</f>
        <v>2010</v>
      </c>
      <c r="AA263" s="76" t="s">
        <v>3076</v>
      </c>
      <c r="AB263" s="76" t="str">
        <f>_xlfn.CONCAT(U263:AA263)</f>
        <v>&lt;table class="questions" width="290"&gt;&lt;tr&gt;&lt;td height="50"&gt;&lt;div align="center"&gt;2 Points &lt;/div&gt;&lt;/td&gt;&lt;/tr&gt;&lt;tr&gt;&lt;td height="30"&gt;&lt;div align="center"&gt;Rihanna&lt;/div&gt;&lt;/td&gt;&lt;/tr&gt;&lt;tr&gt;&lt;td height="30"&gt;&lt;div align="center"&gt;Only Girl (In the World)&lt;/div&gt;&lt;/td&gt;&lt;/tr&gt;&lt;tr&gt;&lt;td height="30"&gt;&lt;div align="center"&gt;&lt;/div&gt;&lt;/td&gt;&lt;/tr&gt;&lt;tr&gt;&lt;td height="30"&gt;&lt;div align="center"&gt;2010&lt;/div&gt;&lt;/td&gt;&lt;/tr&gt;&lt;/table&gt;</v>
      </c>
      <c r="AC263" s="50" t="s">
        <v>2615</v>
      </c>
      <c r="AD263" s="50" t="str">
        <f>IF(A263="","","Assets/"&amp;N263&amp;"/"&amp;Q263&amp;"/"&amp;P263&amp;".mp3")</f>
        <v>Assets/2010-2014/1/28.mp3</v>
      </c>
      <c r="AE263" s="51" t="s">
        <v>2614</v>
      </c>
      <c r="AF263" s="50" t="str">
        <f>IF(A263="","","Tune "&amp;66*(Q263-1)+P263)</f>
        <v>Tune 28</v>
      </c>
      <c r="AG263" s="50" t="s">
        <v>2613</v>
      </c>
      <c r="AH263" s="50" t="str">
        <f>AC263&amp;AD263&amp;AE263&amp;AF263&amp;AG263</f>
        <v>&lt;li&gt;&lt;a href="Assets/2010-2014/1/28.mp3"&gt;Tune 28&lt;/a&gt;&lt;/li&gt;</v>
      </c>
      <c r="AI263" s="53" t="s">
        <v>2616</v>
      </c>
      <c r="AJ263" s="53">
        <f>IF(A263="","",66*(Q263-1)+P263)</f>
        <v>28</v>
      </c>
      <c r="AK263" s="53" t="s">
        <v>2617</v>
      </c>
      <c r="AL263" s="53" t="str">
        <f>IF(A263="","",B263&amp;"&lt;/td&gt;&lt;td&gt;"&amp;C263&amp;"&lt;/td&gt;&lt;/tr&gt;")</f>
        <v>Rihanna&lt;/td&gt;&lt;td&gt;Only Girl (In the World)&lt;/td&gt;&lt;/tr&gt;</v>
      </c>
      <c r="AM263" s="53" t="str">
        <f>AI263&amp;AJ263&amp;AK263&amp;AL263</f>
        <v>&lt;tr&gt;&lt;td align="left"&gt;28&lt;/td&gt;&lt;td align="left"&gt;Rihanna&lt;/td&gt;&lt;td&gt;Only Girl (In the World)&lt;/td&gt;&lt;/tr&gt;</v>
      </c>
      <c r="AN263" s="64">
        <f>IF(MAX(LEN(B263),LEN(C263))=0,"",MAX(LEN(B263),LEN(C263)))</f>
        <v>24</v>
      </c>
    </row>
    <row r="264" spans="1:40" x14ac:dyDescent="0.25">
      <c r="A264" s="10" t="str">
        <f>N264&amp;Q264&amp;R264&amp;S264</f>
        <v>2010-201413G</v>
      </c>
      <c r="B264" s="15" t="s">
        <v>57</v>
      </c>
      <c r="C264" s="15" t="s">
        <v>58</v>
      </c>
      <c r="D264" s="15" t="s">
        <v>672</v>
      </c>
      <c r="E264" s="15" t="s">
        <v>682</v>
      </c>
      <c r="F264" s="15"/>
      <c r="G264" s="15"/>
      <c r="H264" s="15"/>
      <c r="I264" s="15"/>
      <c r="J264" s="15"/>
      <c r="K264" s="14"/>
      <c r="L264" s="15">
        <v>2010</v>
      </c>
      <c r="M264" s="10"/>
      <c r="N264" s="3" t="s">
        <v>2622</v>
      </c>
      <c r="O264" s="10"/>
      <c r="P264" s="15">
        <v>29</v>
      </c>
      <c r="Q264" s="15">
        <v>1</v>
      </c>
      <c r="R264" s="15">
        <v>3</v>
      </c>
      <c r="S264" s="35" t="s">
        <v>1068</v>
      </c>
      <c r="U264" s="76" t="s">
        <v>3074</v>
      </c>
      <c r="V264" s="76" t="str">
        <f>IF(B264="","",B264)</f>
        <v>Yolanda Be Cool &amp; Dcup</v>
      </c>
      <c r="W264" s="76" t="s">
        <v>3075</v>
      </c>
      <c r="X264" s="76" t="str">
        <f>IF(C264="","",C264)</f>
        <v>We Speak No Americano</v>
      </c>
      <c r="Y264" s="77" t="s">
        <v>3077</v>
      </c>
      <c r="Z264" s="76">
        <f>IF(L264="","",L264)</f>
        <v>2010</v>
      </c>
      <c r="AA264" s="76" t="s">
        <v>3076</v>
      </c>
      <c r="AB264" s="76" t="str">
        <f>_xlfn.CONCAT(U264:AA264)</f>
        <v>&lt;table class="questions" width="290"&gt;&lt;tr&gt;&lt;td height="50"&gt;&lt;div align="center"&gt;2 Points &lt;/div&gt;&lt;/td&gt;&lt;/tr&gt;&lt;tr&gt;&lt;td height="30"&gt;&lt;div align="center"&gt;Yolanda Be Cool &amp; Dcup&lt;/div&gt;&lt;/td&gt;&lt;/tr&gt;&lt;tr&gt;&lt;td height="30"&gt;&lt;div align="center"&gt;We Speak No Americano&lt;/div&gt;&lt;/td&gt;&lt;/tr&gt;&lt;tr&gt;&lt;td height="30"&gt;&lt;div align="center"&gt;&lt;/div&gt;&lt;/td&gt;&lt;/tr&gt;&lt;tr&gt;&lt;td height="30"&gt;&lt;div align="center"&gt;2010&lt;/div&gt;&lt;/td&gt;&lt;/tr&gt;&lt;/table&gt;</v>
      </c>
      <c r="AC264" s="50" t="s">
        <v>2615</v>
      </c>
      <c r="AD264" s="50" t="str">
        <f>IF(A264="","","Assets/"&amp;N264&amp;"/"&amp;Q264&amp;"/"&amp;P264&amp;".mp3")</f>
        <v>Assets/2010-2014/1/29.mp3</v>
      </c>
      <c r="AE264" s="51" t="s">
        <v>2614</v>
      </c>
      <c r="AF264" s="50" t="str">
        <f>IF(A264="","","Tune "&amp;66*(Q264-1)+P264)</f>
        <v>Tune 29</v>
      </c>
      <c r="AG264" s="50" t="s">
        <v>2613</v>
      </c>
      <c r="AH264" s="50" t="str">
        <f>AC264&amp;AD264&amp;AE264&amp;AF264&amp;AG264</f>
        <v>&lt;li&gt;&lt;a href="Assets/2010-2014/1/29.mp3"&gt;Tune 29&lt;/a&gt;&lt;/li&gt;</v>
      </c>
      <c r="AI264" s="53" t="s">
        <v>2616</v>
      </c>
      <c r="AJ264" s="53">
        <f>IF(A264="","",66*(Q264-1)+P264)</f>
        <v>29</v>
      </c>
      <c r="AK264" s="53" t="s">
        <v>2617</v>
      </c>
      <c r="AL264" s="53" t="str">
        <f>IF(A264="","",B264&amp;"&lt;/td&gt;&lt;td&gt;"&amp;C264&amp;"&lt;/td&gt;&lt;/tr&gt;")</f>
        <v>Yolanda Be Cool &amp; Dcup&lt;/td&gt;&lt;td&gt;We Speak No Americano&lt;/td&gt;&lt;/tr&gt;</v>
      </c>
      <c r="AM264" s="53" t="str">
        <f>AI264&amp;AJ264&amp;AK264&amp;AL264</f>
        <v>&lt;tr&gt;&lt;td align="left"&gt;29&lt;/td&gt;&lt;td align="left"&gt;Yolanda Be Cool &amp; Dcup&lt;/td&gt;&lt;td&gt;We Speak No Americano&lt;/td&gt;&lt;/tr&gt;</v>
      </c>
      <c r="AN264" s="64">
        <f>IF(MAX(LEN(B264),LEN(C264))=0,"",MAX(LEN(B264),LEN(C264)))</f>
        <v>22</v>
      </c>
    </row>
    <row r="265" spans="1:40" x14ac:dyDescent="0.25">
      <c r="A265" s="10" t="str">
        <f>N265&amp;Q265&amp;R265&amp;S265</f>
        <v>199012K</v>
      </c>
      <c r="B265" s="15" t="s">
        <v>581</v>
      </c>
      <c r="C265" s="15" t="s">
        <v>860</v>
      </c>
      <c r="D265" s="15" t="s">
        <v>672</v>
      </c>
      <c r="E265" s="15" t="s">
        <v>682</v>
      </c>
      <c r="F265" s="15"/>
      <c r="G265" s="15"/>
      <c r="H265" s="15"/>
      <c r="I265" s="15"/>
      <c r="J265" s="15"/>
      <c r="K265" s="14"/>
      <c r="L265" s="15">
        <v>1994</v>
      </c>
      <c r="M265" s="10"/>
      <c r="N265" s="7">
        <v>1990</v>
      </c>
      <c r="O265" s="10"/>
      <c r="P265" s="15">
        <v>22</v>
      </c>
      <c r="Q265" s="15">
        <v>1</v>
      </c>
      <c r="R265" s="15">
        <v>2</v>
      </c>
      <c r="S265" s="15" t="s">
        <v>1072</v>
      </c>
      <c r="U265" s="76" t="s">
        <v>3074</v>
      </c>
      <c r="V265" s="76" t="str">
        <f>IF(B265="","",B265)</f>
        <v>Boyzone</v>
      </c>
      <c r="W265" s="76" t="s">
        <v>3075</v>
      </c>
      <c r="X265" s="76" t="str">
        <f>IF(C265="","",C265)</f>
        <v>Love Me for a Reason</v>
      </c>
      <c r="Y265" s="77" t="s">
        <v>3077</v>
      </c>
      <c r="Z265" s="76">
        <f>IF(L265="","",L265)</f>
        <v>1994</v>
      </c>
      <c r="AA265" s="76" t="s">
        <v>3076</v>
      </c>
      <c r="AB265" s="76" t="str">
        <f>_xlfn.CONCAT(U265:AA265)</f>
        <v>&lt;table class="questions" width="290"&gt;&lt;tr&gt;&lt;td height="50"&gt;&lt;div align="center"&gt;2 Points &lt;/div&gt;&lt;/td&gt;&lt;/tr&gt;&lt;tr&gt;&lt;td height="30"&gt;&lt;div align="center"&gt;Boyzone&lt;/div&gt;&lt;/td&gt;&lt;/tr&gt;&lt;tr&gt;&lt;td height="30"&gt;&lt;div align="center"&gt;Love Me for a Reason&lt;/div&gt;&lt;/td&gt;&lt;/tr&gt;&lt;tr&gt;&lt;td height="30"&gt;&lt;div align="center"&gt;&lt;/div&gt;&lt;/td&gt;&lt;/tr&gt;&lt;tr&gt;&lt;td height="30"&gt;&lt;div align="center"&gt;1994&lt;/div&gt;&lt;/td&gt;&lt;/tr&gt;&lt;/table&gt;</v>
      </c>
      <c r="AC265" s="50" t="s">
        <v>2615</v>
      </c>
      <c r="AD265" s="50" t="str">
        <f>IF(A265="","","Assets/"&amp;N265&amp;"/"&amp;Q265&amp;"/"&amp;P265&amp;".mp3")</f>
        <v>Assets/1990/1/22.mp3</v>
      </c>
      <c r="AE265" s="51" t="s">
        <v>2614</v>
      </c>
      <c r="AF265" s="50" t="str">
        <f>IF(A265="","","Tune "&amp;66*(Q265-1)+P265)</f>
        <v>Tune 22</v>
      </c>
      <c r="AG265" s="50" t="s">
        <v>2613</v>
      </c>
      <c r="AH265" s="50" t="str">
        <f>AC265&amp;AD265&amp;AE265&amp;AF265&amp;AG265</f>
        <v>&lt;li&gt;&lt;a href="Assets/1990/1/22.mp3"&gt;Tune 22&lt;/a&gt;&lt;/li&gt;</v>
      </c>
      <c r="AI265" s="53" t="s">
        <v>2616</v>
      </c>
      <c r="AJ265" s="53">
        <f>IF(A265="","",66*(Q265-1)+P265)</f>
        <v>22</v>
      </c>
      <c r="AK265" s="53" t="s">
        <v>2617</v>
      </c>
      <c r="AL265" s="53" t="str">
        <f>IF(A265="","",B265&amp;"&lt;/td&gt;&lt;td&gt;"&amp;C265&amp;"&lt;/td&gt;&lt;/tr&gt;")</f>
        <v>Boyzone&lt;/td&gt;&lt;td&gt;Love Me for a Reason&lt;/td&gt;&lt;/tr&gt;</v>
      </c>
      <c r="AM265" s="53" t="str">
        <f>AI265&amp;AJ265&amp;AK265&amp;AL265</f>
        <v>&lt;tr&gt;&lt;td align="left"&gt;22&lt;/td&gt;&lt;td align="left"&gt;Boyzone&lt;/td&gt;&lt;td&gt;Love Me for a Reason&lt;/td&gt;&lt;/tr&gt;</v>
      </c>
      <c r="AN265" s="64">
        <f>IF(MAX(LEN(B265),LEN(C265))=0,"",MAX(LEN(B265),LEN(C265)))</f>
        <v>20</v>
      </c>
    </row>
    <row r="266" spans="1:40" x14ac:dyDescent="0.25">
      <c r="A266" s="10" t="str">
        <f>N266&amp;Q266&amp;R266&amp;S266</f>
        <v>197012G</v>
      </c>
      <c r="B266" s="15" t="s">
        <v>343</v>
      </c>
      <c r="C266" s="15" t="s">
        <v>771</v>
      </c>
      <c r="D266" s="15" t="s">
        <v>672</v>
      </c>
      <c r="E266" s="15" t="s">
        <v>682</v>
      </c>
      <c r="F266" s="15"/>
      <c r="G266" s="15"/>
      <c r="H266" s="15"/>
      <c r="I266" s="15"/>
      <c r="J266" s="15"/>
      <c r="K266" s="14"/>
      <c r="L266" s="15">
        <v>1978</v>
      </c>
      <c r="M266" s="10"/>
      <c r="N266" s="81">
        <v>1970</v>
      </c>
      <c r="O266" s="10"/>
      <c r="P266" s="15">
        <v>18</v>
      </c>
      <c r="Q266" s="15">
        <v>1</v>
      </c>
      <c r="R266" s="15">
        <v>2</v>
      </c>
      <c r="S266" s="15" t="s">
        <v>1068</v>
      </c>
      <c r="U266" s="76" t="s">
        <v>3074</v>
      </c>
      <c r="V266" s="76" t="str">
        <f>IF(B266="","",B266)</f>
        <v>Ian Drury &amp; the Blockheads</v>
      </c>
      <c r="W266" s="76" t="s">
        <v>3075</v>
      </c>
      <c r="X266" s="76" t="str">
        <f>IF(C266="","",C266)</f>
        <v>Hit Me with your Rythm Stick</v>
      </c>
      <c r="Y266" s="77" t="s">
        <v>3077</v>
      </c>
      <c r="Z266" s="76">
        <f>IF(L266="","",L266)</f>
        <v>1978</v>
      </c>
      <c r="AA266" s="76" t="s">
        <v>3076</v>
      </c>
      <c r="AB266" s="76" t="str">
        <f>_xlfn.CONCAT(U266:AA266)</f>
        <v>&lt;table class="questions" width="290"&gt;&lt;tr&gt;&lt;td height="50"&gt;&lt;div align="center"&gt;2 Points &lt;/div&gt;&lt;/td&gt;&lt;/tr&gt;&lt;tr&gt;&lt;td height="30"&gt;&lt;div align="center"&gt;Ian Drury &amp; the Blockheads&lt;/div&gt;&lt;/td&gt;&lt;/tr&gt;&lt;tr&gt;&lt;td height="30"&gt;&lt;div align="center"&gt;Hit Me with your Rythm Stick&lt;/div&gt;&lt;/td&gt;&lt;/tr&gt;&lt;tr&gt;&lt;td height="30"&gt;&lt;div align="center"&gt;&lt;/div&gt;&lt;/td&gt;&lt;/tr&gt;&lt;tr&gt;&lt;td height="30"&gt;&lt;div align="center"&gt;1978&lt;/div&gt;&lt;/td&gt;&lt;/tr&gt;&lt;/table&gt;</v>
      </c>
      <c r="AC266" s="50" t="s">
        <v>2615</v>
      </c>
      <c r="AD266" s="50" t="str">
        <f>IF(A266="","","Assets/"&amp;N266&amp;"/"&amp;Q266&amp;"/"&amp;P266&amp;".mp3")</f>
        <v>Assets/1970/1/18.mp3</v>
      </c>
      <c r="AE266" s="51" t="s">
        <v>2614</v>
      </c>
      <c r="AF266" s="50" t="str">
        <f>IF(A266="","","Tune "&amp;66*(Q266-1)+P266)</f>
        <v>Tune 18</v>
      </c>
      <c r="AG266" s="50" t="s">
        <v>2613</v>
      </c>
      <c r="AH266" s="50" t="str">
        <f>AC266&amp;AD266&amp;AE266&amp;AF266&amp;AG266</f>
        <v>&lt;li&gt;&lt;a href="Assets/1970/1/18.mp3"&gt;Tune 18&lt;/a&gt;&lt;/li&gt;</v>
      </c>
      <c r="AI266" s="53" t="s">
        <v>2616</v>
      </c>
      <c r="AJ266" s="53">
        <f>IF(A266="","",66*(Q266-1)+P266)</f>
        <v>18</v>
      </c>
      <c r="AK266" s="53" t="s">
        <v>2617</v>
      </c>
      <c r="AL266" s="53" t="str">
        <f>IF(A266="","",B266&amp;"&lt;/td&gt;&lt;td&gt;"&amp;C266&amp;"&lt;/td&gt;&lt;/tr&gt;")</f>
        <v>Ian Drury &amp; the Blockheads&lt;/td&gt;&lt;td&gt;Hit Me with your Rythm Stick&lt;/td&gt;&lt;/tr&gt;</v>
      </c>
      <c r="AM266" s="53" t="str">
        <f>AI266&amp;AJ266&amp;AK266&amp;AL266</f>
        <v>&lt;tr&gt;&lt;td align="left"&gt;18&lt;/td&gt;&lt;td align="left"&gt;Ian Drury &amp; the Blockheads&lt;/td&gt;&lt;td&gt;Hit Me with your Rythm Stick&lt;/td&gt;&lt;/tr&gt;</v>
      </c>
      <c r="AN266" s="64">
        <f>IF(MAX(LEN(B266),LEN(C266))=0,"",MAX(LEN(B266),LEN(C266)))</f>
        <v>28</v>
      </c>
    </row>
    <row r="267" spans="1:40" x14ac:dyDescent="0.25">
      <c r="A267" s="10" t="str">
        <f>N267&amp;Q267&amp;R267&amp;S267</f>
        <v>2015-201914H</v>
      </c>
      <c r="B267" s="35" t="s">
        <v>1956</v>
      </c>
      <c r="C267" s="35" t="s">
        <v>1957</v>
      </c>
      <c r="D267" s="35" t="s">
        <v>672</v>
      </c>
      <c r="E267" s="35" t="s">
        <v>682</v>
      </c>
      <c r="F267" s="15"/>
      <c r="G267" s="15"/>
      <c r="H267" s="15"/>
      <c r="I267" s="15"/>
      <c r="J267" s="15"/>
      <c r="K267" s="14"/>
      <c r="L267" s="15">
        <v>2015</v>
      </c>
      <c r="M267" s="10"/>
      <c r="N267" s="3" t="s">
        <v>2623</v>
      </c>
      <c r="O267" s="10"/>
      <c r="P267" s="15">
        <v>41</v>
      </c>
      <c r="Q267" s="15">
        <v>1</v>
      </c>
      <c r="R267" s="15">
        <v>4</v>
      </c>
      <c r="S267" s="35" t="s">
        <v>1069</v>
      </c>
      <c r="U267" s="76" t="s">
        <v>3074</v>
      </c>
      <c r="V267" s="76" t="str">
        <f>IF(B267="","",B267)</f>
        <v>Felix Jaehn Feat. Jasmine Thompson</v>
      </c>
      <c r="W267" s="76" t="s">
        <v>3075</v>
      </c>
      <c r="X267" s="76" t="str">
        <f>IF(C267="","",C267)</f>
        <v>Ain't Nobody (Loves Me Better)</v>
      </c>
      <c r="Y267" s="77" t="s">
        <v>3077</v>
      </c>
      <c r="Z267" s="76">
        <f>IF(L267="","",L267)</f>
        <v>2015</v>
      </c>
      <c r="AA267" s="76" t="s">
        <v>3076</v>
      </c>
      <c r="AB267" s="76" t="str">
        <f>_xlfn.CONCAT(U267:AA267)</f>
        <v>&lt;table class="questions" width="290"&gt;&lt;tr&gt;&lt;td height="50"&gt;&lt;div align="center"&gt;2 Points &lt;/div&gt;&lt;/td&gt;&lt;/tr&gt;&lt;tr&gt;&lt;td height="30"&gt;&lt;div align="center"&gt;Felix Jaehn Feat. Jasmine Thompson&lt;/div&gt;&lt;/td&gt;&lt;/tr&gt;&lt;tr&gt;&lt;td height="30"&gt;&lt;div align="center"&gt;Ain't Nobody (Loves Me Better)&lt;/div&gt;&lt;/td&gt;&lt;/tr&gt;&lt;tr&gt;&lt;td height="30"&gt;&lt;div align="center"&gt;&lt;/div&gt;&lt;/td&gt;&lt;/tr&gt;&lt;tr&gt;&lt;td height="30"&gt;&lt;div align="center"&gt;2015&lt;/div&gt;&lt;/td&gt;&lt;/tr&gt;&lt;/table&gt;</v>
      </c>
      <c r="AC267" s="50" t="s">
        <v>2615</v>
      </c>
      <c r="AD267" s="50" t="str">
        <f>IF(A267="","","Assets/"&amp;N267&amp;"/"&amp;Q267&amp;"/"&amp;P267&amp;".mp3")</f>
        <v>Assets/2015-2019/1/41.mp3</v>
      </c>
      <c r="AE267" s="51" t="s">
        <v>2614</v>
      </c>
      <c r="AF267" s="50" t="str">
        <f>IF(A267="","","Tune "&amp;66*(Q267-1)+P267)</f>
        <v>Tune 41</v>
      </c>
      <c r="AG267" s="50" t="s">
        <v>2613</v>
      </c>
      <c r="AH267" s="50" t="str">
        <f>AC267&amp;AD267&amp;AE267&amp;AF267&amp;AG267</f>
        <v>&lt;li&gt;&lt;a href="Assets/2015-2019/1/41.mp3"&gt;Tune 41&lt;/a&gt;&lt;/li&gt;</v>
      </c>
      <c r="AI267" s="53" t="s">
        <v>2616</v>
      </c>
      <c r="AJ267" s="53">
        <f>IF(A267="","",66*(Q267-1)+P267)</f>
        <v>41</v>
      </c>
      <c r="AK267" s="53" t="s">
        <v>2617</v>
      </c>
      <c r="AL267" s="53" t="str">
        <f>IF(A267="","",B267&amp;"&lt;/td&gt;&lt;td&gt;"&amp;C267&amp;"&lt;/td&gt;&lt;/tr&gt;")</f>
        <v>Felix Jaehn Feat. Jasmine Thompson&lt;/td&gt;&lt;td&gt;Ain't Nobody (Loves Me Better)&lt;/td&gt;&lt;/tr&gt;</v>
      </c>
      <c r="AM267" s="53" t="str">
        <f>AI267&amp;AJ267&amp;AK267&amp;AL267</f>
        <v>&lt;tr&gt;&lt;td align="left"&gt;41&lt;/td&gt;&lt;td align="left"&gt;Felix Jaehn Feat. Jasmine Thompson&lt;/td&gt;&lt;td&gt;Ain't Nobody (Loves Me Better)&lt;/td&gt;&lt;/tr&gt;</v>
      </c>
      <c r="AN267" s="64">
        <f>IF(MAX(LEN(B267),LEN(C267))=0,"",MAX(LEN(B267),LEN(C267)))</f>
        <v>34</v>
      </c>
    </row>
    <row r="268" spans="1:40" x14ac:dyDescent="0.25">
      <c r="A268" s="10" t="str">
        <f>N268&amp;Q268&amp;R268&amp;S268</f>
        <v>199013A</v>
      </c>
      <c r="B268" s="15" t="s">
        <v>1180</v>
      </c>
      <c r="C268" s="15" t="s">
        <v>1181</v>
      </c>
      <c r="D268" s="15" t="s">
        <v>672</v>
      </c>
      <c r="E268" s="15" t="s">
        <v>682</v>
      </c>
      <c r="F268" s="15"/>
      <c r="G268" s="15"/>
      <c r="H268" s="15"/>
      <c r="I268" s="15"/>
      <c r="J268" s="15"/>
      <c r="K268" s="14"/>
      <c r="L268" s="15">
        <v>1990</v>
      </c>
      <c r="M268" s="10"/>
      <c r="N268" s="7">
        <v>1990</v>
      </c>
      <c r="O268" s="10"/>
      <c r="P268" s="15">
        <v>23</v>
      </c>
      <c r="Q268" s="15">
        <v>1</v>
      </c>
      <c r="R268" s="15">
        <v>3</v>
      </c>
      <c r="S268" s="15" t="s">
        <v>84</v>
      </c>
      <c r="U268" s="76" t="s">
        <v>3074</v>
      </c>
      <c r="V268" s="76" t="str">
        <f>IF(B268="","",B268)</f>
        <v>Technotronic</v>
      </c>
      <c r="W268" s="76" t="s">
        <v>3075</v>
      </c>
      <c r="X268" s="76" t="str">
        <f>IF(C268="","",C268)</f>
        <v>Pump Up The Jam</v>
      </c>
      <c r="Y268" s="77" t="s">
        <v>3077</v>
      </c>
      <c r="Z268" s="76">
        <f>IF(L268="","",L268)</f>
        <v>1990</v>
      </c>
      <c r="AA268" s="76" t="s">
        <v>3076</v>
      </c>
      <c r="AB268" s="76" t="str">
        <f>_xlfn.CONCAT(U268:AA268)</f>
        <v>&lt;table class="questions" width="290"&gt;&lt;tr&gt;&lt;td height="50"&gt;&lt;div align="center"&gt;2 Points &lt;/div&gt;&lt;/td&gt;&lt;/tr&gt;&lt;tr&gt;&lt;td height="30"&gt;&lt;div align="center"&gt;Technotronic&lt;/div&gt;&lt;/td&gt;&lt;/tr&gt;&lt;tr&gt;&lt;td height="30"&gt;&lt;div align="center"&gt;Pump Up The Jam&lt;/div&gt;&lt;/td&gt;&lt;/tr&gt;&lt;tr&gt;&lt;td height="30"&gt;&lt;div align="center"&gt;&lt;/div&gt;&lt;/td&gt;&lt;/tr&gt;&lt;tr&gt;&lt;td height="30"&gt;&lt;div align="center"&gt;1990&lt;/div&gt;&lt;/td&gt;&lt;/tr&gt;&lt;/table&gt;</v>
      </c>
      <c r="AC268" s="50" t="s">
        <v>2615</v>
      </c>
      <c r="AD268" s="50" t="str">
        <f>IF(A268="","","Assets/"&amp;N268&amp;"/"&amp;Q268&amp;"/"&amp;P268&amp;".mp3")</f>
        <v>Assets/1990/1/23.mp3</v>
      </c>
      <c r="AE268" s="51" t="s">
        <v>2614</v>
      </c>
      <c r="AF268" s="50" t="str">
        <f>IF(A268="","","Tune "&amp;66*(Q268-1)+P268)</f>
        <v>Tune 23</v>
      </c>
      <c r="AG268" s="50" t="s">
        <v>2613</v>
      </c>
      <c r="AH268" s="50" t="str">
        <f>AC268&amp;AD268&amp;AE268&amp;AF268&amp;AG268</f>
        <v>&lt;li&gt;&lt;a href="Assets/1990/1/23.mp3"&gt;Tune 23&lt;/a&gt;&lt;/li&gt;</v>
      </c>
      <c r="AI268" s="53" t="s">
        <v>2616</v>
      </c>
      <c r="AJ268" s="53">
        <f>IF(A268="","",66*(Q268-1)+P268)</f>
        <v>23</v>
      </c>
      <c r="AK268" s="53" t="s">
        <v>2617</v>
      </c>
      <c r="AL268" s="53" t="str">
        <f>IF(A268="","",B268&amp;"&lt;/td&gt;&lt;td&gt;"&amp;C268&amp;"&lt;/td&gt;&lt;/tr&gt;")</f>
        <v>Technotronic&lt;/td&gt;&lt;td&gt;Pump Up The Jam&lt;/td&gt;&lt;/tr&gt;</v>
      </c>
      <c r="AM268" s="53" t="str">
        <f>AI268&amp;AJ268&amp;AK268&amp;AL268</f>
        <v>&lt;tr&gt;&lt;td align="left"&gt;23&lt;/td&gt;&lt;td align="left"&gt;Technotronic&lt;/td&gt;&lt;td&gt;Pump Up The Jam&lt;/td&gt;&lt;/tr&gt;</v>
      </c>
      <c r="AN268" s="64">
        <f>IF(MAX(LEN(B268),LEN(C268))=0,"",MAX(LEN(B268),LEN(C268)))</f>
        <v>15</v>
      </c>
    </row>
    <row r="269" spans="1:40" x14ac:dyDescent="0.25">
      <c r="A269" s="10" t="str">
        <f>N269&amp;Q269&amp;R269&amp;S269</f>
        <v>2010-201413H</v>
      </c>
      <c r="B269" s="15" t="s">
        <v>109</v>
      </c>
      <c r="C269" s="15" t="s">
        <v>768</v>
      </c>
      <c r="D269" s="15" t="s">
        <v>672</v>
      </c>
      <c r="E269" s="15" t="s">
        <v>682</v>
      </c>
      <c r="F269" s="15"/>
      <c r="G269" s="15"/>
      <c r="H269" s="15"/>
      <c r="I269" s="15"/>
      <c r="J269" s="15"/>
      <c r="K269" s="14"/>
      <c r="L269" s="15">
        <v>2011</v>
      </c>
      <c r="M269" s="10"/>
      <c r="N269" s="3" t="s">
        <v>2622</v>
      </c>
      <c r="O269" s="10"/>
      <c r="P269" s="15">
        <v>30</v>
      </c>
      <c r="Q269" s="15">
        <v>1</v>
      </c>
      <c r="R269" s="15">
        <v>3</v>
      </c>
      <c r="S269" s="35" t="s">
        <v>1069</v>
      </c>
      <c r="U269" s="76" t="s">
        <v>3074</v>
      </c>
      <c r="V269" s="76" t="str">
        <f>IF(B269="","",B269)</f>
        <v>Rihanna</v>
      </c>
      <c r="W269" s="76" t="s">
        <v>3075</v>
      </c>
      <c r="X269" s="76" t="str">
        <f>IF(C269="","",C269)</f>
        <v>Whats My Name</v>
      </c>
      <c r="Y269" s="77" t="s">
        <v>3077</v>
      </c>
      <c r="Z269" s="76">
        <f>IF(L269="","",L269)</f>
        <v>2011</v>
      </c>
      <c r="AA269" s="76" t="s">
        <v>3076</v>
      </c>
      <c r="AB269" s="76" t="str">
        <f>_xlfn.CONCAT(U269:AA269)</f>
        <v>&lt;table class="questions" width="290"&gt;&lt;tr&gt;&lt;td height="50"&gt;&lt;div align="center"&gt;2 Points &lt;/div&gt;&lt;/td&gt;&lt;/tr&gt;&lt;tr&gt;&lt;td height="30"&gt;&lt;div align="center"&gt;Rihanna&lt;/div&gt;&lt;/td&gt;&lt;/tr&gt;&lt;tr&gt;&lt;td height="30"&gt;&lt;div align="center"&gt;Whats My Name&lt;/div&gt;&lt;/td&gt;&lt;/tr&gt;&lt;tr&gt;&lt;td height="30"&gt;&lt;div align="center"&gt;&lt;/div&gt;&lt;/td&gt;&lt;/tr&gt;&lt;tr&gt;&lt;td height="30"&gt;&lt;div align="center"&gt;2011&lt;/div&gt;&lt;/td&gt;&lt;/tr&gt;&lt;/table&gt;</v>
      </c>
      <c r="AC269" s="50" t="s">
        <v>2615</v>
      </c>
      <c r="AD269" s="50" t="str">
        <f>IF(A269="","","Assets/"&amp;N269&amp;"/"&amp;Q269&amp;"/"&amp;P269&amp;".mp3")</f>
        <v>Assets/2010-2014/1/30.mp3</v>
      </c>
      <c r="AE269" s="51" t="s">
        <v>2614</v>
      </c>
      <c r="AF269" s="50" t="str">
        <f>IF(A269="","","Tune "&amp;66*(Q269-1)+P269)</f>
        <v>Tune 30</v>
      </c>
      <c r="AG269" s="50" t="s">
        <v>2613</v>
      </c>
      <c r="AH269" s="50" t="str">
        <f>AC269&amp;AD269&amp;AE269&amp;AF269&amp;AG269</f>
        <v>&lt;li&gt;&lt;a href="Assets/2010-2014/1/30.mp3"&gt;Tune 30&lt;/a&gt;&lt;/li&gt;</v>
      </c>
      <c r="AI269" s="53" t="s">
        <v>2616</v>
      </c>
      <c r="AJ269" s="53">
        <f>IF(A269="","",66*(Q269-1)+P269)</f>
        <v>30</v>
      </c>
      <c r="AK269" s="53" t="s">
        <v>2617</v>
      </c>
      <c r="AL269" s="53" t="str">
        <f>IF(A269="","",B269&amp;"&lt;/td&gt;&lt;td&gt;"&amp;C269&amp;"&lt;/td&gt;&lt;/tr&gt;")</f>
        <v>Rihanna&lt;/td&gt;&lt;td&gt;Whats My Name&lt;/td&gt;&lt;/tr&gt;</v>
      </c>
      <c r="AM269" s="53" t="str">
        <f>AI269&amp;AJ269&amp;AK269&amp;AL269</f>
        <v>&lt;tr&gt;&lt;td align="left"&gt;30&lt;/td&gt;&lt;td align="left"&gt;Rihanna&lt;/td&gt;&lt;td&gt;Whats My Name&lt;/td&gt;&lt;/tr&gt;</v>
      </c>
      <c r="AN269" s="64">
        <f>IF(MAX(LEN(B269),LEN(C269))=0,"",MAX(LEN(B269),LEN(C269)))</f>
        <v>13</v>
      </c>
    </row>
    <row r="270" spans="1:40" x14ac:dyDescent="0.25">
      <c r="A270" s="10" t="str">
        <f>N270&amp;Q270&amp;R270&amp;S270</f>
        <v>2015-201914I</v>
      </c>
      <c r="B270" s="35" t="s">
        <v>1958</v>
      </c>
      <c r="C270" s="35" t="s">
        <v>1959</v>
      </c>
      <c r="D270" s="35" t="s">
        <v>672</v>
      </c>
      <c r="E270" s="35" t="s">
        <v>682</v>
      </c>
      <c r="F270" s="15"/>
      <c r="G270" s="15"/>
      <c r="H270" s="15"/>
      <c r="I270" s="15"/>
      <c r="J270" s="15"/>
      <c r="K270" s="14"/>
      <c r="L270" s="15">
        <v>2015</v>
      </c>
      <c r="M270" s="10"/>
      <c r="N270" s="3" t="s">
        <v>2623</v>
      </c>
      <c r="O270" s="10"/>
      <c r="P270" s="15">
        <v>42</v>
      </c>
      <c r="Q270" s="15">
        <v>1</v>
      </c>
      <c r="R270" s="15">
        <v>4</v>
      </c>
      <c r="S270" s="35" t="s">
        <v>1070</v>
      </c>
      <c r="U270" s="76" t="s">
        <v>3074</v>
      </c>
      <c r="V270" s="76" t="str">
        <f>IF(B270="","",B270)</f>
        <v>Sigma Feat. Ella Henderson</v>
      </c>
      <c r="W270" s="76" t="s">
        <v>3075</v>
      </c>
      <c r="X270" s="76" t="str">
        <f>IF(C270="","",C270)</f>
        <v>Glitterball</v>
      </c>
      <c r="Y270" s="77" t="s">
        <v>3077</v>
      </c>
      <c r="Z270" s="76">
        <f>IF(L270="","",L270)</f>
        <v>2015</v>
      </c>
      <c r="AA270" s="76" t="s">
        <v>3076</v>
      </c>
      <c r="AB270" s="76" t="str">
        <f>_xlfn.CONCAT(U270:AA270)</f>
        <v>&lt;table class="questions" width="290"&gt;&lt;tr&gt;&lt;td height="50"&gt;&lt;div align="center"&gt;2 Points &lt;/div&gt;&lt;/td&gt;&lt;/tr&gt;&lt;tr&gt;&lt;td height="30"&gt;&lt;div align="center"&gt;Sigma Feat. Ella Henderson&lt;/div&gt;&lt;/td&gt;&lt;/tr&gt;&lt;tr&gt;&lt;td height="30"&gt;&lt;div align="center"&gt;Glitterball&lt;/div&gt;&lt;/td&gt;&lt;/tr&gt;&lt;tr&gt;&lt;td height="30"&gt;&lt;div align="center"&gt;&lt;/div&gt;&lt;/td&gt;&lt;/tr&gt;&lt;tr&gt;&lt;td height="30"&gt;&lt;div align="center"&gt;2015&lt;/div&gt;&lt;/td&gt;&lt;/tr&gt;&lt;/table&gt;</v>
      </c>
      <c r="AC270" s="50" t="s">
        <v>2615</v>
      </c>
      <c r="AD270" s="50" t="str">
        <f>IF(A270="","","Assets/"&amp;N270&amp;"/"&amp;Q270&amp;"/"&amp;P270&amp;".mp3")</f>
        <v>Assets/2015-2019/1/42.mp3</v>
      </c>
      <c r="AE270" s="51" t="s">
        <v>2614</v>
      </c>
      <c r="AF270" s="50" t="str">
        <f>IF(A270="","","Tune "&amp;66*(Q270-1)+P270)</f>
        <v>Tune 42</v>
      </c>
      <c r="AG270" s="50" t="s">
        <v>2613</v>
      </c>
      <c r="AH270" s="50" t="str">
        <f>AC270&amp;AD270&amp;AE270&amp;AF270&amp;AG270</f>
        <v>&lt;li&gt;&lt;a href="Assets/2015-2019/1/42.mp3"&gt;Tune 42&lt;/a&gt;&lt;/li&gt;</v>
      </c>
      <c r="AI270" s="53" t="s">
        <v>2616</v>
      </c>
      <c r="AJ270" s="53">
        <f>IF(A270="","",66*(Q270-1)+P270)</f>
        <v>42</v>
      </c>
      <c r="AK270" s="53" t="s">
        <v>2617</v>
      </c>
      <c r="AL270" s="53" t="str">
        <f>IF(A270="","",B270&amp;"&lt;/td&gt;&lt;td&gt;"&amp;C270&amp;"&lt;/td&gt;&lt;/tr&gt;")</f>
        <v>Sigma Feat. Ella Henderson&lt;/td&gt;&lt;td&gt;Glitterball&lt;/td&gt;&lt;/tr&gt;</v>
      </c>
      <c r="AM270" s="53" t="str">
        <f>AI270&amp;AJ270&amp;AK270&amp;AL270</f>
        <v>&lt;tr&gt;&lt;td align="left"&gt;42&lt;/td&gt;&lt;td align="left"&gt;Sigma Feat. Ella Henderson&lt;/td&gt;&lt;td&gt;Glitterball&lt;/td&gt;&lt;/tr&gt;</v>
      </c>
      <c r="AN270" s="64">
        <f>IF(MAX(LEN(B270),LEN(C270))=0,"",MAX(LEN(B270),LEN(C270)))</f>
        <v>26</v>
      </c>
    </row>
    <row r="271" spans="1:40" x14ac:dyDescent="0.25">
      <c r="A271" s="10" t="str">
        <f>N271&amp;Q271&amp;R271&amp;S271</f>
        <v>Film13D</v>
      </c>
      <c r="B271" s="15" t="s">
        <v>717</v>
      </c>
      <c r="C271" s="15"/>
      <c r="D271" s="15" t="s">
        <v>698</v>
      </c>
      <c r="E271" s="15"/>
      <c r="F271" s="15" t="s">
        <v>675</v>
      </c>
      <c r="G271" s="15"/>
      <c r="H271" s="15" t="s">
        <v>718</v>
      </c>
      <c r="I271" s="15"/>
      <c r="J271" s="15"/>
      <c r="K271" s="14"/>
      <c r="L271" s="15"/>
      <c r="M271" s="10"/>
      <c r="N271" s="4" t="s">
        <v>698</v>
      </c>
      <c r="O271" s="10"/>
      <c r="P271" s="15">
        <v>26</v>
      </c>
      <c r="Q271" s="15">
        <v>1</v>
      </c>
      <c r="R271" s="15">
        <v>3</v>
      </c>
      <c r="S271" s="15" t="s">
        <v>86</v>
      </c>
      <c r="U271" s="76" t="s">
        <v>3074</v>
      </c>
      <c r="V271" s="76" t="str">
        <f>IF(B271="","",B271)</f>
        <v>American Pie 2</v>
      </c>
      <c r="W271" s="76" t="s">
        <v>3075</v>
      </c>
      <c r="X271" s="76" t="str">
        <f>IF(C271="","",C271)</f>
        <v/>
      </c>
      <c r="Y271" s="77" t="s">
        <v>3077</v>
      </c>
      <c r="Z271" s="76" t="str">
        <f>IF(L271="","",L271)</f>
        <v/>
      </c>
      <c r="AA271" s="76" t="s">
        <v>3076</v>
      </c>
      <c r="AB271" s="76" t="str">
        <f>_xlfn.CONCAT(U271:AA271)</f>
        <v>&lt;table class="questions" width="290"&gt;&lt;tr&gt;&lt;td height="50"&gt;&lt;div align="center"&gt;2 Points &lt;/div&gt;&lt;/td&gt;&lt;/tr&gt;&lt;tr&gt;&lt;td height="30"&gt;&lt;div align="center"&gt;American Pie 2&lt;/div&gt;&lt;/td&gt;&lt;/tr&gt;&lt;tr&gt;&lt;td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71" s="50" t="s">
        <v>2615</v>
      </c>
      <c r="AD271" s="50" t="str">
        <f>IF(A271="","","Assets/"&amp;N271&amp;"/"&amp;Q271&amp;"/"&amp;P271&amp;".mp3")</f>
        <v>Assets/Film/1/26.mp3</v>
      </c>
      <c r="AE271" s="51" t="s">
        <v>2614</v>
      </c>
      <c r="AF271" s="50" t="str">
        <f>IF(A271="","","Tune "&amp;66*(Q271-1)+P271)</f>
        <v>Tune 26</v>
      </c>
      <c r="AG271" s="50" t="s">
        <v>2613</v>
      </c>
      <c r="AH271" s="50" t="str">
        <f>AC271&amp;AD271&amp;AE271&amp;AF271&amp;AG271</f>
        <v>&lt;li&gt;&lt;a href="Assets/Film/1/26.mp3"&gt;Tune 26&lt;/a&gt;&lt;/li&gt;</v>
      </c>
      <c r="AI271" s="53" t="s">
        <v>2616</v>
      </c>
      <c r="AJ271" s="53">
        <f>IF(A271="","",66*(Q271-1)+P271)</f>
        <v>26</v>
      </c>
      <c r="AK271" s="53" t="s">
        <v>2617</v>
      </c>
      <c r="AL271" s="53" t="str">
        <f>IF(A271="","",B271&amp;"&lt;/td&gt;&lt;td&gt;"&amp;C271&amp;"&lt;/td&gt;&lt;/tr&gt;")</f>
        <v>American Pie 2&lt;/td&gt;&lt;td&gt;&lt;/td&gt;&lt;/tr&gt;</v>
      </c>
      <c r="AM271" s="53" t="str">
        <f>AI271&amp;AJ271&amp;AK271&amp;AL271</f>
        <v>&lt;tr&gt;&lt;td align="left"&gt;26&lt;/td&gt;&lt;td align="left"&gt;American Pie 2&lt;/td&gt;&lt;td&gt;&lt;/td&gt;&lt;/tr&gt;</v>
      </c>
      <c r="AN271" s="64">
        <f>IF(MAX(LEN(B271),LEN(C271))=0,"",MAX(LEN(B271),LEN(C271)))</f>
        <v>14</v>
      </c>
    </row>
    <row r="272" spans="1:40" x14ac:dyDescent="0.25">
      <c r="A272" s="10" t="str">
        <f>N272&amp;Q272&amp;R272&amp;S272</f>
        <v>2015-201914J</v>
      </c>
      <c r="B272" s="35" t="s">
        <v>2011</v>
      </c>
      <c r="C272" s="35" t="s">
        <v>2012</v>
      </c>
      <c r="D272" s="15"/>
      <c r="E272" s="15"/>
      <c r="F272" s="15"/>
      <c r="G272" s="15"/>
      <c r="H272" s="15"/>
      <c r="I272" s="15"/>
      <c r="J272" s="15"/>
      <c r="K272" s="14"/>
      <c r="L272" s="15">
        <v>2015</v>
      </c>
      <c r="M272" s="10"/>
      <c r="N272" s="3" t="s">
        <v>2623</v>
      </c>
      <c r="O272" s="10"/>
      <c r="P272" s="15">
        <v>43</v>
      </c>
      <c r="Q272" s="15">
        <v>1</v>
      </c>
      <c r="R272" s="15">
        <v>4</v>
      </c>
      <c r="S272" s="35" t="s">
        <v>1071</v>
      </c>
      <c r="U272" s="76" t="s">
        <v>3074</v>
      </c>
      <c r="V272" s="76" t="str">
        <f>IF(B272="","",B272)</f>
        <v>Justin Bieber</v>
      </c>
      <c r="W272" s="76" t="s">
        <v>3075</v>
      </c>
      <c r="X272" s="76" t="str">
        <f>IF(C272="","",C272)</f>
        <v>Sorry</v>
      </c>
      <c r="Y272" s="77" t="s">
        <v>3077</v>
      </c>
      <c r="Z272" s="76">
        <f>IF(L272="","",L272)</f>
        <v>2015</v>
      </c>
      <c r="AA272" s="76" t="s">
        <v>3076</v>
      </c>
      <c r="AB272" s="76" t="str">
        <f>_xlfn.CONCAT(U272:AA272)</f>
        <v>&lt;table class="questions" width="290"&gt;&lt;tr&gt;&lt;td height="50"&gt;&lt;div align="center"&gt;2 Points &lt;/div&gt;&lt;/td&gt;&lt;/tr&gt;&lt;tr&gt;&lt;td height="30"&gt;&lt;div align="center"&gt;Justin Bieber&lt;/div&gt;&lt;/td&gt;&lt;/tr&gt;&lt;tr&gt;&lt;td height="30"&gt;&lt;div align="center"&gt;Sorry&lt;/div&gt;&lt;/td&gt;&lt;/tr&gt;&lt;tr&gt;&lt;td height="30"&gt;&lt;div align="center"&gt;&lt;/div&gt;&lt;/td&gt;&lt;/tr&gt;&lt;tr&gt;&lt;td height="30"&gt;&lt;div align="center"&gt;2015&lt;/div&gt;&lt;/td&gt;&lt;/tr&gt;&lt;/table&gt;</v>
      </c>
      <c r="AC272" s="50" t="s">
        <v>2615</v>
      </c>
      <c r="AD272" s="50" t="str">
        <f>IF(A272="","","Assets/"&amp;N272&amp;"/"&amp;Q272&amp;"/"&amp;P272&amp;".mp3")</f>
        <v>Assets/2015-2019/1/43.mp3</v>
      </c>
      <c r="AE272" s="51" t="s">
        <v>2614</v>
      </c>
      <c r="AF272" s="50" t="str">
        <f>IF(A272="","","Tune "&amp;66*(Q272-1)+P272)</f>
        <v>Tune 43</v>
      </c>
      <c r="AG272" s="50" t="s">
        <v>2613</v>
      </c>
      <c r="AH272" s="50" t="str">
        <f>AC272&amp;AD272&amp;AE272&amp;AF272&amp;AG272</f>
        <v>&lt;li&gt;&lt;a href="Assets/2015-2019/1/43.mp3"&gt;Tune 43&lt;/a&gt;&lt;/li&gt;</v>
      </c>
      <c r="AI272" s="53" t="s">
        <v>2616</v>
      </c>
      <c r="AJ272" s="53">
        <f>IF(A272="","",66*(Q272-1)+P272)</f>
        <v>43</v>
      </c>
      <c r="AK272" s="53" t="s">
        <v>2617</v>
      </c>
      <c r="AL272" s="53" t="str">
        <f>IF(A272="","",B272&amp;"&lt;/td&gt;&lt;td&gt;"&amp;C272&amp;"&lt;/td&gt;&lt;/tr&gt;")</f>
        <v>Justin Bieber&lt;/td&gt;&lt;td&gt;Sorry&lt;/td&gt;&lt;/tr&gt;</v>
      </c>
      <c r="AM272" s="53" t="str">
        <f>AI272&amp;AJ272&amp;AK272&amp;AL272</f>
        <v>&lt;tr&gt;&lt;td align="left"&gt;43&lt;/td&gt;&lt;td align="left"&gt;Justin Bieber&lt;/td&gt;&lt;td&gt;Sorry&lt;/td&gt;&lt;/tr&gt;</v>
      </c>
      <c r="AN272" s="64">
        <f>IF(MAX(LEN(B272),LEN(C272))=0,"",MAX(LEN(B272),LEN(C272)))</f>
        <v>13</v>
      </c>
    </row>
    <row r="273" spans="1:40" x14ac:dyDescent="0.25">
      <c r="A273" s="10" t="str">
        <f>N273&amp;Q273&amp;R273&amp;S273</f>
        <v>2015-201914K</v>
      </c>
      <c r="B273" s="35" t="s">
        <v>125</v>
      </c>
      <c r="C273" s="35" t="s">
        <v>897</v>
      </c>
      <c r="D273" s="15"/>
      <c r="E273" s="15"/>
      <c r="F273" s="15"/>
      <c r="G273" s="15"/>
      <c r="H273" s="15"/>
      <c r="I273" s="15"/>
      <c r="J273" s="15"/>
      <c r="K273" s="14"/>
      <c r="L273" s="15">
        <v>2015</v>
      </c>
      <c r="M273" s="10"/>
      <c r="N273" s="3" t="s">
        <v>2623</v>
      </c>
      <c r="O273" s="10"/>
      <c r="P273" s="15">
        <v>44</v>
      </c>
      <c r="Q273" s="15">
        <v>1</v>
      </c>
      <c r="R273" s="15">
        <v>4</v>
      </c>
      <c r="S273" s="35" t="s">
        <v>1072</v>
      </c>
      <c r="U273" s="76" t="s">
        <v>3074</v>
      </c>
      <c r="V273" s="76" t="str">
        <f>IF(B273="","",B273)</f>
        <v>Adele</v>
      </c>
      <c r="W273" s="76" t="s">
        <v>3075</v>
      </c>
      <c r="X273" s="76" t="str">
        <f>IF(C273="","",C273)</f>
        <v>Hello</v>
      </c>
      <c r="Y273" s="77" t="s">
        <v>3077</v>
      </c>
      <c r="Z273" s="76">
        <f>IF(L273="","",L273)</f>
        <v>2015</v>
      </c>
      <c r="AA273" s="76" t="s">
        <v>3076</v>
      </c>
      <c r="AB273" s="76" t="str">
        <f>_xlfn.CONCAT(U273:AA273)</f>
        <v>&lt;table class="questions" width="290"&gt;&lt;tr&gt;&lt;td height="50"&gt;&lt;div align="center"&gt;2 Points &lt;/div&gt;&lt;/td&gt;&lt;/tr&gt;&lt;tr&gt;&lt;td height="30"&gt;&lt;div align="center"&gt;Adele&lt;/div&gt;&lt;/td&gt;&lt;/tr&gt;&lt;tr&gt;&lt;td height="30"&gt;&lt;div align="center"&gt;Hello&lt;/div&gt;&lt;/td&gt;&lt;/tr&gt;&lt;tr&gt;&lt;td height="30"&gt;&lt;div align="center"&gt;&lt;/div&gt;&lt;/td&gt;&lt;/tr&gt;&lt;tr&gt;&lt;td height="30"&gt;&lt;div align="center"&gt;2015&lt;/div&gt;&lt;/td&gt;&lt;/tr&gt;&lt;/table&gt;</v>
      </c>
      <c r="AC273" s="50" t="s">
        <v>2615</v>
      </c>
      <c r="AD273" s="50" t="str">
        <f>IF(A273="","","Assets/"&amp;N273&amp;"/"&amp;Q273&amp;"/"&amp;P273&amp;".mp3")</f>
        <v>Assets/2015-2019/1/44.mp3</v>
      </c>
      <c r="AE273" s="51" t="s">
        <v>2614</v>
      </c>
      <c r="AF273" s="50" t="str">
        <f>IF(A273="","","Tune "&amp;66*(Q273-1)+P273)</f>
        <v>Tune 44</v>
      </c>
      <c r="AG273" s="50" t="s">
        <v>2613</v>
      </c>
      <c r="AH273" s="50" t="str">
        <f>AC273&amp;AD273&amp;AE273&amp;AF273&amp;AG273</f>
        <v>&lt;li&gt;&lt;a href="Assets/2015-2019/1/44.mp3"&gt;Tune 44&lt;/a&gt;&lt;/li&gt;</v>
      </c>
      <c r="AI273" s="53" t="s">
        <v>2616</v>
      </c>
      <c r="AJ273" s="53">
        <f>IF(A273="","",66*(Q273-1)+P273)</f>
        <v>44</v>
      </c>
      <c r="AK273" s="53" t="s">
        <v>2617</v>
      </c>
      <c r="AL273" s="53" t="str">
        <f>IF(A273="","",B273&amp;"&lt;/td&gt;&lt;td&gt;"&amp;C273&amp;"&lt;/td&gt;&lt;/tr&gt;")</f>
        <v>Adele&lt;/td&gt;&lt;td&gt;Hello&lt;/td&gt;&lt;/tr&gt;</v>
      </c>
      <c r="AM273" s="53" t="str">
        <f>AI273&amp;AJ273&amp;AK273&amp;AL273</f>
        <v>&lt;tr&gt;&lt;td align="left"&gt;44&lt;/td&gt;&lt;td align="left"&gt;Adele&lt;/td&gt;&lt;td&gt;Hello&lt;/td&gt;&lt;/tr&gt;</v>
      </c>
      <c r="AN273" s="64">
        <f>IF(MAX(LEN(B273),LEN(C273))=0,"",MAX(LEN(B273),LEN(C273)))</f>
        <v>5</v>
      </c>
    </row>
    <row r="274" spans="1:40" x14ac:dyDescent="0.25">
      <c r="A274" s="10" t="str">
        <f>N274&amp;Q274&amp;R274&amp;S274</f>
        <v>Film13E</v>
      </c>
      <c r="B274" s="15" t="s">
        <v>710</v>
      </c>
      <c r="C274" s="15"/>
      <c r="D274" s="15" t="s">
        <v>698</v>
      </c>
      <c r="E274" s="15"/>
      <c r="F274" s="15" t="s">
        <v>748</v>
      </c>
      <c r="G274" s="15" t="s">
        <v>651</v>
      </c>
      <c r="H274" s="15" t="s">
        <v>289</v>
      </c>
      <c r="I274" s="15" t="s">
        <v>711</v>
      </c>
      <c r="J274" s="15"/>
      <c r="K274" s="14"/>
      <c r="L274" s="15"/>
      <c r="M274" s="10"/>
      <c r="N274" s="4" t="s">
        <v>698</v>
      </c>
      <c r="O274" s="10"/>
      <c r="P274" s="15">
        <v>27</v>
      </c>
      <c r="Q274" s="15">
        <v>1</v>
      </c>
      <c r="R274" s="15">
        <v>3</v>
      </c>
      <c r="S274" s="15" t="s">
        <v>87</v>
      </c>
      <c r="U274" s="76" t="s">
        <v>3074</v>
      </c>
      <c r="V274" s="76" t="str">
        <f>IF(B274="","",B274)</f>
        <v>Austin Powers</v>
      </c>
      <c r="W274" s="76" t="s">
        <v>3075</v>
      </c>
      <c r="X274" s="76" t="str">
        <f>IF(C274="","",C274)</f>
        <v/>
      </c>
      <c r="Y274" s="77" t="s">
        <v>3077</v>
      </c>
      <c r="Z274" s="76" t="str">
        <f>IF(L274="","",L274)</f>
        <v/>
      </c>
      <c r="AA274" s="76" t="s">
        <v>3076</v>
      </c>
      <c r="AB274" s="76" t="str">
        <f>_xlfn.CONCAT(U274:AA274)</f>
        <v>&lt;table class="questions" width="290"&gt;&lt;tr&gt;&lt;td height="50"&gt;&lt;div align="center"&gt;2 Points &lt;/div&gt;&lt;/td&gt;&lt;/tr&gt;&lt;tr&gt;&lt;td height="30"&gt;&lt;div align="center"&gt;Austin Powers&lt;/div&gt;&lt;/td&gt;&lt;/tr&gt;&lt;tr&gt;&lt;td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74" s="50" t="s">
        <v>2615</v>
      </c>
      <c r="AD274" s="50" t="str">
        <f>IF(A274="","","Assets/"&amp;N274&amp;"/"&amp;Q274&amp;"/"&amp;P274&amp;".mp3")</f>
        <v>Assets/Film/1/27.mp3</v>
      </c>
      <c r="AE274" s="51" t="s">
        <v>2614</v>
      </c>
      <c r="AF274" s="50" t="str">
        <f>IF(A274="","","Tune "&amp;66*(Q274-1)+P274)</f>
        <v>Tune 27</v>
      </c>
      <c r="AG274" s="50" t="s">
        <v>2613</v>
      </c>
      <c r="AH274" s="50" t="str">
        <f>AC274&amp;AD274&amp;AE274&amp;AF274&amp;AG274</f>
        <v>&lt;li&gt;&lt;a href="Assets/Film/1/27.mp3"&gt;Tune 27&lt;/a&gt;&lt;/li&gt;</v>
      </c>
      <c r="AI274" s="53" t="s">
        <v>2616</v>
      </c>
      <c r="AJ274" s="53">
        <f>IF(A274="","",66*(Q274-1)+P274)</f>
        <v>27</v>
      </c>
      <c r="AK274" s="53" t="s">
        <v>2617</v>
      </c>
      <c r="AL274" s="53" t="str">
        <f>IF(A274="","",B274&amp;"&lt;/td&gt;&lt;td&gt;"&amp;C274&amp;"&lt;/td&gt;&lt;/tr&gt;")</f>
        <v>Austin Powers&lt;/td&gt;&lt;td&gt;&lt;/td&gt;&lt;/tr&gt;</v>
      </c>
      <c r="AM274" s="53" t="str">
        <f>AI274&amp;AJ274&amp;AK274&amp;AL274</f>
        <v>&lt;tr&gt;&lt;td align="left"&gt;27&lt;/td&gt;&lt;td align="left"&gt;Austin Powers&lt;/td&gt;&lt;td&gt;&lt;/td&gt;&lt;/tr&gt;</v>
      </c>
      <c r="AN274" s="64">
        <f>IF(MAX(LEN(B274),LEN(C274))=0,"",MAX(LEN(B274),LEN(C274)))</f>
        <v>13</v>
      </c>
    </row>
    <row r="275" spans="1:40" x14ac:dyDescent="0.25">
      <c r="A275" s="10" t="str">
        <f>N275&amp;Q275&amp;R275&amp;S275</f>
        <v>Film13F</v>
      </c>
      <c r="B275" s="15" t="s">
        <v>726</v>
      </c>
      <c r="C275" s="15"/>
      <c r="D275" s="15" t="s">
        <v>698</v>
      </c>
      <c r="E275" s="15"/>
      <c r="F275" s="15" t="s">
        <v>651</v>
      </c>
      <c r="G275" s="15"/>
      <c r="H275" s="15" t="s">
        <v>727</v>
      </c>
      <c r="I275" s="15"/>
      <c r="J275" s="15"/>
      <c r="K275" s="14"/>
      <c r="L275" s="17"/>
      <c r="M275" s="10"/>
      <c r="N275" s="4" t="s">
        <v>698</v>
      </c>
      <c r="O275" s="10"/>
      <c r="P275" s="15">
        <v>28</v>
      </c>
      <c r="Q275" s="15">
        <v>1</v>
      </c>
      <c r="R275" s="15">
        <v>3</v>
      </c>
      <c r="S275" s="15" t="s">
        <v>88</v>
      </c>
      <c r="U275" s="76" t="s">
        <v>3074</v>
      </c>
      <c r="V275" s="76" t="str">
        <f>IF(B275="","",B275)</f>
        <v>Donnie Darko</v>
      </c>
      <c r="W275" s="76" t="s">
        <v>3075</v>
      </c>
      <c r="X275" s="76" t="str">
        <f>IF(C275="","",C275)</f>
        <v/>
      </c>
      <c r="Y275" s="77" t="s">
        <v>3077</v>
      </c>
      <c r="Z275" s="76" t="str">
        <f>IF(L275="","",L275)</f>
        <v/>
      </c>
      <c r="AA275" s="76" t="s">
        <v>3076</v>
      </c>
      <c r="AB275" s="76" t="str">
        <f>_xlfn.CONCAT(U275:AA275)</f>
        <v>&lt;table class="questions" width="290"&gt;&lt;tr&gt;&lt;td height="50"&gt;&lt;div align="center"&gt;2 Points &lt;/div&gt;&lt;/td&gt;&lt;/tr&gt;&lt;tr&gt;&lt;td height="30"&gt;&lt;div align="center"&gt;Donnie Darko&lt;/div&gt;&lt;/td&gt;&lt;/tr&gt;&lt;tr&gt;&lt;td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75" s="50" t="s">
        <v>2615</v>
      </c>
      <c r="AD275" s="50" t="str">
        <f>IF(A275="","","Assets/"&amp;N275&amp;"/"&amp;Q275&amp;"/"&amp;P275&amp;".mp3")</f>
        <v>Assets/Film/1/28.mp3</v>
      </c>
      <c r="AE275" s="51" t="s">
        <v>2614</v>
      </c>
      <c r="AF275" s="50" t="str">
        <f>IF(A275="","","Tune "&amp;66*(Q275-1)+P275)</f>
        <v>Tune 28</v>
      </c>
      <c r="AG275" s="50" t="s">
        <v>2613</v>
      </c>
      <c r="AH275" s="50" t="str">
        <f>AC275&amp;AD275&amp;AE275&amp;AF275&amp;AG275</f>
        <v>&lt;li&gt;&lt;a href="Assets/Film/1/28.mp3"&gt;Tune 28&lt;/a&gt;&lt;/li&gt;</v>
      </c>
      <c r="AI275" s="53" t="s">
        <v>2616</v>
      </c>
      <c r="AJ275" s="53">
        <f>IF(A275="","",66*(Q275-1)+P275)</f>
        <v>28</v>
      </c>
      <c r="AK275" s="53" t="s">
        <v>2617</v>
      </c>
      <c r="AL275" s="53" t="str">
        <f>IF(A275="","",B275&amp;"&lt;/td&gt;&lt;td&gt;"&amp;C275&amp;"&lt;/td&gt;&lt;/tr&gt;")</f>
        <v>Donnie Darko&lt;/td&gt;&lt;td&gt;&lt;/td&gt;&lt;/tr&gt;</v>
      </c>
      <c r="AM275" s="53" t="str">
        <f>AI275&amp;AJ275&amp;AK275&amp;AL275</f>
        <v>&lt;tr&gt;&lt;td align="left"&gt;28&lt;/td&gt;&lt;td align="left"&gt;Donnie Darko&lt;/td&gt;&lt;td&gt;&lt;/td&gt;&lt;/tr&gt;</v>
      </c>
      <c r="AN275" s="64">
        <f>IF(MAX(LEN(B275),LEN(C275))=0,"",MAX(LEN(B275),LEN(C275)))</f>
        <v>12</v>
      </c>
    </row>
    <row r="276" spans="1:40" x14ac:dyDescent="0.25">
      <c r="A276" s="10" t="str">
        <f>N276&amp;Q276&amp;R276&amp;S276</f>
        <v>2010-201413I</v>
      </c>
      <c r="B276" s="15" t="s">
        <v>798</v>
      </c>
      <c r="C276" s="15" t="s">
        <v>799</v>
      </c>
      <c r="D276" s="15" t="s">
        <v>672</v>
      </c>
      <c r="E276" s="15" t="s">
        <v>682</v>
      </c>
      <c r="F276" s="15"/>
      <c r="G276" s="15"/>
      <c r="H276" s="15"/>
      <c r="I276" s="15"/>
      <c r="J276" s="15"/>
      <c r="K276" s="14"/>
      <c r="L276" s="15">
        <v>2010</v>
      </c>
      <c r="M276" s="10"/>
      <c r="N276" s="3" t="s">
        <v>2622</v>
      </c>
      <c r="O276" s="10"/>
      <c r="P276" s="15">
        <v>31</v>
      </c>
      <c r="Q276" s="15">
        <v>1</v>
      </c>
      <c r="R276" s="15">
        <v>3</v>
      </c>
      <c r="S276" s="35" t="s">
        <v>1070</v>
      </c>
      <c r="U276" s="76" t="s">
        <v>3074</v>
      </c>
      <c r="V276" s="76" t="str">
        <f>IF(B276="","",B276)</f>
        <v>Alexis Jordan</v>
      </c>
      <c r="W276" s="76" t="s">
        <v>3075</v>
      </c>
      <c r="X276" s="76" t="str">
        <f>IF(C276="","",C276)</f>
        <v>Happiness</v>
      </c>
      <c r="Y276" s="77" t="s">
        <v>3077</v>
      </c>
      <c r="Z276" s="76">
        <f>IF(L276="","",L276)</f>
        <v>2010</v>
      </c>
      <c r="AA276" s="76" t="s">
        <v>3076</v>
      </c>
      <c r="AB276" s="76" t="str">
        <f>_xlfn.CONCAT(U276:AA276)</f>
        <v>&lt;table class="questions" width="290"&gt;&lt;tr&gt;&lt;td height="50"&gt;&lt;div align="center"&gt;2 Points &lt;/div&gt;&lt;/td&gt;&lt;/tr&gt;&lt;tr&gt;&lt;td height="30"&gt;&lt;div align="center"&gt;Alexis Jordan&lt;/div&gt;&lt;/td&gt;&lt;/tr&gt;&lt;tr&gt;&lt;td height="30"&gt;&lt;div align="center"&gt;Happiness&lt;/div&gt;&lt;/td&gt;&lt;/tr&gt;&lt;tr&gt;&lt;td height="30"&gt;&lt;div align="center"&gt;&lt;/div&gt;&lt;/td&gt;&lt;/tr&gt;&lt;tr&gt;&lt;td height="30"&gt;&lt;div align="center"&gt;2010&lt;/div&gt;&lt;/td&gt;&lt;/tr&gt;&lt;/table&gt;</v>
      </c>
      <c r="AC276" s="50" t="s">
        <v>2615</v>
      </c>
      <c r="AD276" s="50" t="str">
        <f>IF(A276="","","Assets/"&amp;N276&amp;"/"&amp;Q276&amp;"/"&amp;P276&amp;".mp3")</f>
        <v>Assets/2010-2014/1/31.mp3</v>
      </c>
      <c r="AE276" s="51" t="s">
        <v>2614</v>
      </c>
      <c r="AF276" s="50" t="str">
        <f>IF(A276="","","Tune "&amp;66*(Q276-1)+P276)</f>
        <v>Tune 31</v>
      </c>
      <c r="AG276" s="50" t="s">
        <v>2613</v>
      </c>
      <c r="AH276" s="50" t="str">
        <f>AC276&amp;AD276&amp;AE276&amp;AF276&amp;AG276</f>
        <v>&lt;li&gt;&lt;a href="Assets/2010-2014/1/31.mp3"&gt;Tune 31&lt;/a&gt;&lt;/li&gt;</v>
      </c>
      <c r="AI276" s="53" t="s">
        <v>2616</v>
      </c>
      <c r="AJ276" s="53">
        <f>IF(A276="","",66*(Q276-1)+P276)</f>
        <v>31</v>
      </c>
      <c r="AK276" s="53" t="s">
        <v>2617</v>
      </c>
      <c r="AL276" s="53" t="str">
        <f>IF(A276="","",B276&amp;"&lt;/td&gt;&lt;td&gt;"&amp;C276&amp;"&lt;/td&gt;&lt;/tr&gt;")</f>
        <v>Alexis Jordan&lt;/td&gt;&lt;td&gt;Happiness&lt;/td&gt;&lt;/tr&gt;</v>
      </c>
      <c r="AM276" s="53" t="str">
        <f>AI276&amp;AJ276&amp;AK276&amp;AL276</f>
        <v>&lt;tr&gt;&lt;td align="left"&gt;31&lt;/td&gt;&lt;td align="left"&gt;Alexis Jordan&lt;/td&gt;&lt;td&gt;Happiness&lt;/td&gt;&lt;/tr&gt;</v>
      </c>
      <c r="AN276" s="64">
        <f>IF(MAX(LEN(B276),LEN(C276))=0,"",MAX(LEN(B276),LEN(C276)))</f>
        <v>13</v>
      </c>
    </row>
    <row r="277" spans="1:40" x14ac:dyDescent="0.25">
      <c r="A277" s="10" t="str">
        <f>N277&amp;Q277&amp;R277&amp;S277</f>
        <v>2015-201915A</v>
      </c>
      <c r="B277" s="35" t="s">
        <v>561</v>
      </c>
      <c r="C277" s="35" t="s">
        <v>2013</v>
      </c>
      <c r="D277" s="15"/>
      <c r="E277" s="15"/>
      <c r="F277" s="15"/>
      <c r="G277" s="15"/>
      <c r="H277" s="15"/>
      <c r="I277" s="15"/>
      <c r="J277" s="15"/>
      <c r="K277" s="14"/>
      <c r="L277" s="15">
        <v>2015</v>
      </c>
      <c r="M277" s="10"/>
      <c r="N277" s="3" t="s">
        <v>2623</v>
      </c>
      <c r="O277" s="10"/>
      <c r="P277" s="15">
        <v>45</v>
      </c>
      <c r="Q277" s="15">
        <v>1</v>
      </c>
      <c r="R277" s="15">
        <v>5</v>
      </c>
      <c r="S277" s="35" t="s">
        <v>84</v>
      </c>
      <c r="U277" s="76" t="s">
        <v>3074</v>
      </c>
      <c r="V277" s="76" t="str">
        <f>IF(B277="","",B277)</f>
        <v>Coldplay</v>
      </c>
      <c r="W277" s="76" t="s">
        <v>3075</v>
      </c>
      <c r="X277" s="76" t="str">
        <f>IF(C277="","",C277)</f>
        <v>Adventure of a Lifetime</v>
      </c>
      <c r="Y277" s="77" t="s">
        <v>3077</v>
      </c>
      <c r="Z277" s="76">
        <f>IF(L277="","",L277)</f>
        <v>2015</v>
      </c>
      <c r="AA277" s="76" t="s">
        <v>3076</v>
      </c>
      <c r="AB277" s="76" t="str">
        <f>_xlfn.CONCAT(U277:AA277)</f>
        <v>&lt;table class="questions" width="290"&gt;&lt;tr&gt;&lt;td height="50"&gt;&lt;div align="center"&gt;2 Points &lt;/div&gt;&lt;/td&gt;&lt;/tr&gt;&lt;tr&gt;&lt;td height="30"&gt;&lt;div align="center"&gt;Coldplay&lt;/div&gt;&lt;/td&gt;&lt;/tr&gt;&lt;tr&gt;&lt;td height="30"&gt;&lt;div align="center"&gt;Adventure of a Lifetime&lt;/div&gt;&lt;/td&gt;&lt;/tr&gt;&lt;tr&gt;&lt;td height="30"&gt;&lt;div align="center"&gt;&lt;/div&gt;&lt;/td&gt;&lt;/tr&gt;&lt;tr&gt;&lt;td height="30"&gt;&lt;div align="center"&gt;2015&lt;/div&gt;&lt;/td&gt;&lt;/tr&gt;&lt;/table&gt;</v>
      </c>
      <c r="AC277" s="50" t="s">
        <v>2615</v>
      </c>
      <c r="AD277" s="50" t="str">
        <f>IF(A277="","","Assets/"&amp;N277&amp;"/"&amp;Q277&amp;"/"&amp;P277&amp;".mp3")</f>
        <v>Assets/2015-2019/1/45.mp3</v>
      </c>
      <c r="AE277" s="51" t="s">
        <v>2614</v>
      </c>
      <c r="AF277" s="50" t="str">
        <f>IF(A277="","","Tune "&amp;66*(Q277-1)+P277)</f>
        <v>Tune 45</v>
      </c>
      <c r="AG277" s="50" t="s">
        <v>2613</v>
      </c>
      <c r="AH277" s="50" t="str">
        <f>AC277&amp;AD277&amp;AE277&amp;AF277&amp;AG277</f>
        <v>&lt;li&gt;&lt;a href="Assets/2015-2019/1/45.mp3"&gt;Tune 45&lt;/a&gt;&lt;/li&gt;</v>
      </c>
      <c r="AI277" s="53" t="s">
        <v>2616</v>
      </c>
      <c r="AJ277" s="53">
        <f>IF(A277="","",66*(Q277-1)+P277)</f>
        <v>45</v>
      </c>
      <c r="AK277" s="53" t="s">
        <v>2617</v>
      </c>
      <c r="AL277" s="53" t="str">
        <f>IF(A277="","",B277&amp;"&lt;/td&gt;&lt;td&gt;"&amp;C277&amp;"&lt;/td&gt;&lt;/tr&gt;")</f>
        <v>Coldplay&lt;/td&gt;&lt;td&gt;Adventure of a Lifetime&lt;/td&gt;&lt;/tr&gt;</v>
      </c>
      <c r="AM277" s="53" t="str">
        <f>AI277&amp;AJ277&amp;AK277&amp;AL277</f>
        <v>&lt;tr&gt;&lt;td align="left"&gt;45&lt;/td&gt;&lt;td align="left"&gt;Coldplay&lt;/td&gt;&lt;td&gt;Adventure of a Lifetime&lt;/td&gt;&lt;/tr&gt;</v>
      </c>
      <c r="AN277" s="64">
        <f>IF(MAX(LEN(B277),LEN(C277))=0,"",MAX(LEN(B277),LEN(C277)))</f>
        <v>23</v>
      </c>
    </row>
    <row r="278" spans="1:40" x14ac:dyDescent="0.25">
      <c r="A278" s="10" t="str">
        <f>N278&amp;Q278&amp;R278&amp;S278</f>
        <v>2000-200411J</v>
      </c>
      <c r="B278" s="15" t="s">
        <v>661</v>
      </c>
      <c r="C278" s="15" t="s">
        <v>2599</v>
      </c>
      <c r="D278" s="15"/>
      <c r="E278" s="15"/>
      <c r="F278" s="15"/>
      <c r="G278" s="15"/>
      <c r="H278" s="15"/>
      <c r="I278" s="15"/>
      <c r="J278" s="15"/>
      <c r="K278" s="14"/>
      <c r="L278" s="15">
        <v>2000</v>
      </c>
      <c r="M278" s="10"/>
      <c r="N278" s="3" t="s">
        <v>2620</v>
      </c>
      <c r="O278" s="10"/>
      <c r="P278" s="15">
        <v>65</v>
      </c>
      <c r="Q278" s="15">
        <v>1</v>
      </c>
      <c r="R278" s="15">
        <v>1</v>
      </c>
      <c r="S278" s="15" t="s">
        <v>1071</v>
      </c>
      <c r="U278" s="76" t="s">
        <v>3074</v>
      </c>
      <c r="V278" s="76" t="str">
        <f>IF(B278="","",B278)</f>
        <v>S Club 7</v>
      </c>
      <c r="W278" s="76" t="s">
        <v>3075</v>
      </c>
      <c r="X278" s="76" t="str">
        <f>IF(C278="","",C278)</f>
        <v>Reach</v>
      </c>
      <c r="Y278" s="77" t="s">
        <v>3077</v>
      </c>
      <c r="Z278" s="76">
        <f>IF(L278="","",L278)</f>
        <v>2000</v>
      </c>
      <c r="AA278" s="76" t="s">
        <v>3076</v>
      </c>
      <c r="AB278" s="76" t="str">
        <f>_xlfn.CONCAT(U278:AA278)</f>
        <v>&lt;table class="questions" width="290"&gt;&lt;tr&gt;&lt;td height="50"&gt;&lt;div align="center"&gt;2 Points &lt;/div&gt;&lt;/td&gt;&lt;/tr&gt;&lt;tr&gt;&lt;td height="30"&gt;&lt;div align="center"&gt;S Club 7&lt;/div&gt;&lt;/td&gt;&lt;/tr&gt;&lt;tr&gt;&lt;td height="30"&gt;&lt;div align="center"&gt;Reach&lt;/div&gt;&lt;/td&gt;&lt;/tr&gt;&lt;tr&gt;&lt;td height="30"&gt;&lt;div align="center"&gt;&lt;/div&gt;&lt;/td&gt;&lt;/tr&gt;&lt;tr&gt;&lt;td height="30"&gt;&lt;div align="center"&gt;2000&lt;/div&gt;&lt;/td&gt;&lt;/tr&gt;&lt;/table&gt;</v>
      </c>
      <c r="AC278" s="50" t="s">
        <v>2615</v>
      </c>
      <c r="AD278" s="50" t="str">
        <f>IF(A278="","","Assets/"&amp;N278&amp;"/"&amp;Q278&amp;"/"&amp;P278&amp;".mp3")</f>
        <v>Assets/2000-2004/1/65.mp3</v>
      </c>
      <c r="AE278" s="51" t="s">
        <v>2614</v>
      </c>
      <c r="AF278" s="50" t="str">
        <f>IF(A278="","","Tune "&amp;66*(Q278-1)+P278)</f>
        <v>Tune 65</v>
      </c>
      <c r="AG278" s="50" t="s">
        <v>2613</v>
      </c>
      <c r="AH278" s="50" t="str">
        <f>AC278&amp;AD278&amp;AE278&amp;AF278&amp;AG278</f>
        <v>&lt;li&gt;&lt;a href="Assets/2000-2004/1/65.mp3"&gt;Tune 65&lt;/a&gt;&lt;/li&gt;</v>
      </c>
      <c r="AI278" s="53" t="s">
        <v>2616</v>
      </c>
      <c r="AJ278" s="53">
        <f>IF(A278="","",66*(Q278-1)+P278)</f>
        <v>65</v>
      </c>
      <c r="AK278" s="53" t="s">
        <v>2617</v>
      </c>
      <c r="AL278" s="53" t="str">
        <f>IF(A278="","",B278&amp;"&lt;/td&gt;&lt;td&gt;"&amp;C278&amp;"&lt;/td&gt;&lt;/tr&gt;")</f>
        <v>S Club 7&lt;/td&gt;&lt;td&gt;Reach&lt;/td&gt;&lt;/tr&gt;</v>
      </c>
      <c r="AM278" s="53" t="str">
        <f>AI278&amp;AJ278&amp;AK278&amp;AL278</f>
        <v>&lt;tr&gt;&lt;td align="left"&gt;65&lt;/td&gt;&lt;td align="left"&gt;S Club 7&lt;/td&gt;&lt;td&gt;Reach&lt;/td&gt;&lt;/tr&gt;</v>
      </c>
      <c r="AN278" s="64">
        <f>IF(MAX(LEN(B278),LEN(C278))=0,"",MAX(LEN(B278),LEN(C278)))</f>
        <v>8</v>
      </c>
    </row>
    <row r="279" spans="1:40" x14ac:dyDescent="0.25">
      <c r="A279" s="10" t="str">
        <f>N279&amp;Q279&amp;R279&amp;S279</f>
        <v>TV11H</v>
      </c>
      <c r="B279" s="15" t="s">
        <v>512</v>
      </c>
      <c r="C279" s="15"/>
      <c r="D279" s="15" t="s">
        <v>985</v>
      </c>
      <c r="E279" s="15"/>
      <c r="F279" s="15" t="s">
        <v>672</v>
      </c>
      <c r="G279" s="15" t="s">
        <v>682</v>
      </c>
      <c r="H279" s="15" t="s">
        <v>495</v>
      </c>
      <c r="I279" s="15" t="s">
        <v>496</v>
      </c>
      <c r="J279" s="17"/>
      <c r="K279" s="14"/>
      <c r="L279" s="15"/>
      <c r="M279" s="10"/>
      <c r="N279" s="8" t="s">
        <v>667</v>
      </c>
      <c r="O279" s="10"/>
      <c r="P279" s="15">
        <v>8</v>
      </c>
      <c r="Q279" s="15">
        <v>1</v>
      </c>
      <c r="R279" s="15">
        <v>1</v>
      </c>
      <c r="S279" s="15" t="s">
        <v>1069</v>
      </c>
      <c r="U279" s="76" t="s">
        <v>3074</v>
      </c>
      <c r="V279" s="76" t="str">
        <f>IF(B279="","",B279)</f>
        <v>The OC</v>
      </c>
      <c r="W279" s="76" t="s">
        <v>3075</v>
      </c>
      <c r="X279" s="76" t="str">
        <f>IF(C279="","",C279)</f>
        <v/>
      </c>
      <c r="Y279" s="77" t="s">
        <v>3077</v>
      </c>
      <c r="Z279" s="76" t="str">
        <f>IF(L279="","",L279)</f>
        <v/>
      </c>
      <c r="AA279" s="76" t="s">
        <v>3076</v>
      </c>
      <c r="AB279" s="76" t="str">
        <f>_xlfn.CONCAT(U279:AA279)</f>
        <v>&lt;table class="questions" width="290"&gt;&lt;tr&gt;&lt;td height="50"&gt;&lt;div align="center"&gt;2 Points &lt;/div&gt;&lt;/td&gt;&lt;/tr&gt;&lt;tr&gt;&lt;td height="30"&gt;&lt;div align="center"&gt;The OC&lt;/div&gt;&lt;/td&gt;&lt;/tr&gt;&lt;tr&gt;&lt;td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79" s="50" t="s">
        <v>2615</v>
      </c>
      <c r="AD279" s="50" t="str">
        <f>IF(A279="","","Assets/"&amp;N279&amp;"/"&amp;Q279&amp;"/"&amp;P279&amp;".mp3")</f>
        <v>Assets/TV/1/8.mp3</v>
      </c>
      <c r="AE279" s="51" t="s">
        <v>2614</v>
      </c>
      <c r="AF279" s="50" t="str">
        <f>IF(A279="","","Tune "&amp;66*(Q279-1)+P279)</f>
        <v>Tune 8</v>
      </c>
      <c r="AG279" s="50" t="s">
        <v>2613</v>
      </c>
      <c r="AH279" s="50" t="str">
        <f>AC279&amp;AD279&amp;AE279&amp;AF279&amp;AG279</f>
        <v>&lt;li&gt;&lt;a href="Assets/TV/1/8.mp3"&gt;Tune 8&lt;/a&gt;&lt;/li&gt;</v>
      </c>
      <c r="AI279" s="53" t="s">
        <v>2616</v>
      </c>
      <c r="AJ279" s="53">
        <f>IF(A279="","",66*(Q279-1)+P279)</f>
        <v>8</v>
      </c>
      <c r="AK279" s="53" t="s">
        <v>2617</v>
      </c>
      <c r="AL279" s="53" t="str">
        <f>IF(A279="","",B279&amp;"&lt;/td&gt;&lt;td&gt;"&amp;C279&amp;"&lt;/td&gt;&lt;/tr&gt;")</f>
        <v>The OC&lt;/td&gt;&lt;td&gt;&lt;/td&gt;&lt;/tr&gt;</v>
      </c>
      <c r="AM279" s="53" t="str">
        <f>AI279&amp;AJ279&amp;AK279&amp;AL279</f>
        <v>&lt;tr&gt;&lt;td align="left"&gt;8&lt;/td&gt;&lt;td align="left"&gt;The OC&lt;/td&gt;&lt;td&gt;&lt;/td&gt;&lt;/tr&gt;</v>
      </c>
      <c r="AN279" s="64">
        <f>IF(MAX(LEN(B279),LEN(C279))=0,"",MAX(LEN(B279),LEN(C279)))</f>
        <v>6</v>
      </c>
    </row>
    <row r="280" spans="1:40" x14ac:dyDescent="0.25">
      <c r="A280" s="10" t="str">
        <f>N280&amp;Q280&amp;R280&amp;S280</f>
        <v>Dance11D</v>
      </c>
      <c r="B280" s="15" t="s">
        <v>723</v>
      </c>
      <c r="C280" s="15" t="s">
        <v>864</v>
      </c>
      <c r="D280" s="15" t="s">
        <v>672</v>
      </c>
      <c r="E280" s="15" t="s">
        <v>682</v>
      </c>
      <c r="F280" s="15"/>
      <c r="G280" s="15"/>
      <c r="H280" s="15"/>
      <c r="I280" s="15"/>
      <c r="J280" s="15"/>
      <c r="K280" s="14" t="s">
        <v>61</v>
      </c>
      <c r="L280" s="15">
        <v>1999</v>
      </c>
      <c r="M280" s="10"/>
      <c r="N280" s="40" t="s">
        <v>1436</v>
      </c>
      <c r="O280" s="10"/>
      <c r="P280" s="15">
        <v>4</v>
      </c>
      <c r="Q280" s="15">
        <v>1</v>
      </c>
      <c r="R280" s="15">
        <v>1</v>
      </c>
      <c r="S280" s="35" t="s">
        <v>86</v>
      </c>
      <c r="U280" s="76" t="s">
        <v>3074</v>
      </c>
      <c r="V280" s="76" t="str">
        <f>IF(B280="","",B280)</f>
        <v>Chemical Brothers</v>
      </c>
      <c r="W280" s="76" t="s">
        <v>3075</v>
      </c>
      <c r="X280" s="76" t="str">
        <f>IF(C280="","",C280)</f>
        <v>Hey Boys Hey Girls</v>
      </c>
      <c r="Y280" s="77" t="s">
        <v>3077</v>
      </c>
      <c r="Z280" s="76">
        <f>IF(L280="","",L280)</f>
        <v>1999</v>
      </c>
      <c r="AA280" s="76" t="s">
        <v>3076</v>
      </c>
      <c r="AB280" s="76" t="str">
        <f>_xlfn.CONCAT(U280:AA280)</f>
        <v>&lt;table class="questions" width="290"&gt;&lt;tr&gt;&lt;td height="50"&gt;&lt;div align="center"&gt;2 Points &lt;/div&gt;&lt;/td&gt;&lt;/tr&gt;&lt;tr&gt;&lt;td height="30"&gt;&lt;div align="center"&gt;Chemical Brothers&lt;/div&gt;&lt;/td&gt;&lt;/tr&gt;&lt;tr&gt;&lt;td height="30"&gt;&lt;div align="center"&gt;Hey Boys Hey Girls&lt;/div&gt;&lt;/td&gt;&lt;/tr&gt;&lt;tr&gt;&lt;td height="30"&gt;&lt;div align="center"&gt;&lt;/div&gt;&lt;/td&gt;&lt;/tr&gt;&lt;tr&gt;&lt;td height="30"&gt;&lt;div align="center"&gt;1999&lt;/div&gt;&lt;/td&gt;&lt;/tr&gt;&lt;/table&gt;</v>
      </c>
      <c r="AC280" s="50" t="s">
        <v>2615</v>
      </c>
      <c r="AD280" s="50" t="str">
        <f>IF(A280="","","Assets/"&amp;N280&amp;"/"&amp;Q280&amp;"/"&amp;P280&amp;".mp3")</f>
        <v>Assets/Dance/1/4.mp3</v>
      </c>
      <c r="AE280" s="51" t="s">
        <v>2614</v>
      </c>
      <c r="AF280" s="50" t="str">
        <f>IF(A280="","","Tune "&amp;66*(Q280-1)+P280)</f>
        <v>Tune 4</v>
      </c>
      <c r="AG280" s="50" t="s">
        <v>2613</v>
      </c>
      <c r="AH280" s="50" t="str">
        <f>AC280&amp;AD280&amp;AE280&amp;AF280&amp;AG280</f>
        <v>&lt;li&gt;&lt;a href="Assets/Dance/1/4.mp3"&gt;Tune 4&lt;/a&gt;&lt;/li&gt;</v>
      </c>
      <c r="AI280" s="53" t="s">
        <v>2616</v>
      </c>
      <c r="AJ280" s="53">
        <f>IF(A280="","",66*(Q280-1)+P280)</f>
        <v>4</v>
      </c>
      <c r="AK280" s="53" t="s">
        <v>2617</v>
      </c>
      <c r="AL280" s="53" t="str">
        <f>IF(A280="","",B280&amp;"&lt;/td&gt;&lt;td&gt;"&amp;C280&amp;"&lt;/td&gt;&lt;/tr&gt;")</f>
        <v>Chemical Brothers&lt;/td&gt;&lt;td&gt;Hey Boys Hey Girls&lt;/td&gt;&lt;/tr&gt;</v>
      </c>
      <c r="AM280" s="53" t="str">
        <f>AI280&amp;AJ280&amp;AK280&amp;AL280</f>
        <v>&lt;tr&gt;&lt;td align="left"&gt;4&lt;/td&gt;&lt;td align="left"&gt;Chemical Brothers&lt;/td&gt;&lt;td&gt;Hey Boys Hey Girls&lt;/td&gt;&lt;/tr&gt;</v>
      </c>
      <c r="AN280" s="64">
        <f>IF(MAX(LEN(B280),LEN(C280))=0,"",MAX(LEN(B280),LEN(C280)))</f>
        <v>18</v>
      </c>
    </row>
    <row r="281" spans="1:40" x14ac:dyDescent="0.25">
      <c r="A281" s="10" t="str">
        <f>N281&amp;Q281&amp;R281&amp;S281</f>
        <v>Dance12E</v>
      </c>
      <c r="B281" s="15" t="s">
        <v>723</v>
      </c>
      <c r="C281" s="15" t="s">
        <v>724</v>
      </c>
      <c r="D281" s="15" t="s">
        <v>672</v>
      </c>
      <c r="E281" s="15" t="s">
        <v>682</v>
      </c>
      <c r="F281" s="15"/>
      <c r="G281" s="15"/>
      <c r="H281" s="15"/>
      <c r="I281" s="15"/>
      <c r="J281" s="15"/>
      <c r="K281" s="14"/>
      <c r="L281" s="15">
        <v>2005</v>
      </c>
      <c r="M281" s="10"/>
      <c r="N281" s="40" t="s">
        <v>1436</v>
      </c>
      <c r="O281" s="10"/>
      <c r="P281" s="15">
        <v>16</v>
      </c>
      <c r="Q281" s="15">
        <v>1</v>
      </c>
      <c r="R281" s="15">
        <v>2</v>
      </c>
      <c r="S281" s="35" t="s">
        <v>87</v>
      </c>
      <c r="U281" s="76" t="s">
        <v>3074</v>
      </c>
      <c r="V281" s="76" t="str">
        <f>IF(B281="","",B281)</f>
        <v>Chemical Brothers</v>
      </c>
      <c r="W281" s="76" t="s">
        <v>3075</v>
      </c>
      <c r="X281" s="76" t="str">
        <f>IF(C281="","",C281)</f>
        <v>Galvanize</v>
      </c>
      <c r="Y281" s="77" t="s">
        <v>3077</v>
      </c>
      <c r="Z281" s="76">
        <f>IF(L281="","",L281)</f>
        <v>2005</v>
      </c>
      <c r="AA281" s="76" t="s">
        <v>3076</v>
      </c>
      <c r="AB281" s="76" t="str">
        <f>_xlfn.CONCAT(U281:AA281)</f>
        <v>&lt;table class="questions" width="290"&gt;&lt;tr&gt;&lt;td height="50"&gt;&lt;div align="center"&gt;2 Points &lt;/div&gt;&lt;/td&gt;&lt;/tr&gt;&lt;tr&gt;&lt;td height="30"&gt;&lt;div align="center"&gt;Chemical Brothers&lt;/div&gt;&lt;/td&gt;&lt;/tr&gt;&lt;tr&gt;&lt;td height="30"&gt;&lt;div align="center"&gt;Galvanize&lt;/div&gt;&lt;/td&gt;&lt;/tr&gt;&lt;tr&gt;&lt;td height="30"&gt;&lt;div align="center"&gt;&lt;/div&gt;&lt;/td&gt;&lt;/tr&gt;&lt;tr&gt;&lt;td height="30"&gt;&lt;div align="center"&gt;2005&lt;/div&gt;&lt;/td&gt;&lt;/tr&gt;&lt;/table&gt;</v>
      </c>
      <c r="AC281" s="50" t="s">
        <v>2615</v>
      </c>
      <c r="AD281" s="50" t="str">
        <f>IF(A281="","","Assets/"&amp;N281&amp;"/"&amp;Q281&amp;"/"&amp;P281&amp;".mp3")</f>
        <v>Assets/Dance/1/16.mp3</v>
      </c>
      <c r="AE281" s="51" t="s">
        <v>2614</v>
      </c>
      <c r="AF281" s="50" t="str">
        <f>IF(A281="","","Tune "&amp;66*(Q281-1)+P281)</f>
        <v>Tune 16</v>
      </c>
      <c r="AG281" s="50" t="s">
        <v>2613</v>
      </c>
      <c r="AH281" s="50" t="str">
        <f>AC281&amp;AD281&amp;AE281&amp;AF281&amp;AG281</f>
        <v>&lt;li&gt;&lt;a href="Assets/Dance/1/16.mp3"&gt;Tune 16&lt;/a&gt;&lt;/li&gt;</v>
      </c>
      <c r="AI281" s="53" t="s">
        <v>2616</v>
      </c>
      <c r="AJ281" s="53">
        <f>IF(A281="","",66*(Q281-1)+P281)</f>
        <v>16</v>
      </c>
      <c r="AK281" s="53" t="s">
        <v>2617</v>
      </c>
      <c r="AL281" s="53" t="str">
        <f>IF(A281="","",B281&amp;"&lt;/td&gt;&lt;td&gt;"&amp;C281&amp;"&lt;/td&gt;&lt;/tr&gt;")</f>
        <v>Chemical Brothers&lt;/td&gt;&lt;td&gt;Galvanize&lt;/td&gt;&lt;/tr&gt;</v>
      </c>
      <c r="AM281" s="53" t="str">
        <f>AI281&amp;AJ281&amp;AK281&amp;AL281</f>
        <v>&lt;tr&gt;&lt;td align="left"&gt;16&lt;/td&gt;&lt;td align="left"&gt;Chemical Brothers&lt;/td&gt;&lt;td&gt;Galvanize&lt;/td&gt;&lt;/tr&gt;</v>
      </c>
      <c r="AN281" s="64">
        <f>IF(MAX(LEN(B281),LEN(C281))=0,"",MAX(LEN(B281),LEN(C281)))</f>
        <v>17</v>
      </c>
    </row>
    <row r="282" spans="1:40" x14ac:dyDescent="0.25">
      <c r="A282" s="10" t="str">
        <f>N282&amp;Q282&amp;R282&amp;S282</f>
        <v>2005-200912H</v>
      </c>
      <c r="B282" s="15" t="s">
        <v>707</v>
      </c>
      <c r="C282" s="15" t="s">
        <v>264</v>
      </c>
      <c r="D282" s="15" t="s">
        <v>672</v>
      </c>
      <c r="E282" s="15" t="s">
        <v>682</v>
      </c>
      <c r="F282" s="15"/>
      <c r="G282" s="15"/>
      <c r="H282" s="15"/>
      <c r="I282" s="15"/>
      <c r="J282" s="15"/>
      <c r="K282" s="14"/>
      <c r="L282" s="15">
        <v>2007</v>
      </c>
      <c r="M282" s="10"/>
      <c r="N282" s="3" t="s">
        <v>2621</v>
      </c>
      <c r="O282" s="10"/>
      <c r="P282" s="15">
        <v>19</v>
      </c>
      <c r="Q282" s="15">
        <v>1</v>
      </c>
      <c r="R282" s="15">
        <v>2</v>
      </c>
      <c r="S282" s="15" t="s">
        <v>1069</v>
      </c>
      <c r="U282" s="76" t="s">
        <v>3074</v>
      </c>
      <c r="V282" s="76" t="str">
        <f>IF(B282="","",B282)</f>
        <v>Avril Lavigne</v>
      </c>
      <c r="W282" s="76" t="s">
        <v>3075</v>
      </c>
      <c r="X282" s="76" t="str">
        <f>IF(C282="","",C282)</f>
        <v>When You're Gone</v>
      </c>
      <c r="Y282" s="77" t="s">
        <v>3077</v>
      </c>
      <c r="Z282" s="76">
        <f>IF(L282="","",L282)</f>
        <v>2007</v>
      </c>
      <c r="AA282" s="76" t="s">
        <v>3076</v>
      </c>
      <c r="AB282" s="76" t="str">
        <f>_xlfn.CONCAT(U282:AA282)</f>
        <v>&lt;table class="questions" width="290"&gt;&lt;tr&gt;&lt;td height="50"&gt;&lt;div align="center"&gt;2 Points &lt;/div&gt;&lt;/td&gt;&lt;/tr&gt;&lt;tr&gt;&lt;td height="30"&gt;&lt;div align="center"&gt;Avril Lavigne&lt;/div&gt;&lt;/td&gt;&lt;/tr&gt;&lt;tr&gt;&lt;td height="30"&gt;&lt;div align="center"&gt;When You're Gone&lt;/div&gt;&lt;/td&gt;&lt;/tr&gt;&lt;tr&gt;&lt;td height="30"&gt;&lt;div align="center"&gt;&lt;/div&gt;&lt;/td&gt;&lt;/tr&gt;&lt;tr&gt;&lt;td height="30"&gt;&lt;div align="center"&gt;2007&lt;/div&gt;&lt;/td&gt;&lt;/tr&gt;&lt;/table&gt;</v>
      </c>
      <c r="AC282" s="50" t="s">
        <v>2615</v>
      </c>
      <c r="AD282" s="50" t="str">
        <f>IF(A282="","","Assets/"&amp;N282&amp;"/"&amp;Q282&amp;"/"&amp;P282&amp;".mp3")</f>
        <v>Assets/2005-2009/1/19.mp3</v>
      </c>
      <c r="AE282" s="51" t="s">
        <v>2614</v>
      </c>
      <c r="AF282" s="50" t="str">
        <f>IF(A282="","","Tune "&amp;66*(Q282-1)+P282)</f>
        <v>Tune 19</v>
      </c>
      <c r="AG282" s="50" t="s">
        <v>2613</v>
      </c>
      <c r="AH282" s="50" t="str">
        <f>AC282&amp;AD282&amp;AE282&amp;AF282&amp;AG282</f>
        <v>&lt;li&gt;&lt;a href="Assets/2005-2009/1/19.mp3"&gt;Tune 19&lt;/a&gt;&lt;/li&gt;</v>
      </c>
      <c r="AI282" s="53" t="s">
        <v>2616</v>
      </c>
      <c r="AJ282" s="53">
        <f>IF(A282="","",66*(Q282-1)+P282)</f>
        <v>19</v>
      </c>
      <c r="AK282" s="53" t="s">
        <v>2617</v>
      </c>
      <c r="AL282" s="53" t="str">
        <f>IF(A282="","",B282&amp;"&lt;/td&gt;&lt;td&gt;"&amp;C282&amp;"&lt;/td&gt;&lt;/tr&gt;")</f>
        <v>Avril Lavigne&lt;/td&gt;&lt;td&gt;When You're Gone&lt;/td&gt;&lt;/tr&gt;</v>
      </c>
      <c r="AM282" s="53" t="str">
        <f>AI282&amp;AJ282&amp;AK282&amp;AL282</f>
        <v>&lt;tr&gt;&lt;td align="left"&gt;19&lt;/td&gt;&lt;td align="left"&gt;Avril Lavigne&lt;/td&gt;&lt;td&gt;When You're Gone&lt;/td&gt;&lt;/tr&gt;</v>
      </c>
      <c r="AN282" s="64">
        <f>IF(MAX(LEN(B282),LEN(C282))=0,"",MAX(LEN(B282),LEN(C282)))</f>
        <v>16</v>
      </c>
    </row>
    <row r="283" spans="1:40" x14ac:dyDescent="0.25">
      <c r="A283" s="10" t="str">
        <f>N283&amp;Q283&amp;R283&amp;S283</f>
        <v>2000-200411K</v>
      </c>
      <c r="B283" s="17" t="s">
        <v>568</v>
      </c>
      <c r="C283" s="15" t="s">
        <v>569</v>
      </c>
      <c r="D283" s="15" t="s">
        <v>672</v>
      </c>
      <c r="E283" s="15" t="s">
        <v>682</v>
      </c>
      <c r="F283" s="15"/>
      <c r="G283" s="15"/>
      <c r="H283" s="15"/>
      <c r="I283" s="15"/>
      <c r="J283" s="15"/>
      <c r="K283" s="14" t="s">
        <v>413</v>
      </c>
      <c r="L283" s="15">
        <v>2002</v>
      </c>
      <c r="M283" s="10"/>
      <c r="N283" s="3" t="s">
        <v>2620</v>
      </c>
      <c r="O283" s="10"/>
      <c r="P283" s="15">
        <v>11</v>
      </c>
      <c r="Q283" s="15">
        <v>1</v>
      </c>
      <c r="R283" s="15">
        <v>1</v>
      </c>
      <c r="S283" s="15" t="s">
        <v>1072</v>
      </c>
      <c r="U283" s="76" t="s">
        <v>3074</v>
      </c>
      <c r="V283" s="76" t="str">
        <f>IF(B283="","",B283)</f>
        <v>Shakira</v>
      </c>
      <c r="W283" s="76" t="s">
        <v>3075</v>
      </c>
      <c r="X283" s="76" t="str">
        <f>IF(C283="","",C283)</f>
        <v>Underneath Your Clothes</v>
      </c>
      <c r="Y283" s="77" t="s">
        <v>3077</v>
      </c>
      <c r="Z283" s="76">
        <f>IF(L283="","",L283)</f>
        <v>2002</v>
      </c>
      <c r="AA283" s="76" t="s">
        <v>3076</v>
      </c>
      <c r="AB283" s="76" t="str">
        <f>_xlfn.CONCAT(U283:AA283)</f>
        <v>&lt;table class="questions" width="290"&gt;&lt;tr&gt;&lt;td height="50"&gt;&lt;div align="center"&gt;2 Points &lt;/div&gt;&lt;/td&gt;&lt;/tr&gt;&lt;tr&gt;&lt;td height="30"&gt;&lt;div align="center"&gt;Shakira&lt;/div&gt;&lt;/td&gt;&lt;/tr&gt;&lt;tr&gt;&lt;td height="30"&gt;&lt;div align="center"&gt;Underneath Your Clothes&lt;/div&gt;&lt;/td&gt;&lt;/tr&gt;&lt;tr&gt;&lt;td height="30"&gt;&lt;div align="center"&gt;&lt;/div&gt;&lt;/td&gt;&lt;/tr&gt;&lt;tr&gt;&lt;td height="30"&gt;&lt;div align="center"&gt;2002&lt;/div&gt;&lt;/td&gt;&lt;/tr&gt;&lt;/table&gt;</v>
      </c>
      <c r="AC283" s="50" t="s">
        <v>2615</v>
      </c>
      <c r="AD283" s="50" t="str">
        <f>IF(A283="","","Assets/"&amp;N283&amp;"/"&amp;Q283&amp;"/"&amp;P283&amp;".mp3")</f>
        <v>Assets/2000-2004/1/11.mp3</v>
      </c>
      <c r="AE283" s="51" t="s">
        <v>2614</v>
      </c>
      <c r="AF283" s="50" t="str">
        <f>IF(A283="","","Tune "&amp;66*(Q283-1)+P283)</f>
        <v>Tune 11</v>
      </c>
      <c r="AG283" s="50" t="s">
        <v>2613</v>
      </c>
      <c r="AH283" s="50" t="str">
        <f>AC283&amp;AD283&amp;AE283&amp;AF283&amp;AG283</f>
        <v>&lt;li&gt;&lt;a href="Assets/2000-2004/1/11.mp3"&gt;Tune 11&lt;/a&gt;&lt;/li&gt;</v>
      </c>
      <c r="AI283" s="53" t="s">
        <v>2616</v>
      </c>
      <c r="AJ283" s="53">
        <f>IF(A283="","",66*(Q283-1)+P283)</f>
        <v>11</v>
      </c>
      <c r="AK283" s="53" t="s">
        <v>2617</v>
      </c>
      <c r="AL283" s="53" t="str">
        <f>IF(A283="","",B283&amp;"&lt;/td&gt;&lt;td&gt;"&amp;C283&amp;"&lt;/td&gt;&lt;/tr&gt;")</f>
        <v>Shakira&lt;/td&gt;&lt;td&gt;Underneath Your Clothes&lt;/td&gt;&lt;/tr&gt;</v>
      </c>
      <c r="AM283" s="53" t="str">
        <f>AI283&amp;AJ283&amp;AK283&amp;AL283</f>
        <v>&lt;tr&gt;&lt;td align="left"&gt;11&lt;/td&gt;&lt;td align="left"&gt;Shakira&lt;/td&gt;&lt;td&gt;Underneath Your Clothes&lt;/td&gt;&lt;/tr&gt;</v>
      </c>
      <c r="AN283" s="64">
        <f>IF(MAX(LEN(B283),LEN(C283))=0,"",MAX(LEN(B283),LEN(C283)))</f>
        <v>23</v>
      </c>
    </row>
    <row r="284" spans="1:40" x14ac:dyDescent="0.25">
      <c r="A284" s="10" t="str">
        <f>N284&amp;Q284&amp;R284&amp;S284</f>
        <v>199013B</v>
      </c>
      <c r="B284" s="35" t="s">
        <v>1382</v>
      </c>
      <c r="C284" s="35" t="s">
        <v>1381</v>
      </c>
      <c r="D284" s="35" t="s">
        <v>672</v>
      </c>
      <c r="E284" s="35" t="s">
        <v>682</v>
      </c>
      <c r="F284" s="15"/>
      <c r="G284" s="15"/>
      <c r="H284" s="15"/>
      <c r="I284" s="15"/>
      <c r="J284" s="15"/>
      <c r="K284" s="14"/>
      <c r="L284" s="15">
        <v>1997</v>
      </c>
      <c r="M284" s="10"/>
      <c r="N284" s="7">
        <v>1990</v>
      </c>
      <c r="O284" s="10"/>
      <c r="P284" s="15">
        <v>24</v>
      </c>
      <c r="Q284" s="15">
        <v>1</v>
      </c>
      <c r="R284" s="15">
        <v>3</v>
      </c>
      <c r="S284" s="35" t="s">
        <v>85</v>
      </c>
      <c r="U284" s="76" t="s">
        <v>3074</v>
      </c>
      <c r="V284" s="76" t="str">
        <f>IF(B284="","",B284)</f>
        <v>Roni Size / Reprazent</v>
      </c>
      <c r="W284" s="76" t="s">
        <v>3075</v>
      </c>
      <c r="X284" s="76" t="str">
        <f>IF(C284="","",C284)</f>
        <v>Brown Paper Bag</v>
      </c>
      <c r="Y284" s="77" t="s">
        <v>3077</v>
      </c>
      <c r="Z284" s="76">
        <f>IF(L284="","",L284)</f>
        <v>1997</v>
      </c>
      <c r="AA284" s="76" t="s">
        <v>3076</v>
      </c>
      <c r="AB284" s="76" t="str">
        <f>_xlfn.CONCAT(U284:AA284)</f>
        <v>&lt;table class="questions" width="290"&gt;&lt;tr&gt;&lt;td height="50"&gt;&lt;div align="center"&gt;2 Points &lt;/div&gt;&lt;/td&gt;&lt;/tr&gt;&lt;tr&gt;&lt;td height="30"&gt;&lt;div align="center"&gt;Roni Size / Reprazent&lt;/div&gt;&lt;/td&gt;&lt;/tr&gt;&lt;tr&gt;&lt;td height="30"&gt;&lt;div align="center"&gt;Brown Paper Bag&lt;/div&gt;&lt;/td&gt;&lt;/tr&gt;&lt;tr&gt;&lt;td height="30"&gt;&lt;div align="center"&gt;&lt;/div&gt;&lt;/td&gt;&lt;/tr&gt;&lt;tr&gt;&lt;td height="30"&gt;&lt;div align="center"&gt;1997&lt;/div&gt;&lt;/td&gt;&lt;/tr&gt;&lt;/table&gt;</v>
      </c>
      <c r="AC284" s="50" t="s">
        <v>2615</v>
      </c>
      <c r="AD284" s="50" t="str">
        <f>IF(A284="","","Assets/"&amp;N284&amp;"/"&amp;Q284&amp;"/"&amp;P284&amp;".mp3")</f>
        <v>Assets/1990/1/24.mp3</v>
      </c>
      <c r="AE284" s="51" t="s">
        <v>2614</v>
      </c>
      <c r="AF284" s="50" t="str">
        <f>IF(A284="","","Tune "&amp;66*(Q284-1)+P284)</f>
        <v>Tune 24</v>
      </c>
      <c r="AG284" s="50" t="s">
        <v>2613</v>
      </c>
      <c r="AH284" s="50" t="str">
        <f>AC284&amp;AD284&amp;AE284&amp;AF284&amp;AG284</f>
        <v>&lt;li&gt;&lt;a href="Assets/1990/1/24.mp3"&gt;Tune 24&lt;/a&gt;&lt;/li&gt;</v>
      </c>
      <c r="AI284" s="53" t="s">
        <v>2616</v>
      </c>
      <c r="AJ284" s="53">
        <f>IF(A284="","",66*(Q284-1)+P284)</f>
        <v>24</v>
      </c>
      <c r="AK284" s="53" t="s">
        <v>2617</v>
      </c>
      <c r="AL284" s="53" t="str">
        <f>IF(A284="","",B284&amp;"&lt;/td&gt;&lt;td&gt;"&amp;C284&amp;"&lt;/td&gt;&lt;/tr&gt;")</f>
        <v>Roni Size / Reprazent&lt;/td&gt;&lt;td&gt;Brown Paper Bag&lt;/td&gt;&lt;/tr&gt;</v>
      </c>
      <c r="AM284" s="53" t="str">
        <f>AI284&amp;AJ284&amp;AK284&amp;AL284</f>
        <v>&lt;tr&gt;&lt;td align="left"&gt;24&lt;/td&gt;&lt;td align="left"&gt;Roni Size / Reprazent&lt;/td&gt;&lt;td&gt;Brown Paper Bag&lt;/td&gt;&lt;/tr&gt;</v>
      </c>
      <c r="AN284" s="64">
        <f>IF(MAX(LEN(B284),LEN(C284))=0,"",MAX(LEN(B284),LEN(C284)))</f>
        <v>21</v>
      </c>
    </row>
    <row r="285" spans="1:40" x14ac:dyDescent="0.25">
      <c r="A285" s="10" t="str">
        <f>N285&amp;Q285&amp;R285&amp;S285</f>
        <v>Gayicons11F</v>
      </c>
      <c r="B285" s="15" t="s">
        <v>143</v>
      </c>
      <c r="C285" s="15" t="s">
        <v>144</v>
      </c>
      <c r="D285" s="15" t="s">
        <v>672</v>
      </c>
      <c r="E285" s="15" t="s">
        <v>682</v>
      </c>
      <c r="F285" s="15"/>
      <c r="G285" s="15"/>
      <c r="H285" s="15"/>
      <c r="I285" s="15"/>
      <c r="J285" s="15"/>
      <c r="K285" s="14"/>
      <c r="L285" s="15">
        <v>2008</v>
      </c>
      <c r="M285" s="10"/>
      <c r="N285" s="48" t="s">
        <v>2611</v>
      </c>
      <c r="O285" s="10"/>
      <c r="P285" s="15">
        <v>6</v>
      </c>
      <c r="Q285" s="15">
        <v>1</v>
      </c>
      <c r="R285" s="15">
        <v>1</v>
      </c>
      <c r="S285" s="15" t="s">
        <v>88</v>
      </c>
      <c r="U285" s="76" t="s">
        <v>3074</v>
      </c>
      <c r="V285" s="76" t="str">
        <f>IF(B285="","",B285)</f>
        <v>Katy Perry</v>
      </c>
      <c r="W285" s="76" t="s">
        <v>3075</v>
      </c>
      <c r="X285" s="76" t="str">
        <f>IF(C285="","",C285)</f>
        <v>I Kissed a Girl</v>
      </c>
      <c r="Y285" s="77" t="s">
        <v>3077</v>
      </c>
      <c r="Z285" s="76">
        <f>IF(L285="","",L285)</f>
        <v>2008</v>
      </c>
      <c r="AA285" s="76" t="s">
        <v>3076</v>
      </c>
      <c r="AB285" s="76" t="str">
        <f>_xlfn.CONCAT(U285:AA285)</f>
        <v>&lt;table class="questions" width="290"&gt;&lt;tr&gt;&lt;td height="50"&gt;&lt;div align="center"&gt;2 Points &lt;/div&gt;&lt;/td&gt;&lt;/tr&gt;&lt;tr&gt;&lt;td height="30"&gt;&lt;div align="center"&gt;Katy Perry&lt;/div&gt;&lt;/td&gt;&lt;/tr&gt;&lt;tr&gt;&lt;td height="30"&gt;&lt;div align="center"&gt;I Kissed a Girl&lt;/div&gt;&lt;/td&gt;&lt;/tr&gt;&lt;tr&gt;&lt;td height="30"&gt;&lt;div align="center"&gt;&lt;/div&gt;&lt;/td&gt;&lt;/tr&gt;&lt;tr&gt;&lt;td height="30"&gt;&lt;div align="center"&gt;2008&lt;/div&gt;&lt;/td&gt;&lt;/tr&gt;&lt;/table&gt;</v>
      </c>
      <c r="AC285" s="50" t="s">
        <v>2615</v>
      </c>
      <c r="AD285" s="50" t="str">
        <f>IF(A285="","","Assets/"&amp;N285&amp;"/"&amp;Q285&amp;"/"&amp;P285&amp;".mp3")</f>
        <v>Assets/Gayicons/1/6.mp3</v>
      </c>
      <c r="AE285" s="51" t="s">
        <v>2614</v>
      </c>
      <c r="AF285" s="50" t="str">
        <f>IF(A285="","","Tune "&amp;66*(Q285-1)+P285)</f>
        <v>Tune 6</v>
      </c>
      <c r="AG285" s="50" t="s">
        <v>2613</v>
      </c>
      <c r="AH285" s="50" t="str">
        <f>AC285&amp;AD285&amp;AE285&amp;AF285&amp;AG285</f>
        <v>&lt;li&gt;&lt;a href="Assets/Gayicons/1/6.mp3"&gt;Tune 6&lt;/a&gt;&lt;/li&gt;</v>
      </c>
      <c r="AI285" s="53" t="s">
        <v>2616</v>
      </c>
      <c r="AJ285" s="53">
        <f>IF(A285="","",66*(Q285-1)+P285)</f>
        <v>6</v>
      </c>
      <c r="AK285" s="53" t="s">
        <v>2617</v>
      </c>
      <c r="AL285" s="53" t="str">
        <f>IF(A285="","",B285&amp;"&lt;/td&gt;&lt;td&gt;"&amp;C285&amp;"&lt;/td&gt;&lt;/tr&gt;")</f>
        <v>Katy Perry&lt;/td&gt;&lt;td&gt;I Kissed a Girl&lt;/td&gt;&lt;/tr&gt;</v>
      </c>
      <c r="AM285" s="53" t="str">
        <f>AI285&amp;AJ285&amp;AK285&amp;AL285</f>
        <v>&lt;tr&gt;&lt;td align="left"&gt;6&lt;/td&gt;&lt;td align="left"&gt;Katy Perry&lt;/td&gt;&lt;td&gt;I Kissed a Girl&lt;/td&gt;&lt;/tr&gt;</v>
      </c>
      <c r="AN285" s="64">
        <f>IF(MAX(LEN(B285),LEN(C285))=0,"",MAX(LEN(B285),LEN(C285)))</f>
        <v>15</v>
      </c>
    </row>
    <row r="286" spans="1:40" x14ac:dyDescent="0.25">
      <c r="A286" s="10" t="str">
        <f>N286&amp;Q286&amp;R286&amp;S286</f>
        <v>2010-201413J</v>
      </c>
      <c r="B286" s="15" t="s">
        <v>812</v>
      </c>
      <c r="C286" s="15" t="s">
        <v>813</v>
      </c>
      <c r="D286" s="15" t="s">
        <v>672</v>
      </c>
      <c r="E286" s="15" t="s">
        <v>682</v>
      </c>
      <c r="F286" s="15"/>
      <c r="G286" s="15"/>
      <c r="H286" s="15"/>
      <c r="I286" s="15"/>
      <c r="J286" s="15"/>
      <c r="K286" s="14"/>
      <c r="L286" s="15">
        <v>2010</v>
      </c>
      <c r="M286" s="10"/>
      <c r="N286" s="3" t="s">
        <v>2622</v>
      </c>
      <c r="O286" s="10"/>
      <c r="P286" s="15">
        <v>32</v>
      </c>
      <c r="Q286" s="15">
        <v>1</v>
      </c>
      <c r="R286" s="15">
        <v>3</v>
      </c>
      <c r="S286" s="35" t="s">
        <v>1071</v>
      </c>
      <c r="U286" s="76" t="s">
        <v>3074</v>
      </c>
      <c r="V286" s="76" t="str">
        <f>IF(B286="","",B286)</f>
        <v>Cee Lo Green</v>
      </c>
      <c r="W286" s="76" t="s">
        <v>3075</v>
      </c>
      <c r="X286" s="76" t="str">
        <f>IF(C286="","",C286)</f>
        <v>Forget You</v>
      </c>
      <c r="Y286" s="77" t="s">
        <v>3077</v>
      </c>
      <c r="Z286" s="76">
        <f>IF(L286="","",L286)</f>
        <v>2010</v>
      </c>
      <c r="AA286" s="76" t="s">
        <v>3076</v>
      </c>
      <c r="AB286" s="76" t="str">
        <f>_xlfn.CONCAT(U286:AA286)</f>
        <v>&lt;table class="questions" width="290"&gt;&lt;tr&gt;&lt;td height="50"&gt;&lt;div align="center"&gt;2 Points &lt;/div&gt;&lt;/td&gt;&lt;/tr&gt;&lt;tr&gt;&lt;td height="30"&gt;&lt;div align="center"&gt;Cee Lo Green&lt;/div&gt;&lt;/td&gt;&lt;/tr&gt;&lt;tr&gt;&lt;td height="30"&gt;&lt;div align="center"&gt;Forget You&lt;/div&gt;&lt;/td&gt;&lt;/tr&gt;&lt;tr&gt;&lt;td height="30"&gt;&lt;div align="center"&gt;&lt;/div&gt;&lt;/td&gt;&lt;/tr&gt;&lt;tr&gt;&lt;td height="30"&gt;&lt;div align="center"&gt;2010&lt;/div&gt;&lt;/td&gt;&lt;/tr&gt;&lt;/table&gt;</v>
      </c>
      <c r="AC286" s="50" t="s">
        <v>2615</v>
      </c>
      <c r="AD286" s="50" t="str">
        <f>IF(A286="","","Assets/"&amp;N286&amp;"/"&amp;Q286&amp;"/"&amp;P286&amp;".mp3")</f>
        <v>Assets/2010-2014/1/32.mp3</v>
      </c>
      <c r="AE286" s="51" t="s">
        <v>2614</v>
      </c>
      <c r="AF286" s="50" t="str">
        <f>IF(A286="","","Tune "&amp;66*(Q286-1)+P286)</f>
        <v>Tune 32</v>
      </c>
      <c r="AG286" s="50" t="s">
        <v>2613</v>
      </c>
      <c r="AH286" s="50" t="str">
        <f>AC286&amp;AD286&amp;AE286&amp;AF286&amp;AG286</f>
        <v>&lt;li&gt;&lt;a href="Assets/2010-2014/1/32.mp3"&gt;Tune 32&lt;/a&gt;&lt;/li&gt;</v>
      </c>
      <c r="AI286" s="53" t="s">
        <v>2616</v>
      </c>
      <c r="AJ286" s="53">
        <f>IF(A286="","",66*(Q286-1)+P286)</f>
        <v>32</v>
      </c>
      <c r="AK286" s="53" t="s">
        <v>2617</v>
      </c>
      <c r="AL286" s="53" t="str">
        <f>IF(A286="","",B286&amp;"&lt;/td&gt;&lt;td&gt;"&amp;C286&amp;"&lt;/td&gt;&lt;/tr&gt;")</f>
        <v>Cee Lo Green&lt;/td&gt;&lt;td&gt;Forget You&lt;/td&gt;&lt;/tr&gt;</v>
      </c>
      <c r="AM286" s="53" t="str">
        <f>AI286&amp;AJ286&amp;AK286&amp;AL286</f>
        <v>&lt;tr&gt;&lt;td align="left"&gt;32&lt;/td&gt;&lt;td align="left"&gt;Cee Lo Green&lt;/td&gt;&lt;td&gt;Forget You&lt;/td&gt;&lt;/tr&gt;</v>
      </c>
      <c r="AN286" s="64">
        <f>IF(MAX(LEN(B286),LEN(C286))=0,"",MAX(LEN(B286),LEN(C286)))</f>
        <v>12</v>
      </c>
    </row>
    <row r="287" spans="1:40" x14ac:dyDescent="0.25">
      <c r="A287" s="10" t="str">
        <f>N287&amp;Q287&amp;R287&amp;S287</f>
        <v>2010-201413K</v>
      </c>
      <c r="B287" s="15" t="s">
        <v>836</v>
      </c>
      <c r="C287" s="15" t="s">
        <v>837</v>
      </c>
      <c r="D287" s="15" t="s">
        <v>672</v>
      </c>
      <c r="E287" s="15" t="s">
        <v>682</v>
      </c>
      <c r="F287" s="15"/>
      <c r="G287" s="15"/>
      <c r="H287" s="15"/>
      <c r="I287" s="15"/>
      <c r="J287" s="15"/>
      <c r="K287" s="14"/>
      <c r="L287" s="15">
        <v>2010</v>
      </c>
      <c r="M287" s="10"/>
      <c r="N287" s="3" t="s">
        <v>2622</v>
      </c>
      <c r="O287" s="10"/>
      <c r="P287" s="15">
        <v>33</v>
      </c>
      <c r="Q287" s="15">
        <v>1</v>
      </c>
      <c r="R287" s="15">
        <v>3</v>
      </c>
      <c r="S287" s="35" t="s">
        <v>1072</v>
      </c>
      <c r="U287" s="76" t="s">
        <v>3074</v>
      </c>
      <c r="V287" s="76" t="str">
        <f>IF(B287="","",B287)</f>
        <v>Tinie Tempah</v>
      </c>
      <c r="W287" s="76" t="s">
        <v>3075</v>
      </c>
      <c r="X287" s="76" t="str">
        <f>IF(C287="","",C287)</f>
        <v>Pass Out</v>
      </c>
      <c r="Y287" s="77" t="s">
        <v>3077</v>
      </c>
      <c r="Z287" s="76">
        <f>IF(L287="","",L287)</f>
        <v>2010</v>
      </c>
      <c r="AA287" s="76" t="s">
        <v>3076</v>
      </c>
      <c r="AB287" s="76" t="str">
        <f>_xlfn.CONCAT(U287:AA287)</f>
        <v>&lt;table class="questions" width="290"&gt;&lt;tr&gt;&lt;td height="50"&gt;&lt;div align="center"&gt;2 Points &lt;/div&gt;&lt;/td&gt;&lt;/tr&gt;&lt;tr&gt;&lt;td height="30"&gt;&lt;div align="center"&gt;Tinie Tempah&lt;/div&gt;&lt;/td&gt;&lt;/tr&gt;&lt;tr&gt;&lt;td height="30"&gt;&lt;div align="center"&gt;Pass Out&lt;/div&gt;&lt;/td&gt;&lt;/tr&gt;&lt;tr&gt;&lt;td height="30"&gt;&lt;div align="center"&gt;&lt;/div&gt;&lt;/td&gt;&lt;/tr&gt;&lt;tr&gt;&lt;td height="30"&gt;&lt;div align="center"&gt;2010&lt;/div&gt;&lt;/td&gt;&lt;/tr&gt;&lt;/table&gt;</v>
      </c>
      <c r="AC287" s="50" t="s">
        <v>2615</v>
      </c>
      <c r="AD287" s="50" t="str">
        <f>IF(A287="","","Assets/"&amp;N287&amp;"/"&amp;Q287&amp;"/"&amp;P287&amp;".mp3")</f>
        <v>Assets/2010-2014/1/33.mp3</v>
      </c>
      <c r="AE287" s="51" t="s">
        <v>2614</v>
      </c>
      <c r="AF287" s="50" t="str">
        <f>IF(A287="","","Tune "&amp;66*(Q287-1)+P287)</f>
        <v>Tune 33</v>
      </c>
      <c r="AG287" s="50" t="s">
        <v>2613</v>
      </c>
      <c r="AH287" s="50" t="str">
        <f>AC287&amp;AD287&amp;AE287&amp;AF287&amp;AG287</f>
        <v>&lt;li&gt;&lt;a href="Assets/2010-2014/1/33.mp3"&gt;Tune 33&lt;/a&gt;&lt;/li&gt;</v>
      </c>
      <c r="AI287" s="53" t="s">
        <v>2616</v>
      </c>
      <c r="AJ287" s="53">
        <f>IF(A287="","",66*(Q287-1)+P287)</f>
        <v>33</v>
      </c>
      <c r="AK287" s="53" t="s">
        <v>2617</v>
      </c>
      <c r="AL287" s="53" t="str">
        <f>IF(A287="","",B287&amp;"&lt;/td&gt;&lt;td&gt;"&amp;C287&amp;"&lt;/td&gt;&lt;/tr&gt;")</f>
        <v>Tinie Tempah&lt;/td&gt;&lt;td&gt;Pass Out&lt;/td&gt;&lt;/tr&gt;</v>
      </c>
      <c r="AM287" s="53" t="str">
        <f>AI287&amp;AJ287&amp;AK287&amp;AL287</f>
        <v>&lt;tr&gt;&lt;td align="left"&gt;33&lt;/td&gt;&lt;td align="left"&gt;Tinie Tempah&lt;/td&gt;&lt;td&gt;Pass Out&lt;/td&gt;&lt;/tr&gt;</v>
      </c>
      <c r="AN287" s="64">
        <f>IF(MAX(LEN(B287),LEN(C287))=0,"",MAX(LEN(B287),LEN(C287)))</f>
        <v>12</v>
      </c>
    </row>
    <row r="288" spans="1:40" x14ac:dyDescent="0.25">
      <c r="A288" s="10" t="str">
        <f>N288&amp;Q288&amp;R288&amp;S288</f>
        <v>2005-200912I</v>
      </c>
      <c r="B288" s="15" t="s">
        <v>758</v>
      </c>
      <c r="C288" s="15" t="s">
        <v>103</v>
      </c>
      <c r="D288" s="15" t="s">
        <v>672</v>
      </c>
      <c r="E288" s="15" t="s">
        <v>682</v>
      </c>
      <c r="F288" s="15"/>
      <c r="G288" s="15"/>
      <c r="H288" s="15"/>
      <c r="I288" s="15"/>
      <c r="J288" s="15"/>
      <c r="K288" s="14"/>
      <c r="L288" s="15">
        <v>2007</v>
      </c>
      <c r="M288" s="10"/>
      <c r="N288" s="3" t="s">
        <v>2621</v>
      </c>
      <c r="O288" s="10"/>
      <c r="P288" s="15">
        <v>20</v>
      </c>
      <c r="Q288" s="15">
        <v>1</v>
      </c>
      <c r="R288" s="15">
        <v>2</v>
      </c>
      <c r="S288" s="15" t="s">
        <v>1070</v>
      </c>
      <c r="U288" s="76" t="s">
        <v>3074</v>
      </c>
      <c r="V288" s="76" t="str">
        <f>IF(B288="","",B288)</f>
        <v>Britney Spears</v>
      </c>
      <c r="W288" s="76" t="s">
        <v>3075</v>
      </c>
      <c r="X288" s="76" t="str">
        <f>IF(C288="","",C288)</f>
        <v>Gimme More</v>
      </c>
      <c r="Y288" s="77" t="s">
        <v>3077</v>
      </c>
      <c r="Z288" s="76">
        <f>IF(L288="","",L288)</f>
        <v>2007</v>
      </c>
      <c r="AA288" s="76" t="s">
        <v>3076</v>
      </c>
      <c r="AB288" s="76" t="str">
        <f>_xlfn.CONCAT(U288:AA288)</f>
        <v>&lt;table class="questions" width="290"&gt;&lt;tr&gt;&lt;td height="50"&gt;&lt;div align="center"&gt;2 Points &lt;/div&gt;&lt;/td&gt;&lt;/tr&gt;&lt;tr&gt;&lt;td height="30"&gt;&lt;div align="center"&gt;Britney Spears&lt;/div&gt;&lt;/td&gt;&lt;/tr&gt;&lt;tr&gt;&lt;td height="30"&gt;&lt;div align="center"&gt;Gimme More&lt;/div&gt;&lt;/td&gt;&lt;/tr&gt;&lt;tr&gt;&lt;td height="30"&gt;&lt;div align="center"&gt;&lt;/div&gt;&lt;/td&gt;&lt;/tr&gt;&lt;tr&gt;&lt;td height="30"&gt;&lt;div align="center"&gt;2007&lt;/div&gt;&lt;/td&gt;&lt;/tr&gt;&lt;/table&gt;</v>
      </c>
      <c r="AC288" s="50" t="s">
        <v>2615</v>
      </c>
      <c r="AD288" s="50" t="str">
        <f>IF(A288="","","Assets/"&amp;N288&amp;"/"&amp;Q288&amp;"/"&amp;P288&amp;".mp3")</f>
        <v>Assets/2005-2009/1/20.mp3</v>
      </c>
      <c r="AE288" s="51" t="s">
        <v>2614</v>
      </c>
      <c r="AF288" s="50" t="str">
        <f>IF(A288="","","Tune "&amp;66*(Q288-1)+P288)</f>
        <v>Tune 20</v>
      </c>
      <c r="AG288" s="50" t="s">
        <v>2613</v>
      </c>
      <c r="AH288" s="50" t="str">
        <f>AC288&amp;AD288&amp;AE288&amp;AF288&amp;AG288</f>
        <v>&lt;li&gt;&lt;a href="Assets/2005-2009/1/20.mp3"&gt;Tune 20&lt;/a&gt;&lt;/li&gt;</v>
      </c>
      <c r="AI288" s="53" t="s">
        <v>2616</v>
      </c>
      <c r="AJ288" s="53">
        <f>IF(A288="","",66*(Q288-1)+P288)</f>
        <v>20</v>
      </c>
      <c r="AK288" s="53" t="s">
        <v>2617</v>
      </c>
      <c r="AL288" s="53" t="str">
        <f>IF(A288="","",B288&amp;"&lt;/td&gt;&lt;td&gt;"&amp;C288&amp;"&lt;/td&gt;&lt;/tr&gt;")</f>
        <v>Britney Spears&lt;/td&gt;&lt;td&gt;Gimme More&lt;/td&gt;&lt;/tr&gt;</v>
      </c>
      <c r="AM288" s="53" t="str">
        <f>AI288&amp;AJ288&amp;AK288&amp;AL288</f>
        <v>&lt;tr&gt;&lt;td align="left"&gt;20&lt;/td&gt;&lt;td align="left"&gt;Britney Spears&lt;/td&gt;&lt;td&gt;Gimme More&lt;/td&gt;&lt;/tr&gt;</v>
      </c>
      <c r="AN288" s="64">
        <f>IF(MAX(LEN(B288),LEN(C288))=0,"",MAX(LEN(B288),LEN(C288)))</f>
        <v>14</v>
      </c>
    </row>
    <row r="289" spans="1:40" x14ac:dyDescent="0.25">
      <c r="A289" s="10" t="str">
        <f>N289&amp;Q289&amp;R289&amp;S289</f>
        <v>2010-201414A</v>
      </c>
      <c r="B289" s="15" t="s">
        <v>812</v>
      </c>
      <c r="C289" s="15" t="s">
        <v>838</v>
      </c>
      <c r="D289" s="15" t="s">
        <v>672</v>
      </c>
      <c r="E289" s="15" t="s">
        <v>682</v>
      </c>
      <c r="F289" s="15"/>
      <c r="G289" s="15"/>
      <c r="H289" s="15"/>
      <c r="I289" s="15"/>
      <c r="J289" s="15"/>
      <c r="K289" s="14"/>
      <c r="L289" s="15">
        <v>2011</v>
      </c>
      <c r="M289" s="10"/>
      <c r="N289" s="3" t="s">
        <v>2622</v>
      </c>
      <c r="O289" s="10"/>
      <c r="P289" s="15">
        <v>34</v>
      </c>
      <c r="Q289" s="15">
        <v>1</v>
      </c>
      <c r="R289" s="15">
        <v>4</v>
      </c>
      <c r="S289" s="35" t="s">
        <v>84</v>
      </c>
      <c r="U289" s="76" t="s">
        <v>3074</v>
      </c>
      <c r="V289" s="76" t="str">
        <f>IF(B289="","",B289)</f>
        <v>Cee Lo Green</v>
      </c>
      <c r="W289" s="76" t="s">
        <v>3075</v>
      </c>
      <c r="X289" s="76" t="str">
        <f>IF(C289="","",C289)</f>
        <v>Bright Lights Bigger City</v>
      </c>
      <c r="Y289" s="77" t="s">
        <v>3077</v>
      </c>
      <c r="Z289" s="76">
        <f>IF(L289="","",L289)</f>
        <v>2011</v>
      </c>
      <c r="AA289" s="76" t="s">
        <v>3076</v>
      </c>
      <c r="AB289" s="76" t="str">
        <f>_xlfn.CONCAT(U289:AA289)</f>
        <v>&lt;table class="questions" width="290"&gt;&lt;tr&gt;&lt;td height="50"&gt;&lt;div align="center"&gt;2 Points &lt;/div&gt;&lt;/td&gt;&lt;/tr&gt;&lt;tr&gt;&lt;td height="30"&gt;&lt;div align="center"&gt;Cee Lo Green&lt;/div&gt;&lt;/td&gt;&lt;/tr&gt;&lt;tr&gt;&lt;td height="30"&gt;&lt;div align="center"&gt;Bright Lights Bigger City&lt;/div&gt;&lt;/td&gt;&lt;/tr&gt;&lt;tr&gt;&lt;td height="30"&gt;&lt;div align="center"&gt;&lt;/div&gt;&lt;/td&gt;&lt;/tr&gt;&lt;tr&gt;&lt;td height="30"&gt;&lt;div align="center"&gt;2011&lt;/div&gt;&lt;/td&gt;&lt;/tr&gt;&lt;/table&gt;</v>
      </c>
      <c r="AC289" s="50" t="s">
        <v>2615</v>
      </c>
      <c r="AD289" s="50" t="str">
        <f>IF(A289="","","Assets/"&amp;N289&amp;"/"&amp;Q289&amp;"/"&amp;P289&amp;".mp3")</f>
        <v>Assets/2010-2014/1/34.mp3</v>
      </c>
      <c r="AE289" s="51" t="s">
        <v>2614</v>
      </c>
      <c r="AF289" s="50" t="str">
        <f>IF(A289="","","Tune "&amp;66*(Q289-1)+P289)</f>
        <v>Tune 34</v>
      </c>
      <c r="AG289" s="50" t="s">
        <v>2613</v>
      </c>
      <c r="AH289" s="50" t="str">
        <f>AC289&amp;AD289&amp;AE289&amp;AF289&amp;AG289</f>
        <v>&lt;li&gt;&lt;a href="Assets/2010-2014/1/34.mp3"&gt;Tune 34&lt;/a&gt;&lt;/li&gt;</v>
      </c>
      <c r="AI289" s="53" t="s">
        <v>2616</v>
      </c>
      <c r="AJ289" s="53">
        <f>IF(A289="","",66*(Q289-1)+P289)</f>
        <v>34</v>
      </c>
      <c r="AK289" s="53" t="s">
        <v>2617</v>
      </c>
      <c r="AL289" s="53" t="str">
        <f>IF(A289="","",B289&amp;"&lt;/td&gt;&lt;td&gt;"&amp;C289&amp;"&lt;/td&gt;&lt;/tr&gt;")</f>
        <v>Cee Lo Green&lt;/td&gt;&lt;td&gt;Bright Lights Bigger City&lt;/td&gt;&lt;/tr&gt;</v>
      </c>
      <c r="AM289" s="53" t="str">
        <f>AI289&amp;AJ289&amp;AK289&amp;AL289</f>
        <v>&lt;tr&gt;&lt;td align="left"&gt;34&lt;/td&gt;&lt;td align="left"&gt;Cee Lo Green&lt;/td&gt;&lt;td&gt;Bright Lights Bigger City&lt;/td&gt;&lt;/tr&gt;</v>
      </c>
      <c r="AN289" s="64">
        <f>IF(MAX(LEN(B289),LEN(C289))=0,"",MAX(LEN(B289),LEN(C289)))</f>
        <v>25</v>
      </c>
    </row>
    <row r="290" spans="1:40" x14ac:dyDescent="0.25">
      <c r="A290" s="10" t="str">
        <f>N290&amp;Q290&amp;R290&amp;S290</f>
        <v>2010-201414B</v>
      </c>
      <c r="B290" s="15" t="s">
        <v>839</v>
      </c>
      <c r="C290" s="15" t="s">
        <v>840</v>
      </c>
      <c r="D290" s="15" t="s">
        <v>672</v>
      </c>
      <c r="E290" s="15" t="s">
        <v>682</v>
      </c>
      <c r="F290" s="15"/>
      <c r="G290" s="15"/>
      <c r="H290" s="15"/>
      <c r="I290" s="15"/>
      <c r="J290" s="15"/>
      <c r="K290" s="14"/>
      <c r="L290" s="15">
        <v>2011</v>
      </c>
      <c r="M290" s="10"/>
      <c r="N290" s="3" t="s">
        <v>2622</v>
      </c>
      <c r="O290" s="10"/>
      <c r="P290" s="15">
        <v>35</v>
      </c>
      <c r="Q290" s="15">
        <v>1</v>
      </c>
      <c r="R290" s="15">
        <v>4</v>
      </c>
      <c r="S290" s="35" t="s">
        <v>85</v>
      </c>
      <c r="U290" s="76" t="s">
        <v>3074</v>
      </c>
      <c r="V290" s="76" t="str">
        <f>IF(B290="","",B290)</f>
        <v>Wiz Khalifa</v>
      </c>
      <c r="W290" s="76" t="s">
        <v>3075</v>
      </c>
      <c r="X290" s="76" t="str">
        <f>IF(C290="","",C290)</f>
        <v>Black &amp; Yellow</v>
      </c>
      <c r="Y290" s="77" t="s">
        <v>3077</v>
      </c>
      <c r="Z290" s="76">
        <f>IF(L290="","",L290)</f>
        <v>2011</v>
      </c>
      <c r="AA290" s="76" t="s">
        <v>3076</v>
      </c>
      <c r="AB290" s="76" t="str">
        <f>_xlfn.CONCAT(U290:AA290)</f>
        <v>&lt;table class="questions" width="290"&gt;&lt;tr&gt;&lt;td height="50"&gt;&lt;div align="center"&gt;2 Points &lt;/div&gt;&lt;/td&gt;&lt;/tr&gt;&lt;tr&gt;&lt;td height="30"&gt;&lt;div align="center"&gt;Wiz Khalifa&lt;/div&gt;&lt;/td&gt;&lt;/tr&gt;&lt;tr&gt;&lt;td height="30"&gt;&lt;div align="center"&gt;Black &amp; Yellow&lt;/div&gt;&lt;/td&gt;&lt;/tr&gt;&lt;tr&gt;&lt;td height="30"&gt;&lt;div align="center"&gt;&lt;/div&gt;&lt;/td&gt;&lt;/tr&gt;&lt;tr&gt;&lt;td height="30"&gt;&lt;div align="center"&gt;2011&lt;/div&gt;&lt;/td&gt;&lt;/tr&gt;&lt;/table&gt;</v>
      </c>
      <c r="AC290" s="50" t="s">
        <v>2615</v>
      </c>
      <c r="AD290" s="50" t="str">
        <f>IF(A290="","","Assets/"&amp;N290&amp;"/"&amp;Q290&amp;"/"&amp;P290&amp;".mp3")</f>
        <v>Assets/2010-2014/1/35.mp3</v>
      </c>
      <c r="AE290" s="51" t="s">
        <v>2614</v>
      </c>
      <c r="AF290" s="50" t="str">
        <f>IF(A290="","","Tune "&amp;66*(Q290-1)+P290)</f>
        <v>Tune 35</v>
      </c>
      <c r="AG290" s="50" t="s">
        <v>2613</v>
      </c>
      <c r="AH290" s="50" t="str">
        <f>AC290&amp;AD290&amp;AE290&amp;AF290&amp;AG290</f>
        <v>&lt;li&gt;&lt;a href="Assets/2010-2014/1/35.mp3"&gt;Tune 35&lt;/a&gt;&lt;/li&gt;</v>
      </c>
      <c r="AI290" s="53" t="s">
        <v>2616</v>
      </c>
      <c r="AJ290" s="53">
        <f>IF(A290="","",66*(Q290-1)+P290)</f>
        <v>35</v>
      </c>
      <c r="AK290" s="53" t="s">
        <v>2617</v>
      </c>
      <c r="AL290" s="53" t="str">
        <f>IF(A290="","",B290&amp;"&lt;/td&gt;&lt;td&gt;"&amp;C290&amp;"&lt;/td&gt;&lt;/tr&gt;")</f>
        <v>Wiz Khalifa&lt;/td&gt;&lt;td&gt;Black &amp; Yellow&lt;/td&gt;&lt;/tr&gt;</v>
      </c>
      <c r="AM290" s="53" t="str">
        <f>AI290&amp;AJ290&amp;AK290&amp;AL290</f>
        <v>&lt;tr&gt;&lt;td align="left"&gt;35&lt;/td&gt;&lt;td align="left"&gt;Wiz Khalifa&lt;/td&gt;&lt;td&gt;Black &amp; Yellow&lt;/td&gt;&lt;/tr&gt;</v>
      </c>
      <c r="AN290" s="64">
        <f>IF(MAX(LEN(B290),LEN(C290))=0,"",MAX(LEN(B290),LEN(C290)))</f>
        <v>14</v>
      </c>
    </row>
    <row r="291" spans="1:40" x14ac:dyDescent="0.25">
      <c r="A291" s="10" t="str">
        <f>N291&amp;Q291&amp;R291&amp;S291</f>
        <v>Musical12I</v>
      </c>
      <c r="B291" s="15" t="s">
        <v>937</v>
      </c>
      <c r="C291" s="15" t="s">
        <v>938</v>
      </c>
      <c r="D291" s="15" t="s">
        <v>923</v>
      </c>
      <c r="E291" s="15" t="s">
        <v>682</v>
      </c>
      <c r="F291" s="15"/>
      <c r="G291" s="15"/>
      <c r="H291" s="15"/>
      <c r="I291" s="15"/>
      <c r="J291" s="15"/>
      <c r="K291" s="14"/>
      <c r="L291" s="15"/>
      <c r="M291" s="10"/>
      <c r="N291" s="33" t="s">
        <v>922</v>
      </c>
      <c r="O291" s="10"/>
      <c r="P291" s="15">
        <v>9</v>
      </c>
      <c r="Q291" s="15">
        <v>1</v>
      </c>
      <c r="R291" s="15">
        <v>2</v>
      </c>
      <c r="S291" s="15" t="s">
        <v>1070</v>
      </c>
      <c r="U291" s="76" t="s">
        <v>3074</v>
      </c>
      <c r="V291" s="76" t="str">
        <f>IF(B291="","",B291)</f>
        <v>We Will Rock You</v>
      </c>
      <c r="W291" s="76" t="s">
        <v>3075</v>
      </c>
      <c r="X291" s="76" t="str">
        <f>IF(C291="","",C291)</f>
        <v>Radio Gaga</v>
      </c>
      <c r="Y291" s="77" t="s">
        <v>3077</v>
      </c>
      <c r="Z291" s="76" t="str">
        <f>IF(L291="","",L291)</f>
        <v/>
      </c>
      <c r="AA291" s="76" t="s">
        <v>3076</v>
      </c>
      <c r="AB291" s="76" t="str">
        <f>_xlfn.CONCAT(U291:AA291)</f>
        <v>&lt;table class="questions" width="290"&gt;&lt;tr&gt;&lt;td height="50"&gt;&lt;div align="center"&gt;2 Points &lt;/div&gt;&lt;/td&gt;&lt;/tr&gt;&lt;tr&gt;&lt;td height="30"&gt;&lt;div align="center"&gt;We Will Rock You&lt;/div&gt;&lt;/td&gt;&lt;/tr&gt;&lt;tr&gt;&lt;td height="30"&gt;&lt;div align="center"&gt;Radio Gaga&lt;/div&gt;&lt;/td&gt;&lt;/tr&gt;&lt;tr&gt;&lt;td height="30"&gt;&lt;div align="center"&gt;&lt;/div&gt;&lt;/td&gt;&lt;/tr&gt;&lt;tr&gt;&lt;td height="30"&gt;&lt;div align="center"&gt;&lt;/div&gt;&lt;/td&gt;&lt;/tr&gt;&lt;/table&gt;</v>
      </c>
      <c r="AC291" s="50" t="s">
        <v>2615</v>
      </c>
      <c r="AD291" s="50" t="str">
        <f>IF(A291="","","Assets/"&amp;N291&amp;"/"&amp;Q291&amp;"/"&amp;P291&amp;".mp3")</f>
        <v>Assets/Musical/1/9.mp3</v>
      </c>
      <c r="AE291" s="51" t="s">
        <v>2614</v>
      </c>
      <c r="AF291" s="50" t="str">
        <f>IF(A291="","","Tune "&amp;66*(Q291-1)+P291)</f>
        <v>Tune 9</v>
      </c>
      <c r="AG291" s="50" t="s">
        <v>2613</v>
      </c>
      <c r="AH291" s="50" t="str">
        <f>AC291&amp;AD291&amp;AE291&amp;AF291&amp;AG291</f>
        <v>&lt;li&gt;&lt;a href="Assets/Musical/1/9.mp3"&gt;Tune 9&lt;/a&gt;&lt;/li&gt;</v>
      </c>
      <c r="AI291" s="53" t="s">
        <v>2616</v>
      </c>
      <c r="AJ291" s="53">
        <f>IF(A291="","",66*(Q291-1)+P291)</f>
        <v>9</v>
      </c>
      <c r="AK291" s="53" t="s">
        <v>2617</v>
      </c>
      <c r="AL291" s="53" t="str">
        <f>IF(A291="","",B291&amp;"&lt;/td&gt;&lt;td&gt;"&amp;C291&amp;"&lt;/td&gt;&lt;/tr&gt;")</f>
        <v>We Will Rock You&lt;/td&gt;&lt;td&gt;Radio Gaga&lt;/td&gt;&lt;/tr&gt;</v>
      </c>
      <c r="AM291" s="53" t="str">
        <f>AI291&amp;AJ291&amp;AK291&amp;AL291</f>
        <v>&lt;tr&gt;&lt;td align="left"&gt;9&lt;/td&gt;&lt;td align="left"&gt;We Will Rock You&lt;/td&gt;&lt;td&gt;Radio Gaga&lt;/td&gt;&lt;/tr&gt;</v>
      </c>
      <c r="AN291" s="64">
        <f>IF(MAX(LEN(B291),LEN(C291))=0,"",MAX(LEN(B291),LEN(C291)))</f>
        <v>16</v>
      </c>
    </row>
    <row r="292" spans="1:40" x14ac:dyDescent="0.25">
      <c r="A292" s="10" t="str">
        <f>N292&amp;Q292&amp;R292&amp;S292</f>
        <v>Musical12J</v>
      </c>
      <c r="B292" s="15" t="s">
        <v>939</v>
      </c>
      <c r="C292" s="15" t="s">
        <v>940</v>
      </c>
      <c r="D292" s="15" t="s">
        <v>923</v>
      </c>
      <c r="E292" s="15" t="s">
        <v>682</v>
      </c>
      <c r="F292" s="15"/>
      <c r="G292" s="15"/>
      <c r="H292" s="15"/>
      <c r="I292" s="15"/>
      <c r="J292" s="15"/>
      <c r="K292" s="14"/>
      <c r="L292" s="15"/>
      <c r="M292" s="10"/>
      <c r="N292" s="33" t="s">
        <v>922</v>
      </c>
      <c r="O292" s="10"/>
      <c r="P292" s="15">
        <v>10</v>
      </c>
      <c r="Q292" s="15">
        <v>1</v>
      </c>
      <c r="R292" s="15">
        <v>2</v>
      </c>
      <c r="S292" s="15" t="s">
        <v>1071</v>
      </c>
      <c r="U292" s="76" t="s">
        <v>3074</v>
      </c>
      <c r="V292" s="76" t="str">
        <f>IF(B292="","",B292)</f>
        <v>Oliver</v>
      </c>
      <c r="W292" s="76" t="s">
        <v>3075</v>
      </c>
      <c r="X292" s="76" t="str">
        <f>IF(C292="","",C292)</f>
        <v>I'd Do Anything</v>
      </c>
      <c r="Y292" s="77" t="s">
        <v>3077</v>
      </c>
      <c r="Z292" s="76" t="str">
        <f>IF(L292="","",L292)</f>
        <v/>
      </c>
      <c r="AA292" s="76" t="s">
        <v>3076</v>
      </c>
      <c r="AB292" s="76" t="str">
        <f>_xlfn.CONCAT(U292:AA292)</f>
        <v>&lt;table class="questions" width="290"&gt;&lt;tr&gt;&lt;td height="50"&gt;&lt;div align="center"&gt;2 Points &lt;/div&gt;&lt;/td&gt;&lt;/tr&gt;&lt;tr&gt;&lt;td height="30"&gt;&lt;div align="center"&gt;Oliver&lt;/div&gt;&lt;/td&gt;&lt;/tr&gt;&lt;tr&gt;&lt;td height="30"&gt;&lt;div align="center"&gt;I'd Do Anything&lt;/div&gt;&lt;/td&gt;&lt;/tr&gt;&lt;tr&gt;&lt;td height="30"&gt;&lt;div align="center"&gt;&lt;/div&gt;&lt;/td&gt;&lt;/tr&gt;&lt;tr&gt;&lt;td height="30"&gt;&lt;div align="center"&gt;&lt;/div&gt;&lt;/td&gt;&lt;/tr&gt;&lt;/table&gt;</v>
      </c>
      <c r="AC292" s="50" t="s">
        <v>2615</v>
      </c>
      <c r="AD292" s="50" t="str">
        <f>IF(A292="","","Assets/"&amp;N292&amp;"/"&amp;Q292&amp;"/"&amp;P292&amp;".mp3")</f>
        <v>Assets/Musical/1/10.mp3</v>
      </c>
      <c r="AE292" s="51" t="s">
        <v>2614</v>
      </c>
      <c r="AF292" s="50" t="str">
        <f>IF(A292="","","Tune "&amp;66*(Q292-1)+P292)</f>
        <v>Tune 10</v>
      </c>
      <c r="AG292" s="50" t="s">
        <v>2613</v>
      </c>
      <c r="AH292" s="50" t="str">
        <f>AC292&amp;AD292&amp;AE292&amp;AF292&amp;AG292</f>
        <v>&lt;li&gt;&lt;a href="Assets/Musical/1/10.mp3"&gt;Tune 10&lt;/a&gt;&lt;/li&gt;</v>
      </c>
      <c r="AI292" s="53" t="s">
        <v>2616</v>
      </c>
      <c r="AJ292" s="53">
        <f>IF(A292="","",66*(Q292-1)+P292)</f>
        <v>10</v>
      </c>
      <c r="AK292" s="53" t="s">
        <v>2617</v>
      </c>
      <c r="AL292" s="53" t="str">
        <f>IF(A292="","",B292&amp;"&lt;/td&gt;&lt;td&gt;"&amp;C292&amp;"&lt;/td&gt;&lt;/tr&gt;")</f>
        <v>Oliver&lt;/td&gt;&lt;td&gt;I'd Do Anything&lt;/td&gt;&lt;/tr&gt;</v>
      </c>
      <c r="AM292" s="53" t="str">
        <f>AI292&amp;AJ292&amp;AK292&amp;AL292</f>
        <v>&lt;tr&gt;&lt;td align="left"&gt;10&lt;/td&gt;&lt;td align="left"&gt;Oliver&lt;/td&gt;&lt;td&gt;I'd Do Anything&lt;/td&gt;&lt;/tr&gt;</v>
      </c>
      <c r="AN292" s="64">
        <f>IF(MAX(LEN(B292),LEN(C292))=0,"",MAX(LEN(B292),LEN(C292)))</f>
        <v>15</v>
      </c>
    </row>
    <row r="293" spans="1:40" x14ac:dyDescent="0.25">
      <c r="A293" s="10" t="str">
        <f>N293&amp;Q293&amp;R293&amp;S293</f>
        <v>Musical12K</v>
      </c>
      <c r="B293" s="15" t="s">
        <v>943</v>
      </c>
      <c r="C293" s="15" t="s">
        <v>944</v>
      </c>
      <c r="D293" s="15" t="s">
        <v>923</v>
      </c>
      <c r="E293" s="15" t="s">
        <v>682</v>
      </c>
      <c r="F293" s="15" t="s">
        <v>672</v>
      </c>
      <c r="G293" s="15"/>
      <c r="H293" s="15" t="s">
        <v>547</v>
      </c>
      <c r="I293" s="15"/>
      <c r="J293" s="15"/>
      <c r="K293" s="14"/>
      <c r="L293" s="15"/>
      <c r="M293" s="10"/>
      <c r="N293" s="33" t="s">
        <v>922</v>
      </c>
      <c r="O293" s="10"/>
      <c r="P293" s="15">
        <v>11</v>
      </c>
      <c r="Q293" s="15">
        <v>1</v>
      </c>
      <c r="R293" s="15">
        <v>2</v>
      </c>
      <c r="S293" s="15" t="s">
        <v>1072</v>
      </c>
      <c r="U293" s="76" t="s">
        <v>3074</v>
      </c>
      <c r="V293" s="76" t="str">
        <f>IF(B293="","",B293)</f>
        <v>Moulin Rouge</v>
      </c>
      <c r="W293" s="76" t="s">
        <v>3075</v>
      </c>
      <c r="X293" s="76" t="str">
        <f>IF(C293="","",C293)</f>
        <v>Lady Marmalade</v>
      </c>
      <c r="Y293" s="77" t="s">
        <v>3077</v>
      </c>
      <c r="Z293" s="76" t="str">
        <f>IF(L293="","",L293)</f>
        <v/>
      </c>
      <c r="AA293" s="76" t="s">
        <v>3076</v>
      </c>
      <c r="AB293" s="76" t="str">
        <f>_xlfn.CONCAT(U293:AA293)</f>
        <v>&lt;table class="questions" width="290"&gt;&lt;tr&gt;&lt;td height="50"&gt;&lt;div align="center"&gt;2 Points &lt;/div&gt;&lt;/td&gt;&lt;/tr&gt;&lt;tr&gt;&lt;td height="30"&gt;&lt;div align="center"&gt;Moulin Rouge&lt;/div&gt;&lt;/td&gt;&lt;/tr&gt;&lt;tr&gt;&lt;td height="30"&gt;&lt;div align="center"&gt;Lady Marmalade&lt;/div&gt;&lt;/td&gt;&lt;/tr&gt;&lt;tr&gt;&lt;td height="30"&gt;&lt;div align="center"&gt;&lt;/div&gt;&lt;/td&gt;&lt;/tr&gt;&lt;tr&gt;&lt;td height="30"&gt;&lt;div align="center"&gt;&lt;/div&gt;&lt;/td&gt;&lt;/tr&gt;&lt;/table&gt;</v>
      </c>
      <c r="AC293" s="50" t="s">
        <v>2615</v>
      </c>
      <c r="AD293" s="50" t="str">
        <f>IF(A293="","","Assets/"&amp;N293&amp;"/"&amp;Q293&amp;"/"&amp;P293&amp;".mp3")</f>
        <v>Assets/Musical/1/11.mp3</v>
      </c>
      <c r="AE293" s="51" t="s">
        <v>2614</v>
      </c>
      <c r="AF293" s="50" t="str">
        <f>IF(A293="","","Tune "&amp;66*(Q293-1)+P293)</f>
        <v>Tune 11</v>
      </c>
      <c r="AG293" s="50" t="s">
        <v>2613</v>
      </c>
      <c r="AH293" s="50" t="str">
        <f>AC293&amp;AD293&amp;AE293&amp;AF293&amp;AG293</f>
        <v>&lt;li&gt;&lt;a href="Assets/Musical/1/11.mp3"&gt;Tune 11&lt;/a&gt;&lt;/li&gt;</v>
      </c>
      <c r="AI293" s="53" t="s">
        <v>2616</v>
      </c>
      <c r="AJ293" s="53">
        <f>IF(A293="","",66*(Q293-1)+P293)</f>
        <v>11</v>
      </c>
      <c r="AK293" s="53" t="s">
        <v>2617</v>
      </c>
      <c r="AL293" s="53" t="str">
        <f>IF(A293="","",B293&amp;"&lt;/td&gt;&lt;td&gt;"&amp;C293&amp;"&lt;/td&gt;&lt;/tr&gt;")</f>
        <v>Moulin Rouge&lt;/td&gt;&lt;td&gt;Lady Marmalade&lt;/td&gt;&lt;/tr&gt;</v>
      </c>
      <c r="AM293" s="53" t="str">
        <f>AI293&amp;AJ293&amp;AK293&amp;AL293</f>
        <v>&lt;tr&gt;&lt;td align="left"&gt;11&lt;/td&gt;&lt;td align="left"&gt;Moulin Rouge&lt;/td&gt;&lt;td&gt;Lady Marmalade&lt;/td&gt;&lt;/tr&gt;</v>
      </c>
      <c r="AN293" s="64">
        <f>IF(MAX(LEN(B293),LEN(C293))=0,"",MAX(LEN(B293),LEN(C293)))</f>
        <v>14</v>
      </c>
    </row>
    <row r="294" spans="1:40" x14ac:dyDescent="0.25">
      <c r="A294" s="10" t="str">
        <f>N294&amp;Q294&amp;R294&amp;S294</f>
        <v>Musical12A</v>
      </c>
      <c r="B294" s="15" t="s">
        <v>1132</v>
      </c>
      <c r="C294" s="15" t="s">
        <v>1133</v>
      </c>
      <c r="D294" s="15" t="s">
        <v>923</v>
      </c>
      <c r="E294" s="15" t="s">
        <v>682</v>
      </c>
      <c r="F294" s="15"/>
      <c r="G294" s="15"/>
      <c r="H294" s="15"/>
      <c r="I294" s="15"/>
      <c r="J294" s="15"/>
      <c r="K294" s="14"/>
      <c r="L294" s="15"/>
      <c r="M294" s="10"/>
      <c r="N294" s="33" t="s">
        <v>922</v>
      </c>
      <c r="O294" s="10"/>
      <c r="P294" s="15">
        <v>12</v>
      </c>
      <c r="Q294" s="15">
        <v>1</v>
      </c>
      <c r="R294" s="15">
        <v>2</v>
      </c>
      <c r="S294" s="15" t="s">
        <v>84</v>
      </c>
      <c r="U294" s="76" t="s">
        <v>3074</v>
      </c>
      <c r="V294" s="76" t="str">
        <f>IF(B294="","",B294)</f>
        <v>Joseph &amp; the Amazing Technicolour Dreamcoat</v>
      </c>
      <c r="W294" s="76" t="s">
        <v>3075</v>
      </c>
      <c r="X294" s="76" t="str">
        <f>IF(C294="","",C294)</f>
        <v>Any Dream Will Do</v>
      </c>
      <c r="Y294" s="77" t="s">
        <v>3077</v>
      </c>
      <c r="Z294" s="76" t="str">
        <f>IF(L294="","",L294)</f>
        <v/>
      </c>
      <c r="AA294" s="76" t="s">
        <v>3076</v>
      </c>
      <c r="AB294" s="76" t="str">
        <f>_xlfn.CONCAT(U294:AA294)</f>
        <v>&lt;table class="questions" width="290"&gt;&lt;tr&gt;&lt;td height="50"&gt;&lt;div align="center"&gt;2 Points &lt;/div&gt;&lt;/td&gt;&lt;/tr&gt;&lt;tr&gt;&lt;td height="30"&gt;&lt;div align="center"&gt;Joseph &amp; the Amazing Technicolour Dreamcoat&lt;/div&gt;&lt;/td&gt;&lt;/tr&gt;&lt;tr&gt;&lt;td height="30"&gt;&lt;div align="center"&gt;Any Dream Will Do&lt;/div&gt;&lt;/td&gt;&lt;/tr&gt;&lt;tr&gt;&lt;td height="30"&gt;&lt;div align="center"&gt;&lt;/div&gt;&lt;/td&gt;&lt;/tr&gt;&lt;tr&gt;&lt;td height="30"&gt;&lt;div align="center"&gt;&lt;/div&gt;&lt;/td&gt;&lt;/tr&gt;&lt;/table&gt;</v>
      </c>
      <c r="AC294" s="50" t="s">
        <v>2615</v>
      </c>
      <c r="AD294" s="50" t="str">
        <f>IF(A294="","","Assets/"&amp;N294&amp;"/"&amp;Q294&amp;"/"&amp;P294&amp;".mp3")</f>
        <v>Assets/Musical/1/12.mp3</v>
      </c>
      <c r="AE294" s="51" t="s">
        <v>2614</v>
      </c>
      <c r="AF294" s="50" t="str">
        <f>IF(A294="","","Tune "&amp;66*(Q294-1)+P294)</f>
        <v>Tune 12</v>
      </c>
      <c r="AG294" s="50" t="s">
        <v>2613</v>
      </c>
      <c r="AH294" s="50" t="str">
        <f>AC294&amp;AD294&amp;AE294&amp;AF294&amp;AG294</f>
        <v>&lt;li&gt;&lt;a href="Assets/Musical/1/12.mp3"&gt;Tune 12&lt;/a&gt;&lt;/li&gt;</v>
      </c>
      <c r="AI294" s="53" t="s">
        <v>2616</v>
      </c>
      <c r="AJ294" s="53">
        <f>IF(A294="","",66*(Q294-1)+P294)</f>
        <v>12</v>
      </c>
      <c r="AK294" s="53" t="s">
        <v>2617</v>
      </c>
      <c r="AL294" s="53" t="str">
        <f>IF(A294="","",B294&amp;"&lt;/td&gt;&lt;td&gt;"&amp;C294&amp;"&lt;/td&gt;&lt;/tr&gt;")</f>
        <v>Joseph &amp; the Amazing Technicolour Dreamcoat&lt;/td&gt;&lt;td&gt;Any Dream Will Do&lt;/td&gt;&lt;/tr&gt;</v>
      </c>
      <c r="AM294" s="53" t="str">
        <f>AI294&amp;AJ294&amp;AK294&amp;AL294</f>
        <v>&lt;tr&gt;&lt;td align="left"&gt;12&lt;/td&gt;&lt;td align="left"&gt;Joseph &amp; the Amazing Technicolour Dreamcoat&lt;/td&gt;&lt;td&gt;Any Dream Will Do&lt;/td&gt;&lt;/tr&gt;</v>
      </c>
      <c r="AN294" s="64">
        <f>IF(MAX(LEN(B294),LEN(C294))=0,"",MAX(LEN(B294),LEN(C294)))</f>
        <v>43</v>
      </c>
    </row>
    <row r="295" spans="1:40" x14ac:dyDescent="0.25">
      <c r="A295" s="10" t="str">
        <f>N295&amp;Q295&amp;R295&amp;S295</f>
        <v>Dance13A</v>
      </c>
      <c r="B295" s="35" t="s">
        <v>1441</v>
      </c>
      <c r="C295" s="35" t="s">
        <v>1442</v>
      </c>
      <c r="D295" s="35" t="s">
        <v>672</v>
      </c>
      <c r="E295" s="35" t="s">
        <v>682</v>
      </c>
      <c r="F295" s="15"/>
      <c r="G295" s="15"/>
      <c r="H295" s="15"/>
      <c r="I295" s="15"/>
      <c r="J295" s="15"/>
      <c r="K295" s="14" t="s">
        <v>674</v>
      </c>
      <c r="L295" s="15">
        <v>1999</v>
      </c>
      <c r="M295" s="10"/>
      <c r="N295" s="40" t="s">
        <v>1436</v>
      </c>
      <c r="O295" s="10"/>
      <c r="P295" s="15">
        <v>23</v>
      </c>
      <c r="Q295" s="15">
        <v>1</v>
      </c>
      <c r="R295" s="15">
        <v>3</v>
      </c>
      <c r="S295" s="35" t="s">
        <v>84</v>
      </c>
      <c r="U295" s="76" t="s">
        <v>3074</v>
      </c>
      <c r="V295" s="76" t="str">
        <f>IF(B295="","",B295)</f>
        <v>Chicane</v>
      </c>
      <c r="W295" s="76" t="s">
        <v>3075</v>
      </c>
      <c r="X295" s="76" t="str">
        <f>IF(C295="","",C295)</f>
        <v>Saltwater</v>
      </c>
      <c r="Y295" s="77" t="s">
        <v>3077</v>
      </c>
      <c r="Z295" s="76">
        <f>IF(L295="","",L295)</f>
        <v>1999</v>
      </c>
      <c r="AA295" s="76" t="s">
        <v>3076</v>
      </c>
      <c r="AB295" s="76" t="str">
        <f>_xlfn.CONCAT(U295:AA295)</f>
        <v>&lt;table class="questions" width="290"&gt;&lt;tr&gt;&lt;td height="50"&gt;&lt;div align="center"&gt;2 Points &lt;/div&gt;&lt;/td&gt;&lt;/tr&gt;&lt;tr&gt;&lt;td height="30"&gt;&lt;div align="center"&gt;Chicane&lt;/div&gt;&lt;/td&gt;&lt;/tr&gt;&lt;tr&gt;&lt;td height="30"&gt;&lt;div align="center"&gt;Saltwater&lt;/div&gt;&lt;/td&gt;&lt;/tr&gt;&lt;tr&gt;&lt;td height="30"&gt;&lt;div align="center"&gt;&lt;/div&gt;&lt;/td&gt;&lt;/tr&gt;&lt;tr&gt;&lt;td height="30"&gt;&lt;div align="center"&gt;1999&lt;/div&gt;&lt;/td&gt;&lt;/tr&gt;&lt;/table&gt;</v>
      </c>
      <c r="AC295" s="50" t="s">
        <v>2615</v>
      </c>
      <c r="AD295" s="50" t="str">
        <f>IF(A295="","","Assets/"&amp;N295&amp;"/"&amp;Q295&amp;"/"&amp;P295&amp;".mp3")</f>
        <v>Assets/Dance/1/23.mp3</v>
      </c>
      <c r="AE295" s="51" t="s">
        <v>2614</v>
      </c>
      <c r="AF295" s="50" t="str">
        <f>IF(A295="","","Tune "&amp;66*(Q295-1)+P295)</f>
        <v>Tune 23</v>
      </c>
      <c r="AG295" s="50" t="s">
        <v>2613</v>
      </c>
      <c r="AH295" s="50" t="str">
        <f>AC295&amp;AD295&amp;AE295&amp;AF295&amp;AG295</f>
        <v>&lt;li&gt;&lt;a href="Assets/Dance/1/23.mp3"&gt;Tune 23&lt;/a&gt;&lt;/li&gt;</v>
      </c>
      <c r="AI295" s="53" t="s">
        <v>2616</v>
      </c>
      <c r="AJ295" s="53">
        <f>IF(A295="","",66*(Q295-1)+P295)</f>
        <v>23</v>
      </c>
      <c r="AK295" s="53" t="s">
        <v>2617</v>
      </c>
      <c r="AL295" s="53" t="str">
        <f>IF(A295="","",B295&amp;"&lt;/td&gt;&lt;td&gt;"&amp;C295&amp;"&lt;/td&gt;&lt;/tr&gt;")</f>
        <v>Chicane&lt;/td&gt;&lt;td&gt;Saltwater&lt;/td&gt;&lt;/tr&gt;</v>
      </c>
      <c r="AM295" s="53" t="str">
        <f>AI295&amp;AJ295&amp;AK295&amp;AL295</f>
        <v>&lt;tr&gt;&lt;td align="left"&gt;23&lt;/td&gt;&lt;td align="left"&gt;Chicane&lt;/td&gt;&lt;td&gt;Saltwater&lt;/td&gt;&lt;/tr&gt;</v>
      </c>
      <c r="AN295" s="64">
        <f>IF(MAX(LEN(B295),LEN(C295))=0,"",MAX(LEN(B295),LEN(C295)))</f>
        <v>9</v>
      </c>
    </row>
    <row r="296" spans="1:40" x14ac:dyDescent="0.25">
      <c r="A296" s="10" t="str">
        <f>N296&amp;Q296&amp;R296&amp;S296</f>
        <v>Classical13B</v>
      </c>
      <c r="B296" s="35" t="s">
        <v>1900</v>
      </c>
      <c r="C296" s="35" t="s">
        <v>1910</v>
      </c>
      <c r="D296" s="15" t="s">
        <v>782</v>
      </c>
      <c r="E296" s="15" t="s">
        <v>1248</v>
      </c>
      <c r="F296" s="15"/>
      <c r="G296" s="15"/>
      <c r="H296" s="15"/>
      <c r="I296" s="15"/>
      <c r="J296" s="15"/>
      <c r="K296" s="14"/>
      <c r="L296" s="15"/>
      <c r="M296" s="10"/>
      <c r="N296" s="5" t="s">
        <v>777</v>
      </c>
      <c r="O296" s="10"/>
      <c r="P296" s="15">
        <v>24</v>
      </c>
      <c r="Q296" s="15">
        <v>1</v>
      </c>
      <c r="R296" s="15">
        <v>3</v>
      </c>
      <c r="S296" s="35" t="s">
        <v>85</v>
      </c>
      <c r="U296" s="76" t="s">
        <v>3074</v>
      </c>
      <c r="V296" s="76" t="str">
        <f>IF(B296="","",B296)</f>
        <v>Chopin</v>
      </c>
      <c r="W296" s="76" t="s">
        <v>3075</v>
      </c>
      <c r="X296" s="76" t="str">
        <f>IF(C296="","",C296)</f>
        <v>Minute Waltz (Op. 64, No. 1)</v>
      </c>
      <c r="Y296" s="77" t="s">
        <v>3077</v>
      </c>
      <c r="Z296" s="76" t="str">
        <f>IF(L296="","",L296)</f>
        <v/>
      </c>
      <c r="AA296" s="76" t="s">
        <v>3076</v>
      </c>
      <c r="AB296" s="76" t="str">
        <f>_xlfn.CONCAT(U296:AA296)</f>
        <v>&lt;table class="questions" width="290"&gt;&lt;tr&gt;&lt;td height="50"&gt;&lt;div align="center"&gt;2 Points &lt;/div&gt;&lt;/td&gt;&lt;/tr&gt;&lt;tr&gt;&lt;td height="30"&gt;&lt;div align="center"&gt;Chopin&lt;/div&gt;&lt;/td&gt;&lt;/tr&gt;&lt;tr&gt;&lt;td height="30"&gt;&lt;div align="center"&gt;Minute Waltz (Op. 64, No. 1)&lt;/div&gt;&lt;/td&gt;&lt;/tr&gt;&lt;tr&gt;&lt;td height="30"&gt;&lt;div align="center"&gt;&lt;/div&gt;&lt;/td&gt;&lt;/tr&gt;&lt;tr&gt;&lt;td height="30"&gt;&lt;div align="center"&gt;&lt;/div&gt;&lt;/td&gt;&lt;/tr&gt;&lt;/table&gt;</v>
      </c>
      <c r="AC296" s="50" t="s">
        <v>2615</v>
      </c>
      <c r="AD296" s="50" t="str">
        <f>IF(A296="","","Assets/"&amp;N296&amp;"/"&amp;Q296&amp;"/"&amp;P296&amp;".mp3")</f>
        <v>Assets/Classical/1/24.mp3</v>
      </c>
      <c r="AE296" s="51" t="s">
        <v>2614</v>
      </c>
      <c r="AF296" s="50" t="str">
        <f>IF(A296="","","Tune "&amp;66*(Q296-1)+P296)</f>
        <v>Tune 24</v>
      </c>
      <c r="AG296" s="50" t="s">
        <v>2613</v>
      </c>
      <c r="AH296" s="50" t="str">
        <f>AC296&amp;AD296&amp;AE296&amp;AF296&amp;AG296</f>
        <v>&lt;li&gt;&lt;a href="Assets/Classical/1/24.mp3"&gt;Tune 24&lt;/a&gt;&lt;/li&gt;</v>
      </c>
      <c r="AI296" s="53" t="s">
        <v>2616</v>
      </c>
      <c r="AJ296" s="53">
        <f>IF(A296="","",66*(Q296-1)+P296)</f>
        <v>24</v>
      </c>
      <c r="AK296" s="53" t="s">
        <v>2617</v>
      </c>
      <c r="AL296" s="53" t="str">
        <f>IF(A296="","",B296&amp;"&lt;/td&gt;&lt;td&gt;"&amp;C296&amp;"&lt;/td&gt;&lt;/tr&gt;")</f>
        <v>Chopin&lt;/td&gt;&lt;td&gt;Minute Waltz (Op. 64, No. 1)&lt;/td&gt;&lt;/tr&gt;</v>
      </c>
      <c r="AM296" s="53" t="str">
        <f>AI296&amp;AJ296&amp;AK296&amp;AL296</f>
        <v>&lt;tr&gt;&lt;td align="left"&gt;24&lt;/td&gt;&lt;td align="left"&gt;Chopin&lt;/td&gt;&lt;td&gt;Minute Waltz (Op. 64, No. 1)&lt;/td&gt;&lt;/tr&gt;</v>
      </c>
      <c r="AN296" s="64">
        <f>IF(MAX(LEN(B296),LEN(C296))=0,"",MAX(LEN(B296),LEN(C296)))</f>
        <v>28</v>
      </c>
    </row>
    <row r="297" spans="1:40" x14ac:dyDescent="0.25">
      <c r="A297" s="10" t="str">
        <f>N297&amp;Q297&amp;R297&amp;S297</f>
        <v>2010-201414C</v>
      </c>
      <c r="B297" s="15" t="s">
        <v>890</v>
      </c>
      <c r="C297" s="15" t="s">
        <v>891</v>
      </c>
      <c r="D297" s="15" t="s">
        <v>672</v>
      </c>
      <c r="E297" s="15" t="s">
        <v>682</v>
      </c>
      <c r="F297" s="15"/>
      <c r="G297" s="15"/>
      <c r="H297" s="15"/>
      <c r="I297" s="15"/>
      <c r="J297" s="15"/>
      <c r="K297" s="14"/>
      <c r="L297" s="15">
        <v>2010</v>
      </c>
      <c r="M297" s="10"/>
      <c r="N297" s="3" t="s">
        <v>2622</v>
      </c>
      <c r="O297" s="10"/>
      <c r="P297" s="15">
        <v>36</v>
      </c>
      <c r="Q297" s="15">
        <v>1</v>
      </c>
      <c r="R297" s="15">
        <v>4</v>
      </c>
      <c r="S297" s="35" t="s">
        <v>89</v>
      </c>
      <c r="U297" s="76" t="s">
        <v>3074</v>
      </c>
      <c r="V297" s="76" t="str">
        <f>IF(B297="","",B297)</f>
        <v>Ke$ha</v>
      </c>
      <c r="W297" s="76" t="s">
        <v>3075</v>
      </c>
      <c r="X297" s="76" t="str">
        <f>IF(C297="","",C297)</f>
        <v>We Are Who We Are</v>
      </c>
      <c r="Y297" s="77" t="s">
        <v>3077</v>
      </c>
      <c r="Z297" s="76">
        <f>IF(L297="","",L297)</f>
        <v>2010</v>
      </c>
      <c r="AA297" s="76" t="s">
        <v>3076</v>
      </c>
      <c r="AB297" s="76" t="str">
        <f>_xlfn.CONCAT(U297:AA297)</f>
        <v>&lt;table class="questions" width="290"&gt;&lt;tr&gt;&lt;td height="50"&gt;&lt;div align="center"&gt;2 Points &lt;/div&gt;&lt;/td&gt;&lt;/tr&gt;&lt;tr&gt;&lt;td height="30"&gt;&lt;div align="center"&gt;Ke$ha&lt;/div&gt;&lt;/td&gt;&lt;/tr&gt;&lt;tr&gt;&lt;td height="30"&gt;&lt;div align="center"&gt;We Are Who We Are&lt;/div&gt;&lt;/td&gt;&lt;/tr&gt;&lt;tr&gt;&lt;td height="30"&gt;&lt;div align="center"&gt;&lt;/div&gt;&lt;/td&gt;&lt;/tr&gt;&lt;tr&gt;&lt;td height="30"&gt;&lt;div align="center"&gt;2010&lt;/div&gt;&lt;/td&gt;&lt;/tr&gt;&lt;/table&gt;</v>
      </c>
      <c r="AC297" s="50" t="s">
        <v>2615</v>
      </c>
      <c r="AD297" s="50" t="str">
        <f>IF(A297="","","Assets/"&amp;N297&amp;"/"&amp;Q297&amp;"/"&amp;P297&amp;".mp3")</f>
        <v>Assets/2010-2014/1/36.mp3</v>
      </c>
      <c r="AE297" s="51" t="s">
        <v>2614</v>
      </c>
      <c r="AF297" s="50" t="str">
        <f>IF(A297="","","Tune "&amp;66*(Q297-1)+P297)</f>
        <v>Tune 36</v>
      </c>
      <c r="AG297" s="50" t="s">
        <v>2613</v>
      </c>
      <c r="AH297" s="50" t="str">
        <f>AC297&amp;AD297&amp;AE297&amp;AF297&amp;AG297</f>
        <v>&lt;li&gt;&lt;a href="Assets/2010-2014/1/36.mp3"&gt;Tune 36&lt;/a&gt;&lt;/li&gt;</v>
      </c>
      <c r="AI297" s="53" t="s">
        <v>2616</v>
      </c>
      <c r="AJ297" s="53">
        <f>IF(A297="","",66*(Q297-1)+P297)</f>
        <v>36</v>
      </c>
      <c r="AK297" s="53" t="s">
        <v>2617</v>
      </c>
      <c r="AL297" s="53" t="str">
        <f>IF(A297="","",B297&amp;"&lt;/td&gt;&lt;td&gt;"&amp;C297&amp;"&lt;/td&gt;&lt;/tr&gt;")</f>
        <v>Ke$ha&lt;/td&gt;&lt;td&gt;We Are Who We Are&lt;/td&gt;&lt;/tr&gt;</v>
      </c>
      <c r="AM297" s="53" t="str">
        <f>AI297&amp;AJ297&amp;AK297&amp;AL297</f>
        <v>&lt;tr&gt;&lt;td align="left"&gt;36&lt;/td&gt;&lt;td align="left"&gt;Ke$ha&lt;/td&gt;&lt;td&gt;We Are Who We Are&lt;/td&gt;&lt;/tr&gt;</v>
      </c>
      <c r="AN297" s="64">
        <f>IF(MAX(LEN(B297),LEN(C297))=0,"",MAX(LEN(B297),LEN(C297)))</f>
        <v>17</v>
      </c>
    </row>
    <row r="298" spans="1:40" x14ac:dyDescent="0.25">
      <c r="A298" s="10" t="str">
        <f>N298&amp;Q298&amp;R298&amp;S298</f>
        <v>2010-201414D</v>
      </c>
      <c r="B298" s="15" t="s">
        <v>892</v>
      </c>
      <c r="C298" s="15" t="s">
        <v>893</v>
      </c>
      <c r="D298" s="15" t="s">
        <v>672</v>
      </c>
      <c r="E298" s="15" t="s">
        <v>682</v>
      </c>
      <c r="F298" s="15"/>
      <c r="G298" s="15"/>
      <c r="H298" s="15"/>
      <c r="I298" s="15"/>
      <c r="J298" s="15"/>
      <c r="K298" s="14"/>
      <c r="L298" s="15">
        <v>2010</v>
      </c>
      <c r="M298" s="10"/>
      <c r="N298" s="3" t="s">
        <v>2622</v>
      </c>
      <c r="O298" s="10"/>
      <c r="P298" s="15">
        <v>37</v>
      </c>
      <c r="Q298" s="15">
        <v>1</v>
      </c>
      <c r="R298" s="15">
        <v>4</v>
      </c>
      <c r="S298" s="35" t="s">
        <v>86</v>
      </c>
      <c r="U298" s="76" t="s">
        <v>3074</v>
      </c>
      <c r="V298" s="76" t="str">
        <f>IF(B298="","",B298)</f>
        <v>Aleo Blacc</v>
      </c>
      <c r="W298" s="76" t="s">
        <v>3075</v>
      </c>
      <c r="X298" s="76" t="str">
        <f>IF(C298="","",C298)</f>
        <v>I Need A Dollar</v>
      </c>
      <c r="Y298" s="77" t="s">
        <v>3077</v>
      </c>
      <c r="Z298" s="76">
        <f>IF(L298="","",L298)</f>
        <v>2010</v>
      </c>
      <c r="AA298" s="76" t="s">
        <v>3076</v>
      </c>
      <c r="AB298" s="76" t="str">
        <f>_xlfn.CONCAT(U298:AA298)</f>
        <v>&lt;table class="questions" width="290"&gt;&lt;tr&gt;&lt;td height="50"&gt;&lt;div align="center"&gt;2 Points &lt;/div&gt;&lt;/td&gt;&lt;/tr&gt;&lt;tr&gt;&lt;td height="30"&gt;&lt;div align="center"&gt;Aleo Blacc&lt;/div&gt;&lt;/td&gt;&lt;/tr&gt;&lt;tr&gt;&lt;td height="30"&gt;&lt;div align="center"&gt;I Need A Dollar&lt;/div&gt;&lt;/td&gt;&lt;/tr&gt;&lt;tr&gt;&lt;td height="30"&gt;&lt;div align="center"&gt;&lt;/div&gt;&lt;/td&gt;&lt;/tr&gt;&lt;tr&gt;&lt;td height="30"&gt;&lt;div align="center"&gt;2010&lt;/div&gt;&lt;/td&gt;&lt;/tr&gt;&lt;/table&gt;</v>
      </c>
      <c r="AC298" s="50" t="s">
        <v>2615</v>
      </c>
      <c r="AD298" s="50" t="str">
        <f>IF(A298="","","Assets/"&amp;N298&amp;"/"&amp;Q298&amp;"/"&amp;P298&amp;".mp3")</f>
        <v>Assets/2010-2014/1/37.mp3</v>
      </c>
      <c r="AE298" s="51" t="s">
        <v>2614</v>
      </c>
      <c r="AF298" s="50" t="str">
        <f>IF(A298="","","Tune "&amp;66*(Q298-1)+P298)</f>
        <v>Tune 37</v>
      </c>
      <c r="AG298" s="50" t="s">
        <v>2613</v>
      </c>
      <c r="AH298" s="50" t="str">
        <f>AC298&amp;AD298&amp;AE298&amp;AF298&amp;AG298</f>
        <v>&lt;li&gt;&lt;a href="Assets/2010-2014/1/37.mp3"&gt;Tune 37&lt;/a&gt;&lt;/li&gt;</v>
      </c>
      <c r="AI298" s="53" t="s">
        <v>2616</v>
      </c>
      <c r="AJ298" s="53">
        <f>IF(A298="","",66*(Q298-1)+P298)</f>
        <v>37</v>
      </c>
      <c r="AK298" s="53" t="s">
        <v>2617</v>
      </c>
      <c r="AL298" s="53" t="str">
        <f>IF(A298="","",B298&amp;"&lt;/td&gt;&lt;td&gt;"&amp;C298&amp;"&lt;/td&gt;&lt;/tr&gt;")</f>
        <v>Aleo Blacc&lt;/td&gt;&lt;td&gt;I Need A Dollar&lt;/td&gt;&lt;/tr&gt;</v>
      </c>
      <c r="AM298" s="53" t="str">
        <f>AI298&amp;AJ298&amp;AK298&amp;AL298</f>
        <v>&lt;tr&gt;&lt;td align="left"&gt;37&lt;/td&gt;&lt;td align="left"&gt;Aleo Blacc&lt;/td&gt;&lt;td&gt;I Need A Dollar&lt;/td&gt;&lt;/tr&gt;</v>
      </c>
      <c r="AN298" s="64">
        <f>IF(MAX(LEN(B298),LEN(C298))=0,"",MAX(LEN(B298),LEN(C298)))</f>
        <v>15</v>
      </c>
    </row>
    <row r="299" spans="1:40" x14ac:dyDescent="0.25">
      <c r="A299" s="10" t="str">
        <f>N299&amp;Q299&amp;R299&amp;S299</f>
        <v>Rock11F</v>
      </c>
      <c r="B299" s="15" t="s">
        <v>376</v>
      </c>
      <c r="C299" s="15" t="s">
        <v>378</v>
      </c>
      <c r="D299" s="15" t="s">
        <v>672</v>
      </c>
      <c r="E299" s="15" t="s">
        <v>682</v>
      </c>
      <c r="F299" s="15"/>
      <c r="G299" s="15"/>
      <c r="H299" s="15"/>
      <c r="I299" s="15"/>
      <c r="J299" s="15"/>
      <c r="K299" s="14"/>
      <c r="L299" s="15">
        <v>1992</v>
      </c>
      <c r="M299" s="10"/>
      <c r="N299" s="36" t="s">
        <v>1067</v>
      </c>
      <c r="O299" s="10"/>
      <c r="P299" s="15">
        <v>6</v>
      </c>
      <c r="Q299" s="15">
        <v>1</v>
      </c>
      <c r="R299" s="15">
        <v>1</v>
      </c>
      <c r="S299" s="15" t="s">
        <v>88</v>
      </c>
      <c r="U299" s="76" t="s">
        <v>3074</v>
      </c>
      <c r="V299" s="76" t="str">
        <f>IF(B299="","",B299)</f>
        <v>Chris Cornell</v>
      </c>
      <c r="W299" s="76" t="s">
        <v>3075</v>
      </c>
      <c r="X299" s="76" t="str">
        <f>IF(C299="","",C299)</f>
        <v>You Know My Name</v>
      </c>
      <c r="Y299" s="77" t="s">
        <v>3077</v>
      </c>
      <c r="Z299" s="76">
        <f>IF(L299="","",L299)</f>
        <v>1992</v>
      </c>
      <c r="AA299" s="76" t="s">
        <v>3076</v>
      </c>
      <c r="AB299" s="76" t="str">
        <f>_xlfn.CONCAT(U299:AA299)</f>
        <v>&lt;table class="questions" width="290"&gt;&lt;tr&gt;&lt;td height="50"&gt;&lt;div align="center"&gt;2 Points &lt;/div&gt;&lt;/td&gt;&lt;/tr&gt;&lt;tr&gt;&lt;td height="30"&gt;&lt;div align="center"&gt;Chris Cornell&lt;/div&gt;&lt;/td&gt;&lt;/tr&gt;&lt;tr&gt;&lt;td height="30"&gt;&lt;div align="center"&gt;You Know My Name&lt;/div&gt;&lt;/td&gt;&lt;/tr&gt;&lt;tr&gt;&lt;td height="30"&gt;&lt;div align="center"&gt;&lt;/div&gt;&lt;/td&gt;&lt;/tr&gt;&lt;tr&gt;&lt;td height="30"&gt;&lt;div align="center"&gt;1992&lt;/div&gt;&lt;/td&gt;&lt;/tr&gt;&lt;/table&gt;</v>
      </c>
      <c r="AC299" s="50" t="s">
        <v>2615</v>
      </c>
      <c r="AD299" s="50" t="str">
        <f>IF(A299="","","Assets/"&amp;N299&amp;"/"&amp;Q299&amp;"/"&amp;P299&amp;".mp3")</f>
        <v>Assets/Rock/1/6.mp3</v>
      </c>
      <c r="AE299" s="51" t="s">
        <v>2614</v>
      </c>
      <c r="AF299" s="50" t="str">
        <f>IF(A299="","","Tune "&amp;66*(Q299-1)+P299)</f>
        <v>Tune 6</v>
      </c>
      <c r="AG299" s="50" t="s">
        <v>2613</v>
      </c>
      <c r="AH299" s="50" t="str">
        <f>AC299&amp;AD299&amp;AE299&amp;AF299&amp;AG299</f>
        <v>&lt;li&gt;&lt;a href="Assets/Rock/1/6.mp3"&gt;Tune 6&lt;/a&gt;&lt;/li&gt;</v>
      </c>
      <c r="AI299" s="53" t="s">
        <v>2616</v>
      </c>
      <c r="AJ299" s="53">
        <f>IF(A299="","",66*(Q299-1)+P299)</f>
        <v>6</v>
      </c>
      <c r="AK299" s="53" t="s">
        <v>2617</v>
      </c>
      <c r="AL299" s="53" t="str">
        <f>IF(A299="","",B299&amp;"&lt;/td&gt;&lt;td&gt;"&amp;C299&amp;"&lt;/td&gt;&lt;/tr&gt;")</f>
        <v>Chris Cornell&lt;/td&gt;&lt;td&gt;You Know My Name&lt;/td&gt;&lt;/tr&gt;</v>
      </c>
      <c r="AM299" s="53" t="str">
        <f>AI299&amp;AJ299&amp;AK299&amp;AL299</f>
        <v>&lt;tr&gt;&lt;td align="left"&gt;6&lt;/td&gt;&lt;td align="left"&gt;Chris Cornell&lt;/td&gt;&lt;td&gt;You Know My Name&lt;/td&gt;&lt;/tr&gt;</v>
      </c>
      <c r="AN299" s="64">
        <f>IF(MAX(LEN(B299),LEN(C299))=0,"",MAX(LEN(B299),LEN(C299)))</f>
        <v>16</v>
      </c>
    </row>
    <row r="300" spans="1:40" x14ac:dyDescent="0.25">
      <c r="A300" s="10" t="str">
        <f>N300&amp;Q300&amp;R300&amp;S300</f>
        <v>Xmas11J</v>
      </c>
      <c r="B300" s="15" t="s">
        <v>181</v>
      </c>
      <c r="C300" s="35" t="s">
        <v>1061</v>
      </c>
      <c r="D300" s="15" t="s">
        <v>672</v>
      </c>
      <c r="E300" s="15" t="s">
        <v>682</v>
      </c>
      <c r="F300" s="15"/>
      <c r="G300" s="15"/>
      <c r="H300" s="15"/>
      <c r="I300" s="15"/>
      <c r="J300" s="15"/>
      <c r="K300" s="14"/>
      <c r="L300" s="15">
        <v>1972</v>
      </c>
      <c r="M300" s="10"/>
      <c r="N300" s="6" t="s">
        <v>90</v>
      </c>
      <c r="O300" s="10"/>
      <c r="P300" s="15">
        <v>10</v>
      </c>
      <c r="Q300" s="15">
        <v>1</v>
      </c>
      <c r="R300" s="15">
        <v>1</v>
      </c>
      <c r="S300" s="15" t="s">
        <v>1071</v>
      </c>
      <c r="U300" s="76" t="s">
        <v>3074</v>
      </c>
      <c r="V300" s="76" t="str">
        <f>IF(B300="","",B300)</f>
        <v>John Lennon</v>
      </c>
      <c r="W300" s="76" t="s">
        <v>3075</v>
      </c>
      <c r="X300" s="76" t="str">
        <f>IF(C300="","",C300)</f>
        <v>Happy Christmas (War is Over)</v>
      </c>
      <c r="Y300" s="77" t="s">
        <v>3077</v>
      </c>
      <c r="Z300" s="76">
        <f>IF(L300="","",L300)</f>
        <v>1972</v>
      </c>
      <c r="AA300" s="76" t="s">
        <v>3076</v>
      </c>
      <c r="AB300" s="76" t="str">
        <f>_xlfn.CONCAT(U300:AA300)</f>
        <v>&lt;table class="questions" width="290"&gt;&lt;tr&gt;&lt;td height="50"&gt;&lt;div align="center"&gt;2 Points &lt;/div&gt;&lt;/td&gt;&lt;/tr&gt;&lt;tr&gt;&lt;td height="30"&gt;&lt;div align="center"&gt;John Lennon&lt;/div&gt;&lt;/td&gt;&lt;/tr&gt;&lt;tr&gt;&lt;td height="30"&gt;&lt;div align="center"&gt;Happy Christmas (War is Over)&lt;/div&gt;&lt;/td&gt;&lt;/tr&gt;&lt;tr&gt;&lt;td height="30"&gt;&lt;div align="center"&gt;&lt;/div&gt;&lt;/td&gt;&lt;/tr&gt;&lt;tr&gt;&lt;td height="30"&gt;&lt;div align="center"&gt;1972&lt;/div&gt;&lt;/td&gt;&lt;/tr&gt;&lt;/table&gt;</v>
      </c>
      <c r="AC300" s="50" t="s">
        <v>2615</v>
      </c>
      <c r="AD300" s="50" t="str">
        <f>IF(A300="","","Assets/"&amp;N300&amp;"/"&amp;Q300&amp;"/"&amp;P300&amp;".mp3")</f>
        <v>Assets/Xmas/1/10.mp3</v>
      </c>
      <c r="AE300" s="51" t="s">
        <v>2614</v>
      </c>
      <c r="AF300" s="50" t="str">
        <f>IF(A300="","","Tune "&amp;66*(Q300-1)+P300)</f>
        <v>Tune 10</v>
      </c>
      <c r="AG300" s="50" t="s">
        <v>2613</v>
      </c>
      <c r="AH300" s="50" t="str">
        <f>AC300&amp;AD300&amp;AE300&amp;AF300&amp;AG300</f>
        <v>&lt;li&gt;&lt;a href="Assets/Xmas/1/10.mp3"&gt;Tune 10&lt;/a&gt;&lt;/li&gt;</v>
      </c>
      <c r="AI300" s="53" t="s">
        <v>2616</v>
      </c>
      <c r="AJ300" s="53">
        <f>IF(A300="","",66*(Q300-1)+P300)</f>
        <v>10</v>
      </c>
      <c r="AK300" s="53" t="s">
        <v>2617</v>
      </c>
      <c r="AL300" s="53" t="str">
        <f>IF(A300="","",B300&amp;"&lt;/td&gt;&lt;td&gt;"&amp;C300&amp;"&lt;/td&gt;&lt;/tr&gt;")</f>
        <v>John Lennon&lt;/td&gt;&lt;td&gt;Happy Christmas (War is Over)&lt;/td&gt;&lt;/tr&gt;</v>
      </c>
      <c r="AM300" s="53" t="str">
        <f>AI300&amp;AJ300&amp;AK300&amp;AL300</f>
        <v>&lt;tr&gt;&lt;td align="left"&gt;10&lt;/td&gt;&lt;td align="left"&gt;John Lennon&lt;/td&gt;&lt;td&gt;Happy Christmas (War is Over)&lt;/td&gt;&lt;/tr&gt;</v>
      </c>
      <c r="AN300" s="64">
        <f>IF(MAX(LEN(B300),LEN(C300))=0,"",MAX(LEN(B300),LEN(C300)))</f>
        <v>29</v>
      </c>
    </row>
    <row r="301" spans="1:40" x14ac:dyDescent="0.25">
      <c r="A301" s="10" t="str">
        <f>N301&amp;Q301&amp;R301&amp;S301</f>
        <v>Xmas11K</v>
      </c>
      <c r="B301" s="15" t="s">
        <v>236</v>
      </c>
      <c r="C301" s="35" t="s">
        <v>237</v>
      </c>
      <c r="D301" s="15" t="s">
        <v>672</v>
      </c>
      <c r="E301" s="15" t="s">
        <v>682</v>
      </c>
      <c r="F301" s="15"/>
      <c r="G301" s="15"/>
      <c r="H301" s="15"/>
      <c r="I301" s="15"/>
      <c r="J301" s="15"/>
      <c r="K301" s="14"/>
      <c r="L301" s="15">
        <v>1987</v>
      </c>
      <c r="M301" s="10"/>
      <c r="N301" s="6" t="s">
        <v>90</v>
      </c>
      <c r="O301" s="10"/>
      <c r="P301" s="15">
        <v>11</v>
      </c>
      <c r="Q301" s="15">
        <v>1</v>
      </c>
      <c r="R301" s="15">
        <v>1</v>
      </c>
      <c r="S301" s="15" t="s">
        <v>1072</v>
      </c>
      <c r="U301" s="76" t="s">
        <v>3074</v>
      </c>
      <c r="V301" s="76" t="str">
        <f>IF(B301="","",B301)</f>
        <v>The Pogues</v>
      </c>
      <c r="W301" s="76" t="s">
        <v>3075</v>
      </c>
      <c r="X301" s="76" t="str">
        <f>IF(C301="","",C301)</f>
        <v>Fairytale of New York</v>
      </c>
      <c r="Y301" s="77" t="s">
        <v>3077</v>
      </c>
      <c r="Z301" s="76">
        <f>IF(L301="","",L301)</f>
        <v>1987</v>
      </c>
      <c r="AA301" s="76" t="s">
        <v>3076</v>
      </c>
      <c r="AB301" s="76" t="str">
        <f>_xlfn.CONCAT(U301:AA301)</f>
        <v>&lt;table class="questions" width="290"&gt;&lt;tr&gt;&lt;td height="50"&gt;&lt;div align="center"&gt;2 Points &lt;/div&gt;&lt;/td&gt;&lt;/tr&gt;&lt;tr&gt;&lt;td height="30"&gt;&lt;div align="center"&gt;The Pogues&lt;/div&gt;&lt;/td&gt;&lt;/tr&gt;&lt;tr&gt;&lt;td height="30"&gt;&lt;div align="center"&gt;Fairytale of New York&lt;/div&gt;&lt;/td&gt;&lt;/tr&gt;&lt;tr&gt;&lt;td height="30"&gt;&lt;div align="center"&gt;&lt;/div&gt;&lt;/td&gt;&lt;/tr&gt;&lt;tr&gt;&lt;td height="30"&gt;&lt;div align="center"&gt;1987&lt;/div&gt;&lt;/td&gt;&lt;/tr&gt;&lt;/table&gt;</v>
      </c>
      <c r="AC301" s="50" t="s">
        <v>2615</v>
      </c>
      <c r="AD301" s="50" t="str">
        <f>IF(A301="","","Assets/"&amp;N301&amp;"/"&amp;Q301&amp;"/"&amp;P301&amp;".mp3")</f>
        <v>Assets/Xmas/1/11.mp3</v>
      </c>
      <c r="AE301" s="51" t="s">
        <v>2614</v>
      </c>
      <c r="AF301" s="50" t="str">
        <f>IF(A301="","","Tune "&amp;66*(Q301-1)+P301)</f>
        <v>Tune 11</v>
      </c>
      <c r="AG301" s="50" t="s">
        <v>2613</v>
      </c>
      <c r="AH301" s="50" t="str">
        <f>AC301&amp;AD301&amp;AE301&amp;AF301&amp;AG301</f>
        <v>&lt;li&gt;&lt;a href="Assets/Xmas/1/11.mp3"&gt;Tune 11&lt;/a&gt;&lt;/li&gt;</v>
      </c>
      <c r="AI301" s="53" t="s">
        <v>2616</v>
      </c>
      <c r="AJ301" s="53">
        <f>IF(A301="","",66*(Q301-1)+P301)</f>
        <v>11</v>
      </c>
      <c r="AK301" s="53" t="s">
        <v>2617</v>
      </c>
      <c r="AL301" s="53" t="str">
        <f>IF(A301="","",B301&amp;"&lt;/td&gt;&lt;td&gt;"&amp;C301&amp;"&lt;/td&gt;&lt;/tr&gt;")</f>
        <v>The Pogues&lt;/td&gt;&lt;td&gt;Fairytale of New York&lt;/td&gt;&lt;/tr&gt;</v>
      </c>
      <c r="AM301" s="53" t="str">
        <f>AI301&amp;AJ301&amp;AK301&amp;AL301</f>
        <v>&lt;tr&gt;&lt;td align="left"&gt;11&lt;/td&gt;&lt;td align="left"&gt;The Pogues&lt;/td&gt;&lt;td&gt;Fairytale of New York&lt;/td&gt;&lt;/tr&gt;</v>
      </c>
      <c r="AN301" s="64">
        <f>IF(MAX(LEN(B301),LEN(C301))=0,"",MAX(LEN(B301),LEN(C301)))</f>
        <v>21</v>
      </c>
    </row>
    <row r="302" spans="1:40" x14ac:dyDescent="0.25">
      <c r="A302" s="10" t="str">
        <f>N302&amp;Q302&amp;R302&amp;S302</f>
        <v>2000-200411K</v>
      </c>
      <c r="B302" s="15" t="s">
        <v>307</v>
      </c>
      <c r="C302" s="15" t="s">
        <v>308</v>
      </c>
      <c r="D302" s="15"/>
      <c r="E302" s="15"/>
      <c r="F302" s="15"/>
      <c r="G302" s="15"/>
      <c r="H302" s="15"/>
      <c r="I302" s="15"/>
      <c r="J302" s="15"/>
      <c r="K302" s="14"/>
      <c r="L302" s="15">
        <v>2000</v>
      </c>
      <c r="M302" s="10"/>
      <c r="N302" s="3" t="s">
        <v>2620</v>
      </c>
      <c r="O302" s="10"/>
      <c r="P302" s="15">
        <v>66</v>
      </c>
      <c r="Q302" s="15">
        <v>1</v>
      </c>
      <c r="R302" s="15">
        <v>1</v>
      </c>
      <c r="S302" s="15" t="s">
        <v>1072</v>
      </c>
      <c r="U302" s="76" t="s">
        <v>3074</v>
      </c>
      <c r="V302" s="76" t="str">
        <f>IF(B302="","",B302)</f>
        <v>Toploader</v>
      </c>
      <c r="W302" s="76" t="s">
        <v>3075</v>
      </c>
      <c r="X302" s="76" t="str">
        <f>IF(C302="","",C302)</f>
        <v>Dancing in the Moonlight</v>
      </c>
      <c r="Y302" s="77" t="s">
        <v>3077</v>
      </c>
      <c r="Z302" s="76">
        <f>IF(L302="","",L302)</f>
        <v>2000</v>
      </c>
      <c r="AA302" s="76" t="s">
        <v>3076</v>
      </c>
      <c r="AB302" s="76" t="str">
        <f>_xlfn.CONCAT(U302:AA302)</f>
        <v>&lt;table class="questions" width="290"&gt;&lt;tr&gt;&lt;td height="50"&gt;&lt;div align="center"&gt;2 Points &lt;/div&gt;&lt;/td&gt;&lt;/tr&gt;&lt;tr&gt;&lt;td height="30"&gt;&lt;div align="center"&gt;Toploader&lt;/div&gt;&lt;/td&gt;&lt;/tr&gt;&lt;tr&gt;&lt;td height="30"&gt;&lt;div align="center"&gt;Dancing in the Moonlight&lt;/div&gt;&lt;/td&gt;&lt;/tr&gt;&lt;tr&gt;&lt;td height="30"&gt;&lt;div align="center"&gt;&lt;/div&gt;&lt;/td&gt;&lt;/tr&gt;&lt;tr&gt;&lt;td height="30"&gt;&lt;div align="center"&gt;2000&lt;/div&gt;&lt;/td&gt;&lt;/tr&gt;&lt;/table&gt;</v>
      </c>
      <c r="AC302" s="50" t="s">
        <v>2615</v>
      </c>
      <c r="AD302" s="50" t="str">
        <f>IF(A302="","","Assets/"&amp;N302&amp;"/"&amp;Q302&amp;"/"&amp;P302&amp;".mp3")</f>
        <v>Assets/2000-2004/1/66.mp3</v>
      </c>
      <c r="AE302" s="51" t="s">
        <v>2614</v>
      </c>
      <c r="AF302" s="50" t="str">
        <f>IF(A302="","","Tune "&amp;66*(Q302-1)+P302)</f>
        <v>Tune 66</v>
      </c>
      <c r="AG302" s="50" t="s">
        <v>2613</v>
      </c>
      <c r="AH302" s="50" t="str">
        <f>AC302&amp;AD302&amp;AE302&amp;AF302&amp;AG302</f>
        <v>&lt;li&gt;&lt;a href="Assets/2000-2004/1/66.mp3"&gt;Tune 66&lt;/a&gt;&lt;/li&gt;</v>
      </c>
      <c r="AI302" s="53" t="s">
        <v>2616</v>
      </c>
      <c r="AJ302" s="53">
        <f>IF(A302="","",66*(Q302-1)+P302)</f>
        <v>66</v>
      </c>
      <c r="AK302" s="53" t="s">
        <v>2617</v>
      </c>
      <c r="AL302" s="53" t="str">
        <f>IF(A302="","",B302&amp;"&lt;/td&gt;&lt;td&gt;"&amp;C302&amp;"&lt;/td&gt;&lt;/tr&gt;")</f>
        <v>Toploader&lt;/td&gt;&lt;td&gt;Dancing in the Moonlight&lt;/td&gt;&lt;/tr&gt;</v>
      </c>
      <c r="AM302" s="53" t="str">
        <f>AI302&amp;AJ302&amp;AK302&amp;AL302</f>
        <v>&lt;tr&gt;&lt;td align="left"&gt;66&lt;/td&gt;&lt;td align="left"&gt;Toploader&lt;/td&gt;&lt;td&gt;Dancing in the Moonlight&lt;/td&gt;&lt;/tr&gt;</v>
      </c>
      <c r="AN302" s="64">
        <f>IF(MAX(LEN(B302),LEN(C302))=0,"",MAX(LEN(B302),LEN(C302)))</f>
        <v>24</v>
      </c>
    </row>
    <row r="303" spans="1:40" x14ac:dyDescent="0.25">
      <c r="A303" s="10" t="str">
        <f>N303&amp;Q303&amp;R303&amp;S303</f>
        <v>2010-201414E</v>
      </c>
      <c r="B303" s="15" t="s">
        <v>894</v>
      </c>
      <c r="C303" s="15" t="s">
        <v>895</v>
      </c>
      <c r="D303" s="15" t="s">
        <v>672</v>
      </c>
      <c r="E303" s="15" t="s">
        <v>682</v>
      </c>
      <c r="F303" s="15"/>
      <c r="G303" s="15"/>
      <c r="H303" s="15"/>
      <c r="I303" s="15"/>
      <c r="J303" s="15"/>
      <c r="K303" s="14"/>
      <c r="L303" s="15">
        <v>2011</v>
      </c>
      <c r="M303" s="10"/>
      <c r="N303" s="3" t="s">
        <v>2622</v>
      </c>
      <c r="O303" s="10"/>
      <c r="P303" s="15">
        <v>38</v>
      </c>
      <c r="Q303" s="15">
        <v>1</v>
      </c>
      <c r="R303" s="15">
        <v>4</v>
      </c>
      <c r="S303" s="35" t="s">
        <v>87</v>
      </c>
      <c r="U303" s="76" t="s">
        <v>3074</v>
      </c>
      <c r="V303" s="76" t="str">
        <f>IF(B303="","",B303)</f>
        <v>LMFAO</v>
      </c>
      <c r="W303" s="76" t="s">
        <v>3075</v>
      </c>
      <c r="X303" s="76" t="str">
        <f>IF(C303="","",C303)</f>
        <v>Party Rock Anthem</v>
      </c>
      <c r="Y303" s="77" t="s">
        <v>3077</v>
      </c>
      <c r="Z303" s="76">
        <f>IF(L303="","",L303)</f>
        <v>2011</v>
      </c>
      <c r="AA303" s="76" t="s">
        <v>3076</v>
      </c>
      <c r="AB303" s="76" t="str">
        <f>_xlfn.CONCAT(U303:AA303)</f>
        <v>&lt;table class="questions" width="290"&gt;&lt;tr&gt;&lt;td height="50"&gt;&lt;div align="center"&gt;2 Points &lt;/div&gt;&lt;/td&gt;&lt;/tr&gt;&lt;tr&gt;&lt;td height="30"&gt;&lt;div align="center"&gt;LMFAO&lt;/div&gt;&lt;/td&gt;&lt;/tr&gt;&lt;tr&gt;&lt;td height="30"&gt;&lt;div align="center"&gt;Party Rock Anthem&lt;/div&gt;&lt;/td&gt;&lt;/tr&gt;&lt;tr&gt;&lt;td height="30"&gt;&lt;div align="center"&gt;&lt;/div&gt;&lt;/td&gt;&lt;/tr&gt;&lt;tr&gt;&lt;td height="30"&gt;&lt;div align="center"&gt;2011&lt;/div&gt;&lt;/td&gt;&lt;/tr&gt;&lt;/table&gt;</v>
      </c>
      <c r="AC303" s="50" t="s">
        <v>2615</v>
      </c>
      <c r="AD303" s="50" t="str">
        <f>IF(A303="","","Assets/"&amp;N303&amp;"/"&amp;Q303&amp;"/"&amp;P303&amp;".mp3")</f>
        <v>Assets/2010-2014/1/38.mp3</v>
      </c>
      <c r="AE303" s="51" t="s">
        <v>2614</v>
      </c>
      <c r="AF303" s="50" t="str">
        <f>IF(A303="","","Tune "&amp;66*(Q303-1)+P303)</f>
        <v>Tune 38</v>
      </c>
      <c r="AG303" s="50" t="s">
        <v>2613</v>
      </c>
      <c r="AH303" s="50" t="str">
        <f>AC303&amp;AD303&amp;AE303&amp;AF303&amp;AG303</f>
        <v>&lt;li&gt;&lt;a href="Assets/2010-2014/1/38.mp3"&gt;Tune 38&lt;/a&gt;&lt;/li&gt;</v>
      </c>
      <c r="AI303" s="53" t="s">
        <v>2616</v>
      </c>
      <c r="AJ303" s="53">
        <f>IF(A303="","",66*(Q303-1)+P303)</f>
        <v>38</v>
      </c>
      <c r="AK303" s="53" t="s">
        <v>2617</v>
      </c>
      <c r="AL303" s="53" t="str">
        <f>IF(A303="","",B303&amp;"&lt;/td&gt;&lt;td&gt;"&amp;C303&amp;"&lt;/td&gt;&lt;/tr&gt;")</f>
        <v>LMFAO&lt;/td&gt;&lt;td&gt;Party Rock Anthem&lt;/td&gt;&lt;/tr&gt;</v>
      </c>
      <c r="AM303" s="53" t="str">
        <f>AI303&amp;AJ303&amp;AK303&amp;AL303</f>
        <v>&lt;tr&gt;&lt;td align="left"&gt;38&lt;/td&gt;&lt;td align="left"&gt;LMFAO&lt;/td&gt;&lt;td&gt;Party Rock Anthem&lt;/td&gt;&lt;/tr&gt;</v>
      </c>
      <c r="AN303" s="64">
        <f>IF(MAX(LEN(B303),LEN(C303))=0,"",MAX(LEN(B303),LEN(C303)))</f>
        <v>17</v>
      </c>
    </row>
    <row r="304" spans="1:40" x14ac:dyDescent="0.25">
      <c r="A304" s="10" t="str">
        <f>N304&amp;Q304&amp;R304&amp;S304</f>
        <v>196011H</v>
      </c>
      <c r="B304" s="15" t="s">
        <v>482</v>
      </c>
      <c r="C304" s="15" t="s">
        <v>483</v>
      </c>
      <c r="D304" s="15" t="s">
        <v>672</v>
      </c>
      <c r="E304" s="15" t="s">
        <v>682</v>
      </c>
      <c r="F304" s="15" t="s">
        <v>698</v>
      </c>
      <c r="G304" s="15"/>
      <c r="H304" s="15" t="s">
        <v>696</v>
      </c>
      <c r="I304" s="15"/>
      <c r="J304" s="15"/>
      <c r="K304" s="14"/>
      <c r="L304" s="15">
        <v>1965</v>
      </c>
      <c r="M304" s="10"/>
      <c r="N304" s="81">
        <v>1960</v>
      </c>
      <c r="O304" s="10"/>
      <c r="P304" s="15">
        <v>8</v>
      </c>
      <c r="Q304" s="15">
        <v>1</v>
      </c>
      <c r="R304" s="15">
        <v>1</v>
      </c>
      <c r="S304" s="15" t="s">
        <v>1069</v>
      </c>
      <c r="U304" s="76" t="s">
        <v>3074</v>
      </c>
      <c r="V304" s="76" t="str">
        <f>IF(B304="","",B304)</f>
        <v>Bob Dylan</v>
      </c>
      <c r="W304" s="76" t="s">
        <v>3075</v>
      </c>
      <c r="X304" s="76" t="str">
        <f>IF(C304="","",C304)</f>
        <v>Mr Tambourine Man</v>
      </c>
      <c r="Y304" s="77" t="s">
        <v>3077</v>
      </c>
      <c r="Z304" s="76">
        <f>IF(L304="","",L304)</f>
        <v>1965</v>
      </c>
      <c r="AA304" s="76" t="s">
        <v>3076</v>
      </c>
      <c r="AB304" s="76" t="str">
        <f>_xlfn.CONCAT(U304:AA304)</f>
        <v>&lt;table class="questions" width="290"&gt;&lt;tr&gt;&lt;td height="50"&gt;&lt;div align="center"&gt;2 Points &lt;/div&gt;&lt;/td&gt;&lt;/tr&gt;&lt;tr&gt;&lt;td height="30"&gt;&lt;div align="center"&gt;Bob Dylan&lt;/div&gt;&lt;/td&gt;&lt;/tr&gt;&lt;tr&gt;&lt;td height="30"&gt;&lt;div align="center"&gt;Mr Tambourine Man&lt;/div&gt;&lt;/td&gt;&lt;/tr&gt;&lt;tr&gt;&lt;td height="30"&gt;&lt;div align="center"&gt;&lt;/div&gt;&lt;/td&gt;&lt;/tr&gt;&lt;tr&gt;&lt;td height="30"&gt;&lt;div align="center"&gt;1965&lt;/div&gt;&lt;/td&gt;&lt;/tr&gt;&lt;/table&gt;</v>
      </c>
      <c r="AC304" s="50" t="s">
        <v>2615</v>
      </c>
      <c r="AD304" s="50" t="str">
        <f>IF(A304="","","Assets/"&amp;N304&amp;"/"&amp;Q304&amp;"/"&amp;P304&amp;".mp3")</f>
        <v>Assets/1960/1/8.mp3</v>
      </c>
      <c r="AE304" s="51" t="s">
        <v>2614</v>
      </c>
      <c r="AF304" s="50" t="str">
        <f>IF(A304="","","Tune "&amp;66*(Q304-1)+P304)</f>
        <v>Tune 8</v>
      </c>
      <c r="AG304" s="50" t="s">
        <v>2613</v>
      </c>
      <c r="AH304" s="50" t="str">
        <f>AC304&amp;AD304&amp;AE304&amp;AF304&amp;AG304</f>
        <v>&lt;li&gt;&lt;a href="Assets/1960/1/8.mp3"&gt;Tune 8&lt;/a&gt;&lt;/li&gt;</v>
      </c>
      <c r="AI304" s="53" t="s">
        <v>2616</v>
      </c>
      <c r="AJ304" s="53">
        <f>IF(A304="","",66*(Q304-1)+P304)</f>
        <v>8</v>
      </c>
      <c r="AK304" s="53" t="s">
        <v>2617</v>
      </c>
      <c r="AL304" s="53" t="str">
        <f>IF(A304="","",B304&amp;"&lt;/td&gt;&lt;td&gt;"&amp;C304&amp;"&lt;/td&gt;&lt;/tr&gt;")</f>
        <v>Bob Dylan&lt;/td&gt;&lt;td&gt;Mr Tambourine Man&lt;/td&gt;&lt;/tr&gt;</v>
      </c>
      <c r="AM304" s="53" t="str">
        <f>AI304&amp;AJ304&amp;AK304&amp;AL304</f>
        <v>&lt;tr&gt;&lt;td align="left"&gt;8&lt;/td&gt;&lt;td align="left"&gt;Bob Dylan&lt;/td&gt;&lt;td&gt;Mr Tambourine Man&lt;/td&gt;&lt;/tr&gt;</v>
      </c>
      <c r="AN304" s="64">
        <f>IF(MAX(LEN(B304),LEN(C304))=0,"",MAX(LEN(B304),LEN(C304)))</f>
        <v>17</v>
      </c>
    </row>
    <row r="305" spans="1:40" x14ac:dyDescent="0.25">
      <c r="A305" s="10" t="str">
        <f>N305&amp;Q305&amp;R305&amp;S305</f>
        <v>195013F</v>
      </c>
      <c r="B305" s="35" t="s">
        <v>2132</v>
      </c>
      <c r="C305" s="35" t="s">
        <v>2133</v>
      </c>
      <c r="D305" s="15"/>
      <c r="E305" s="15"/>
      <c r="F305" s="15"/>
      <c r="G305" s="15"/>
      <c r="H305" s="15"/>
      <c r="I305" s="15"/>
      <c r="J305" s="15"/>
      <c r="K305" s="14"/>
      <c r="L305" s="15">
        <v>1958</v>
      </c>
      <c r="M305" s="10"/>
      <c r="N305" s="7">
        <v>1950</v>
      </c>
      <c r="O305" s="10"/>
      <c r="P305" s="15">
        <v>28</v>
      </c>
      <c r="Q305" s="15">
        <v>1</v>
      </c>
      <c r="R305" s="15">
        <v>3</v>
      </c>
      <c r="S305" s="35" t="s">
        <v>88</v>
      </c>
      <c r="U305" s="76" t="s">
        <v>3074</v>
      </c>
      <c r="V305" s="76" t="str">
        <f>IF(B305="","",B305)</f>
        <v>Chuck Berry</v>
      </c>
      <c r="W305" s="76" t="s">
        <v>3075</v>
      </c>
      <c r="X305" s="76" t="str">
        <f>IF(C305="","",C305)</f>
        <v>Johnny B Goode</v>
      </c>
      <c r="Y305" s="77" t="s">
        <v>3077</v>
      </c>
      <c r="Z305" s="76">
        <f>IF(L305="","",L305)</f>
        <v>1958</v>
      </c>
      <c r="AA305" s="76" t="s">
        <v>3076</v>
      </c>
      <c r="AB305" s="76" t="str">
        <f>_xlfn.CONCAT(U305:AA305)</f>
        <v>&lt;table class="questions" width="290"&gt;&lt;tr&gt;&lt;td height="50"&gt;&lt;div align="center"&gt;2 Points &lt;/div&gt;&lt;/td&gt;&lt;/tr&gt;&lt;tr&gt;&lt;td height="30"&gt;&lt;div align="center"&gt;Chuck Berry&lt;/div&gt;&lt;/td&gt;&lt;/tr&gt;&lt;tr&gt;&lt;td height="30"&gt;&lt;div align="center"&gt;Johnny B Goode&lt;/div&gt;&lt;/td&gt;&lt;/tr&gt;&lt;tr&gt;&lt;td height="30"&gt;&lt;div align="center"&gt;&lt;/div&gt;&lt;/td&gt;&lt;/tr&gt;&lt;tr&gt;&lt;td height="30"&gt;&lt;div align="center"&gt;1958&lt;/div&gt;&lt;/td&gt;&lt;/tr&gt;&lt;/table&gt;</v>
      </c>
      <c r="AC305" s="50" t="s">
        <v>2615</v>
      </c>
      <c r="AD305" s="50" t="str">
        <f>IF(A305="","","Assets/"&amp;N305&amp;"/"&amp;Q305&amp;"/"&amp;P305&amp;".mp3")</f>
        <v>Assets/1950/1/28.mp3</v>
      </c>
      <c r="AE305" s="51" t="s">
        <v>2614</v>
      </c>
      <c r="AF305" s="50" t="str">
        <f>IF(A305="","","Tune "&amp;66*(Q305-1)+P305)</f>
        <v>Tune 28</v>
      </c>
      <c r="AG305" s="50" t="s">
        <v>2613</v>
      </c>
      <c r="AH305" s="50" t="str">
        <f>AC305&amp;AD305&amp;AE305&amp;AF305&amp;AG305</f>
        <v>&lt;li&gt;&lt;a href="Assets/1950/1/28.mp3"&gt;Tune 28&lt;/a&gt;&lt;/li&gt;</v>
      </c>
      <c r="AI305" s="53" t="s">
        <v>2616</v>
      </c>
      <c r="AJ305" s="53">
        <f>IF(A305="","",66*(Q305-1)+P305)</f>
        <v>28</v>
      </c>
      <c r="AK305" s="53" t="s">
        <v>2617</v>
      </c>
      <c r="AL305" s="53" t="str">
        <f>IF(A305="","",B305&amp;"&lt;/td&gt;&lt;td&gt;"&amp;C305&amp;"&lt;/td&gt;&lt;/tr&gt;")</f>
        <v>Chuck Berry&lt;/td&gt;&lt;td&gt;Johnny B Goode&lt;/td&gt;&lt;/tr&gt;</v>
      </c>
      <c r="AM305" s="53" t="str">
        <f>AI305&amp;AJ305&amp;AK305&amp;AL305</f>
        <v>&lt;tr&gt;&lt;td align="left"&gt;28&lt;/td&gt;&lt;td align="left"&gt;Chuck Berry&lt;/td&gt;&lt;td&gt;Johnny B Goode&lt;/td&gt;&lt;/tr&gt;</v>
      </c>
      <c r="AN305" s="64">
        <f>IF(MAX(LEN(B305),LEN(C305))=0,"",MAX(LEN(B305),LEN(C305)))</f>
        <v>14</v>
      </c>
    </row>
    <row r="306" spans="1:40" x14ac:dyDescent="0.25">
      <c r="A306" s="10" t="str">
        <f>N306&amp;Q306&amp;R306&amp;S306</f>
        <v>Disney11I</v>
      </c>
      <c r="B306" s="15" t="s">
        <v>158</v>
      </c>
      <c r="C306" s="35" t="s">
        <v>1342</v>
      </c>
      <c r="D306" s="15" t="s">
        <v>698</v>
      </c>
      <c r="E306" s="35" t="s">
        <v>682</v>
      </c>
      <c r="F306" s="15" t="s">
        <v>908</v>
      </c>
      <c r="G306" s="15"/>
      <c r="H306" s="15" t="s">
        <v>158</v>
      </c>
      <c r="I306" s="15"/>
      <c r="J306" s="15"/>
      <c r="K306" s="14"/>
      <c r="L306" s="15">
        <v>1995</v>
      </c>
      <c r="M306" s="10"/>
      <c r="N306" s="32" t="s">
        <v>904</v>
      </c>
      <c r="O306" s="10"/>
      <c r="P306" s="15">
        <v>9</v>
      </c>
      <c r="Q306" s="15">
        <v>1</v>
      </c>
      <c r="R306" s="15">
        <v>1</v>
      </c>
      <c r="S306" s="15" t="s">
        <v>1070</v>
      </c>
      <c r="U306" s="76" t="s">
        <v>3074</v>
      </c>
      <c r="V306" s="76" t="str">
        <f>IF(B306="","",B306)</f>
        <v>Pocahontas</v>
      </c>
      <c r="W306" s="76" t="s">
        <v>3075</v>
      </c>
      <c r="X306" s="76" t="str">
        <f>IF(C306="","",C306)</f>
        <v>Just Around the River Bend</v>
      </c>
      <c r="Y306" s="77" t="s">
        <v>3077</v>
      </c>
      <c r="Z306" s="76">
        <f>IF(L306="","",L306)</f>
        <v>1995</v>
      </c>
      <c r="AA306" s="76" t="s">
        <v>3076</v>
      </c>
      <c r="AB306" s="76" t="str">
        <f>_xlfn.CONCAT(U306:AA306)</f>
        <v>&lt;table class="questions" width="290"&gt;&lt;tr&gt;&lt;td height="50"&gt;&lt;div align="center"&gt;2 Points &lt;/div&gt;&lt;/td&gt;&lt;/tr&gt;&lt;tr&gt;&lt;td height="30"&gt;&lt;div align="center"&gt;Pocahontas&lt;/div&gt;&lt;/td&gt;&lt;/tr&gt;&lt;tr&gt;&lt;td height="30"&gt;&lt;div align="center"&gt;Just Around the River Bend&lt;/div&gt;&lt;/td&gt;&lt;/tr&gt;&lt;tr&gt;&lt;td height="30"&gt;&lt;div align="center"&gt;&lt;/div&gt;&lt;/td&gt;&lt;/tr&gt;&lt;tr&gt;&lt;td height="30"&gt;&lt;div align="center"&gt;1995&lt;/div&gt;&lt;/td&gt;&lt;/tr&gt;&lt;/table&gt;</v>
      </c>
      <c r="AC306" s="50" t="s">
        <v>2615</v>
      </c>
      <c r="AD306" s="50" t="str">
        <f>IF(A306="","","Assets/"&amp;N306&amp;"/"&amp;Q306&amp;"/"&amp;P306&amp;".mp3")</f>
        <v>Assets/Disney/1/9.mp3</v>
      </c>
      <c r="AE306" s="51" t="s">
        <v>2614</v>
      </c>
      <c r="AF306" s="50" t="str">
        <f>IF(A306="","","Tune "&amp;66*(Q306-1)+P306)</f>
        <v>Tune 9</v>
      </c>
      <c r="AG306" s="50" t="s">
        <v>2613</v>
      </c>
      <c r="AH306" s="50" t="str">
        <f>AC306&amp;AD306&amp;AE306&amp;AF306&amp;AG306</f>
        <v>&lt;li&gt;&lt;a href="Assets/Disney/1/9.mp3"&gt;Tune 9&lt;/a&gt;&lt;/li&gt;</v>
      </c>
      <c r="AI306" s="53" t="s">
        <v>2616</v>
      </c>
      <c r="AJ306" s="53">
        <f>IF(A306="","",66*(Q306-1)+P306)</f>
        <v>9</v>
      </c>
      <c r="AK306" s="53" t="s">
        <v>2617</v>
      </c>
      <c r="AL306" s="53" t="str">
        <f>IF(A306="","",B306&amp;"&lt;/td&gt;&lt;td&gt;"&amp;C306&amp;"&lt;/td&gt;&lt;/tr&gt;")</f>
        <v>Pocahontas&lt;/td&gt;&lt;td&gt;Just Around the River Bend&lt;/td&gt;&lt;/tr&gt;</v>
      </c>
      <c r="AM306" s="53" t="str">
        <f>AI306&amp;AJ306&amp;AK306&amp;AL306</f>
        <v>&lt;tr&gt;&lt;td align="left"&gt;9&lt;/td&gt;&lt;td align="left"&gt;Pocahontas&lt;/td&gt;&lt;td&gt;Just Around the River Bend&lt;/td&gt;&lt;/tr&gt;</v>
      </c>
      <c r="AN306" s="64">
        <f>IF(MAX(LEN(B306),LEN(C306))=0,"",MAX(LEN(B306),LEN(C306)))</f>
        <v>26</v>
      </c>
    </row>
    <row r="307" spans="1:40" x14ac:dyDescent="0.25">
      <c r="A307" s="10" t="str">
        <f>N307&amp;Q307&amp;R307&amp;S307</f>
        <v>Disney11J</v>
      </c>
      <c r="B307" s="15" t="s">
        <v>1203</v>
      </c>
      <c r="C307" s="15"/>
      <c r="D307" s="15" t="s">
        <v>698</v>
      </c>
      <c r="E307" s="15"/>
      <c r="F307" s="15"/>
      <c r="G307" s="15"/>
      <c r="H307" s="15"/>
      <c r="I307" s="15"/>
      <c r="J307" s="15"/>
      <c r="K307" s="14"/>
      <c r="L307" s="15">
        <v>1994</v>
      </c>
      <c r="M307" s="10"/>
      <c r="N307" s="32" t="s">
        <v>904</v>
      </c>
      <c r="O307" s="10"/>
      <c r="P307" s="15">
        <v>10</v>
      </c>
      <c r="Q307" s="15">
        <v>1</v>
      </c>
      <c r="R307" s="15">
        <v>1</v>
      </c>
      <c r="S307" s="15" t="s">
        <v>1071</v>
      </c>
      <c r="U307" s="76" t="s">
        <v>3074</v>
      </c>
      <c r="V307" s="76" t="str">
        <f>IF(B307="","",B307)</f>
        <v>The Lion King</v>
      </c>
      <c r="W307" s="76" t="s">
        <v>3075</v>
      </c>
      <c r="X307" s="76" t="str">
        <f>IF(C307="","",C307)</f>
        <v/>
      </c>
      <c r="Y307" s="77" t="s">
        <v>3077</v>
      </c>
      <c r="Z307" s="76">
        <f>IF(L307="","",L307)</f>
        <v>1994</v>
      </c>
      <c r="AA307" s="76" t="s">
        <v>3076</v>
      </c>
      <c r="AB307" s="76" t="str">
        <f>_xlfn.CONCAT(U307:AA307)</f>
        <v>&lt;table class="questions" width="290"&gt;&lt;tr&gt;&lt;td height="50"&gt;&lt;div align="center"&gt;2 Points &lt;/div&gt;&lt;/td&gt;&lt;/tr&gt;&lt;tr&gt;&lt;td height="30"&gt;&lt;div align="center"&gt;The Lion King&lt;/div&gt;&lt;/td&gt;&lt;/tr&gt;&lt;tr&gt;&lt;td height="30"&gt;&lt;div align="center"&gt;&lt;/div&gt;&lt;/td&gt;&lt;/tr&gt;&lt;tr&gt;&lt;td height="30"&gt;&lt;div align="center"&gt;&lt;/div&gt;&lt;/td&gt;&lt;/tr&gt;&lt;tr&gt;&lt;td height="30"&gt;&lt;div align="center"&gt;1994&lt;/div&gt;&lt;/td&gt;&lt;/tr&gt;&lt;/table&gt;</v>
      </c>
      <c r="AC307" s="50" t="s">
        <v>2615</v>
      </c>
      <c r="AD307" s="50" t="str">
        <f>IF(A307="","","Assets/"&amp;N307&amp;"/"&amp;Q307&amp;"/"&amp;P307&amp;".mp3")</f>
        <v>Assets/Disney/1/10.mp3</v>
      </c>
      <c r="AE307" s="51" t="s">
        <v>2614</v>
      </c>
      <c r="AF307" s="50" t="str">
        <f>IF(A307="","","Tune "&amp;66*(Q307-1)+P307)</f>
        <v>Tune 10</v>
      </c>
      <c r="AG307" s="50" t="s">
        <v>2613</v>
      </c>
      <c r="AH307" s="50" t="str">
        <f>AC307&amp;AD307&amp;AE307&amp;AF307&amp;AG307</f>
        <v>&lt;li&gt;&lt;a href="Assets/Disney/1/10.mp3"&gt;Tune 10&lt;/a&gt;&lt;/li&gt;</v>
      </c>
      <c r="AI307" s="53" t="s">
        <v>2616</v>
      </c>
      <c r="AJ307" s="53">
        <f>IF(A307="","",66*(Q307-1)+P307)</f>
        <v>10</v>
      </c>
      <c r="AK307" s="53" t="s">
        <v>2617</v>
      </c>
      <c r="AL307" s="53" t="str">
        <f>IF(A307="","",B307&amp;"&lt;/td&gt;&lt;td&gt;"&amp;C307&amp;"&lt;/td&gt;&lt;/tr&gt;")</f>
        <v>The Lion King&lt;/td&gt;&lt;td&gt;&lt;/td&gt;&lt;/tr&gt;</v>
      </c>
      <c r="AM307" s="53" t="str">
        <f>AI307&amp;AJ307&amp;AK307&amp;AL307</f>
        <v>&lt;tr&gt;&lt;td align="left"&gt;10&lt;/td&gt;&lt;td align="left"&gt;The Lion King&lt;/td&gt;&lt;td&gt;&lt;/td&gt;&lt;/tr&gt;</v>
      </c>
      <c r="AN307" s="64">
        <f>IF(MAX(LEN(B307),LEN(C307))=0,"",MAX(LEN(B307),LEN(C307)))</f>
        <v>13</v>
      </c>
    </row>
    <row r="308" spans="1:40" x14ac:dyDescent="0.25">
      <c r="A308" s="10" t="str">
        <f>N308&amp;Q308&amp;R308&amp;S308</f>
        <v>Disney11K</v>
      </c>
      <c r="B308" s="15" t="s">
        <v>746</v>
      </c>
      <c r="C308" s="15" t="s">
        <v>953</v>
      </c>
      <c r="D308" s="15" t="s">
        <v>698</v>
      </c>
      <c r="E308" s="15" t="s">
        <v>682</v>
      </c>
      <c r="F308" s="35" t="s">
        <v>672</v>
      </c>
      <c r="G308" s="15"/>
      <c r="H308" s="15" t="s">
        <v>954</v>
      </c>
      <c r="I308" s="15"/>
      <c r="J308" s="15"/>
      <c r="K308" s="14"/>
      <c r="L308" s="15">
        <v>1995</v>
      </c>
      <c r="M308" s="10"/>
      <c r="N308" s="32" t="s">
        <v>904</v>
      </c>
      <c r="O308" s="10"/>
      <c r="P308" s="15">
        <v>11</v>
      </c>
      <c r="Q308" s="15">
        <v>1</v>
      </c>
      <c r="R308" s="15">
        <v>1</v>
      </c>
      <c r="S308" s="15" t="s">
        <v>1072</v>
      </c>
      <c r="U308" s="76" t="s">
        <v>3074</v>
      </c>
      <c r="V308" s="76" t="str">
        <f>IF(B308="","",B308)</f>
        <v>Toy Story</v>
      </c>
      <c r="W308" s="76" t="s">
        <v>3075</v>
      </c>
      <c r="X308" s="76" t="str">
        <f>IF(C308="","",C308)</f>
        <v>You've got a friend in me</v>
      </c>
      <c r="Y308" s="77" t="s">
        <v>3077</v>
      </c>
      <c r="Z308" s="76">
        <f>IF(L308="","",L308)</f>
        <v>1995</v>
      </c>
      <c r="AA308" s="76" t="s">
        <v>3076</v>
      </c>
      <c r="AB308" s="76" t="str">
        <f>_xlfn.CONCAT(U308:AA308)</f>
        <v>&lt;table class="questions" width="290"&gt;&lt;tr&gt;&lt;td height="50"&gt;&lt;div align="center"&gt;2 Points &lt;/div&gt;&lt;/td&gt;&lt;/tr&gt;&lt;tr&gt;&lt;td height="30"&gt;&lt;div align="center"&gt;Toy Story&lt;/div&gt;&lt;/td&gt;&lt;/tr&gt;&lt;tr&gt;&lt;td height="30"&gt;&lt;div align="center"&gt;You've got a friend in me&lt;/div&gt;&lt;/td&gt;&lt;/tr&gt;&lt;tr&gt;&lt;td height="30"&gt;&lt;div align="center"&gt;&lt;/div&gt;&lt;/td&gt;&lt;/tr&gt;&lt;tr&gt;&lt;td height="30"&gt;&lt;div align="center"&gt;1995&lt;/div&gt;&lt;/td&gt;&lt;/tr&gt;&lt;/table&gt;</v>
      </c>
      <c r="AC308" s="50" t="s">
        <v>2615</v>
      </c>
      <c r="AD308" s="50" t="str">
        <f>IF(A308="","","Assets/"&amp;N308&amp;"/"&amp;Q308&amp;"/"&amp;P308&amp;".mp3")</f>
        <v>Assets/Disney/1/11.mp3</v>
      </c>
      <c r="AE308" s="51" t="s">
        <v>2614</v>
      </c>
      <c r="AF308" s="50" t="str">
        <f>IF(A308="","","Tune "&amp;66*(Q308-1)+P308)</f>
        <v>Tune 11</v>
      </c>
      <c r="AG308" s="50" t="s">
        <v>2613</v>
      </c>
      <c r="AH308" s="50" t="str">
        <f>AC308&amp;AD308&amp;AE308&amp;AF308&amp;AG308</f>
        <v>&lt;li&gt;&lt;a href="Assets/Disney/1/11.mp3"&gt;Tune 11&lt;/a&gt;&lt;/li&gt;</v>
      </c>
      <c r="AI308" s="53" t="s">
        <v>2616</v>
      </c>
      <c r="AJ308" s="53">
        <f>IF(A308="","",66*(Q308-1)+P308)</f>
        <v>11</v>
      </c>
      <c r="AK308" s="53" t="s">
        <v>2617</v>
      </c>
      <c r="AL308" s="53" t="str">
        <f>IF(A308="","",B308&amp;"&lt;/td&gt;&lt;td&gt;"&amp;C308&amp;"&lt;/td&gt;&lt;/tr&gt;")</f>
        <v>Toy Story&lt;/td&gt;&lt;td&gt;You've got a friend in me&lt;/td&gt;&lt;/tr&gt;</v>
      </c>
      <c r="AM308" s="53" t="str">
        <f>AI308&amp;AJ308&amp;AK308&amp;AL308</f>
        <v>&lt;tr&gt;&lt;td align="left"&gt;11&lt;/td&gt;&lt;td align="left"&gt;Toy Story&lt;/td&gt;&lt;td&gt;You've got a friend in me&lt;/td&gt;&lt;/tr&gt;</v>
      </c>
      <c r="AN308" s="64">
        <f>IF(MAX(LEN(B308),LEN(C308))=0,"",MAX(LEN(B308),LEN(C308)))</f>
        <v>25</v>
      </c>
    </row>
    <row r="309" spans="1:40" x14ac:dyDescent="0.25">
      <c r="A309" s="10" t="str">
        <f>N309&amp;Q309&amp;R309&amp;S309</f>
        <v>2015-201915B</v>
      </c>
      <c r="B309" s="35" t="s">
        <v>2014</v>
      </c>
      <c r="C309" s="35" t="s">
        <v>2022</v>
      </c>
      <c r="D309" s="15"/>
      <c r="E309" s="15"/>
      <c r="F309" s="15"/>
      <c r="G309" s="15"/>
      <c r="H309" s="15"/>
      <c r="I309" s="15"/>
      <c r="J309" s="15"/>
      <c r="K309" s="14"/>
      <c r="L309" s="15">
        <v>2015</v>
      </c>
      <c r="M309" s="10"/>
      <c r="N309" s="3" t="s">
        <v>2623</v>
      </c>
      <c r="O309" s="10"/>
      <c r="P309" s="15">
        <v>46</v>
      </c>
      <c r="Q309" s="15">
        <v>1</v>
      </c>
      <c r="R309" s="15">
        <v>5</v>
      </c>
      <c r="S309" s="35" t="s">
        <v>85</v>
      </c>
      <c r="U309" s="76" t="s">
        <v>3074</v>
      </c>
      <c r="V309" s="76" t="str">
        <f>IF(B309="","",B309)</f>
        <v>Fleur East</v>
      </c>
      <c r="W309" s="76" t="s">
        <v>3075</v>
      </c>
      <c r="X309" s="76" t="str">
        <f>IF(C309="","",C309)</f>
        <v>Sax</v>
      </c>
      <c r="Y309" s="77" t="s">
        <v>3077</v>
      </c>
      <c r="Z309" s="76">
        <f>IF(L309="","",L309)</f>
        <v>2015</v>
      </c>
      <c r="AA309" s="76" t="s">
        <v>3076</v>
      </c>
      <c r="AB309" s="76" t="str">
        <f>_xlfn.CONCAT(U309:AA309)</f>
        <v>&lt;table class="questions" width="290"&gt;&lt;tr&gt;&lt;td height="50"&gt;&lt;div align="center"&gt;2 Points &lt;/div&gt;&lt;/td&gt;&lt;/tr&gt;&lt;tr&gt;&lt;td height="30"&gt;&lt;div align="center"&gt;Fleur East&lt;/div&gt;&lt;/td&gt;&lt;/tr&gt;&lt;tr&gt;&lt;td height="30"&gt;&lt;div align="center"&gt;Sax&lt;/div&gt;&lt;/td&gt;&lt;/tr&gt;&lt;tr&gt;&lt;td height="30"&gt;&lt;div align="center"&gt;&lt;/div&gt;&lt;/td&gt;&lt;/tr&gt;&lt;tr&gt;&lt;td height="30"&gt;&lt;div align="center"&gt;2015&lt;/div&gt;&lt;/td&gt;&lt;/tr&gt;&lt;/table&gt;</v>
      </c>
      <c r="AC309" s="50" t="s">
        <v>2615</v>
      </c>
      <c r="AD309" s="50" t="str">
        <f>IF(A309="","","Assets/"&amp;N309&amp;"/"&amp;Q309&amp;"/"&amp;P309&amp;".mp3")</f>
        <v>Assets/2015-2019/1/46.mp3</v>
      </c>
      <c r="AE309" s="51" t="s">
        <v>2614</v>
      </c>
      <c r="AF309" s="50" t="str">
        <f>IF(A309="","","Tune "&amp;66*(Q309-1)+P309)</f>
        <v>Tune 46</v>
      </c>
      <c r="AG309" s="50" t="s">
        <v>2613</v>
      </c>
      <c r="AH309" s="50" t="str">
        <f>AC309&amp;AD309&amp;AE309&amp;AF309&amp;AG309</f>
        <v>&lt;li&gt;&lt;a href="Assets/2015-2019/1/46.mp3"&gt;Tune 46&lt;/a&gt;&lt;/li&gt;</v>
      </c>
      <c r="AI309" s="53" t="s">
        <v>2616</v>
      </c>
      <c r="AJ309" s="53">
        <f>IF(A309="","",66*(Q309-1)+P309)</f>
        <v>46</v>
      </c>
      <c r="AK309" s="53" t="s">
        <v>2617</v>
      </c>
      <c r="AL309" s="53" t="str">
        <f>IF(A309="","",B309&amp;"&lt;/td&gt;&lt;td&gt;"&amp;C309&amp;"&lt;/td&gt;&lt;/tr&gt;")</f>
        <v>Fleur East&lt;/td&gt;&lt;td&gt;Sax&lt;/td&gt;&lt;/tr&gt;</v>
      </c>
      <c r="AM309" s="53" t="str">
        <f>AI309&amp;AJ309&amp;AK309&amp;AL309</f>
        <v>&lt;tr&gt;&lt;td align="left"&gt;46&lt;/td&gt;&lt;td align="left"&gt;Fleur East&lt;/td&gt;&lt;td&gt;Sax&lt;/td&gt;&lt;/tr&gt;</v>
      </c>
      <c r="AN309" s="64">
        <f>IF(MAX(LEN(B309),LEN(C309))=0,"",MAX(LEN(B309),LEN(C309)))</f>
        <v>10</v>
      </c>
    </row>
    <row r="310" spans="1:40" x14ac:dyDescent="0.25">
      <c r="A310" s="10" t="str">
        <f>N310&amp;Q310&amp;R310&amp;S310</f>
        <v>2015-201915C</v>
      </c>
      <c r="B310" s="35" t="s">
        <v>2015</v>
      </c>
      <c r="C310" s="35" t="s">
        <v>2016</v>
      </c>
      <c r="D310" s="15"/>
      <c r="E310" s="15"/>
      <c r="F310" s="15"/>
      <c r="G310" s="15"/>
      <c r="H310" s="15"/>
      <c r="I310" s="15"/>
      <c r="J310" s="15"/>
      <c r="K310" s="14"/>
      <c r="L310" s="15">
        <v>2015</v>
      </c>
      <c r="M310" s="10"/>
      <c r="N310" s="3" t="s">
        <v>2623</v>
      </c>
      <c r="O310" s="10"/>
      <c r="P310" s="15">
        <v>47</v>
      </c>
      <c r="Q310" s="15">
        <v>1</v>
      </c>
      <c r="R310" s="15">
        <v>5</v>
      </c>
      <c r="S310" s="35" t="s">
        <v>89</v>
      </c>
      <c r="U310" s="76" t="s">
        <v>3074</v>
      </c>
      <c r="V310" s="76" t="str">
        <f>IF(B310="","",B310)</f>
        <v>MNEK and Zara Larsson</v>
      </c>
      <c r="W310" s="76" t="s">
        <v>3075</v>
      </c>
      <c r="X310" s="76" t="str">
        <f>IF(C310="","",C310)</f>
        <v>Never Forget You</v>
      </c>
      <c r="Y310" s="77" t="s">
        <v>3077</v>
      </c>
      <c r="Z310" s="76">
        <f>IF(L310="","",L310)</f>
        <v>2015</v>
      </c>
      <c r="AA310" s="76" t="s">
        <v>3076</v>
      </c>
      <c r="AB310" s="76" t="str">
        <f>_xlfn.CONCAT(U310:AA310)</f>
        <v>&lt;table class="questions" width="290"&gt;&lt;tr&gt;&lt;td height="50"&gt;&lt;div align="center"&gt;2 Points &lt;/div&gt;&lt;/td&gt;&lt;/tr&gt;&lt;tr&gt;&lt;td height="30"&gt;&lt;div align="center"&gt;MNEK and Zara Larsson&lt;/div&gt;&lt;/td&gt;&lt;/tr&gt;&lt;tr&gt;&lt;td height="30"&gt;&lt;div align="center"&gt;Never Forget You&lt;/div&gt;&lt;/td&gt;&lt;/tr&gt;&lt;tr&gt;&lt;td height="30"&gt;&lt;div align="center"&gt;&lt;/div&gt;&lt;/td&gt;&lt;/tr&gt;&lt;tr&gt;&lt;td height="30"&gt;&lt;div align="center"&gt;2015&lt;/div&gt;&lt;/td&gt;&lt;/tr&gt;&lt;/table&gt;</v>
      </c>
      <c r="AC310" s="50" t="s">
        <v>2615</v>
      </c>
      <c r="AD310" s="50" t="str">
        <f>IF(A310="","","Assets/"&amp;N310&amp;"/"&amp;Q310&amp;"/"&amp;P310&amp;".mp3")</f>
        <v>Assets/2015-2019/1/47.mp3</v>
      </c>
      <c r="AE310" s="51" t="s">
        <v>2614</v>
      </c>
      <c r="AF310" s="50" t="str">
        <f>IF(A310="","","Tune "&amp;66*(Q310-1)+P310)</f>
        <v>Tune 47</v>
      </c>
      <c r="AG310" s="50" t="s">
        <v>2613</v>
      </c>
      <c r="AH310" s="50" t="str">
        <f>AC310&amp;AD310&amp;AE310&amp;AF310&amp;AG310</f>
        <v>&lt;li&gt;&lt;a href="Assets/2015-2019/1/47.mp3"&gt;Tune 47&lt;/a&gt;&lt;/li&gt;</v>
      </c>
      <c r="AI310" s="53" t="s">
        <v>2616</v>
      </c>
      <c r="AJ310" s="53">
        <f>IF(A310="","",66*(Q310-1)+P310)</f>
        <v>47</v>
      </c>
      <c r="AK310" s="53" t="s">
        <v>2617</v>
      </c>
      <c r="AL310" s="53" t="str">
        <f>IF(A310="","",B310&amp;"&lt;/td&gt;&lt;td&gt;"&amp;C310&amp;"&lt;/td&gt;&lt;/tr&gt;")</f>
        <v>MNEK and Zara Larsson&lt;/td&gt;&lt;td&gt;Never Forget You&lt;/td&gt;&lt;/tr&gt;</v>
      </c>
      <c r="AM310" s="53" t="str">
        <f>AI310&amp;AJ310&amp;AK310&amp;AL310</f>
        <v>&lt;tr&gt;&lt;td align="left"&gt;47&lt;/td&gt;&lt;td align="left"&gt;MNEK and Zara Larsson&lt;/td&gt;&lt;td&gt;Never Forget You&lt;/td&gt;&lt;/tr&gt;</v>
      </c>
      <c r="AN310" s="64">
        <f>IF(MAX(LEN(B310),LEN(C310))=0,"",MAX(LEN(B310),LEN(C310)))</f>
        <v>21</v>
      </c>
    </row>
    <row r="311" spans="1:40" x14ac:dyDescent="0.25">
      <c r="A311" s="10" t="str">
        <f>N311&amp;Q311&amp;R311&amp;S311</f>
        <v>2015-201915D</v>
      </c>
      <c r="B311" s="35" t="s">
        <v>2017</v>
      </c>
      <c r="C311" s="35" t="s">
        <v>2018</v>
      </c>
      <c r="D311" s="15"/>
      <c r="E311" s="15"/>
      <c r="F311" s="15"/>
      <c r="G311" s="15"/>
      <c r="H311" s="15"/>
      <c r="I311" s="15"/>
      <c r="J311" s="15"/>
      <c r="K311" s="14"/>
      <c r="L311" s="15">
        <v>2015</v>
      </c>
      <c r="M311" s="10"/>
      <c r="N311" s="3" t="s">
        <v>2623</v>
      </c>
      <c r="O311" s="10"/>
      <c r="P311" s="15">
        <v>48</v>
      </c>
      <c r="Q311" s="15">
        <v>1</v>
      </c>
      <c r="R311" s="15">
        <v>5</v>
      </c>
      <c r="S311" s="35" t="s">
        <v>86</v>
      </c>
      <c r="U311" s="76" t="s">
        <v>3074</v>
      </c>
      <c r="V311" s="76" t="str">
        <f>IF(B311="","",B311)</f>
        <v>Sigma and Rita Ora</v>
      </c>
      <c r="W311" s="76" t="s">
        <v>3075</v>
      </c>
      <c r="X311" s="76" t="str">
        <f>IF(C311="","",C311)</f>
        <v>Coming Home</v>
      </c>
      <c r="Y311" s="77" t="s">
        <v>3077</v>
      </c>
      <c r="Z311" s="76">
        <f>IF(L311="","",L311)</f>
        <v>2015</v>
      </c>
      <c r="AA311" s="76" t="s">
        <v>3076</v>
      </c>
      <c r="AB311" s="76" t="str">
        <f>_xlfn.CONCAT(U311:AA311)</f>
        <v>&lt;table class="questions" width="290"&gt;&lt;tr&gt;&lt;td height="50"&gt;&lt;div align="center"&gt;2 Points &lt;/div&gt;&lt;/td&gt;&lt;/tr&gt;&lt;tr&gt;&lt;td height="30"&gt;&lt;div align="center"&gt;Sigma and Rita Ora&lt;/div&gt;&lt;/td&gt;&lt;/tr&gt;&lt;tr&gt;&lt;td height="30"&gt;&lt;div align="center"&gt;Coming Home&lt;/div&gt;&lt;/td&gt;&lt;/tr&gt;&lt;tr&gt;&lt;td height="30"&gt;&lt;div align="center"&gt;&lt;/div&gt;&lt;/td&gt;&lt;/tr&gt;&lt;tr&gt;&lt;td height="30"&gt;&lt;div align="center"&gt;2015&lt;/div&gt;&lt;/td&gt;&lt;/tr&gt;&lt;/table&gt;</v>
      </c>
      <c r="AC311" s="50" t="s">
        <v>2615</v>
      </c>
      <c r="AD311" s="50" t="str">
        <f>IF(A311="","","Assets/"&amp;N311&amp;"/"&amp;Q311&amp;"/"&amp;P311&amp;".mp3")</f>
        <v>Assets/2015-2019/1/48.mp3</v>
      </c>
      <c r="AE311" s="51" t="s">
        <v>2614</v>
      </c>
      <c r="AF311" s="50" t="str">
        <f>IF(A311="","","Tune "&amp;66*(Q311-1)+P311)</f>
        <v>Tune 48</v>
      </c>
      <c r="AG311" s="50" t="s">
        <v>2613</v>
      </c>
      <c r="AH311" s="50" t="str">
        <f>AC311&amp;AD311&amp;AE311&amp;AF311&amp;AG311</f>
        <v>&lt;li&gt;&lt;a href="Assets/2015-2019/1/48.mp3"&gt;Tune 48&lt;/a&gt;&lt;/li&gt;</v>
      </c>
      <c r="AI311" s="53" t="s">
        <v>2616</v>
      </c>
      <c r="AJ311" s="53">
        <f>IF(A311="","",66*(Q311-1)+P311)</f>
        <v>48</v>
      </c>
      <c r="AK311" s="53" t="s">
        <v>2617</v>
      </c>
      <c r="AL311" s="53" t="str">
        <f>IF(A311="","",B311&amp;"&lt;/td&gt;&lt;td&gt;"&amp;C311&amp;"&lt;/td&gt;&lt;/tr&gt;")</f>
        <v>Sigma and Rita Ora&lt;/td&gt;&lt;td&gt;Coming Home&lt;/td&gt;&lt;/tr&gt;</v>
      </c>
      <c r="AM311" s="53" t="str">
        <f>AI311&amp;AJ311&amp;AK311&amp;AL311</f>
        <v>&lt;tr&gt;&lt;td align="left"&gt;48&lt;/td&gt;&lt;td align="left"&gt;Sigma and Rita Ora&lt;/td&gt;&lt;td&gt;Coming Home&lt;/td&gt;&lt;/tr&gt;</v>
      </c>
      <c r="AN311" s="64">
        <f>IF(MAX(LEN(B311),LEN(C311))=0,"",MAX(LEN(B311),LEN(C311)))</f>
        <v>18</v>
      </c>
    </row>
    <row r="312" spans="1:40" x14ac:dyDescent="0.25">
      <c r="A312" s="10" t="str">
        <f>N312&amp;Q312&amp;R312&amp;S312</f>
        <v>2015-201915E</v>
      </c>
      <c r="B312" s="35" t="s">
        <v>1055</v>
      </c>
      <c r="C312" s="35" t="s">
        <v>2019</v>
      </c>
      <c r="D312" s="15"/>
      <c r="E312" s="15"/>
      <c r="F312" s="15"/>
      <c r="G312" s="15"/>
      <c r="H312" s="15"/>
      <c r="I312" s="15"/>
      <c r="J312" s="15"/>
      <c r="K312" s="14"/>
      <c r="L312" s="15">
        <v>2015</v>
      </c>
      <c r="M312" s="10"/>
      <c r="N312" s="3" t="s">
        <v>2623</v>
      </c>
      <c r="O312" s="10"/>
      <c r="P312" s="15">
        <v>49</v>
      </c>
      <c r="Q312" s="15">
        <v>1</v>
      </c>
      <c r="R312" s="15">
        <v>5</v>
      </c>
      <c r="S312" s="35" t="s">
        <v>87</v>
      </c>
      <c r="U312" s="76" t="s">
        <v>3074</v>
      </c>
      <c r="V312" s="76" t="str">
        <f>IF(B312="","",B312)</f>
        <v>One Direction</v>
      </c>
      <c r="W312" s="76" t="s">
        <v>3075</v>
      </c>
      <c r="X312" s="76" t="str">
        <f>IF(C312="","",C312)</f>
        <v>Perfect</v>
      </c>
      <c r="Y312" s="77" t="s">
        <v>3077</v>
      </c>
      <c r="Z312" s="76">
        <f>IF(L312="","",L312)</f>
        <v>2015</v>
      </c>
      <c r="AA312" s="76" t="s">
        <v>3076</v>
      </c>
      <c r="AB312" s="76" t="str">
        <f>_xlfn.CONCAT(U312:AA312)</f>
        <v>&lt;table class="questions" width="290"&gt;&lt;tr&gt;&lt;td height="50"&gt;&lt;div align="center"&gt;2 Points &lt;/div&gt;&lt;/td&gt;&lt;/tr&gt;&lt;tr&gt;&lt;td height="30"&gt;&lt;div align="center"&gt;One Direction&lt;/div&gt;&lt;/td&gt;&lt;/tr&gt;&lt;tr&gt;&lt;td height="30"&gt;&lt;div align="center"&gt;Perfect&lt;/div&gt;&lt;/td&gt;&lt;/tr&gt;&lt;tr&gt;&lt;td height="30"&gt;&lt;div align="center"&gt;&lt;/div&gt;&lt;/td&gt;&lt;/tr&gt;&lt;tr&gt;&lt;td height="30"&gt;&lt;div align="center"&gt;2015&lt;/div&gt;&lt;/td&gt;&lt;/tr&gt;&lt;/table&gt;</v>
      </c>
      <c r="AC312" s="50" t="s">
        <v>2615</v>
      </c>
      <c r="AD312" s="50" t="str">
        <f>IF(A312="","","Assets/"&amp;N312&amp;"/"&amp;Q312&amp;"/"&amp;P312&amp;".mp3")</f>
        <v>Assets/2015-2019/1/49.mp3</v>
      </c>
      <c r="AE312" s="51" t="s">
        <v>2614</v>
      </c>
      <c r="AF312" s="50" t="str">
        <f>IF(A312="","","Tune "&amp;66*(Q312-1)+P312)</f>
        <v>Tune 49</v>
      </c>
      <c r="AG312" s="50" t="s">
        <v>2613</v>
      </c>
      <c r="AH312" s="50" t="str">
        <f>AC312&amp;AD312&amp;AE312&amp;AF312&amp;AG312</f>
        <v>&lt;li&gt;&lt;a href="Assets/2015-2019/1/49.mp3"&gt;Tune 49&lt;/a&gt;&lt;/li&gt;</v>
      </c>
      <c r="AI312" s="53" t="s">
        <v>2616</v>
      </c>
      <c r="AJ312" s="53">
        <f>IF(A312="","",66*(Q312-1)+P312)</f>
        <v>49</v>
      </c>
      <c r="AK312" s="53" t="s">
        <v>2617</v>
      </c>
      <c r="AL312" s="53" t="str">
        <f>IF(A312="","",B312&amp;"&lt;/td&gt;&lt;td&gt;"&amp;C312&amp;"&lt;/td&gt;&lt;/tr&gt;")</f>
        <v>One Direction&lt;/td&gt;&lt;td&gt;Perfect&lt;/td&gt;&lt;/tr&gt;</v>
      </c>
      <c r="AM312" s="53" t="str">
        <f>AI312&amp;AJ312&amp;AK312&amp;AL312</f>
        <v>&lt;tr&gt;&lt;td align="left"&gt;49&lt;/td&gt;&lt;td align="left"&gt;One Direction&lt;/td&gt;&lt;td&gt;Perfect&lt;/td&gt;&lt;/tr&gt;</v>
      </c>
      <c r="AN312" s="64">
        <f>IF(MAX(LEN(B312),LEN(C312))=0,"",MAX(LEN(B312),LEN(C312)))</f>
        <v>13</v>
      </c>
    </row>
    <row r="313" spans="1:40" x14ac:dyDescent="0.25">
      <c r="A313" s="10" t="str">
        <f>N313&amp;Q313&amp;R313&amp;S313</f>
        <v>2010-201414F</v>
      </c>
      <c r="B313" s="15" t="s">
        <v>896</v>
      </c>
      <c r="C313" s="15" t="s">
        <v>897</v>
      </c>
      <c r="D313" s="15" t="s">
        <v>672</v>
      </c>
      <c r="E313" s="15" t="s">
        <v>682</v>
      </c>
      <c r="F313" s="15"/>
      <c r="G313" s="15"/>
      <c r="H313" s="15"/>
      <c r="I313" s="15"/>
      <c r="J313" s="15"/>
      <c r="K313" s="14"/>
      <c r="L313" s="15">
        <v>2010</v>
      </c>
      <c r="M313" s="10"/>
      <c r="N313" s="3" t="s">
        <v>2622</v>
      </c>
      <c r="O313" s="10"/>
      <c r="P313" s="15">
        <v>39</v>
      </c>
      <c r="Q313" s="15">
        <v>1</v>
      </c>
      <c r="R313" s="15">
        <v>4</v>
      </c>
      <c r="S313" s="35" t="s">
        <v>88</v>
      </c>
      <c r="U313" s="76" t="s">
        <v>3074</v>
      </c>
      <c r="V313" s="76" t="str">
        <f>IF(B313="","",B313)</f>
        <v>Martin Solveig</v>
      </c>
      <c r="W313" s="76" t="s">
        <v>3075</v>
      </c>
      <c r="X313" s="76" t="str">
        <f>IF(C313="","",C313)</f>
        <v>Hello</v>
      </c>
      <c r="Y313" s="77" t="s">
        <v>3077</v>
      </c>
      <c r="Z313" s="76">
        <f>IF(L313="","",L313)</f>
        <v>2010</v>
      </c>
      <c r="AA313" s="76" t="s">
        <v>3076</v>
      </c>
      <c r="AB313" s="76" t="str">
        <f>_xlfn.CONCAT(U313:AA313)</f>
        <v>&lt;table class="questions" width="290"&gt;&lt;tr&gt;&lt;td height="50"&gt;&lt;div align="center"&gt;2 Points &lt;/div&gt;&lt;/td&gt;&lt;/tr&gt;&lt;tr&gt;&lt;td height="30"&gt;&lt;div align="center"&gt;Martin Solveig&lt;/div&gt;&lt;/td&gt;&lt;/tr&gt;&lt;tr&gt;&lt;td height="30"&gt;&lt;div align="center"&gt;Hello&lt;/div&gt;&lt;/td&gt;&lt;/tr&gt;&lt;tr&gt;&lt;td height="30"&gt;&lt;div align="center"&gt;&lt;/div&gt;&lt;/td&gt;&lt;/tr&gt;&lt;tr&gt;&lt;td height="30"&gt;&lt;div align="center"&gt;2010&lt;/div&gt;&lt;/td&gt;&lt;/tr&gt;&lt;/table&gt;</v>
      </c>
      <c r="AC313" s="50" t="s">
        <v>2615</v>
      </c>
      <c r="AD313" s="50" t="str">
        <f>IF(A313="","","Assets/"&amp;N313&amp;"/"&amp;Q313&amp;"/"&amp;P313&amp;".mp3")</f>
        <v>Assets/2010-2014/1/39.mp3</v>
      </c>
      <c r="AE313" s="51" t="s">
        <v>2614</v>
      </c>
      <c r="AF313" s="50" t="str">
        <f>IF(A313="","","Tune "&amp;66*(Q313-1)+P313)</f>
        <v>Tune 39</v>
      </c>
      <c r="AG313" s="50" t="s">
        <v>2613</v>
      </c>
      <c r="AH313" s="50" t="str">
        <f>AC313&amp;AD313&amp;AE313&amp;AF313&amp;AG313</f>
        <v>&lt;li&gt;&lt;a href="Assets/2010-2014/1/39.mp3"&gt;Tune 39&lt;/a&gt;&lt;/li&gt;</v>
      </c>
      <c r="AI313" s="53" t="s">
        <v>2616</v>
      </c>
      <c r="AJ313" s="53">
        <f>IF(A313="","",66*(Q313-1)+P313)</f>
        <v>39</v>
      </c>
      <c r="AK313" s="53" t="s">
        <v>2617</v>
      </c>
      <c r="AL313" s="53" t="str">
        <f>IF(A313="","",B313&amp;"&lt;/td&gt;&lt;td&gt;"&amp;C313&amp;"&lt;/td&gt;&lt;/tr&gt;")</f>
        <v>Martin Solveig&lt;/td&gt;&lt;td&gt;Hello&lt;/td&gt;&lt;/tr&gt;</v>
      </c>
      <c r="AM313" s="53" t="str">
        <f>AI313&amp;AJ313&amp;AK313&amp;AL313</f>
        <v>&lt;tr&gt;&lt;td align="left"&gt;39&lt;/td&gt;&lt;td align="left"&gt;Martin Solveig&lt;/td&gt;&lt;td&gt;Hello&lt;/td&gt;&lt;/tr&gt;</v>
      </c>
      <c r="AN313" s="64">
        <f>IF(MAX(LEN(B313),LEN(C313))=0,"",MAX(LEN(B313),LEN(C313)))</f>
        <v>14</v>
      </c>
    </row>
    <row r="314" spans="1:40" x14ac:dyDescent="0.25">
      <c r="A314" s="10" t="str">
        <f>N314&amp;Q314&amp;R314&amp;S314</f>
        <v>2015-201915F</v>
      </c>
      <c r="B314" s="35" t="s">
        <v>1236</v>
      </c>
      <c r="C314" s="35" t="s">
        <v>2020</v>
      </c>
      <c r="D314" s="15"/>
      <c r="E314" s="15"/>
      <c r="F314" s="15"/>
      <c r="G314" s="15"/>
      <c r="H314" s="15"/>
      <c r="I314" s="15"/>
      <c r="J314" s="15"/>
      <c r="K314" s="14"/>
      <c r="L314" s="15">
        <v>2015</v>
      </c>
      <c r="M314" s="10"/>
      <c r="N314" s="3" t="s">
        <v>2623</v>
      </c>
      <c r="O314" s="10"/>
      <c r="P314" s="15">
        <v>50</v>
      </c>
      <c r="Q314" s="15">
        <v>1</v>
      </c>
      <c r="R314" s="15">
        <v>5</v>
      </c>
      <c r="S314" s="35" t="s">
        <v>88</v>
      </c>
      <c r="U314" s="76" t="s">
        <v>3074</v>
      </c>
      <c r="V314" s="76" t="str">
        <f>IF(B314="","",B314)</f>
        <v>Little Mix</v>
      </c>
      <c r="W314" s="76" t="s">
        <v>3075</v>
      </c>
      <c r="X314" s="76" t="str">
        <f>IF(C314="","",C314)</f>
        <v>Love Me Like You</v>
      </c>
      <c r="Y314" s="77" t="s">
        <v>3077</v>
      </c>
      <c r="Z314" s="76">
        <f>IF(L314="","",L314)</f>
        <v>2015</v>
      </c>
      <c r="AA314" s="76" t="s">
        <v>3076</v>
      </c>
      <c r="AB314" s="76" t="str">
        <f>_xlfn.CONCAT(U314:AA314)</f>
        <v>&lt;table class="questions" width="290"&gt;&lt;tr&gt;&lt;td height="50"&gt;&lt;div align="center"&gt;2 Points &lt;/div&gt;&lt;/td&gt;&lt;/tr&gt;&lt;tr&gt;&lt;td height="30"&gt;&lt;div align="center"&gt;Little Mix&lt;/div&gt;&lt;/td&gt;&lt;/tr&gt;&lt;tr&gt;&lt;td height="30"&gt;&lt;div align="center"&gt;Love Me Like You&lt;/div&gt;&lt;/td&gt;&lt;/tr&gt;&lt;tr&gt;&lt;td height="30"&gt;&lt;div align="center"&gt;&lt;/div&gt;&lt;/td&gt;&lt;/tr&gt;&lt;tr&gt;&lt;td height="30"&gt;&lt;div align="center"&gt;2015&lt;/div&gt;&lt;/td&gt;&lt;/tr&gt;&lt;/table&gt;</v>
      </c>
      <c r="AC314" s="50" t="s">
        <v>2615</v>
      </c>
      <c r="AD314" s="50" t="str">
        <f>IF(A314="","","Assets/"&amp;N314&amp;"/"&amp;Q314&amp;"/"&amp;P314&amp;".mp3")</f>
        <v>Assets/2015-2019/1/50.mp3</v>
      </c>
      <c r="AE314" s="51" t="s">
        <v>2614</v>
      </c>
      <c r="AF314" s="50" t="str">
        <f>IF(A314="","","Tune "&amp;66*(Q314-1)+P314)</f>
        <v>Tune 50</v>
      </c>
      <c r="AG314" s="50" t="s">
        <v>2613</v>
      </c>
      <c r="AH314" s="50" t="str">
        <f>AC314&amp;AD314&amp;AE314&amp;AF314&amp;AG314</f>
        <v>&lt;li&gt;&lt;a href="Assets/2015-2019/1/50.mp3"&gt;Tune 50&lt;/a&gt;&lt;/li&gt;</v>
      </c>
      <c r="AI314" s="53" t="s">
        <v>2616</v>
      </c>
      <c r="AJ314" s="53">
        <f>IF(A314="","",66*(Q314-1)+P314)</f>
        <v>50</v>
      </c>
      <c r="AK314" s="53" t="s">
        <v>2617</v>
      </c>
      <c r="AL314" s="53" t="str">
        <f>IF(A314="","",B314&amp;"&lt;/td&gt;&lt;td&gt;"&amp;C314&amp;"&lt;/td&gt;&lt;/tr&gt;")</f>
        <v>Little Mix&lt;/td&gt;&lt;td&gt;Love Me Like You&lt;/td&gt;&lt;/tr&gt;</v>
      </c>
      <c r="AM314" s="53" t="str">
        <f>AI314&amp;AJ314&amp;AK314&amp;AL314</f>
        <v>&lt;tr&gt;&lt;td align="left"&gt;50&lt;/td&gt;&lt;td align="left"&gt;Little Mix&lt;/td&gt;&lt;td&gt;Love Me Like You&lt;/td&gt;&lt;/tr&gt;</v>
      </c>
      <c r="AN314" s="64">
        <f>IF(MAX(LEN(B314),LEN(C314))=0,"",MAX(LEN(B314),LEN(C314)))</f>
        <v>16</v>
      </c>
    </row>
    <row r="315" spans="1:40" x14ac:dyDescent="0.25">
      <c r="A315" s="10" t="str">
        <f>N315&amp;Q315&amp;R315&amp;S315</f>
        <v>Xmas12A</v>
      </c>
      <c r="B315" s="15" t="s">
        <v>1060</v>
      </c>
      <c r="C315" s="35" t="s">
        <v>159</v>
      </c>
      <c r="D315" s="15" t="s">
        <v>672</v>
      </c>
      <c r="E315" s="15" t="s">
        <v>682</v>
      </c>
      <c r="F315" s="15"/>
      <c r="G315" s="15"/>
      <c r="H315" s="15"/>
      <c r="I315" s="15"/>
      <c r="J315" s="15"/>
      <c r="K315" s="14"/>
      <c r="L315" s="15">
        <v>1979</v>
      </c>
      <c r="M315" s="10"/>
      <c r="N315" s="6" t="s">
        <v>90</v>
      </c>
      <c r="O315" s="10"/>
      <c r="P315" s="15">
        <v>12</v>
      </c>
      <c r="Q315" s="15">
        <v>1</v>
      </c>
      <c r="R315" s="15">
        <v>2</v>
      </c>
      <c r="S315" s="15" t="s">
        <v>84</v>
      </c>
      <c r="U315" s="76" t="s">
        <v>3074</v>
      </c>
      <c r="V315" s="76" t="str">
        <f>IF(B315="","",B315)</f>
        <v>Paul McCartney</v>
      </c>
      <c r="W315" s="76" t="s">
        <v>3075</v>
      </c>
      <c r="X315" s="76" t="str">
        <f>IF(C315="","",C315)</f>
        <v>Wonderful Christmas Time</v>
      </c>
      <c r="Y315" s="77" t="s">
        <v>3077</v>
      </c>
      <c r="Z315" s="76">
        <f>IF(L315="","",L315)</f>
        <v>1979</v>
      </c>
      <c r="AA315" s="76" t="s">
        <v>3076</v>
      </c>
      <c r="AB315" s="76" t="str">
        <f>_xlfn.CONCAT(U315:AA315)</f>
        <v>&lt;table class="questions" width="290"&gt;&lt;tr&gt;&lt;td height="50"&gt;&lt;div align="center"&gt;2 Points &lt;/div&gt;&lt;/td&gt;&lt;/tr&gt;&lt;tr&gt;&lt;td height="30"&gt;&lt;div align="center"&gt;Paul McCartney&lt;/div&gt;&lt;/td&gt;&lt;/tr&gt;&lt;tr&gt;&lt;td height="30"&gt;&lt;div align="center"&gt;Wonderful Christmas Time&lt;/div&gt;&lt;/td&gt;&lt;/tr&gt;&lt;tr&gt;&lt;td height="30"&gt;&lt;div align="center"&gt;&lt;/div&gt;&lt;/td&gt;&lt;/tr&gt;&lt;tr&gt;&lt;td height="30"&gt;&lt;div align="center"&gt;1979&lt;/div&gt;&lt;/td&gt;&lt;/tr&gt;&lt;/table&gt;</v>
      </c>
      <c r="AC315" s="50" t="s">
        <v>2615</v>
      </c>
      <c r="AD315" s="50" t="str">
        <f>IF(A315="","","Assets/"&amp;N315&amp;"/"&amp;Q315&amp;"/"&amp;P315&amp;".mp3")</f>
        <v>Assets/Xmas/1/12.mp3</v>
      </c>
      <c r="AE315" s="51" t="s">
        <v>2614</v>
      </c>
      <c r="AF315" s="50" t="str">
        <f>IF(A315="","","Tune "&amp;66*(Q315-1)+P315)</f>
        <v>Tune 12</v>
      </c>
      <c r="AG315" s="50" t="s">
        <v>2613</v>
      </c>
      <c r="AH315" s="50" t="str">
        <f>AC315&amp;AD315&amp;AE315&amp;AF315&amp;AG315</f>
        <v>&lt;li&gt;&lt;a href="Assets/Xmas/1/12.mp3"&gt;Tune 12&lt;/a&gt;&lt;/li&gt;</v>
      </c>
      <c r="AI315" s="53" t="s">
        <v>2616</v>
      </c>
      <c r="AJ315" s="53">
        <f>IF(A315="","",66*(Q315-1)+P315)</f>
        <v>12</v>
      </c>
      <c r="AK315" s="53" t="s">
        <v>2617</v>
      </c>
      <c r="AL315" s="53" t="str">
        <f>IF(A315="","",B315&amp;"&lt;/td&gt;&lt;td&gt;"&amp;C315&amp;"&lt;/td&gt;&lt;/tr&gt;")</f>
        <v>Paul McCartney&lt;/td&gt;&lt;td&gt;Wonderful Christmas Time&lt;/td&gt;&lt;/tr&gt;</v>
      </c>
      <c r="AM315" s="53" t="str">
        <f>AI315&amp;AJ315&amp;AK315&amp;AL315</f>
        <v>&lt;tr&gt;&lt;td align="left"&gt;12&lt;/td&gt;&lt;td align="left"&gt;Paul McCartney&lt;/td&gt;&lt;td&gt;Wonderful Christmas Time&lt;/td&gt;&lt;/tr&gt;</v>
      </c>
      <c r="AN315" s="64">
        <f>IF(MAX(LEN(B315),LEN(C315))=0,"",MAX(LEN(B315),LEN(C315)))</f>
        <v>24</v>
      </c>
    </row>
    <row r="316" spans="1:40" x14ac:dyDescent="0.25">
      <c r="A316" s="10" t="str">
        <f>N316&amp;Q316&amp;R316&amp;S316</f>
        <v>Xmas12B</v>
      </c>
      <c r="B316" s="35" t="s">
        <v>1249</v>
      </c>
      <c r="C316" s="35" t="s">
        <v>1250</v>
      </c>
      <c r="D316" s="15" t="s">
        <v>672</v>
      </c>
      <c r="E316" s="15" t="s">
        <v>682</v>
      </c>
      <c r="F316" s="15"/>
      <c r="G316" s="15"/>
      <c r="H316" s="15"/>
      <c r="I316" s="15"/>
      <c r="J316" s="15"/>
      <c r="K316" s="14"/>
      <c r="L316" s="15">
        <v>1985</v>
      </c>
      <c r="M316" s="10"/>
      <c r="N316" s="6" t="s">
        <v>90</v>
      </c>
      <c r="O316" s="10"/>
      <c r="P316" s="15">
        <v>13</v>
      </c>
      <c r="Q316" s="15">
        <v>1</v>
      </c>
      <c r="R316" s="15">
        <v>2</v>
      </c>
      <c r="S316" s="15" t="s">
        <v>85</v>
      </c>
      <c r="U316" s="76" t="s">
        <v>3074</v>
      </c>
      <c r="V316" s="76" t="str">
        <f>IF(B316="","",B316)</f>
        <v>Shakin Stevens</v>
      </c>
      <c r="W316" s="76" t="s">
        <v>3075</v>
      </c>
      <c r="X316" s="76" t="str">
        <f>IF(C316="","",C316)</f>
        <v>Merry Christmas Everyone</v>
      </c>
      <c r="Y316" s="77" t="s">
        <v>3077</v>
      </c>
      <c r="Z316" s="76">
        <f>IF(L316="","",L316)</f>
        <v>1985</v>
      </c>
      <c r="AA316" s="76" t="s">
        <v>3076</v>
      </c>
      <c r="AB316" s="76" t="str">
        <f>_xlfn.CONCAT(U316:AA316)</f>
        <v>&lt;table class="questions" width="290"&gt;&lt;tr&gt;&lt;td height="50"&gt;&lt;div align="center"&gt;2 Points &lt;/div&gt;&lt;/td&gt;&lt;/tr&gt;&lt;tr&gt;&lt;td height="30"&gt;&lt;div align="center"&gt;Shakin Stevens&lt;/div&gt;&lt;/td&gt;&lt;/tr&gt;&lt;tr&gt;&lt;td height="30"&gt;&lt;div align="center"&gt;Merry Christmas Everyone&lt;/div&gt;&lt;/td&gt;&lt;/tr&gt;&lt;tr&gt;&lt;td height="30"&gt;&lt;div align="center"&gt;&lt;/div&gt;&lt;/td&gt;&lt;/tr&gt;&lt;tr&gt;&lt;td height="30"&gt;&lt;div align="center"&gt;1985&lt;/div&gt;&lt;/td&gt;&lt;/tr&gt;&lt;/table&gt;</v>
      </c>
      <c r="AC316" s="50" t="s">
        <v>2615</v>
      </c>
      <c r="AD316" s="50" t="str">
        <f>IF(A316="","","Assets/"&amp;N316&amp;"/"&amp;Q316&amp;"/"&amp;P316&amp;".mp3")</f>
        <v>Assets/Xmas/1/13.mp3</v>
      </c>
      <c r="AE316" s="51" t="s">
        <v>2614</v>
      </c>
      <c r="AF316" s="50" t="str">
        <f>IF(A316="","","Tune "&amp;66*(Q316-1)+P316)</f>
        <v>Tune 13</v>
      </c>
      <c r="AG316" s="50" t="s">
        <v>2613</v>
      </c>
      <c r="AH316" s="50" t="str">
        <f>AC316&amp;AD316&amp;AE316&amp;AF316&amp;AG316</f>
        <v>&lt;li&gt;&lt;a href="Assets/Xmas/1/13.mp3"&gt;Tune 13&lt;/a&gt;&lt;/li&gt;</v>
      </c>
      <c r="AI316" s="53" t="s">
        <v>2616</v>
      </c>
      <c r="AJ316" s="53">
        <f>IF(A316="","",66*(Q316-1)+P316)</f>
        <v>13</v>
      </c>
      <c r="AK316" s="53" t="s">
        <v>2617</v>
      </c>
      <c r="AL316" s="53" t="str">
        <f>IF(A316="","",B316&amp;"&lt;/td&gt;&lt;td&gt;"&amp;C316&amp;"&lt;/td&gt;&lt;/tr&gt;")</f>
        <v>Shakin Stevens&lt;/td&gt;&lt;td&gt;Merry Christmas Everyone&lt;/td&gt;&lt;/tr&gt;</v>
      </c>
      <c r="AM316" s="53" t="str">
        <f>AI316&amp;AJ316&amp;AK316&amp;AL316</f>
        <v>&lt;tr&gt;&lt;td align="left"&gt;13&lt;/td&gt;&lt;td align="left"&gt;Shakin Stevens&lt;/td&gt;&lt;td&gt;Merry Christmas Everyone&lt;/td&gt;&lt;/tr&gt;</v>
      </c>
      <c r="AN316" s="64">
        <f>IF(MAX(LEN(B316),LEN(C316))=0,"",MAX(LEN(B316),LEN(C316)))</f>
        <v>24</v>
      </c>
    </row>
    <row r="317" spans="1:40" x14ac:dyDescent="0.25">
      <c r="A317" s="10" t="str">
        <f>N317&amp;Q317&amp;R317&amp;S317</f>
        <v>2015-201915G</v>
      </c>
      <c r="B317" s="35" t="s">
        <v>1398</v>
      </c>
      <c r="C317" s="35" t="s">
        <v>2021</v>
      </c>
      <c r="D317" s="15"/>
      <c r="E317" s="15"/>
      <c r="F317" s="15"/>
      <c r="G317" s="15"/>
      <c r="H317" s="15"/>
      <c r="I317" s="15"/>
      <c r="J317" s="15"/>
      <c r="K317" s="14"/>
      <c r="L317" s="15">
        <v>2015</v>
      </c>
      <c r="M317" s="10"/>
      <c r="N317" s="3" t="s">
        <v>2623</v>
      </c>
      <c r="O317" s="10"/>
      <c r="P317" s="15">
        <v>51</v>
      </c>
      <c r="Q317" s="15">
        <v>1</v>
      </c>
      <c r="R317" s="15">
        <v>5</v>
      </c>
      <c r="S317" s="35" t="s">
        <v>1068</v>
      </c>
      <c r="U317" s="76" t="s">
        <v>3074</v>
      </c>
      <c r="V317" s="76" t="str">
        <f>IF(B317="","",B317)</f>
        <v>Naughty Boy</v>
      </c>
      <c r="W317" s="76" t="s">
        <v>3075</v>
      </c>
      <c r="X317" s="76" t="str">
        <f>IF(C317="","",C317)</f>
        <v>Runnin'</v>
      </c>
      <c r="Y317" s="77" t="s">
        <v>3077</v>
      </c>
      <c r="Z317" s="76">
        <f>IF(L317="","",L317)</f>
        <v>2015</v>
      </c>
      <c r="AA317" s="76" t="s">
        <v>3076</v>
      </c>
      <c r="AB317" s="76" t="str">
        <f>_xlfn.CONCAT(U317:AA317)</f>
        <v>&lt;table class="questions" width="290"&gt;&lt;tr&gt;&lt;td height="50"&gt;&lt;div align="center"&gt;2 Points &lt;/div&gt;&lt;/td&gt;&lt;/tr&gt;&lt;tr&gt;&lt;td height="30"&gt;&lt;div align="center"&gt;Naughty Boy&lt;/div&gt;&lt;/td&gt;&lt;/tr&gt;&lt;tr&gt;&lt;td height="30"&gt;&lt;div align="center"&gt;Runnin'&lt;/div&gt;&lt;/td&gt;&lt;/tr&gt;&lt;tr&gt;&lt;td height="30"&gt;&lt;div align="center"&gt;&lt;/div&gt;&lt;/td&gt;&lt;/tr&gt;&lt;tr&gt;&lt;td height="30"&gt;&lt;div align="center"&gt;2015&lt;/div&gt;&lt;/td&gt;&lt;/tr&gt;&lt;/table&gt;</v>
      </c>
      <c r="AC317" s="50" t="s">
        <v>2615</v>
      </c>
      <c r="AD317" s="50" t="str">
        <f>IF(A317="","","Assets/"&amp;N317&amp;"/"&amp;Q317&amp;"/"&amp;P317&amp;".mp3")</f>
        <v>Assets/2015-2019/1/51.mp3</v>
      </c>
      <c r="AE317" s="51" t="s">
        <v>2614</v>
      </c>
      <c r="AF317" s="50" t="str">
        <f>IF(A317="","","Tune "&amp;66*(Q317-1)+P317)</f>
        <v>Tune 51</v>
      </c>
      <c r="AG317" s="50" t="s">
        <v>2613</v>
      </c>
      <c r="AH317" s="50" t="str">
        <f>AC317&amp;AD317&amp;AE317&amp;AF317&amp;AG317</f>
        <v>&lt;li&gt;&lt;a href="Assets/2015-2019/1/51.mp3"&gt;Tune 51&lt;/a&gt;&lt;/li&gt;</v>
      </c>
      <c r="AI317" s="53" t="s">
        <v>2616</v>
      </c>
      <c r="AJ317" s="53">
        <f>IF(A317="","",66*(Q317-1)+P317)</f>
        <v>51</v>
      </c>
      <c r="AK317" s="53" t="s">
        <v>2617</v>
      </c>
      <c r="AL317" s="53" t="str">
        <f>IF(A317="","",B317&amp;"&lt;/td&gt;&lt;td&gt;"&amp;C317&amp;"&lt;/td&gt;&lt;/tr&gt;")</f>
        <v>Naughty Boy&lt;/td&gt;&lt;td&gt;Runnin'&lt;/td&gt;&lt;/tr&gt;</v>
      </c>
      <c r="AM317" s="53" t="str">
        <f>AI317&amp;AJ317&amp;AK317&amp;AL317</f>
        <v>&lt;tr&gt;&lt;td align="left"&gt;51&lt;/td&gt;&lt;td align="left"&gt;Naughty Boy&lt;/td&gt;&lt;td&gt;Runnin'&lt;/td&gt;&lt;/tr&gt;</v>
      </c>
      <c r="AN317" s="64">
        <f>IF(MAX(LEN(B317),LEN(C317))=0,"",MAX(LEN(B317),LEN(C317)))</f>
        <v>11</v>
      </c>
    </row>
    <row r="318" spans="1:40" x14ac:dyDescent="0.25">
      <c r="A318" s="10" t="str">
        <f>N318&amp;Q318&amp;R318&amp;S318</f>
        <v>2015-201915H</v>
      </c>
      <c r="B318" s="35" t="s">
        <v>1052</v>
      </c>
      <c r="C318" s="35" t="s">
        <v>616</v>
      </c>
      <c r="D318" s="15"/>
      <c r="E318" s="15"/>
      <c r="F318" s="15"/>
      <c r="G318" s="15"/>
      <c r="H318" s="15"/>
      <c r="I318" s="15"/>
      <c r="J318" s="15"/>
      <c r="K318" s="14"/>
      <c r="L318" s="15">
        <v>2015</v>
      </c>
      <c r="M318" s="10"/>
      <c r="N318" s="3" t="s">
        <v>2623</v>
      </c>
      <c r="O318" s="10"/>
      <c r="P318" s="15">
        <v>52</v>
      </c>
      <c r="Q318" s="15">
        <v>1</v>
      </c>
      <c r="R318" s="15">
        <v>5</v>
      </c>
      <c r="S318" s="35" t="s">
        <v>1069</v>
      </c>
      <c r="U318" s="76" t="s">
        <v>3074</v>
      </c>
      <c r="V318" s="76" t="str">
        <f>IF(B318="","",B318)</f>
        <v>Olly Murs</v>
      </c>
      <c r="W318" s="76" t="s">
        <v>3075</v>
      </c>
      <c r="X318" s="76" t="str">
        <f>IF(C318="","",C318)</f>
        <v>Kiss Me</v>
      </c>
      <c r="Y318" s="77" t="s">
        <v>3077</v>
      </c>
      <c r="Z318" s="76">
        <f>IF(L318="","",L318)</f>
        <v>2015</v>
      </c>
      <c r="AA318" s="76" t="s">
        <v>3076</v>
      </c>
      <c r="AB318" s="76" t="str">
        <f>_xlfn.CONCAT(U318:AA318)</f>
        <v>&lt;table class="questions" width="290"&gt;&lt;tr&gt;&lt;td height="50"&gt;&lt;div align="center"&gt;2 Points &lt;/div&gt;&lt;/td&gt;&lt;/tr&gt;&lt;tr&gt;&lt;td height="30"&gt;&lt;div align="center"&gt;Olly Murs&lt;/div&gt;&lt;/td&gt;&lt;/tr&gt;&lt;tr&gt;&lt;td height="30"&gt;&lt;div align="center"&gt;Kiss Me&lt;/div&gt;&lt;/td&gt;&lt;/tr&gt;&lt;tr&gt;&lt;td height="30"&gt;&lt;div align="center"&gt;&lt;/div&gt;&lt;/td&gt;&lt;/tr&gt;&lt;tr&gt;&lt;td height="30"&gt;&lt;div align="center"&gt;2015&lt;/div&gt;&lt;/td&gt;&lt;/tr&gt;&lt;/table&gt;</v>
      </c>
      <c r="AC318" s="50" t="s">
        <v>2615</v>
      </c>
      <c r="AD318" s="50" t="str">
        <f>IF(A318="","","Assets/"&amp;N318&amp;"/"&amp;Q318&amp;"/"&amp;P318&amp;".mp3")</f>
        <v>Assets/2015-2019/1/52.mp3</v>
      </c>
      <c r="AE318" s="51" t="s">
        <v>2614</v>
      </c>
      <c r="AF318" s="50" t="str">
        <f>IF(A318="","","Tune "&amp;66*(Q318-1)+P318)</f>
        <v>Tune 52</v>
      </c>
      <c r="AG318" s="50" t="s">
        <v>2613</v>
      </c>
      <c r="AH318" s="50" t="str">
        <f>AC318&amp;AD318&amp;AE318&amp;AF318&amp;AG318</f>
        <v>&lt;li&gt;&lt;a href="Assets/2015-2019/1/52.mp3"&gt;Tune 52&lt;/a&gt;&lt;/li&gt;</v>
      </c>
      <c r="AI318" s="53" t="s">
        <v>2616</v>
      </c>
      <c r="AJ318" s="53">
        <f>IF(A318="","",66*(Q318-1)+P318)</f>
        <v>52</v>
      </c>
      <c r="AK318" s="53" t="s">
        <v>2617</v>
      </c>
      <c r="AL318" s="53" t="str">
        <f>IF(A318="","",B318&amp;"&lt;/td&gt;&lt;td&gt;"&amp;C318&amp;"&lt;/td&gt;&lt;/tr&gt;")</f>
        <v>Olly Murs&lt;/td&gt;&lt;td&gt;Kiss Me&lt;/td&gt;&lt;/tr&gt;</v>
      </c>
      <c r="AM318" s="53" t="str">
        <f>AI318&amp;AJ318&amp;AK318&amp;AL318</f>
        <v>&lt;tr&gt;&lt;td align="left"&gt;52&lt;/td&gt;&lt;td align="left"&gt;Olly Murs&lt;/td&gt;&lt;td&gt;Kiss Me&lt;/td&gt;&lt;/tr&gt;</v>
      </c>
      <c r="AN318" s="64">
        <f>IF(MAX(LEN(B318),LEN(C318))=0,"",MAX(LEN(B318),LEN(C318)))</f>
        <v>9</v>
      </c>
    </row>
    <row r="319" spans="1:40" x14ac:dyDescent="0.25">
      <c r="A319" s="10" t="str">
        <f>N319&amp;Q319&amp;R319&amp;S319</f>
        <v>2005-200912J</v>
      </c>
      <c r="B319" s="15" t="s">
        <v>272</v>
      </c>
      <c r="C319" s="15" t="s">
        <v>273</v>
      </c>
      <c r="D319" s="15" t="s">
        <v>672</v>
      </c>
      <c r="E319" s="15" t="s">
        <v>682</v>
      </c>
      <c r="F319" s="15"/>
      <c r="G319" s="15"/>
      <c r="H319" s="15"/>
      <c r="I319" s="15"/>
      <c r="J319" s="15"/>
      <c r="K319" s="14"/>
      <c r="L319" s="15">
        <v>2007</v>
      </c>
      <c r="M319" s="10"/>
      <c r="N319" s="3" t="s">
        <v>2621</v>
      </c>
      <c r="O319" s="10"/>
      <c r="P319" s="15">
        <v>21</v>
      </c>
      <c r="Q319" s="15">
        <v>1</v>
      </c>
      <c r="R319" s="15">
        <v>2</v>
      </c>
      <c r="S319" s="15" t="s">
        <v>1071</v>
      </c>
      <c r="U319" s="76" t="s">
        <v>3074</v>
      </c>
      <c r="V319" s="76" t="str">
        <f>IF(B319="","",B319)</f>
        <v>Enrique Inglesias</v>
      </c>
      <c r="W319" s="76" t="s">
        <v>3075</v>
      </c>
      <c r="X319" s="76" t="str">
        <f>IF(C319="","",C319)</f>
        <v>Do You Know</v>
      </c>
      <c r="Y319" s="77" t="s">
        <v>3077</v>
      </c>
      <c r="Z319" s="76">
        <f>IF(L319="","",L319)</f>
        <v>2007</v>
      </c>
      <c r="AA319" s="76" t="s">
        <v>3076</v>
      </c>
      <c r="AB319" s="76" t="str">
        <f>_xlfn.CONCAT(U319:AA319)</f>
        <v>&lt;table class="questions" width="290"&gt;&lt;tr&gt;&lt;td height="50"&gt;&lt;div align="center"&gt;2 Points &lt;/div&gt;&lt;/td&gt;&lt;/tr&gt;&lt;tr&gt;&lt;td height="30"&gt;&lt;div align="center"&gt;Enrique Inglesias&lt;/div&gt;&lt;/td&gt;&lt;/tr&gt;&lt;tr&gt;&lt;td height="30"&gt;&lt;div align="center"&gt;Do You Know&lt;/div&gt;&lt;/td&gt;&lt;/tr&gt;&lt;tr&gt;&lt;td height="30"&gt;&lt;div align="center"&gt;&lt;/div&gt;&lt;/td&gt;&lt;/tr&gt;&lt;tr&gt;&lt;td height="30"&gt;&lt;div align="center"&gt;2007&lt;/div&gt;&lt;/td&gt;&lt;/tr&gt;&lt;/table&gt;</v>
      </c>
      <c r="AC319" s="50" t="s">
        <v>2615</v>
      </c>
      <c r="AD319" s="50" t="str">
        <f>IF(A319="","","Assets/"&amp;N319&amp;"/"&amp;Q319&amp;"/"&amp;P319&amp;".mp3")</f>
        <v>Assets/2005-2009/1/21.mp3</v>
      </c>
      <c r="AE319" s="51" t="s">
        <v>2614</v>
      </c>
      <c r="AF319" s="50" t="str">
        <f>IF(A319="","","Tune "&amp;66*(Q319-1)+P319)</f>
        <v>Tune 21</v>
      </c>
      <c r="AG319" s="50" t="s">
        <v>2613</v>
      </c>
      <c r="AH319" s="50" t="str">
        <f>AC319&amp;AD319&amp;AE319&amp;AF319&amp;AG319</f>
        <v>&lt;li&gt;&lt;a href="Assets/2005-2009/1/21.mp3"&gt;Tune 21&lt;/a&gt;&lt;/li&gt;</v>
      </c>
      <c r="AI319" s="53" t="s">
        <v>2616</v>
      </c>
      <c r="AJ319" s="53">
        <f>IF(A319="","",66*(Q319-1)+P319)</f>
        <v>21</v>
      </c>
      <c r="AK319" s="53" t="s">
        <v>2617</v>
      </c>
      <c r="AL319" s="53" t="str">
        <f>IF(A319="","",B319&amp;"&lt;/td&gt;&lt;td&gt;"&amp;C319&amp;"&lt;/td&gt;&lt;/tr&gt;")</f>
        <v>Enrique Inglesias&lt;/td&gt;&lt;td&gt;Do You Know&lt;/td&gt;&lt;/tr&gt;</v>
      </c>
      <c r="AM319" s="53" t="str">
        <f>AI319&amp;AJ319&amp;AK319&amp;AL319</f>
        <v>&lt;tr&gt;&lt;td align="left"&gt;21&lt;/td&gt;&lt;td align="left"&gt;Enrique Inglesias&lt;/td&gt;&lt;td&gt;Do You Know&lt;/td&gt;&lt;/tr&gt;</v>
      </c>
      <c r="AN319" s="64">
        <f>IF(MAX(LEN(B319),LEN(C319))=0,"",MAX(LEN(B319),LEN(C319)))</f>
        <v>17</v>
      </c>
    </row>
    <row r="320" spans="1:40" x14ac:dyDescent="0.25">
      <c r="A320" s="10" t="str">
        <f>N320&amp;Q320&amp;R320&amp;S320</f>
        <v>2000-200412A</v>
      </c>
      <c r="B320" s="15" t="s">
        <v>424</v>
      </c>
      <c r="C320" s="15" t="s">
        <v>425</v>
      </c>
      <c r="D320" s="15" t="s">
        <v>672</v>
      </c>
      <c r="E320" s="15" t="s">
        <v>682</v>
      </c>
      <c r="F320" s="15"/>
      <c r="G320" s="15"/>
      <c r="H320" s="15"/>
      <c r="I320" s="15"/>
      <c r="J320" s="15"/>
      <c r="K320" s="14" t="s">
        <v>415</v>
      </c>
      <c r="L320" s="15">
        <v>2002</v>
      </c>
      <c r="M320" s="10"/>
      <c r="N320" s="3" t="s">
        <v>2620</v>
      </c>
      <c r="O320" s="10"/>
      <c r="P320" s="15">
        <v>12</v>
      </c>
      <c r="Q320" s="15">
        <v>1</v>
      </c>
      <c r="R320" s="15">
        <v>2</v>
      </c>
      <c r="S320" s="15" t="s">
        <v>84</v>
      </c>
      <c r="U320" s="76" t="s">
        <v>3074</v>
      </c>
      <c r="V320" s="76" t="str">
        <f>IF(B320="","",B320)</f>
        <v>Khia</v>
      </c>
      <c r="W320" s="76" t="s">
        <v>3075</v>
      </c>
      <c r="X320" s="76" t="str">
        <f>IF(C320="","",C320)</f>
        <v>My Neck, My Back</v>
      </c>
      <c r="Y320" s="77" t="s">
        <v>3077</v>
      </c>
      <c r="Z320" s="76">
        <f>IF(L320="","",L320)</f>
        <v>2002</v>
      </c>
      <c r="AA320" s="76" t="s">
        <v>3076</v>
      </c>
      <c r="AB320" s="76" t="str">
        <f>_xlfn.CONCAT(U320:AA320)</f>
        <v>&lt;table class="questions" width="290"&gt;&lt;tr&gt;&lt;td height="50"&gt;&lt;div align="center"&gt;2 Points &lt;/div&gt;&lt;/td&gt;&lt;/tr&gt;&lt;tr&gt;&lt;td height="30"&gt;&lt;div align="center"&gt;Khia&lt;/div&gt;&lt;/td&gt;&lt;/tr&gt;&lt;tr&gt;&lt;td height="30"&gt;&lt;div align="center"&gt;My Neck, My Back&lt;/div&gt;&lt;/td&gt;&lt;/tr&gt;&lt;tr&gt;&lt;td height="30"&gt;&lt;div align="center"&gt;&lt;/div&gt;&lt;/td&gt;&lt;/tr&gt;&lt;tr&gt;&lt;td height="30"&gt;&lt;div align="center"&gt;2002&lt;/div&gt;&lt;/td&gt;&lt;/tr&gt;&lt;/table&gt;</v>
      </c>
      <c r="AC320" s="50" t="s">
        <v>2615</v>
      </c>
      <c r="AD320" s="50" t="str">
        <f>IF(A320="","","Assets/"&amp;N320&amp;"/"&amp;Q320&amp;"/"&amp;P320&amp;".mp3")</f>
        <v>Assets/2000-2004/1/12.mp3</v>
      </c>
      <c r="AE320" s="51" t="s">
        <v>2614</v>
      </c>
      <c r="AF320" s="50" t="str">
        <f>IF(A320="","","Tune "&amp;66*(Q320-1)+P320)</f>
        <v>Tune 12</v>
      </c>
      <c r="AG320" s="50" t="s">
        <v>2613</v>
      </c>
      <c r="AH320" s="50" t="str">
        <f>AC320&amp;AD320&amp;AE320&amp;AF320&amp;AG320</f>
        <v>&lt;li&gt;&lt;a href="Assets/2000-2004/1/12.mp3"&gt;Tune 12&lt;/a&gt;&lt;/li&gt;</v>
      </c>
      <c r="AI320" s="53" t="s">
        <v>2616</v>
      </c>
      <c r="AJ320" s="53">
        <f>IF(A320="","",66*(Q320-1)+P320)</f>
        <v>12</v>
      </c>
      <c r="AK320" s="53" t="s">
        <v>2617</v>
      </c>
      <c r="AL320" s="53" t="str">
        <f>IF(A320="","",B320&amp;"&lt;/td&gt;&lt;td&gt;"&amp;C320&amp;"&lt;/td&gt;&lt;/tr&gt;")</f>
        <v>Khia&lt;/td&gt;&lt;td&gt;My Neck, My Back&lt;/td&gt;&lt;/tr&gt;</v>
      </c>
      <c r="AM320" s="53" t="str">
        <f>AI320&amp;AJ320&amp;AK320&amp;AL320</f>
        <v>&lt;tr&gt;&lt;td align="left"&gt;12&lt;/td&gt;&lt;td align="left"&gt;Khia&lt;/td&gt;&lt;td&gt;My Neck, My Back&lt;/td&gt;&lt;/tr&gt;</v>
      </c>
      <c r="AN320" s="64">
        <f>IF(MAX(LEN(B320),LEN(C320))=0,"",MAX(LEN(B320),LEN(C320)))</f>
        <v>16</v>
      </c>
    </row>
    <row r="321" spans="1:40" x14ac:dyDescent="0.25">
      <c r="A321" s="10" t="str">
        <f>N321&amp;Q321&amp;R321&amp;S321</f>
        <v>2010-201414G</v>
      </c>
      <c r="B321" s="15" t="s">
        <v>899</v>
      </c>
      <c r="C321" s="15" t="s">
        <v>900</v>
      </c>
      <c r="D321" s="15" t="s">
        <v>672</v>
      </c>
      <c r="E321" s="15" t="s">
        <v>682</v>
      </c>
      <c r="F321" s="15" t="s">
        <v>522</v>
      </c>
      <c r="G321" s="15"/>
      <c r="H321" s="15" t="s">
        <v>898</v>
      </c>
      <c r="I321" s="15"/>
      <c r="J321" s="15"/>
      <c r="K321" s="14"/>
      <c r="L321" s="15">
        <v>2010</v>
      </c>
      <c r="M321" s="10"/>
      <c r="N321" s="3" t="s">
        <v>2622</v>
      </c>
      <c r="O321" s="10"/>
      <c r="P321" s="15">
        <v>40</v>
      </c>
      <c r="Q321" s="15">
        <v>1</v>
      </c>
      <c r="R321" s="15">
        <v>4</v>
      </c>
      <c r="S321" s="35" t="s">
        <v>1068</v>
      </c>
      <c r="U321" s="76" t="s">
        <v>3074</v>
      </c>
      <c r="V321" s="76" t="str">
        <f>IF(B321="","",B321)</f>
        <v>Far East Movement</v>
      </c>
      <c r="W321" s="76" t="s">
        <v>3075</v>
      </c>
      <c r="X321" s="76" t="str">
        <f>IF(C321="","",C321)</f>
        <v>Like A G6</v>
      </c>
      <c r="Y321" s="77" t="s">
        <v>3077</v>
      </c>
      <c r="Z321" s="76">
        <f>IF(L321="","",L321)</f>
        <v>2010</v>
      </c>
      <c r="AA321" s="76" t="s">
        <v>3076</v>
      </c>
      <c r="AB321" s="76" t="str">
        <f>_xlfn.CONCAT(U321:AA321)</f>
        <v>&lt;table class="questions" width="290"&gt;&lt;tr&gt;&lt;td height="50"&gt;&lt;div align="center"&gt;2 Points &lt;/div&gt;&lt;/td&gt;&lt;/tr&gt;&lt;tr&gt;&lt;td height="30"&gt;&lt;div align="center"&gt;Far East Movement&lt;/div&gt;&lt;/td&gt;&lt;/tr&gt;&lt;tr&gt;&lt;td height="30"&gt;&lt;div align="center"&gt;Like A G6&lt;/div&gt;&lt;/td&gt;&lt;/tr&gt;&lt;tr&gt;&lt;td height="30"&gt;&lt;div align="center"&gt;&lt;/div&gt;&lt;/td&gt;&lt;/tr&gt;&lt;tr&gt;&lt;td height="30"&gt;&lt;div align="center"&gt;2010&lt;/div&gt;&lt;/td&gt;&lt;/tr&gt;&lt;/table&gt;</v>
      </c>
      <c r="AC321" s="50" t="s">
        <v>2615</v>
      </c>
      <c r="AD321" s="50" t="str">
        <f>IF(A321="","","Assets/"&amp;N321&amp;"/"&amp;Q321&amp;"/"&amp;P321&amp;".mp3")</f>
        <v>Assets/2010-2014/1/40.mp3</v>
      </c>
      <c r="AE321" s="51" t="s">
        <v>2614</v>
      </c>
      <c r="AF321" s="50" t="str">
        <f>IF(A321="","","Tune "&amp;66*(Q321-1)+P321)</f>
        <v>Tune 40</v>
      </c>
      <c r="AG321" s="50" t="s">
        <v>2613</v>
      </c>
      <c r="AH321" s="50" t="str">
        <f>AC321&amp;AD321&amp;AE321&amp;AF321&amp;AG321</f>
        <v>&lt;li&gt;&lt;a href="Assets/2010-2014/1/40.mp3"&gt;Tune 40&lt;/a&gt;&lt;/li&gt;</v>
      </c>
      <c r="AI321" s="53" t="s">
        <v>2616</v>
      </c>
      <c r="AJ321" s="53">
        <f>IF(A321="","",66*(Q321-1)+P321)</f>
        <v>40</v>
      </c>
      <c r="AK321" s="53" t="s">
        <v>2617</v>
      </c>
      <c r="AL321" s="53" t="str">
        <f>IF(A321="","",B321&amp;"&lt;/td&gt;&lt;td&gt;"&amp;C321&amp;"&lt;/td&gt;&lt;/tr&gt;")</f>
        <v>Far East Movement&lt;/td&gt;&lt;td&gt;Like A G6&lt;/td&gt;&lt;/tr&gt;</v>
      </c>
      <c r="AM321" s="53" t="str">
        <f>AI321&amp;AJ321&amp;AK321&amp;AL321</f>
        <v>&lt;tr&gt;&lt;td align="left"&gt;40&lt;/td&gt;&lt;td align="left"&gt;Far East Movement&lt;/td&gt;&lt;td&gt;Like A G6&lt;/td&gt;&lt;/tr&gt;</v>
      </c>
      <c r="AN321" s="64">
        <f>IF(MAX(LEN(B321),LEN(C321))=0,"",MAX(LEN(B321),LEN(C321)))</f>
        <v>17</v>
      </c>
    </row>
    <row r="322" spans="1:40" x14ac:dyDescent="0.25">
      <c r="A322" s="10" t="str">
        <f>N322&amp;Q322&amp;R322&amp;S322</f>
        <v>2000-200412B</v>
      </c>
      <c r="B322" s="15" t="s">
        <v>728</v>
      </c>
      <c r="C322" s="15" t="s">
        <v>870</v>
      </c>
      <c r="D322" s="15" t="s">
        <v>672</v>
      </c>
      <c r="E322" s="15" t="s">
        <v>682</v>
      </c>
      <c r="F322" s="15"/>
      <c r="G322" s="15"/>
      <c r="H322" s="15"/>
      <c r="I322" s="15"/>
      <c r="J322" s="15"/>
      <c r="K322" s="14"/>
      <c r="L322" s="15">
        <v>2000</v>
      </c>
      <c r="M322" s="10"/>
      <c r="N322" s="3" t="s">
        <v>2620</v>
      </c>
      <c r="O322" s="10"/>
      <c r="P322" s="15">
        <v>13</v>
      </c>
      <c r="Q322" s="15">
        <v>1</v>
      </c>
      <c r="R322" s="15">
        <v>2</v>
      </c>
      <c r="S322" s="15" t="s">
        <v>85</v>
      </c>
      <c r="U322" s="76" t="s">
        <v>3074</v>
      </c>
      <c r="V322" s="76" t="str">
        <f>IF(B322="","",B322)</f>
        <v>Ice Cube</v>
      </c>
      <c r="W322" s="76" t="s">
        <v>3075</v>
      </c>
      <c r="X322" s="76" t="str">
        <f>IF(C322="","",C322)</f>
        <v>You Can Do It</v>
      </c>
      <c r="Y322" s="77" t="s">
        <v>3077</v>
      </c>
      <c r="Z322" s="76">
        <f>IF(L322="","",L322)</f>
        <v>2000</v>
      </c>
      <c r="AA322" s="76" t="s">
        <v>3076</v>
      </c>
      <c r="AB322" s="76" t="str">
        <f>_xlfn.CONCAT(U322:AA322)</f>
        <v>&lt;table class="questions" width="290"&gt;&lt;tr&gt;&lt;td height="50"&gt;&lt;div align="center"&gt;2 Points &lt;/div&gt;&lt;/td&gt;&lt;/tr&gt;&lt;tr&gt;&lt;td height="30"&gt;&lt;div align="center"&gt;Ice Cube&lt;/div&gt;&lt;/td&gt;&lt;/tr&gt;&lt;tr&gt;&lt;td height="30"&gt;&lt;div align="center"&gt;You Can Do It&lt;/div&gt;&lt;/td&gt;&lt;/tr&gt;&lt;tr&gt;&lt;td height="30"&gt;&lt;div align="center"&gt;&lt;/div&gt;&lt;/td&gt;&lt;/tr&gt;&lt;tr&gt;&lt;td height="30"&gt;&lt;div align="center"&gt;2000&lt;/div&gt;&lt;/td&gt;&lt;/tr&gt;&lt;/table&gt;</v>
      </c>
      <c r="AC322" s="50" t="s">
        <v>2615</v>
      </c>
      <c r="AD322" s="50" t="str">
        <f>IF(A322="","","Assets/"&amp;N322&amp;"/"&amp;Q322&amp;"/"&amp;P322&amp;".mp3")</f>
        <v>Assets/2000-2004/1/13.mp3</v>
      </c>
      <c r="AE322" s="51" t="s">
        <v>2614</v>
      </c>
      <c r="AF322" s="50" t="str">
        <f>IF(A322="","","Tune "&amp;66*(Q322-1)+P322)</f>
        <v>Tune 13</v>
      </c>
      <c r="AG322" s="50" t="s">
        <v>2613</v>
      </c>
      <c r="AH322" s="50" t="str">
        <f>AC322&amp;AD322&amp;AE322&amp;AF322&amp;AG322</f>
        <v>&lt;li&gt;&lt;a href="Assets/2000-2004/1/13.mp3"&gt;Tune 13&lt;/a&gt;&lt;/li&gt;</v>
      </c>
      <c r="AI322" s="53" t="s">
        <v>2616</v>
      </c>
      <c r="AJ322" s="53">
        <f>IF(A322="","",66*(Q322-1)+P322)</f>
        <v>13</v>
      </c>
      <c r="AK322" s="53" t="s">
        <v>2617</v>
      </c>
      <c r="AL322" s="53" t="str">
        <f>IF(A322="","",B322&amp;"&lt;/td&gt;&lt;td&gt;"&amp;C322&amp;"&lt;/td&gt;&lt;/tr&gt;")</f>
        <v>Ice Cube&lt;/td&gt;&lt;td&gt;You Can Do It&lt;/td&gt;&lt;/tr&gt;</v>
      </c>
      <c r="AM322" s="53" t="str">
        <f>AI322&amp;AJ322&amp;AK322&amp;AL322</f>
        <v>&lt;tr&gt;&lt;td align="left"&gt;13&lt;/td&gt;&lt;td align="left"&gt;Ice Cube&lt;/td&gt;&lt;td&gt;You Can Do It&lt;/td&gt;&lt;/tr&gt;</v>
      </c>
      <c r="AN322" s="64">
        <f>IF(MAX(LEN(B322),LEN(C322))=0,"",MAX(LEN(B322),LEN(C322)))</f>
        <v>13</v>
      </c>
    </row>
    <row r="323" spans="1:40" x14ac:dyDescent="0.25">
      <c r="A323" s="10" t="str">
        <f>N323&amp;Q323&amp;R323&amp;S323</f>
        <v>2000-200412C</v>
      </c>
      <c r="B323" s="35" t="s">
        <v>561</v>
      </c>
      <c r="C323" s="35" t="s">
        <v>562</v>
      </c>
      <c r="D323" s="35" t="s">
        <v>672</v>
      </c>
      <c r="E323" s="35" t="s">
        <v>682</v>
      </c>
      <c r="F323" s="15"/>
      <c r="G323" s="15"/>
      <c r="H323" s="15"/>
      <c r="I323" s="15"/>
      <c r="J323" s="15"/>
      <c r="K323" s="14"/>
      <c r="L323" s="15">
        <v>2000</v>
      </c>
      <c r="M323" s="10"/>
      <c r="N323" s="3" t="s">
        <v>2620</v>
      </c>
      <c r="O323" s="10"/>
      <c r="P323" s="15">
        <v>14</v>
      </c>
      <c r="Q323" s="15">
        <v>1</v>
      </c>
      <c r="R323" s="15">
        <v>2</v>
      </c>
      <c r="S323" s="35" t="s">
        <v>89</v>
      </c>
      <c r="U323" s="76" t="s">
        <v>3074</v>
      </c>
      <c r="V323" s="76" t="str">
        <f>IF(B323="","",B323)</f>
        <v>Coldplay</v>
      </c>
      <c r="W323" s="76" t="s">
        <v>3075</v>
      </c>
      <c r="X323" s="76" t="str">
        <f>IF(C323="","",C323)</f>
        <v>Yellow</v>
      </c>
      <c r="Y323" s="77" t="s">
        <v>3077</v>
      </c>
      <c r="Z323" s="76">
        <f>IF(L323="","",L323)</f>
        <v>2000</v>
      </c>
      <c r="AA323" s="76" t="s">
        <v>3076</v>
      </c>
      <c r="AB323" s="76" t="str">
        <f>_xlfn.CONCAT(U323:AA323)</f>
        <v>&lt;table class="questions" width="290"&gt;&lt;tr&gt;&lt;td height="50"&gt;&lt;div align="center"&gt;2 Points &lt;/div&gt;&lt;/td&gt;&lt;/tr&gt;&lt;tr&gt;&lt;td height="30"&gt;&lt;div align="center"&gt;Coldplay&lt;/div&gt;&lt;/td&gt;&lt;/tr&gt;&lt;tr&gt;&lt;td height="30"&gt;&lt;div align="center"&gt;Yellow&lt;/div&gt;&lt;/td&gt;&lt;/tr&gt;&lt;tr&gt;&lt;td height="30"&gt;&lt;div align="center"&gt;&lt;/div&gt;&lt;/td&gt;&lt;/tr&gt;&lt;tr&gt;&lt;td height="30"&gt;&lt;div align="center"&gt;2000&lt;/div&gt;&lt;/td&gt;&lt;/tr&gt;&lt;/table&gt;</v>
      </c>
      <c r="AC323" s="50" t="s">
        <v>2615</v>
      </c>
      <c r="AD323" s="50" t="str">
        <f>IF(A323="","","Assets/"&amp;N323&amp;"/"&amp;Q323&amp;"/"&amp;P323&amp;".mp3")</f>
        <v>Assets/2000-2004/1/14.mp3</v>
      </c>
      <c r="AE323" s="51" t="s">
        <v>2614</v>
      </c>
      <c r="AF323" s="50" t="str">
        <f>IF(A323="","","Tune "&amp;66*(Q323-1)+P323)</f>
        <v>Tune 14</v>
      </c>
      <c r="AG323" s="50" t="s">
        <v>2613</v>
      </c>
      <c r="AH323" s="50" t="str">
        <f>AC323&amp;AD323&amp;AE323&amp;AF323&amp;AG323</f>
        <v>&lt;li&gt;&lt;a href="Assets/2000-2004/1/14.mp3"&gt;Tune 14&lt;/a&gt;&lt;/li&gt;</v>
      </c>
      <c r="AI323" s="53" t="s">
        <v>2616</v>
      </c>
      <c r="AJ323" s="53">
        <f>IF(A323="","",66*(Q323-1)+P323)</f>
        <v>14</v>
      </c>
      <c r="AK323" s="53" t="s">
        <v>2617</v>
      </c>
      <c r="AL323" s="53" t="str">
        <f>IF(A323="","",B323&amp;"&lt;/td&gt;&lt;td&gt;"&amp;C323&amp;"&lt;/td&gt;&lt;/tr&gt;")</f>
        <v>Coldplay&lt;/td&gt;&lt;td&gt;Yellow&lt;/td&gt;&lt;/tr&gt;</v>
      </c>
      <c r="AM323" s="53" t="str">
        <f>AI323&amp;AJ323&amp;AK323&amp;AL323</f>
        <v>&lt;tr&gt;&lt;td align="left"&gt;14&lt;/td&gt;&lt;td align="left"&gt;Coldplay&lt;/td&gt;&lt;td&gt;Yellow&lt;/td&gt;&lt;/tr&gt;</v>
      </c>
      <c r="AN323" s="64">
        <f>IF(MAX(LEN(B323),LEN(C323))=0,"",MAX(LEN(B323),LEN(C323)))</f>
        <v>8</v>
      </c>
    </row>
    <row r="324" spans="1:40" x14ac:dyDescent="0.25">
      <c r="A324" s="10" t="str">
        <f>N324&amp;Q324&amp;R324&amp;S324</f>
        <v>2005-200912K</v>
      </c>
      <c r="B324" s="15" t="s">
        <v>291</v>
      </c>
      <c r="C324" s="15" t="s">
        <v>104</v>
      </c>
      <c r="D324" s="15" t="s">
        <v>672</v>
      </c>
      <c r="E324" s="15" t="s">
        <v>682</v>
      </c>
      <c r="F324" s="15"/>
      <c r="G324" s="15"/>
      <c r="H324" s="15"/>
      <c r="I324" s="15"/>
      <c r="J324" s="15"/>
      <c r="K324" s="14"/>
      <c r="L324" s="15">
        <v>2007</v>
      </c>
      <c r="M324" s="10"/>
      <c r="N324" s="3" t="s">
        <v>2621</v>
      </c>
      <c r="O324" s="10"/>
      <c r="P324" s="15">
        <v>22</v>
      </c>
      <c r="Q324" s="15">
        <v>1</v>
      </c>
      <c r="R324" s="15">
        <v>2</v>
      </c>
      <c r="S324" s="15" t="s">
        <v>1072</v>
      </c>
      <c r="U324" s="76" t="s">
        <v>3074</v>
      </c>
      <c r="V324" s="76" t="str">
        <f>IF(B324="","",B324)</f>
        <v>Iga Corr Feat Fedde Le Grande</v>
      </c>
      <c r="W324" s="76" t="s">
        <v>3075</v>
      </c>
      <c r="X324" s="76" t="str">
        <f>IF(C324="","",C324)</f>
        <v>Let Me Think About It</v>
      </c>
      <c r="Y324" s="77" t="s">
        <v>3077</v>
      </c>
      <c r="Z324" s="76">
        <f>IF(L324="","",L324)</f>
        <v>2007</v>
      </c>
      <c r="AA324" s="76" t="s">
        <v>3076</v>
      </c>
      <c r="AB324" s="76" t="str">
        <f>_xlfn.CONCAT(U324:AA324)</f>
        <v>&lt;table class="questions" width="290"&gt;&lt;tr&gt;&lt;td height="50"&gt;&lt;div align="center"&gt;2 Points &lt;/div&gt;&lt;/td&gt;&lt;/tr&gt;&lt;tr&gt;&lt;td height="30"&gt;&lt;div align="center"&gt;Iga Corr Feat Fedde Le Grande&lt;/div&gt;&lt;/td&gt;&lt;/tr&gt;&lt;tr&gt;&lt;td height="30"&gt;&lt;div align="center"&gt;Let Me Think About It&lt;/div&gt;&lt;/td&gt;&lt;/tr&gt;&lt;tr&gt;&lt;td height="30"&gt;&lt;div align="center"&gt;&lt;/div&gt;&lt;/td&gt;&lt;/tr&gt;&lt;tr&gt;&lt;td height="30"&gt;&lt;div align="center"&gt;2007&lt;/div&gt;&lt;/td&gt;&lt;/tr&gt;&lt;/table&gt;</v>
      </c>
      <c r="AC324" s="50" t="s">
        <v>2615</v>
      </c>
      <c r="AD324" s="50" t="str">
        <f>IF(A324="","","Assets/"&amp;N324&amp;"/"&amp;Q324&amp;"/"&amp;P324&amp;".mp3")</f>
        <v>Assets/2005-2009/1/22.mp3</v>
      </c>
      <c r="AE324" s="51" t="s">
        <v>2614</v>
      </c>
      <c r="AF324" s="50" t="str">
        <f>IF(A324="","","Tune "&amp;66*(Q324-1)+P324)</f>
        <v>Tune 22</v>
      </c>
      <c r="AG324" s="50" t="s">
        <v>2613</v>
      </c>
      <c r="AH324" s="50" t="str">
        <f>AC324&amp;AD324&amp;AE324&amp;AF324&amp;AG324</f>
        <v>&lt;li&gt;&lt;a href="Assets/2005-2009/1/22.mp3"&gt;Tune 22&lt;/a&gt;&lt;/li&gt;</v>
      </c>
      <c r="AI324" s="53" t="s">
        <v>2616</v>
      </c>
      <c r="AJ324" s="53">
        <f>IF(A324="","",66*(Q324-1)+P324)</f>
        <v>22</v>
      </c>
      <c r="AK324" s="53" t="s">
        <v>2617</v>
      </c>
      <c r="AL324" s="53" t="str">
        <f>IF(A324="","",B324&amp;"&lt;/td&gt;&lt;td&gt;"&amp;C324&amp;"&lt;/td&gt;&lt;/tr&gt;")</f>
        <v>Iga Corr Feat Fedde Le Grande&lt;/td&gt;&lt;td&gt;Let Me Think About It&lt;/td&gt;&lt;/tr&gt;</v>
      </c>
      <c r="AM324" s="53" t="str">
        <f>AI324&amp;AJ324&amp;AK324&amp;AL324</f>
        <v>&lt;tr&gt;&lt;td align="left"&gt;22&lt;/td&gt;&lt;td align="left"&gt;Iga Corr Feat Fedde Le Grande&lt;/td&gt;&lt;td&gt;Let Me Think About It&lt;/td&gt;&lt;/tr&gt;</v>
      </c>
      <c r="AN324" s="64">
        <f>IF(MAX(LEN(B324),LEN(C324))=0,"",MAX(LEN(B324),LEN(C324)))</f>
        <v>29</v>
      </c>
    </row>
    <row r="325" spans="1:40" x14ac:dyDescent="0.25">
      <c r="A325" s="10" t="str">
        <f>N325&amp;Q325&amp;R325&amp;S325</f>
        <v>2015-201915I</v>
      </c>
      <c r="B325" s="35" t="s">
        <v>2032</v>
      </c>
      <c r="C325" s="35" t="s">
        <v>2033</v>
      </c>
      <c r="D325" s="15"/>
      <c r="E325" s="15"/>
      <c r="F325" s="15"/>
      <c r="G325" s="15"/>
      <c r="H325" s="15"/>
      <c r="I325" s="15"/>
      <c r="J325" s="15"/>
      <c r="K325" s="14"/>
      <c r="L325" s="15">
        <v>2015</v>
      </c>
      <c r="M325" s="10"/>
      <c r="N325" s="3" t="s">
        <v>2623</v>
      </c>
      <c r="O325" s="10"/>
      <c r="P325" s="15">
        <v>53</v>
      </c>
      <c r="Q325" s="15">
        <v>1</v>
      </c>
      <c r="R325" s="15">
        <v>5</v>
      </c>
      <c r="S325" s="35" t="s">
        <v>1070</v>
      </c>
      <c r="U325" s="76" t="s">
        <v>3074</v>
      </c>
      <c r="V325" s="76" t="str">
        <f>IF(B325="","",B325)</f>
        <v>Lukas Graham</v>
      </c>
      <c r="W325" s="76" t="s">
        <v>3075</v>
      </c>
      <c r="X325" s="76" t="str">
        <f>IF(C325="","",C325)</f>
        <v>7 Years</v>
      </c>
      <c r="Y325" s="77" t="s">
        <v>3077</v>
      </c>
      <c r="Z325" s="76">
        <f>IF(L325="","",L325)</f>
        <v>2015</v>
      </c>
      <c r="AA325" s="76" t="s">
        <v>3076</v>
      </c>
      <c r="AB325" s="76" t="str">
        <f>_xlfn.CONCAT(U325:AA325)</f>
        <v>&lt;table class="questions" width="290"&gt;&lt;tr&gt;&lt;td height="50"&gt;&lt;div align="center"&gt;2 Points &lt;/div&gt;&lt;/td&gt;&lt;/tr&gt;&lt;tr&gt;&lt;td height="30"&gt;&lt;div align="center"&gt;Lukas Graham&lt;/div&gt;&lt;/td&gt;&lt;/tr&gt;&lt;tr&gt;&lt;td height="30"&gt;&lt;div align="center"&gt;7 Years&lt;/div&gt;&lt;/td&gt;&lt;/tr&gt;&lt;tr&gt;&lt;td height="30"&gt;&lt;div align="center"&gt;&lt;/div&gt;&lt;/td&gt;&lt;/tr&gt;&lt;tr&gt;&lt;td height="30"&gt;&lt;div align="center"&gt;2015&lt;/div&gt;&lt;/td&gt;&lt;/tr&gt;&lt;/table&gt;</v>
      </c>
      <c r="AC325" s="50" t="s">
        <v>2615</v>
      </c>
      <c r="AD325" s="50" t="str">
        <f>IF(A325="","","Assets/"&amp;N325&amp;"/"&amp;Q325&amp;"/"&amp;P325&amp;".mp3")</f>
        <v>Assets/2015-2019/1/53.mp3</v>
      </c>
      <c r="AE325" s="51" t="s">
        <v>2614</v>
      </c>
      <c r="AF325" s="50" t="str">
        <f>IF(A325="","","Tune "&amp;66*(Q325-1)+P325)</f>
        <v>Tune 53</v>
      </c>
      <c r="AG325" s="50" t="s">
        <v>2613</v>
      </c>
      <c r="AH325" s="50" t="str">
        <f>AC325&amp;AD325&amp;AE325&amp;AF325&amp;AG325</f>
        <v>&lt;li&gt;&lt;a href="Assets/2015-2019/1/53.mp3"&gt;Tune 53&lt;/a&gt;&lt;/li&gt;</v>
      </c>
      <c r="AI325" s="53" t="s">
        <v>2616</v>
      </c>
      <c r="AJ325" s="53">
        <f>IF(A325="","",66*(Q325-1)+P325)</f>
        <v>53</v>
      </c>
      <c r="AK325" s="53" t="s">
        <v>2617</v>
      </c>
      <c r="AL325" s="53" t="str">
        <f>IF(A325="","",B325&amp;"&lt;/td&gt;&lt;td&gt;"&amp;C325&amp;"&lt;/td&gt;&lt;/tr&gt;")</f>
        <v>Lukas Graham&lt;/td&gt;&lt;td&gt;7 Years&lt;/td&gt;&lt;/tr&gt;</v>
      </c>
      <c r="AM325" s="53" t="str">
        <f>AI325&amp;AJ325&amp;AK325&amp;AL325</f>
        <v>&lt;tr&gt;&lt;td align="left"&gt;53&lt;/td&gt;&lt;td align="left"&gt;Lukas Graham&lt;/td&gt;&lt;td&gt;7 Years&lt;/td&gt;&lt;/tr&gt;</v>
      </c>
      <c r="AN325" s="64">
        <f>IF(MAX(LEN(B325),LEN(C325))=0,"",MAX(LEN(B325),LEN(C325)))</f>
        <v>12</v>
      </c>
    </row>
    <row r="326" spans="1:40" x14ac:dyDescent="0.25">
      <c r="A326" s="10" t="str">
        <f>N326&amp;Q326&amp;R326&amp;S326</f>
        <v>2010-201414H</v>
      </c>
      <c r="B326" s="15" t="s">
        <v>902</v>
      </c>
      <c r="C326" s="15" t="s">
        <v>903</v>
      </c>
      <c r="D326" s="15" t="s">
        <v>672</v>
      </c>
      <c r="E326" s="15" t="s">
        <v>682</v>
      </c>
      <c r="F326" s="15" t="s">
        <v>522</v>
      </c>
      <c r="G326" s="15"/>
      <c r="H326" s="15" t="s">
        <v>901</v>
      </c>
      <c r="I326" s="15"/>
      <c r="J326" s="15"/>
      <c r="K326" s="14"/>
      <c r="L326" s="15">
        <v>2010</v>
      </c>
      <c r="M326" s="10"/>
      <c r="N326" s="3" t="s">
        <v>2622</v>
      </c>
      <c r="O326" s="10"/>
      <c r="P326" s="15">
        <v>41</v>
      </c>
      <c r="Q326" s="15">
        <v>1</v>
      </c>
      <c r="R326" s="15">
        <v>4</v>
      </c>
      <c r="S326" s="35" t="s">
        <v>1069</v>
      </c>
      <c r="U326" s="76" t="s">
        <v>3074</v>
      </c>
      <c r="V326" s="76" t="str">
        <f>IF(B326="","",B326)</f>
        <v xml:space="preserve">Katy B </v>
      </c>
      <c r="W326" s="76" t="s">
        <v>3075</v>
      </c>
      <c r="X326" s="76" t="str">
        <f>IF(C326="","",C326)</f>
        <v>Lights On</v>
      </c>
      <c r="Y326" s="77" t="s">
        <v>3077</v>
      </c>
      <c r="Z326" s="76">
        <f>IF(L326="","",L326)</f>
        <v>2010</v>
      </c>
      <c r="AA326" s="76" t="s">
        <v>3076</v>
      </c>
      <c r="AB326" s="76" t="str">
        <f>_xlfn.CONCAT(U326:AA326)</f>
        <v>&lt;table class="questions" width="290"&gt;&lt;tr&gt;&lt;td height="50"&gt;&lt;div align="center"&gt;2 Points &lt;/div&gt;&lt;/td&gt;&lt;/tr&gt;&lt;tr&gt;&lt;td height="30"&gt;&lt;div align="center"&gt;Katy B &lt;/div&gt;&lt;/td&gt;&lt;/tr&gt;&lt;tr&gt;&lt;td height="30"&gt;&lt;div align="center"&gt;Lights On&lt;/div&gt;&lt;/td&gt;&lt;/tr&gt;&lt;tr&gt;&lt;td height="30"&gt;&lt;div align="center"&gt;&lt;/div&gt;&lt;/td&gt;&lt;/tr&gt;&lt;tr&gt;&lt;td height="30"&gt;&lt;div align="center"&gt;2010&lt;/div&gt;&lt;/td&gt;&lt;/tr&gt;&lt;/table&gt;</v>
      </c>
      <c r="AC326" s="50" t="s">
        <v>2615</v>
      </c>
      <c r="AD326" s="50" t="str">
        <f>IF(A326="","","Assets/"&amp;N326&amp;"/"&amp;Q326&amp;"/"&amp;P326&amp;".mp3")</f>
        <v>Assets/2010-2014/1/41.mp3</v>
      </c>
      <c r="AE326" s="51" t="s">
        <v>2614</v>
      </c>
      <c r="AF326" s="50" t="str">
        <f>IF(A326="","","Tune "&amp;66*(Q326-1)+P326)</f>
        <v>Tune 41</v>
      </c>
      <c r="AG326" s="50" t="s">
        <v>2613</v>
      </c>
      <c r="AH326" s="50" t="str">
        <f>AC326&amp;AD326&amp;AE326&amp;AF326&amp;AG326</f>
        <v>&lt;li&gt;&lt;a href="Assets/2010-2014/1/41.mp3"&gt;Tune 41&lt;/a&gt;&lt;/li&gt;</v>
      </c>
      <c r="AI326" s="53" t="s">
        <v>2616</v>
      </c>
      <c r="AJ326" s="53">
        <f>IF(A326="","",66*(Q326-1)+P326)</f>
        <v>41</v>
      </c>
      <c r="AK326" s="53" t="s">
        <v>2617</v>
      </c>
      <c r="AL326" s="53" t="str">
        <f>IF(A326="","",B326&amp;"&lt;/td&gt;&lt;td&gt;"&amp;C326&amp;"&lt;/td&gt;&lt;/tr&gt;")</f>
        <v>Katy B &lt;/td&gt;&lt;td&gt;Lights On&lt;/td&gt;&lt;/tr&gt;</v>
      </c>
      <c r="AM326" s="53" t="str">
        <f>AI326&amp;AJ326&amp;AK326&amp;AL326</f>
        <v>&lt;tr&gt;&lt;td align="left"&gt;41&lt;/td&gt;&lt;td align="left"&gt;Katy B &lt;/td&gt;&lt;td&gt;Lights On&lt;/td&gt;&lt;/tr&gt;</v>
      </c>
      <c r="AN326" s="64">
        <f>IF(MAX(LEN(B326),LEN(C326))=0,"",MAX(LEN(B326),LEN(C326)))</f>
        <v>9</v>
      </c>
    </row>
    <row r="327" spans="1:40" x14ac:dyDescent="0.25">
      <c r="A327" s="10" t="str">
        <f>N327&amp;Q327&amp;R327&amp;S327</f>
        <v>2015-201915J</v>
      </c>
      <c r="B327" s="35" t="s">
        <v>2011</v>
      </c>
      <c r="C327" s="35" t="s">
        <v>2034</v>
      </c>
      <c r="D327" s="15"/>
      <c r="E327" s="15"/>
      <c r="F327" s="15"/>
      <c r="G327" s="15"/>
      <c r="H327" s="15"/>
      <c r="I327" s="15"/>
      <c r="J327" s="15"/>
      <c r="K327" s="14"/>
      <c r="L327" s="15">
        <v>2015</v>
      </c>
      <c r="M327" s="10"/>
      <c r="N327" s="3" t="s">
        <v>2623</v>
      </c>
      <c r="O327" s="10"/>
      <c r="P327" s="15">
        <v>54</v>
      </c>
      <c r="Q327" s="15">
        <v>1</v>
      </c>
      <c r="R327" s="15">
        <v>5</v>
      </c>
      <c r="S327" s="35" t="s">
        <v>1071</v>
      </c>
      <c r="U327" s="76" t="s">
        <v>3074</v>
      </c>
      <c r="V327" s="76" t="str">
        <f>IF(B327="","",B327)</f>
        <v>Justin Bieber</v>
      </c>
      <c r="W327" s="76" t="s">
        <v>3075</v>
      </c>
      <c r="X327" s="76" t="str">
        <f>IF(C327="","",C327)</f>
        <v>Love Yourself</v>
      </c>
      <c r="Y327" s="77" t="s">
        <v>3077</v>
      </c>
      <c r="Z327" s="76">
        <f>IF(L327="","",L327)</f>
        <v>2015</v>
      </c>
      <c r="AA327" s="76" t="s">
        <v>3076</v>
      </c>
      <c r="AB327" s="76" t="str">
        <f>_xlfn.CONCAT(U327:AA327)</f>
        <v>&lt;table class="questions" width="290"&gt;&lt;tr&gt;&lt;td height="50"&gt;&lt;div align="center"&gt;2 Points &lt;/div&gt;&lt;/td&gt;&lt;/tr&gt;&lt;tr&gt;&lt;td height="30"&gt;&lt;div align="center"&gt;Justin Bieber&lt;/div&gt;&lt;/td&gt;&lt;/tr&gt;&lt;tr&gt;&lt;td height="30"&gt;&lt;div align="center"&gt;Love Yourself&lt;/div&gt;&lt;/td&gt;&lt;/tr&gt;&lt;tr&gt;&lt;td height="30"&gt;&lt;div align="center"&gt;&lt;/div&gt;&lt;/td&gt;&lt;/tr&gt;&lt;tr&gt;&lt;td height="30"&gt;&lt;div align="center"&gt;2015&lt;/div&gt;&lt;/td&gt;&lt;/tr&gt;&lt;/table&gt;</v>
      </c>
      <c r="AC327" s="50" t="s">
        <v>2615</v>
      </c>
      <c r="AD327" s="50" t="str">
        <f>IF(A327="","","Assets/"&amp;N327&amp;"/"&amp;Q327&amp;"/"&amp;P327&amp;".mp3")</f>
        <v>Assets/2015-2019/1/54.mp3</v>
      </c>
      <c r="AE327" s="51" t="s">
        <v>2614</v>
      </c>
      <c r="AF327" s="50" t="str">
        <f>IF(A327="","","Tune "&amp;66*(Q327-1)+P327)</f>
        <v>Tune 54</v>
      </c>
      <c r="AG327" s="50" t="s">
        <v>2613</v>
      </c>
      <c r="AH327" s="50" t="str">
        <f>AC327&amp;AD327&amp;AE327&amp;AF327&amp;AG327</f>
        <v>&lt;li&gt;&lt;a href="Assets/2015-2019/1/54.mp3"&gt;Tune 54&lt;/a&gt;&lt;/li&gt;</v>
      </c>
      <c r="AI327" s="53" t="s">
        <v>2616</v>
      </c>
      <c r="AJ327" s="53">
        <f>IF(A327="","",66*(Q327-1)+P327)</f>
        <v>54</v>
      </c>
      <c r="AK327" s="53" t="s">
        <v>2617</v>
      </c>
      <c r="AL327" s="53" t="str">
        <f>IF(A327="","",B327&amp;"&lt;/td&gt;&lt;td&gt;"&amp;C327&amp;"&lt;/td&gt;&lt;/tr&gt;")</f>
        <v>Justin Bieber&lt;/td&gt;&lt;td&gt;Love Yourself&lt;/td&gt;&lt;/tr&gt;</v>
      </c>
      <c r="AM327" s="53" t="str">
        <f>AI327&amp;AJ327&amp;AK327&amp;AL327</f>
        <v>&lt;tr&gt;&lt;td align="left"&gt;54&lt;/td&gt;&lt;td align="left"&gt;Justin Bieber&lt;/td&gt;&lt;td&gt;Love Yourself&lt;/td&gt;&lt;/tr&gt;</v>
      </c>
      <c r="AN327" s="64">
        <f>IF(MAX(LEN(B327),LEN(C327))=0,"",MAX(LEN(B327),LEN(C327)))</f>
        <v>13</v>
      </c>
    </row>
    <row r="328" spans="1:40" x14ac:dyDescent="0.25">
      <c r="A328" s="10" t="str">
        <f>N328&amp;Q328&amp;R328&amp;S328</f>
        <v>TV11I</v>
      </c>
      <c r="B328" s="15" t="s">
        <v>221</v>
      </c>
      <c r="C328" s="15"/>
      <c r="D328" s="15" t="s">
        <v>985</v>
      </c>
      <c r="E328" s="15"/>
      <c r="F328" s="15"/>
      <c r="G328" s="15"/>
      <c r="H328" s="15"/>
      <c r="I328" s="15"/>
      <c r="J328" s="15"/>
      <c r="K328" s="14"/>
      <c r="L328" s="15"/>
      <c r="M328" s="10"/>
      <c r="N328" s="8" t="s">
        <v>667</v>
      </c>
      <c r="O328" s="10"/>
      <c r="P328" s="15">
        <v>9</v>
      </c>
      <c r="Q328" s="15">
        <v>1</v>
      </c>
      <c r="R328" s="15">
        <v>1</v>
      </c>
      <c r="S328" s="15" t="s">
        <v>1070</v>
      </c>
      <c r="U328" s="76" t="s">
        <v>3074</v>
      </c>
      <c r="V328" s="76" t="str">
        <f>IF(B328="","",B328)</f>
        <v>Beavis &amp; Butthead</v>
      </c>
      <c r="W328" s="76" t="s">
        <v>3075</v>
      </c>
      <c r="X328" s="76" t="str">
        <f>IF(C328="","",C328)</f>
        <v/>
      </c>
      <c r="Y328" s="77" t="s">
        <v>3077</v>
      </c>
      <c r="Z328" s="76" t="str">
        <f>IF(L328="","",L328)</f>
        <v/>
      </c>
      <c r="AA328" s="76" t="s">
        <v>3076</v>
      </c>
      <c r="AB328" s="76" t="str">
        <f>_xlfn.CONCAT(U328:AA328)</f>
        <v>&lt;table class="questions" width="290"&gt;&lt;tr&gt;&lt;td height="50"&gt;&lt;div align="center"&gt;2 Points &lt;/div&gt;&lt;/td&gt;&lt;/tr&gt;&lt;tr&gt;&lt;td height="30"&gt;&lt;div align="center"&gt;Beavis &amp; Butthead&lt;/div&gt;&lt;/td&gt;&lt;/tr&gt;&lt;tr&gt;&lt;td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328" s="50" t="s">
        <v>2615</v>
      </c>
      <c r="AD328" s="50" t="str">
        <f>IF(A328="","","Assets/"&amp;N328&amp;"/"&amp;Q328&amp;"/"&amp;P328&amp;".mp3")</f>
        <v>Assets/TV/1/9.mp3</v>
      </c>
      <c r="AE328" s="51" t="s">
        <v>2614</v>
      </c>
      <c r="AF328" s="50" t="str">
        <f>IF(A328="","","Tune "&amp;66*(Q328-1)+P328)</f>
        <v>Tune 9</v>
      </c>
      <c r="AG328" s="50" t="s">
        <v>2613</v>
      </c>
      <c r="AH328" s="50" t="str">
        <f>AC328&amp;AD328&amp;AE328&amp;AF328&amp;AG328</f>
        <v>&lt;li&gt;&lt;a href="Assets/TV/1/9.mp3"&gt;Tune 9&lt;/a&gt;&lt;/li&gt;</v>
      </c>
      <c r="AI328" s="53" t="s">
        <v>2616</v>
      </c>
      <c r="AJ328" s="53">
        <f>IF(A328="","",66*(Q328-1)+P328)</f>
        <v>9</v>
      </c>
      <c r="AK328" s="53" t="s">
        <v>2617</v>
      </c>
      <c r="AL328" s="53" t="str">
        <f>IF(A328="","",B328&amp;"&lt;/td&gt;&lt;td&gt;"&amp;C328&amp;"&lt;/td&gt;&lt;/tr&gt;")</f>
        <v>Beavis &amp; Butthead&lt;/td&gt;&lt;td&gt;&lt;/td&gt;&lt;/tr&gt;</v>
      </c>
      <c r="AM328" s="53" t="str">
        <f>AI328&amp;AJ328&amp;AK328&amp;AL328</f>
        <v>&lt;tr&gt;&lt;td align="left"&gt;9&lt;/td&gt;&lt;td align="left"&gt;Beavis &amp; Butthead&lt;/td&gt;&lt;td&gt;&lt;/td&gt;&lt;/tr&gt;</v>
      </c>
      <c r="AN328" s="64">
        <f>IF(MAX(LEN(B328),LEN(C328))=0,"",MAX(LEN(B328),LEN(C328)))</f>
        <v>17</v>
      </c>
    </row>
    <row r="329" spans="1:40" x14ac:dyDescent="0.25">
      <c r="A329" s="10" t="str">
        <f>N329&amp;Q329&amp;R329&amp;S329</f>
        <v>2010-201414I</v>
      </c>
      <c r="B329" s="15" t="s">
        <v>1019</v>
      </c>
      <c r="C329" s="15" t="s">
        <v>1020</v>
      </c>
      <c r="D329" s="15" t="s">
        <v>672</v>
      </c>
      <c r="E329" s="15" t="s">
        <v>682</v>
      </c>
      <c r="F329" s="15"/>
      <c r="G329" s="15"/>
      <c r="H329" s="15"/>
      <c r="I329" s="15"/>
      <c r="J329" s="15"/>
      <c r="K329" s="14"/>
      <c r="L329" s="15">
        <v>2011</v>
      </c>
      <c r="M329" s="10"/>
      <c r="N329" s="3" t="s">
        <v>2622</v>
      </c>
      <c r="O329" s="10"/>
      <c r="P329" s="15">
        <v>42</v>
      </c>
      <c r="Q329" s="15">
        <v>1</v>
      </c>
      <c r="R329" s="15">
        <v>4</v>
      </c>
      <c r="S329" s="35" t="s">
        <v>1070</v>
      </c>
      <c r="U329" s="76" t="s">
        <v>3074</v>
      </c>
      <c r="V329" s="76" t="str">
        <f>IF(B329="","",B329)</f>
        <v>Sak Noel</v>
      </c>
      <c r="W329" s="76" t="s">
        <v>3075</v>
      </c>
      <c r="X329" s="76" t="str">
        <f>IF(C329="","",C329)</f>
        <v>Loca People</v>
      </c>
      <c r="Y329" s="77" t="s">
        <v>3077</v>
      </c>
      <c r="Z329" s="76">
        <f>IF(L329="","",L329)</f>
        <v>2011</v>
      </c>
      <c r="AA329" s="76" t="s">
        <v>3076</v>
      </c>
      <c r="AB329" s="76" t="str">
        <f>_xlfn.CONCAT(U329:AA329)</f>
        <v>&lt;table class="questions" width="290"&gt;&lt;tr&gt;&lt;td height="50"&gt;&lt;div align="center"&gt;2 Points &lt;/div&gt;&lt;/td&gt;&lt;/tr&gt;&lt;tr&gt;&lt;td height="30"&gt;&lt;div align="center"&gt;Sak Noel&lt;/div&gt;&lt;/td&gt;&lt;/tr&gt;&lt;tr&gt;&lt;td height="30"&gt;&lt;div align="center"&gt;Loca People&lt;/div&gt;&lt;/td&gt;&lt;/tr&gt;&lt;tr&gt;&lt;td height="30"&gt;&lt;div align="center"&gt;&lt;/div&gt;&lt;/td&gt;&lt;/tr&gt;&lt;tr&gt;&lt;td height="30"&gt;&lt;div align="center"&gt;2011&lt;/div&gt;&lt;/td&gt;&lt;/tr&gt;&lt;/table&gt;</v>
      </c>
      <c r="AC329" s="50" t="s">
        <v>2615</v>
      </c>
      <c r="AD329" s="50" t="str">
        <f>IF(A329="","","Assets/"&amp;N329&amp;"/"&amp;Q329&amp;"/"&amp;P329&amp;".mp3")</f>
        <v>Assets/2010-2014/1/42.mp3</v>
      </c>
      <c r="AE329" s="51" t="s">
        <v>2614</v>
      </c>
      <c r="AF329" s="50" t="str">
        <f>IF(A329="","","Tune "&amp;66*(Q329-1)+P329)</f>
        <v>Tune 42</v>
      </c>
      <c r="AG329" s="50" t="s">
        <v>2613</v>
      </c>
      <c r="AH329" s="50" t="str">
        <f>AC329&amp;AD329&amp;AE329&amp;AF329&amp;AG329</f>
        <v>&lt;li&gt;&lt;a href="Assets/2010-2014/1/42.mp3"&gt;Tune 42&lt;/a&gt;&lt;/li&gt;</v>
      </c>
      <c r="AI329" s="53" t="s">
        <v>2616</v>
      </c>
      <c r="AJ329" s="53">
        <f>IF(A329="","",66*(Q329-1)+P329)</f>
        <v>42</v>
      </c>
      <c r="AK329" s="53" t="s">
        <v>2617</v>
      </c>
      <c r="AL329" s="53" t="str">
        <f>IF(A329="","",B329&amp;"&lt;/td&gt;&lt;td&gt;"&amp;C329&amp;"&lt;/td&gt;&lt;/tr&gt;")</f>
        <v>Sak Noel&lt;/td&gt;&lt;td&gt;Loca People&lt;/td&gt;&lt;/tr&gt;</v>
      </c>
      <c r="AM329" s="53" t="str">
        <f>AI329&amp;AJ329&amp;AK329&amp;AL329</f>
        <v>&lt;tr&gt;&lt;td align="left"&gt;42&lt;/td&gt;&lt;td align="left"&gt;Sak Noel&lt;/td&gt;&lt;td&gt;Loca People&lt;/td&gt;&lt;/tr&gt;</v>
      </c>
      <c r="AN329" s="64">
        <f>IF(MAX(LEN(B329),LEN(C329))=0,"",MAX(LEN(B329),LEN(C329)))</f>
        <v>11</v>
      </c>
    </row>
    <row r="330" spans="1:40" x14ac:dyDescent="0.25">
      <c r="A330" s="10" t="str">
        <f>N330&amp;Q330&amp;R330&amp;S330</f>
        <v>2010-201414J</v>
      </c>
      <c r="B330" s="35" t="s">
        <v>1052</v>
      </c>
      <c r="C330" s="35" t="s">
        <v>1053</v>
      </c>
      <c r="D330" s="15" t="s">
        <v>672</v>
      </c>
      <c r="E330" s="15" t="s">
        <v>682</v>
      </c>
      <c r="F330" s="35" t="s">
        <v>522</v>
      </c>
      <c r="G330" s="15"/>
      <c r="H330" s="35" t="s">
        <v>1054</v>
      </c>
      <c r="I330" s="15"/>
      <c r="J330" s="15"/>
      <c r="K330" s="14"/>
      <c r="L330" s="15">
        <v>2011</v>
      </c>
      <c r="M330" s="10"/>
      <c r="N330" s="3" t="s">
        <v>2622</v>
      </c>
      <c r="O330" s="10"/>
      <c r="P330" s="15">
        <v>43</v>
      </c>
      <c r="Q330" s="15">
        <v>1</v>
      </c>
      <c r="R330" s="15">
        <v>4</v>
      </c>
      <c r="S330" s="35" t="s">
        <v>1071</v>
      </c>
      <c r="U330" s="76" t="s">
        <v>3074</v>
      </c>
      <c r="V330" s="76" t="str">
        <f>IF(B330="","",B330)</f>
        <v>Olly Murs</v>
      </c>
      <c r="W330" s="76" t="s">
        <v>3075</v>
      </c>
      <c r="X330" s="76" t="str">
        <f>IF(C330="","",C330)</f>
        <v>Heart Skips A Beat</v>
      </c>
      <c r="Y330" s="77" t="s">
        <v>3077</v>
      </c>
      <c r="Z330" s="76">
        <f>IF(L330="","",L330)</f>
        <v>2011</v>
      </c>
      <c r="AA330" s="76" t="s">
        <v>3076</v>
      </c>
      <c r="AB330" s="76" t="str">
        <f>_xlfn.CONCAT(U330:AA330)</f>
        <v>&lt;table class="questions" width="290"&gt;&lt;tr&gt;&lt;td height="50"&gt;&lt;div align="center"&gt;2 Points &lt;/div&gt;&lt;/td&gt;&lt;/tr&gt;&lt;tr&gt;&lt;td height="30"&gt;&lt;div align="center"&gt;Olly Murs&lt;/div&gt;&lt;/td&gt;&lt;/tr&gt;&lt;tr&gt;&lt;td height="30"&gt;&lt;div align="center"&gt;Heart Skips A Beat&lt;/div&gt;&lt;/td&gt;&lt;/tr&gt;&lt;tr&gt;&lt;td height="30"&gt;&lt;div align="center"&gt;&lt;/div&gt;&lt;/td&gt;&lt;/tr&gt;&lt;tr&gt;&lt;td height="30"&gt;&lt;div align="center"&gt;2011&lt;/div&gt;&lt;/td&gt;&lt;/tr&gt;&lt;/table&gt;</v>
      </c>
      <c r="AC330" s="50" t="s">
        <v>2615</v>
      </c>
      <c r="AD330" s="50" t="str">
        <f>IF(A330="","","Assets/"&amp;N330&amp;"/"&amp;Q330&amp;"/"&amp;P330&amp;".mp3")</f>
        <v>Assets/2010-2014/1/43.mp3</v>
      </c>
      <c r="AE330" s="51" t="s">
        <v>2614</v>
      </c>
      <c r="AF330" s="50" t="str">
        <f>IF(A330="","","Tune "&amp;66*(Q330-1)+P330)</f>
        <v>Tune 43</v>
      </c>
      <c r="AG330" s="50" t="s">
        <v>2613</v>
      </c>
      <c r="AH330" s="50" t="str">
        <f>AC330&amp;AD330&amp;AE330&amp;AF330&amp;AG330</f>
        <v>&lt;li&gt;&lt;a href="Assets/2010-2014/1/43.mp3"&gt;Tune 43&lt;/a&gt;&lt;/li&gt;</v>
      </c>
      <c r="AI330" s="53" t="s">
        <v>2616</v>
      </c>
      <c r="AJ330" s="53">
        <f>IF(A330="","",66*(Q330-1)+P330)</f>
        <v>43</v>
      </c>
      <c r="AK330" s="53" t="s">
        <v>2617</v>
      </c>
      <c r="AL330" s="53" t="str">
        <f>IF(A330="","",B330&amp;"&lt;/td&gt;&lt;td&gt;"&amp;C330&amp;"&lt;/td&gt;&lt;/tr&gt;")</f>
        <v>Olly Murs&lt;/td&gt;&lt;td&gt;Heart Skips A Beat&lt;/td&gt;&lt;/tr&gt;</v>
      </c>
      <c r="AM330" s="53" t="str">
        <f>AI330&amp;AJ330&amp;AK330&amp;AL330</f>
        <v>&lt;tr&gt;&lt;td align="left"&gt;43&lt;/td&gt;&lt;td align="left"&gt;Olly Murs&lt;/td&gt;&lt;td&gt;Heart Skips A Beat&lt;/td&gt;&lt;/tr&gt;</v>
      </c>
      <c r="AN330" s="64">
        <f>IF(MAX(LEN(B330),LEN(C330))=0,"",MAX(LEN(B330),LEN(C330)))</f>
        <v>18</v>
      </c>
    </row>
    <row r="331" spans="1:40" x14ac:dyDescent="0.25">
      <c r="A331" s="10" t="str">
        <f>N331&amp;Q331&amp;R331&amp;S331</f>
        <v>199013C</v>
      </c>
      <c r="B331" s="15" t="s">
        <v>1178</v>
      </c>
      <c r="C331" s="15" t="s">
        <v>1179</v>
      </c>
      <c r="D331" s="15" t="s">
        <v>672</v>
      </c>
      <c r="E331" s="15" t="s">
        <v>682</v>
      </c>
      <c r="F331" s="15"/>
      <c r="G331" s="15"/>
      <c r="H331" s="15"/>
      <c r="I331" s="15"/>
      <c r="J331" s="15"/>
      <c r="K331" s="14"/>
      <c r="L331" s="15">
        <v>1991</v>
      </c>
      <c r="M331" s="10"/>
      <c r="N331" s="7">
        <v>1990</v>
      </c>
      <c r="O331" s="10"/>
      <c r="P331" s="15">
        <v>25</v>
      </c>
      <c r="Q331" s="15">
        <v>1</v>
      </c>
      <c r="R331" s="15">
        <v>3</v>
      </c>
      <c r="S331" s="15" t="s">
        <v>89</v>
      </c>
      <c r="U331" s="76" t="s">
        <v>3074</v>
      </c>
      <c r="V331" s="76" t="str">
        <f>IF(B331="","",B331)</f>
        <v>EMF</v>
      </c>
      <c r="W331" s="76" t="s">
        <v>3075</v>
      </c>
      <c r="X331" s="76" t="str">
        <f>IF(C331="","",C331)</f>
        <v>Unbelievable</v>
      </c>
      <c r="Y331" s="77" t="s">
        <v>3077</v>
      </c>
      <c r="Z331" s="76">
        <f>IF(L331="","",L331)</f>
        <v>1991</v>
      </c>
      <c r="AA331" s="76" t="s">
        <v>3076</v>
      </c>
      <c r="AB331" s="76" t="str">
        <f>_xlfn.CONCAT(U331:AA331)</f>
        <v>&lt;table class="questions" width="290"&gt;&lt;tr&gt;&lt;td height="50"&gt;&lt;div align="center"&gt;2 Points &lt;/div&gt;&lt;/td&gt;&lt;/tr&gt;&lt;tr&gt;&lt;td height="30"&gt;&lt;div align="center"&gt;EMF&lt;/div&gt;&lt;/td&gt;&lt;/tr&gt;&lt;tr&gt;&lt;td height="30"&gt;&lt;div align="center"&gt;Unbelievable&lt;/div&gt;&lt;/td&gt;&lt;/tr&gt;&lt;tr&gt;&lt;td height="30"&gt;&lt;div align="center"&gt;&lt;/div&gt;&lt;/td&gt;&lt;/tr&gt;&lt;tr&gt;&lt;td height="30"&gt;&lt;div align="center"&gt;1991&lt;/div&gt;&lt;/td&gt;&lt;/tr&gt;&lt;/table&gt;</v>
      </c>
      <c r="AC331" s="50" t="s">
        <v>2615</v>
      </c>
      <c r="AD331" s="50" t="str">
        <f>IF(A331="","","Assets/"&amp;N331&amp;"/"&amp;Q331&amp;"/"&amp;P331&amp;".mp3")</f>
        <v>Assets/1990/1/25.mp3</v>
      </c>
      <c r="AE331" s="51" t="s">
        <v>2614</v>
      </c>
      <c r="AF331" s="50" t="str">
        <f>IF(A331="","","Tune "&amp;66*(Q331-1)+P331)</f>
        <v>Tune 25</v>
      </c>
      <c r="AG331" s="50" t="s">
        <v>2613</v>
      </c>
      <c r="AH331" s="50" t="str">
        <f>AC331&amp;AD331&amp;AE331&amp;AF331&amp;AG331</f>
        <v>&lt;li&gt;&lt;a href="Assets/1990/1/25.mp3"&gt;Tune 25&lt;/a&gt;&lt;/li&gt;</v>
      </c>
      <c r="AI331" s="53" t="s">
        <v>2616</v>
      </c>
      <c r="AJ331" s="53">
        <f>IF(A331="","",66*(Q331-1)+P331)</f>
        <v>25</v>
      </c>
      <c r="AK331" s="53" t="s">
        <v>2617</v>
      </c>
      <c r="AL331" s="53" t="str">
        <f>IF(A331="","",B331&amp;"&lt;/td&gt;&lt;td&gt;"&amp;C331&amp;"&lt;/td&gt;&lt;/tr&gt;")</f>
        <v>EMF&lt;/td&gt;&lt;td&gt;Unbelievable&lt;/td&gt;&lt;/tr&gt;</v>
      </c>
      <c r="AM331" s="53" t="str">
        <f>AI331&amp;AJ331&amp;AK331&amp;AL331</f>
        <v>&lt;tr&gt;&lt;td align="left"&gt;25&lt;/td&gt;&lt;td align="left"&gt;EMF&lt;/td&gt;&lt;td&gt;Unbelievable&lt;/td&gt;&lt;/tr&gt;</v>
      </c>
      <c r="AN331" s="64">
        <f>IF(MAX(LEN(B331),LEN(C331))=0,"",MAX(LEN(B331),LEN(C331)))</f>
        <v>12</v>
      </c>
    </row>
    <row r="332" spans="1:40" x14ac:dyDescent="0.25">
      <c r="A332" s="10" t="str">
        <f>N332&amp;Q332&amp;R332&amp;S332</f>
        <v>199013D</v>
      </c>
      <c r="B332" s="15" t="s">
        <v>402</v>
      </c>
      <c r="C332" s="15" t="s">
        <v>403</v>
      </c>
      <c r="D332" s="15" t="s">
        <v>672</v>
      </c>
      <c r="E332" s="15" t="s">
        <v>682</v>
      </c>
      <c r="F332" s="15"/>
      <c r="G332" s="15"/>
      <c r="H332" s="16"/>
      <c r="I332" s="15"/>
      <c r="J332" s="15"/>
      <c r="K332" s="14"/>
      <c r="L332" s="15">
        <v>1995</v>
      </c>
      <c r="M332" s="10"/>
      <c r="N332" s="7">
        <v>1990</v>
      </c>
      <c r="O332" s="10"/>
      <c r="P332" s="15">
        <v>26</v>
      </c>
      <c r="Q332" s="15">
        <v>1</v>
      </c>
      <c r="R332" s="15">
        <v>3</v>
      </c>
      <c r="S332" s="15" t="s">
        <v>86</v>
      </c>
      <c r="U332" s="76" t="s">
        <v>3074</v>
      </c>
      <c r="V332" s="76" t="str">
        <f>IF(B332="","",B332)</f>
        <v>Supergrass</v>
      </c>
      <c r="W332" s="76" t="s">
        <v>3075</v>
      </c>
      <c r="X332" s="76" t="str">
        <f>IF(C332="","",C332)</f>
        <v>Feel Alright</v>
      </c>
      <c r="Y332" s="77" t="s">
        <v>3077</v>
      </c>
      <c r="Z332" s="76">
        <f>IF(L332="","",L332)</f>
        <v>1995</v>
      </c>
      <c r="AA332" s="76" t="s">
        <v>3076</v>
      </c>
      <c r="AB332" s="76" t="str">
        <f>_xlfn.CONCAT(U332:AA332)</f>
        <v>&lt;table class="questions" width="290"&gt;&lt;tr&gt;&lt;td height="50"&gt;&lt;div align="center"&gt;2 Points &lt;/div&gt;&lt;/td&gt;&lt;/tr&gt;&lt;tr&gt;&lt;td height="30"&gt;&lt;div align="center"&gt;Supergrass&lt;/div&gt;&lt;/td&gt;&lt;/tr&gt;&lt;tr&gt;&lt;td height="30"&gt;&lt;div align="center"&gt;Feel Alright&lt;/div&gt;&lt;/td&gt;&lt;/tr&gt;&lt;tr&gt;&lt;td height="30"&gt;&lt;div align="center"&gt;&lt;/div&gt;&lt;/td&gt;&lt;/tr&gt;&lt;tr&gt;&lt;td height="30"&gt;&lt;div align="center"&gt;1995&lt;/div&gt;&lt;/td&gt;&lt;/tr&gt;&lt;/table&gt;</v>
      </c>
      <c r="AC332" s="50" t="s">
        <v>2615</v>
      </c>
      <c r="AD332" s="50" t="str">
        <f>IF(A332="","","Assets/"&amp;N332&amp;"/"&amp;Q332&amp;"/"&amp;P332&amp;".mp3")</f>
        <v>Assets/1990/1/26.mp3</v>
      </c>
      <c r="AE332" s="51" t="s">
        <v>2614</v>
      </c>
      <c r="AF332" s="50" t="str">
        <f>IF(A332="","","Tune "&amp;66*(Q332-1)+P332)</f>
        <v>Tune 26</v>
      </c>
      <c r="AG332" s="50" t="s">
        <v>2613</v>
      </c>
      <c r="AH332" s="50" t="str">
        <f>AC332&amp;AD332&amp;AE332&amp;AF332&amp;AG332</f>
        <v>&lt;li&gt;&lt;a href="Assets/1990/1/26.mp3"&gt;Tune 26&lt;/a&gt;&lt;/li&gt;</v>
      </c>
      <c r="AI332" s="53" t="s">
        <v>2616</v>
      </c>
      <c r="AJ332" s="53">
        <f>IF(A332="","",66*(Q332-1)+P332)</f>
        <v>26</v>
      </c>
      <c r="AK332" s="53" t="s">
        <v>2617</v>
      </c>
      <c r="AL332" s="53" t="str">
        <f>IF(A332="","",B332&amp;"&lt;/td&gt;&lt;td&gt;"&amp;C332&amp;"&lt;/td&gt;&lt;/tr&gt;")</f>
        <v>Supergrass&lt;/td&gt;&lt;td&gt;Feel Alright&lt;/td&gt;&lt;/tr&gt;</v>
      </c>
      <c r="AM332" s="53" t="str">
        <f>AI332&amp;AJ332&amp;AK332&amp;AL332</f>
        <v>&lt;tr&gt;&lt;td align="left"&gt;26&lt;/td&gt;&lt;td align="left"&gt;Supergrass&lt;/td&gt;&lt;td&gt;Feel Alright&lt;/td&gt;&lt;/tr&gt;</v>
      </c>
      <c r="AN332" s="64">
        <f>IF(MAX(LEN(B332),LEN(C332))=0,"",MAX(LEN(B332),LEN(C332)))</f>
        <v>12</v>
      </c>
    </row>
    <row r="333" spans="1:40" x14ac:dyDescent="0.25">
      <c r="A333" s="10" t="str">
        <f>N333&amp;Q333&amp;R333&amp;S333</f>
        <v>199013E</v>
      </c>
      <c r="B333" s="15" t="s">
        <v>409</v>
      </c>
      <c r="C333" s="15" t="s">
        <v>410</v>
      </c>
      <c r="D333" s="15" t="s">
        <v>672</v>
      </c>
      <c r="E333" s="15" t="s">
        <v>682</v>
      </c>
      <c r="F333" s="15"/>
      <c r="G333" s="15"/>
      <c r="H333" s="15"/>
      <c r="I333" s="15"/>
      <c r="J333" s="15"/>
      <c r="K333" s="14"/>
      <c r="L333" s="15">
        <v>1994</v>
      </c>
      <c r="M333" s="10"/>
      <c r="N333" s="7">
        <v>1990</v>
      </c>
      <c r="O333" s="10"/>
      <c r="P333" s="15">
        <v>27</v>
      </c>
      <c r="Q333" s="15">
        <v>1</v>
      </c>
      <c r="R333" s="15">
        <v>3</v>
      </c>
      <c r="S333" s="15" t="s">
        <v>87</v>
      </c>
      <c r="U333" s="76" t="s">
        <v>3074</v>
      </c>
      <c r="V333" s="76" t="str">
        <f>IF(B333="","",B333)</f>
        <v>Whigfield</v>
      </c>
      <c r="W333" s="76" t="s">
        <v>3075</v>
      </c>
      <c r="X333" s="76" t="str">
        <f>IF(C333="","",C333)</f>
        <v>Saturday Night</v>
      </c>
      <c r="Y333" s="77" t="s">
        <v>3077</v>
      </c>
      <c r="Z333" s="76">
        <f>IF(L333="","",L333)</f>
        <v>1994</v>
      </c>
      <c r="AA333" s="76" t="s">
        <v>3076</v>
      </c>
      <c r="AB333" s="76" t="str">
        <f>_xlfn.CONCAT(U333:AA333)</f>
        <v>&lt;table class="questions" width="290"&gt;&lt;tr&gt;&lt;td height="50"&gt;&lt;div align="center"&gt;2 Points &lt;/div&gt;&lt;/td&gt;&lt;/tr&gt;&lt;tr&gt;&lt;td height="30"&gt;&lt;div align="center"&gt;Whigfield&lt;/div&gt;&lt;/td&gt;&lt;/tr&gt;&lt;tr&gt;&lt;td height="30"&gt;&lt;div align="center"&gt;Saturday Night&lt;/div&gt;&lt;/td&gt;&lt;/tr&gt;&lt;tr&gt;&lt;td height="30"&gt;&lt;div align="center"&gt;&lt;/div&gt;&lt;/td&gt;&lt;/tr&gt;&lt;tr&gt;&lt;td height="30"&gt;&lt;div align="center"&gt;1994&lt;/div&gt;&lt;/td&gt;&lt;/tr&gt;&lt;/table&gt;</v>
      </c>
      <c r="AC333" s="50" t="s">
        <v>2615</v>
      </c>
      <c r="AD333" s="50" t="str">
        <f>IF(A333="","","Assets/"&amp;N333&amp;"/"&amp;Q333&amp;"/"&amp;P333&amp;".mp3")</f>
        <v>Assets/1990/1/27.mp3</v>
      </c>
      <c r="AE333" s="51" t="s">
        <v>2614</v>
      </c>
      <c r="AF333" s="50" t="str">
        <f>IF(A333="","","Tune "&amp;66*(Q333-1)+P333)</f>
        <v>Tune 27</v>
      </c>
      <c r="AG333" s="50" t="s">
        <v>2613</v>
      </c>
      <c r="AH333" s="50" t="str">
        <f>AC333&amp;AD333&amp;AE333&amp;AF333&amp;AG333</f>
        <v>&lt;li&gt;&lt;a href="Assets/1990/1/27.mp3"&gt;Tune 27&lt;/a&gt;&lt;/li&gt;</v>
      </c>
      <c r="AI333" s="53" t="s">
        <v>2616</v>
      </c>
      <c r="AJ333" s="53">
        <f>IF(A333="","",66*(Q333-1)+P333)</f>
        <v>27</v>
      </c>
      <c r="AK333" s="53" t="s">
        <v>2617</v>
      </c>
      <c r="AL333" s="53" t="str">
        <f>IF(A333="","",B333&amp;"&lt;/td&gt;&lt;td&gt;"&amp;C333&amp;"&lt;/td&gt;&lt;/tr&gt;")</f>
        <v>Whigfield&lt;/td&gt;&lt;td&gt;Saturday Night&lt;/td&gt;&lt;/tr&gt;</v>
      </c>
      <c r="AM333" s="53" t="str">
        <f>AI333&amp;AJ333&amp;AK333&amp;AL333</f>
        <v>&lt;tr&gt;&lt;td align="left"&gt;27&lt;/td&gt;&lt;td align="left"&gt;Whigfield&lt;/td&gt;&lt;td&gt;Saturday Night&lt;/td&gt;&lt;/tr&gt;</v>
      </c>
      <c r="AN333" s="64">
        <f>IF(MAX(LEN(B333),LEN(C333))=0,"",MAX(LEN(B333),LEN(C333)))</f>
        <v>14</v>
      </c>
    </row>
    <row r="334" spans="1:40" x14ac:dyDescent="0.25">
      <c r="A334" s="10" t="str">
        <f>N334&amp;Q334&amp;R334&amp;S334</f>
        <v>199013F</v>
      </c>
      <c r="B334" s="15" t="s">
        <v>694</v>
      </c>
      <c r="C334" s="15" t="s">
        <v>863</v>
      </c>
      <c r="D334" s="15" t="s">
        <v>672</v>
      </c>
      <c r="E334" s="15" t="s">
        <v>682</v>
      </c>
      <c r="F334" s="15" t="s">
        <v>698</v>
      </c>
      <c r="G334" s="15"/>
      <c r="H334" s="17" t="s">
        <v>696</v>
      </c>
      <c r="I334" s="15"/>
      <c r="J334" s="15"/>
      <c r="K334" s="14"/>
      <c r="L334" s="15">
        <v>1995</v>
      </c>
      <c r="M334" s="10"/>
      <c r="N334" s="7">
        <v>1990</v>
      </c>
      <c r="O334" s="10"/>
      <c r="P334" s="15">
        <v>28</v>
      </c>
      <c r="Q334" s="15">
        <v>1</v>
      </c>
      <c r="R334" s="15">
        <v>3</v>
      </c>
      <c r="S334" s="15" t="s">
        <v>88</v>
      </c>
      <c r="U334" s="76" t="s">
        <v>3074</v>
      </c>
      <c r="V334" s="76" t="str">
        <f>IF(B334="","",B334)</f>
        <v>Coolio</v>
      </c>
      <c r="W334" s="76" t="s">
        <v>3075</v>
      </c>
      <c r="X334" s="76" t="str">
        <f>IF(C334="","",C334)</f>
        <v>Gangsters Paradise</v>
      </c>
      <c r="Y334" s="77" t="s">
        <v>3077</v>
      </c>
      <c r="Z334" s="76">
        <f>IF(L334="","",L334)</f>
        <v>1995</v>
      </c>
      <c r="AA334" s="76" t="s">
        <v>3076</v>
      </c>
      <c r="AB334" s="76" t="str">
        <f>_xlfn.CONCAT(U334:AA334)</f>
        <v>&lt;table class="questions" width="290"&gt;&lt;tr&gt;&lt;td height="50"&gt;&lt;div align="center"&gt;2 Points &lt;/div&gt;&lt;/td&gt;&lt;/tr&gt;&lt;tr&gt;&lt;td height="30"&gt;&lt;div align="center"&gt;Coolio&lt;/div&gt;&lt;/td&gt;&lt;/tr&gt;&lt;tr&gt;&lt;td height="30"&gt;&lt;div align="center"&gt;Gangsters Paradise&lt;/div&gt;&lt;/td&gt;&lt;/tr&gt;&lt;tr&gt;&lt;td height="30"&gt;&lt;div align="center"&gt;&lt;/div&gt;&lt;/td&gt;&lt;/tr&gt;&lt;tr&gt;&lt;td height="30"&gt;&lt;div align="center"&gt;1995&lt;/div&gt;&lt;/td&gt;&lt;/tr&gt;&lt;/table&gt;</v>
      </c>
      <c r="AC334" s="50" t="s">
        <v>2615</v>
      </c>
      <c r="AD334" s="50" t="str">
        <f>IF(A334="","","Assets/"&amp;N334&amp;"/"&amp;Q334&amp;"/"&amp;P334&amp;".mp3")</f>
        <v>Assets/1990/1/28.mp3</v>
      </c>
      <c r="AE334" s="51" t="s">
        <v>2614</v>
      </c>
      <c r="AF334" s="50" t="str">
        <f>IF(A334="","","Tune "&amp;66*(Q334-1)+P334)</f>
        <v>Tune 28</v>
      </c>
      <c r="AG334" s="50" t="s">
        <v>2613</v>
      </c>
      <c r="AH334" s="50" t="str">
        <f>AC334&amp;AD334&amp;AE334&amp;AF334&amp;AG334</f>
        <v>&lt;li&gt;&lt;a href="Assets/1990/1/28.mp3"&gt;Tune 28&lt;/a&gt;&lt;/li&gt;</v>
      </c>
      <c r="AI334" s="53" t="s">
        <v>2616</v>
      </c>
      <c r="AJ334" s="53">
        <f>IF(A334="","",66*(Q334-1)+P334)</f>
        <v>28</v>
      </c>
      <c r="AK334" s="53" t="s">
        <v>2617</v>
      </c>
      <c r="AL334" s="53" t="str">
        <f>IF(A334="","",B334&amp;"&lt;/td&gt;&lt;td&gt;"&amp;C334&amp;"&lt;/td&gt;&lt;/tr&gt;")</f>
        <v>Coolio&lt;/td&gt;&lt;td&gt;Gangsters Paradise&lt;/td&gt;&lt;/tr&gt;</v>
      </c>
      <c r="AM334" s="53" t="str">
        <f>AI334&amp;AJ334&amp;AK334&amp;AL334</f>
        <v>&lt;tr&gt;&lt;td align="left"&gt;28&lt;/td&gt;&lt;td align="left"&gt;Coolio&lt;/td&gt;&lt;td&gt;Gangsters Paradise&lt;/td&gt;&lt;/tr&gt;</v>
      </c>
      <c r="AN334" s="64">
        <f>IF(MAX(LEN(B334),LEN(C334))=0,"",MAX(LEN(B334),LEN(C334)))</f>
        <v>18</v>
      </c>
    </row>
    <row r="335" spans="1:40" x14ac:dyDescent="0.25">
      <c r="A335" s="10" t="str">
        <f>N335&amp;Q335&amp;R335&amp;S335</f>
        <v>TV11J</v>
      </c>
      <c r="B335" s="15" t="s">
        <v>220</v>
      </c>
      <c r="C335" s="15"/>
      <c r="D335" s="15" t="s">
        <v>985</v>
      </c>
      <c r="E335" s="15"/>
      <c r="F335" s="15"/>
      <c r="G335" s="15"/>
      <c r="H335" s="15"/>
      <c r="I335" s="15"/>
      <c r="J335" s="15"/>
      <c r="K335" s="14"/>
      <c r="L335" s="15"/>
      <c r="M335" s="10"/>
      <c r="N335" s="8" t="s">
        <v>667</v>
      </c>
      <c r="O335" s="10"/>
      <c r="P335" s="15">
        <v>10</v>
      </c>
      <c r="Q335" s="15">
        <v>1</v>
      </c>
      <c r="R335" s="15">
        <v>1</v>
      </c>
      <c r="S335" s="15" t="s">
        <v>1071</v>
      </c>
      <c r="U335" s="76" t="s">
        <v>3074</v>
      </c>
      <c r="V335" s="76" t="str">
        <f>IF(B335="","",B335)</f>
        <v>Cheers</v>
      </c>
      <c r="W335" s="76" t="s">
        <v>3075</v>
      </c>
      <c r="X335" s="76" t="str">
        <f>IF(C335="","",C335)</f>
        <v/>
      </c>
      <c r="Y335" s="77" t="s">
        <v>3077</v>
      </c>
      <c r="Z335" s="76" t="str">
        <f>IF(L335="","",L335)</f>
        <v/>
      </c>
      <c r="AA335" s="76" t="s">
        <v>3076</v>
      </c>
      <c r="AB335" s="76" t="str">
        <f>_xlfn.CONCAT(U335:AA335)</f>
        <v>&lt;table class="questions" width="290"&gt;&lt;tr&gt;&lt;td height="50"&gt;&lt;div align="center"&gt;2 Points &lt;/div&gt;&lt;/td&gt;&lt;/tr&gt;&lt;tr&gt;&lt;td height="30"&gt;&lt;div align="center"&gt;Cheers&lt;/div&gt;&lt;/td&gt;&lt;/tr&gt;&lt;tr&gt;&lt;td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335" s="50" t="s">
        <v>2615</v>
      </c>
      <c r="AD335" s="50" t="str">
        <f>IF(A335="","","Assets/"&amp;N335&amp;"/"&amp;Q335&amp;"/"&amp;P335&amp;".mp3")</f>
        <v>Assets/TV/1/10.mp3</v>
      </c>
      <c r="AE335" s="51" t="s">
        <v>2614</v>
      </c>
      <c r="AF335" s="50" t="str">
        <f>IF(A335="","","Tune "&amp;66*(Q335-1)+P335)</f>
        <v>Tune 10</v>
      </c>
      <c r="AG335" s="50" t="s">
        <v>2613</v>
      </c>
      <c r="AH335" s="50" t="str">
        <f>AC335&amp;AD335&amp;AE335&amp;AF335&amp;AG335</f>
        <v>&lt;li&gt;&lt;a href="Assets/TV/1/10.mp3"&gt;Tune 10&lt;/a&gt;&lt;/li&gt;</v>
      </c>
      <c r="AI335" s="53" t="s">
        <v>2616</v>
      </c>
      <c r="AJ335" s="53">
        <f>IF(A335="","",66*(Q335-1)+P335)</f>
        <v>10</v>
      </c>
      <c r="AK335" s="53" t="s">
        <v>2617</v>
      </c>
      <c r="AL335" s="53" t="str">
        <f>IF(A335="","",B335&amp;"&lt;/td&gt;&lt;td&gt;"&amp;C335&amp;"&lt;/td&gt;&lt;/tr&gt;")</f>
        <v>Cheers&lt;/td&gt;&lt;td&gt;&lt;/td&gt;&lt;/tr&gt;</v>
      </c>
      <c r="AM335" s="53" t="str">
        <f>AI335&amp;AJ335&amp;AK335&amp;AL335</f>
        <v>&lt;tr&gt;&lt;td align="left"&gt;10&lt;/td&gt;&lt;td align="left"&gt;Cheers&lt;/td&gt;&lt;td&gt;&lt;/td&gt;&lt;/tr&gt;</v>
      </c>
      <c r="AN335" s="64">
        <f>IF(MAX(LEN(B335),LEN(C335))=0,"",MAX(LEN(B335),LEN(C335)))</f>
        <v>6</v>
      </c>
    </row>
    <row r="336" spans="1:40" x14ac:dyDescent="0.25">
      <c r="A336" s="10" t="str">
        <f>N336&amp;Q336&amp;R336&amp;S336</f>
        <v>2005-200913A</v>
      </c>
      <c r="B336" s="15" t="s">
        <v>332</v>
      </c>
      <c r="C336" s="15">
        <v>1973</v>
      </c>
      <c r="D336" s="15" t="s">
        <v>672</v>
      </c>
      <c r="E336" s="15" t="s">
        <v>682</v>
      </c>
      <c r="F336" s="15"/>
      <c r="G336" s="15"/>
      <c r="H336" s="15"/>
      <c r="I336" s="15"/>
      <c r="J336" s="15"/>
      <c r="K336" s="14"/>
      <c r="L336" s="15">
        <v>2007</v>
      </c>
      <c r="M336" s="10"/>
      <c r="N336" s="3" t="s">
        <v>2621</v>
      </c>
      <c r="O336" s="10"/>
      <c r="P336" s="15">
        <v>23</v>
      </c>
      <c r="Q336" s="15">
        <v>1</v>
      </c>
      <c r="R336" s="15">
        <v>3</v>
      </c>
      <c r="S336" s="15" t="s">
        <v>84</v>
      </c>
      <c r="U336" s="76" t="s">
        <v>3074</v>
      </c>
      <c r="V336" s="76" t="str">
        <f>IF(B336="","",B336)</f>
        <v>James Blunt</v>
      </c>
      <c r="W336" s="76" t="s">
        <v>3075</v>
      </c>
      <c r="X336" s="76">
        <f>IF(C336="","",C336)</f>
        <v>1973</v>
      </c>
      <c r="Y336" s="77" t="s">
        <v>3077</v>
      </c>
      <c r="Z336" s="76">
        <f>IF(L336="","",L336)</f>
        <v>2007</v>
      </c>
      <c r="AA336" s="76" t="s">
        <v>3076</v>
      </c>
      <c r="AB336" s="76" t="str">
        <f>_xlfn.CONCAT(U336:AA336)</f>
        <v>&lt;table class="questions" width="290"&gt;&lt;tr&gt;&lt;td height="50"&gt;&lt;div align="center"&gt;2 Points &lt;/div&gt;&lt;/td&gt;&lt;/tr&gt;&lt;tr&gt;&lt;td height="30"&gt;&lt;div align="center"&gt;James Blunt&lt;/div&gt;&lt;/td&gt;&lt;/tr&gt;&lt;tr&gt;&lt;td height="30"&gt;&lt;div align="center"&gt;1973&lt;/div&gt;&lt;/td&gt;&lt;/tr&gt;&lt;tr&gt;&lt;td height="30"&gt;&lt;div align="center"&gt;&lt;/div&gt;&lt;/td&gt;&lt;/tr&gt;&lt;tr&gt;&lt;td height="30"&gt;&lt;div align="center"&gt;2007&lt;/div&gt;&lt;/td&gt;&lt;/tr&gt;&lt;/table&gt;</v>
      </c>
      <c r="AC336" s="50" t="s">
        <v>2615</v>
      </c>
      <c r="AD336" s="50" t="str">
        <f>IF(A336="","","Assets/"&amp;N336&amp;"/"&amp;Q336&amp;"/"&amp;P336&amp;".mp3")</f>
        <v>Assets/2005-2009/1/23.mp3</v>
      </c>
      <c r="AE336" s="51" t="s">
        <v>2614</v>
      </c>
      <c r="AF336" s="50" t="str">
        <f>IF(A336="","","Tune "&amp;66*(Q336-1)+P336)</f>
        <v>Tune 23</v>
      </c>
      <c r="AG336" s="50" t="s">
        <v>2613</v>
      </c>
      <c r="AH336" s="50" t="str">
        <f>AC336&amp;AD336&amp;AE336&amp;AF336&amp;AG336</f>
        <v>&lt;li&gt;&lt;a href="Assets/2005-2009/1/23.mp3"&gt;Tune 23&lt;/a&gt;&lt;/li&gt;</v>
      </c>
      <c r="AI336" s="53" t="s">
        <v>2616</v>
      </c>
      <c r="AJ336" s="53">
        <f>IF(A336="","",66*(Q336-1)+P336)</f>
        <v>23</v>
      </c>
      <c r="AK336" s="53" t="s">
        <v>2617</v>
      </c>
      <c r="AL336" s="53" t="str">
        <f>IF(A336="","",B336&amp;"&lt;/td&gt;&lt;td&gt;"&amp;C336&amp;"&lt;/td&gt;&lt;/tr&gt;")</f>
        <v>James Blunt&lt;/td&gt;&lt;td&gt;1973&lt;/td&gt;&lt;/tr&gt;</v>
      </c>
      <c r="AM336" s="53" t="str">
        <f>AI336&amp;AJ336&amp;AK336&amp;AL336</f>
        <v>&lt;tr&gt;&lt;td align="left"&gt;23&lt;/td&gt;&lt;td align="left"&gt;James Blunt&lt;/td&gt;&lt;td&gt;1973&lt;/td&gt;&lt;/tr&gt;</v>
      </c>
      <c r="AN336" s="64">
        <f>IF(MAX(LEN(B336),LEN(C336))=0,"",MAX(LEN(B336),LEN(C336)))</f>
        <v>11</v>
      </c>
    </row>
    <row r="337" spans="1:40" x14ac:dyDescent="0.25">
      <c r="A337" s="10" t="str">
        <f>N337&amp;Q337&amp;R337&amp;S337</f>
        <v>TV11K</v>
      </c>
      <c r="B337" s="15" t="s">
        <v>226</v>
      </c>
      <c r="C337" s="15"/>
      <c r="D337" s="15" t="s">
        <v>985</v>
      </c>
      <c r="E337" s="15"/>
      <c r="F337" s="15" t="s">
        <v>505</v>
      </c>
      <c r="G337" s="15" t="s">
        <v>227</v>
      </c>
      <c r="H337" s="15" t="s">
        <v>228</v>
      </c>
      <c r="I337" s="15" t="s">
        <v>229</v>
      </c>
      <c r="J337" s="15"/>
      <c r="K337" s="14"/>
      <c r="L337" s="15"/>
      <c r="M337" s="10"/>
      <c r="N337" s="8" t="s">
        <v>667</v>
      </c>
      <c r="O337" s="10"/>
      <c r="P337" s="15">
        <v>11</v>
      </c>
      <c r="Q337" s="15">
        <v>1</v>
      </c>
      <c r="R337" s="15">
        <v>1</v>
      </c>
      <c r="S337" s="15" t="s">
        <v>1072</v>
      </c>
      <c r="U337" s="76" t="s">
        <v>3074</v>
      </c>
      <c r="V337" s="76" t="str">
        <f>IF(B337="","",B337)</f>
        <v>Dr Who</v>
      </c>
      <c r="W337" s="76" t="s">
        <v>3075</v>
      </c>
      <c r="X337" s="76" t="str">
        <f>IF(C337="","",C337)</f>
        <v/>
      </c>
      <c r="Y337" s="77" t="s">
        <v>3077</v>
      </c>
      <c r="Z337" s="76" t="str">
        <f>IF(L337="","",L337)</f>
        <v/>
      </c>
      <c r="AA337" s="76" t="s">
        <v>3076</v>
      </c>
      <c r="AB337" s="76" t="str">
        <f>_xlfn.CONCAT(U337:AA337)</f>
        <v>&lt;table class="questions" width="290"&gt;&lt;tr&gt;&lt;td height="50"&gt;&lt;div align="center"&gt;2 Points &lt;/div&gt;&lt;/td&gt;&lt;/tr&gt;&lt;tr&gt;&lt;td height="30"&gt;&lt;div align="center"&gt;Dr Who&lt;/div&gt;&lt;/td&gt;&lt;/tr&gt;&lt;tr&gt;&lt;td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337" s="50" t="s">
        <v>2615</v>
      </c>
      <c r="AD337" s="50" t="str">
        <f>IF(A337="","","Assets/"&amp;N337&amp;"/"&amp;Q337&amp;"/"&amp;P337&amp;".mp3")</f>
        <v>Assets/TV/1/11.mp3</v>
      </c>
      <c r="AE337" s="51" t="s">
        <v>2614</v>
      </c>
      <c r="AF337" s="50" t="str">
        <f>IF(A337="","","Tune "&amp;66*(Q337-1)+P337)</f>
        <v>Tune 11</v>
      </c>
      <c r="AG337" s="50" t="s">
        <v>2613</v>
      </c>
      <c r="AH337" s="50" t="str">
        <f>AC337&amp;AD337&amp;AE337&amp;AF337&amp;AG337</f>
        <v>&lt;li&gt;&lt;a href="Assets/TV/1/11.mp3"&gt;Tune 11&lt;/a&gt;&lt;/li&gt;</v>
      </c>
      <c r="AI337" s="53" t="s">
        <v>2616</v>
      </c>
      <c r="AJ337" s="53">
        <f>IF(A337="","",66*(Q337-1)+P337)</f>
        <v>11</v>
      </c>
      <c r="AK337" s="53" t="s">
        <v>2617</v>
      </c>
      <c r="AL337" s="53" t="str">
        <f>IF(A337="","",B337&amp;"&lt;/td&gt;&lt;td&gt;"&amp;C337&amp;"&lt;/td&gt;&lt;/tr&gt;")</f>
        <v>Dr Who&lt;/td&gt;&lt;td&gt;&lt;/td&gt;&lt;/tr&gt;</v>
      </c>
      <c r="AM337" s="53" t="str">
        <f>AI337&amp;AJ337&amp;AK337&amp;AL337</f>
        <v>&lt;tr&gt;&lt;td align="left"&gt;11&lt;/td&gt;&lt;td align="left"&gt;Dr Who&lt;/td&gt;&lt;td&gt;&lt;/td&gt;&lt;/tr&gt;</v>
      </c>
      <c r="AN337" s="64">
        <f>IF(MAX(LEN(B337),LEN(C337))=0,"",MAX(LEN(B337),LEN(C337)))</f>
        <v>6</v>
      </c>
    </row>
    <row r="338" spans="1:40" x14ac:dyDescent="0.25">
      <c r="A338" s="10" t="str">
        <f>N338&amp;Q338&amp;R338&amp;S338</f>
        <v>2015-201915K</v>
      </c>
      <c r="B338" s="35" t="s">
        <v>2035</v>
      </c>
      <c r="C338" s="35" t="s">
        <v>2036</v>
      </c>
      <c r="D338" s="15"/>
      <c r="E338" s="15"/>
      <c r="F338" s="15"/>
      <c r="G338" s="15"/>
      <c r="H338" s="15"/>
      <c r="I338" s="15"/>
      <c r="J338" s="15"/>
      <c r="K338" s="14"/>
      <c r="L338" s="15">
        <v>2015</v>
      </c>
      <c r="M338" s="10"/>
      <c r="N338" s="3" t="s">
        <v>2623</v>
      </c>
      <c r="O338" s="10"/>
      <c r="P338" s="15">
        <v>55</v>
      </c>
      <c r="Q338" s="15">
        <v>1</v>
      </c>
      <c r="R338" s="15">
        <v>5</v>
      </c>
      <c r="S338" s="35" t="s">
        <v>1072</v>
      </c>
      <c r="U338" s="76" t="s">
        <v>3074</v>
      </c>
      <c r="V338" s="76" t="str">
        <f>IF(B338="","",B338)</f>
        <v>99 Souls</v>
      </c>
      <c r="W338" s="76" t="s">
        <v>3075</v>
      </c>
      <c r="X338" s="76" t="str">
        <f>IF(C338="","",C338)</f>
        <v>The Girl Is Mine</v>
      </c>
      <c r="Y338" s="77" t="s">
        <v>3077</v>
      </c>
      <c r="Z338" s="76">
        <f>IF(L338="","",L338)</f>
        <v>2015</v>
      </c>
      <c r="AA338" s="76" t="s">
        <v>3076</v>
      </c>
      <c r="AB338" s="76" t="str">
        <f>_xlfn.CONCAT(U338:AA338)</f>
        <v>&lt;table class="questions" width="290"&gt;&lt;tr&gt;&lt;td height="50"&gt;&lt;div align="center"&gt;2 Points &lt;/div&gt;&lt;/td&gt;&lt;/tr&gt;&lt;tr&gt;&lt;td height="30"&gt;&lt;div align="center"&gt;99 Souls&lt;/div&gt;&lt;/td&gt;&lt;/tr&gt;&lt;tr&gt;&lt;td height="30"&gt;&lt;div align="center"&gt;The Girl Is Mine&lt;/div&gt;&lt;/td&gt;&lt;/tr&gt;&lt;tr&gt;&lt;td height="30"&gt;&lt;div align="center"&gt;&lt;/div&gt;&lt;/td&gt;&lt;/tr&gt;&lt;tr&gt;&lt;td height="30"&gt;&lt;div align="center"&gt;2015&lt;/div&gt;&lt;/td&gt;&lt;/tr&gt;&lt;/table&gt;</v>
      </c>
      <c r="AC338" s="50" t="s">
        <v>2615</v>
      </c>
      <c r="AD338" s="50" t="str">
        <f>IF(A338="","","Assets/"&amp;N338&amp;"/"&amp;Q338&amp;"/"&amp;P338&amp;".mp3")</f>
        <v>Assets/2015-2019/1/55.mp3</v>
      </c>
      <c r="AE338" s="51" t="s">
        <v>2614</v>
      </c>
      <c r="AF338" s="50" t="str">
        <f>IF(A338="","","Tune "&amp;66*(Q338-1)+P338)</f>
        <v>Tune 55</v>
      </c>
      <c r="AG338" s="50" t="s">
        <v>2613</v>
      </c>
      <c r="AH338" s="50" t="str">
        <f>AC338&amp;AD338&amp;AE338&amp;AF338&amp;AG338</f>
        <v>&lt;li&gt;&lt;a href="Assets/2015-2019/1/55.mp3"&gt;Tune 55&lt;/a&gt;&lt;/li&gt;</v>
      </c>
      <c r="AI338" s="53" t="s">
        <v>2616</v>
      </c>
      <c r="AJ338" s="53">
        <f>IF(A338="","",66*(Q338-1)+P338)</f>
        <v>55</v>
      </c>
      <c r="AK338" s="53" t="s">
        <v>2617</v>
      </c>
      <c r="AL338" s="53" t="str">
        <f>IF(A338="","",B338&amp;"&lt;/td&gt;&lt;td&gt;"&amp;C338&amp;"&lt;/td&gt;&lt;/tr&gt;")</f>
        <v>99 Souls&lt;/td&gt;&lt;td&gt;The Girl Is Mine&lt;/td&gt;&lt;/tr&gt;</v>
      </c>
      <c r="AM338" s="53" t="str">
        <f>AI338&amp;AJ338&amp;AK338&amp;AL338</f>
        <v>&lt;tr&gt;&lt;td align="left"&gt;55&lt;/td&gt;&lt;td align="left"&gt;99 Souls&lt;/td&gt;&lt;td&gt;The Girl Is Mine&lt;/td&gt;&lt;/tr&gt;</v>
      </c>
      <c r="AN338" s="64">
        <f>IF(MAX(LEN(B338),LEN(C338))=0,"",MAX(LEN(B338),LEN(C338)))</f>
        <v>16</v>
      </c>
    </row>
    <row r="339" spans="1:40" x14ac:dyDescent="0.25">
      <c r="A339" s="10" t="str">
        <f>N339&amp;Q339&amp;R339&amp;S339</f>
        <v>2005-200913B</v>
      </c>
      <c r="B339" s="15" t="s">
        <v>549</v>
      </c>
      <c r="C339" s="15" t="s">
        <v>280</v>
      </c>
      <c r="D339" s="15" t="s">
        <v>672</v>
      </c>
      <c r="E339" s="15" t="s">
        <v>682</v>
      </c>
      <c r="F339" s="15"/>
      <c r="G339" s="15"/>
      <c r="H339" s="15"/>
      <c r="I339" s="15"/>
      <c r="J339" s="15"/>
      <c r="K339" s="14"/>
      <c r="L339" s="15">
        <v>2007</v>
      </c>
      <c r="M339" s="10"/>
      <c r="N339" s="3" t="s">
        <v>2621</v>
      </c>
      <c r="O339" s="10"/>
      <c r="P339" s="15">
        <v>24</v>
      </c>
      <c r="Q339" s="15">
        <v>1</v>
      </c>
      <c r="R339" s="15">
        <v>3</v>
      </c>
      <c r="S339" s="15" t="s">
        <v>85</v>
      </c>
      <c r="U339" s="76" t="s">
        <v>3074</v>
      </c>
      <c r="V339" s="76" t="str">
        <f>IF(B339="","",B339)</f>
        <v>Kylie</v>
      </c>
      <c r="W339" s="76" t="s">
        <v>3075</v>
      </c>
      <c r="X339" s="76" t="str">
        <f>IF(C339="","",C339)</f>
        <v>Two Hearts</v>
      </c>
      <c r="Y339" s="77" t="s">
        <v>3077</v>
      </c>
      <c r="Z339" s="76">
        <f>IF(L339="","",L339)</f>
        <v>2007</v>
      </c>
      <c r="AA339" s="76" t="s">
        <v>3076</v>
      </c>
      <c r="AB339" s="76" t="str">
        <f>_xlfn.CONCAT(U339:AA339)</f>
        <v>&lt;table class="questions" width="290"&gt;&lt;tr&gt;&lt;td height="50"&gt;&lt;div align="center"&gt;2 Points &lt;/div&gt;&lt;/td&gt;&lt;/tr&gt;&lt;tr&gt;&lt;td height="30"&gt;&lt;div align="center"&gt;Kylie&lt;/div&gt;&lt;/td&gt;&lt;/tr&gt;&lt;tr&gt;&lt;td height="30"&gt;&lt;div align="center"&gt;Two Hearts&lt;/div&gt;&lt;/td&gt;&lt;/tr&gt;&lt;tr&gt;&lt;td height="30"&gt;&lt;div align="center"&gt;&lt;/div&gt;&lt;/td&gt;&lt;/tr&gt;&lt;tr&gt;&lt;td height="30"&gt;&lt;div align="center"&gt;2007&lt;/div&gt;&lt;/td&gt;&lt;/tr&gt;&lt;/table&gt;</v>
      </c>
      <c r="AC339" s="50" t="s">
        <v>2615</v>
      </c>
      <c r="AD339" s="50" t="str">
        <f>IF(A339="","","Assets/"&amp;N339&amp;"/"&amp;Q339&amp;"/"&amp;P339&amp;".mp3")</f>
        <v>Assets/2005-2009/1/24.mp3</v>
      </c>
      <c r="AE339" s="51" t="s">
        <v>2614</v>
      </c>
      <c r="AF339" s="50" t="str">
        <f>IF(A339="","","Tune "&amp;66*(Q339-1)+P339)</f>
        <v>Tune 24</v>
      </c>
      <c r="AG339" s="50" t="s">
        <v>2613</v>
      </c>
      <c r="AH339" s="50" t="str">
        <f>AC339&amp;AD339&amp;AE339&amp;AF339&amp;AG339</f>
        <v>&lt;li&gt;&lt;a href="Assets/2005-2009/1/24.mp3"&gt;Tune 24&lt;/a&gt;&lt;/li&gt;</v>
      </c>
      <c r="AI339" s="53" t="s">
        <v>2616</v>
      </c>
      <c r="AJ339" s="53">
        <f>IF(A339="","",66*(Q339-1)+P339)</f>
        <v>24</v>
      </c>
      <c r="AK339" s="53" t="s">
        <v>2617</v>
      </c>
      <c r="AL339" s="53" t="str">
        <f>IF(A339="","",B339&amp;"&lt;/td&gt;&lt;td&gt;"&amp;C339&amp;"&lt;/td&gt;&lt;/tr&gt;")</f>
        <v>Kylie&lt;/td&gt;&lt;td&gt;Two Hearts&lt;/td&gt;&lt;/tr&gt;</v>
      </c>
      <c r="AM339" s="53" t="str">
        <f>AI339&amp;AJ339&amp;AK339&amp;AL339</f>
        <v>&lt;tr&gt;&lt;td align="left"&gt;24&lt;/td&gt;&lt;td align="left"&gt;Kylie&lt;/td&gt;&lt;td&gt;Two Hearts&lt;/td&gt;&lt;/tr&gt;</v>
      </c>
      <c r="AN339" s="64">
        <f>IF(MAX(LEN(B339),LEN(C339))=0,"",MAX(LEN(B339),LEN(C339)))</f>
        <v>10</v>
      </c>
    </row>
    <row r="340" spans="1:40" x14ac:dyDescent="0.25">
      <c r="A340" s="10" t="str">
        <f>N340&amp;Q340&amp;R340&amp;S340</f>
        <v>Rock12A</v>
      </c>
      <c r="B340" s="15" t="s">
        <v>368</v>
      </c>
      <c r="C340" s="15" t="s">
        <v>369</v>
      </c>
      <c r="D340" s="15" t="s">
        <v>672</v>
      </c>
      <c r="E340" s="15" t="s">
        <v>682</v>
      </c>
      <c r="F340" s="15"/>
      <c r="G340" s="15"/>
      <c r="H340" s="15"/>
      <c r="I340" s="15"/>
      <c r="J340" s="15"/>
      <c r="K340" s="14"/>
      <c r="L340" s="15">
        <v>2008</v>
      </c>
      <c r="M340" s="10"/>
      <c r="N340" s="36" t="s">
        <v>1067</v>
      </c>
      <c r="O340" s="10"/>
      <c r="P340" s="15">
        <v>12</v>
      </c>
      <c r="Q340" s="15">
        <v>1</v>
      </c>
      <c r="R340" s="15">
        <v>2</v>
      </c>
      <c r="S340" s="15" t="s">
        <v>84</v>
      </c>
      <c r="U340" s="76" t="s">
        <v>3074</v>
      </c>
      <c r="V340" s="76" t="str">
        <f>IF(B340="","",B340)</f>
        <v xml:space="preserve">Cream </v>
      </c>
      <c r="W340" s="76" t="s">
        <v>3075</v>
      </c>
      <c r="X340" s="76" t="str">
        <f>IF(C340="","",C340)</f>
        <v>Sunshine of your Love</v>
      </c>
      <c r="Y340" s="77" t="s">
        <v>3077</v>
      </c>
      <c r="Z340" s="76">
        <f>IF(L340="","",L340)</f>
        <v>2008</v>
      </c>
      <c r="AA340" s="76" t="s">
        <v>3076</v>
      </c>
      <c r="AB340" s="76" t="str">
        <f>_xlfn.CONCAT(U340:AA340)</f>
        <v>&lt;table class="questions" width="290"&gt;&lt;tr&gt;&lt;td height="50"&gt;&lt;div align="center"&gt;2 Points &lt;/div&gt;&lt;/td&gt;&lt;/tr&gt;&lt;tr&gt;&lt;td height="30"&gt;&lt;div align="center"&gt;Cream &lt;/div&gt;&lt;/td&gt;&lt;/tr&gt;&lt;tr&gt;&lt;td height="30"&gt;&lt;div align="center"&gt;Sunshine of your Love&lt;/div&gt;&lt;/td&gt;&lt;/tr&gt;&lt;tr&gt;&lt;td height="30"&gt;&lt;div align="center"&gt;&lt;/div&gt;&lt;/td&gt;&lt;/tr&gt;&lt;tr&gt;&lt;td height="30"&gt;&lt;div align="center"&gt;2008&lt;/div&gt;&lt;/td&gt;&lt;/tr&gt;&lt;/table&gt;</v>
      </c>
      <c r="AC340" s="50" t="s">
        <v>2615</v>
      </c>
      <c r="AD340" s="50" t="str">
        <f>IF(A340="","","Assets/"&amp;N340&amp;"/"&amp;Q340&amp;"/"&amp;P340&amp;".mp3")</f>
        <v>Assets/Rock/1/12.mp3</v>
      </c>
      <c r="AE340" s="51" t="s">
        <v>2614</v>
      </c>
      <c r="AF340" s="50" t="str">
        <f>IF(A340="","","Tune "&amp;66*(Q340-1)+P340)</f>
        <v>Tune 12</v>
      </c>
      <c r="AG340" s="50" t="s">
        <v>2613</v>
      </c>
      <c r="AH340" s="50" t="str">
        <f>AC340&amp;AD340&amp;AE340&amp;AF340&amp;AG340</f>
        <v>&lt;li&gt;&lt;a href="Assets/Rock/1/12.mp3"&gt;Tune 12&lt;/a&gt;&lt;/li&gt;</v>
      </c>
      <c r="AI340" s="53" t="s">
        <v>2616</v>
      </c>
      <c r="AJ340" s="53">
        <f>IF(A340="","",66*(Q340-1)+P340)</f>
        <v>12</v>
      </c>
      <c r="AK340" s="53" t="s">
        <v>2617</v>
      </c>
      <c r="AL340" s="53" t="str">
        <f>IF(A340="","",B340&amp;"&lt;/td&gt;&lt;td&gt;"&amp;C340&amp;"&lt;/td&gt;&lt;/tr&gt;")</f>
        <v>Cream &lt;/td&gt;&lt;td&gt;Sunshine of your Love&lt;/td&gt;&lt;/tr&gt;</v>
      </c>
      <c r="AM340" s="53" t="str">
        <f>AI340&amp;AJ340&amp;AK340&amp;AL340</f>
        <v>&lt;tr&gt;&lt;td align="left"&gt;12&lt;/td&gt;&lt;td align="left"&gt;Cream &lt;/td&gt;&lt;td&gt;Sunshine of your Love&lt;/td&gt;&lt;/tr&gt;</v>
      </c>
      <c r="AN340" s="64">
        <f>IF(MAX(LEN(B340),LEN(C340))=0,"",MAX(LEN(B340),LEN(C340)))</f>
        <v>21</v>
      </c>
    </row>
    <row r="341" spans="1:40" x14ac:dyDescent="0.25">
      <c r="A341" s="10" t="str">
        <f>N341&amp;Q341&amp;R341&amp;S341</f>
        <v>2000-200412D</v>
      </c>
      <c r="B341" s="15" t="s">
        <v>681</v>
      </c>
      <c r="C341" s="15" t="s">
        <v>485</v>
      </c>
      <c r="D341" s="15" t="s">
        <v>672</v>
      </c>
      <c r="E341" s="15" t="s">
        <v>682</v>
      </c>
      <c r="F341" s="15" t="s">
        <v>698</v>
      </c>
      <c r="G341" s="15" t="s">
        <v>504</v>
      </c>
      <c r="H341" s="15" t="s">
        <v>507</v>
      </c>
      <c r="I341" s="15" t="s">
        <v>508</v>
      </c>
      <c r="J341" s="15"/>
      <c r="K341" s="14"/>
      <c r="L341" s="15">
        <v>2000</v>
      </c>
      <c r="M341" s="10"/>
      <c r="N341" s="3" t="s">
        <v>2620</v>
      </c>
      <c r="O341" s="10"/>
      <c r="P341" s="15">
        <v>15</v>
      </c>
      <c r="Q341" s="15">
        <v>1</v>
      </c>
      <c r="R341" s="15">
        <v>2</v>
      </c>
      <c r="S341" s="15" t="s">
        <v>86</v>
      </c>
      <c r="U341" s="76" t="s">
        <v>3074</v>
      </c>
      <c r="V341" s="76" t="str">
        <f>IF(B341="","",B341)</f>
        <v>All Saints</v>
      </c>
      <c r="W341" s="76" t="s">
        <v>3075</v>
      </c>
      <c r="X341" s="76" t="str">
        <f>IF(C341="","",C341)</f>
        <v>Pure Shores</v>
      </c>
      <c r="Y341" s="77" t="s">
        <v>3077</v>
      </c>
      <c r="Z341" s="76">
        <f>IF(L341="","",L341)</f>
        <v>2000</v>
      </c>
      <c r="AA341" s="76" t="s">
        <v>3076</v>
      </c>
      <c r="AB341" s="76" t="str">
        <f>_xlfn.CONCAT(U341:AA341)</f>
        <v>&lt;table class="questions" width="290"&gt;&lt;tr&gt;&lt;td height="50"&gt;&lt;div align="center"&gt;2 Points &lt;/div&gt;&lt;/td&gt;&lt;/tr&gt;&lt;tr&gt;&lt;td height="30"&gt;&lt;div align="center"&gt;All Saints&lt;/div&gt;&lt;/td&gt;&lt;/tr&gt;&lt;tr&gt;&lt;td height="30"&gt;&lt;div align="center"&gt;Pure Shores&lt;/div&gt;&lt;/td&gt;&lt;/tr&gt;&lt;tr&gt;&lt;td height="30"&gt;&lt;div align="center"&gt;&lt;/div&gt;&lt;/td&gt;&lt;/tr&gt;&lt;tr&gt;&lt;td height="30"&gt;&lt;div align="center"&gt;2000&lt;/div&gt;&lt;/td&gt;&lt;/tr&gt;&lt;/table&gt;</v>
      </c>
      <c r="AC341" s="50" t="s">
        <v>2615</v>
      </c>
      <c r="AD341" s="50" t="str">
        <f>IF(A341="","","Assets/"&amp;N341&amp;"/"&amp;Q341&amp;"/"&amp;P341&amp;".mp3")</f>
        <v>Assets/2000-2004/1/15.mp3</v>
      </c>
      <c r="AE341" s="51" t="s">
        <v>2614</v>
      </c>
      <c r="AF341" s="50" t="str">
        <f>IF(A341="","","Tune "&amp;66*(Q341-1)+P341)</f>
        <v>Tune 15</v>
      </c>
      <c r="AG341" s="50" t="s">
        <v>2613</v>
      </c>
      <c r="AH341" s="50" t="str">
        <f>AC341&amp;AD341&amp;AE341&amp;AF341&amp;AG341</f>
        <v>&lt;li&gt;&lt;a href="Assets/2000-2004/1/15.mp3"&gt;Tune 15&lt;/a&gt;&lt;/li&gt;</v>
      </c>
      <c r="AI341" s="53" t="s">
        <v>2616</v>
      </c>
      <c r="AJ341" s="53">
        <f>IF(A341="","",66*(Q341-1)+P341)</f>
        <v>15</v>
      </c>
      <c r="AK341" s="53" t="s">
        <v>2617</v>
      </c>
      <c r="AL341" s="53" t="str">
        <f>IF(A341="","",B341&amp;"&lt;/td&gt;&lt;td&gt;"&amp;C341&amp;"&lt;/td&gt;&lt;/tr&gt;")</f>
        <v>All Saints&lt;/td&gt;&lt;td&gt;Pure Shores&lt;/td&gt;&lt;/tr&gt;</v>
      </c>
      <c r="AM341" s="53" t="str">
        <f>AI341&amp;AJ341&amp;AK341&amp;AL341</f>
        <v>&lt;tr&gt;&lt;td align="left"&gt;15&lt;/td&gt;&lt;td align="left"&gt;All Saints&lt;/td&gt;&lt;td&gt;Pure Shores&lt;/td&gt;&lt;/tr&gt;</v>
      </c>
      <c r="AN341" s="64">
        <f>IF(MAX(LEN(B341),LEN(C341))=0,"",MAX(LEN(B341),LEN(C341)))</f>
        <v>11</v>
      </c>
    </row>
    <row r="342" spans="1:40" x14ac:dyDescent="0.25">
      <c r="A342" s="10" t="str">
        <f>N342&amp;Q342&amp;R342&amp;S342</f>
        <v>Gayicons11G</v>
      </c>
      <c r="B342" s="14" t="s">
        <v>633</v>
      </c>
      <c r="C342" s="15" t="s">
        <v>2538</v>
      </c>
      <c r="D342" s="15" t="s">
        <v>672</v>
      </c>
      <c r="E342" s="15" t="s">
        <v>682</v>
      </c>
      <c r="F342" s="15"/>
      <c r="G342" s="15"/>
      <c r="H342" s="15"/>
      <c r="I342" s="15"/>
      <c r="J342" s="15"/>
      <c r="K342" s="14"/>
      <c r="L342" s="15">
        <v>2004</v>
      </c>
      <c r="M342" s="10"/>
      <c r="N342" s="48" t="s">
        <v>2611</v>
      </c>
      <c r="O342" s="10"/>
      <c r="P342" s="15">
        <v>7</v>
      </c>
      <c r="Q342" s="15">
        <v>1</v>
      </c>
      <c r="R342" s="15">
        <v>1</v>
      </c>
      <c r="S342" s="15" t="s">
        <v>1068</v>
      </c>
      <c r="U342" s="76" t="s">
        <v>3074</v>
      </c>
      <c r="V342" s="76" t="str">
        <f>IF(B342="","",B342)</f>
        <v>George Michael</v>
      </c>
      <c r="W342" s="76" t="s">
        <v>3075</v>
      </c>
      <c r="X342" s="76" t="str">
        <f>IF(C342="","",C342)</f>
        <v>Flawless (Go to the City)</v>
      </c>
      <c r="Y342" s="77" t="s">
        <v>3077</v>
      </c>
      <c r="Z342" s="76">
        <f>IF(L342="","",L342)</f>
        <v>2004</v>
      </c>
      <c r="AA342" s="76" t="s">
        <v>3076</v>
      </c>
      <c r="AB342" s="76" t="str">
        <f>_xlfn.CONCAT(U342:AA342)</f>
        <v>&lt;table class="questions" width="290"&gt;&lt;tr&gt;&lt;td height="50"&gt;&lt;div align="center"&gt;2 Points &lt;/div&gt;&lt;/td&gt;&lt;/tr&gt;&lt;tr&gt;&lt;td height="30"&gt;&lt;div align="center"&gt;George Michael&lt;/div&gt;&lt;/td&gt;&lt;/tr&gt;&lt;tr&gt;&lt;td height="30"&gt;&lt;div align="center"&gt;Flawless (Go to the City)&lt;/div&gt;&lt;/td&gt;&lt;/tr&gt;&lt;tr&gt;&lt;td height="30"&gt;&lt;div align="center"&gt;&lt;/div&gt;&lt;/td&gt;&lt;/tr&gt;&lt;tr&gt;&lt;td height="30"&gt;&lt;div align="center"&gt;2004&lt;/div&gt;&lt;/td&gt;&lt;/tr&gt;&lt;/table&gt;</v>
      </c>
      <c r="AC342" s="50" t="s">
        <v>2615</v>
      </c>
      <c r="AD342" s="50" t="str">
        <f>IF(A342="","","Assets/"&amp;N342&amp;"/"&amp;Q342&amp;"/"&amp;P342&amp;".mp3")</f>
        <v>Assets/Gayicons/1/7.mp3</v>
      </c>
      <c r="AE342" s="51" t="s">
        <v>2614</v>
      </c>
      <c r="AF342" s="50" t="str">
        <f>IF(A342="","","Tune "&amp;66*(Q342-1)+P342)</f>
        <v>Tune 7</v>
      </c>
      <c r="AG342" s="50" t="s">
        <v>2613</v>
      </c>
      <c r="AH342" s="50" t="str">
        <f>AC342&amp;AD342&amp;AE342&amp;AF342&amp;AG342</f>
        <v>&lt;li&gt;&lt;a href="Assets/Gayicons/1/7.mp3"&gt;Tune 7&lt;/a&gt;&lt;/li&gt;</v>
      </c>
      <c r="AI342" s="53" t="s">
        <v>2616</v>
      </c>
      <c r="AJ342" s="53">
        <f>IF(A342="","",66*(Q342-1)+P342)</f>
        <v>7</v>
      </c>
      <c r="AK342" s="53" t="s">
        <v>2617</v>
      </c>
      <c r="AL342" s="53" t="str">
        <f>IF(A342="","",B342&amp;"&lt;/td&gt;&lt;td&gt;"&amp;C342&amp;"&lt;/td&gt;&lt;/tr&gt;")</f>
        <v>George Michael&lt;/td&gt;&lt;td&gt;Flawless (Go to the City)&lt;/td&gt;&lt;/tr&gt;</v>
      </c>
      <c r="AM342" s="53" t="str">
        <f>AI342&amp;AJ342&amp;AK342&amp;AL342</f>
        <v>&lt;tr&gt;&lt;td align="left"&gt;7&lt;/td&gt;&lt;td align="left"&gt;George Michael&lt;/td&gt;&lt;td&gt;Flawless (Go to the City)&lt;/td&gt;&lt;/tr&gt;</v>
      </c>
      <c r="AN342" s="64">
        <f>IF(MAX(LEN(B342),LEN(C342))=0,"",MAX(LEN(B342),LEN(C342)))</f>
        <v>25</v>
      </c>
    </row>
    <row r="343" spans="1:40" x14ac:dyDescent="0.25">
      <c r="A343" s="10" t="str">
        <f>N343&amp;Q343&amp;R343&amp;S343</f>
        <v>198012D</v>
      </c>
      <c r="B343" s="15" t="s">
        <v>856</v>
      </c>
      <c r="C343" s="15" t="s">
        <v>712</v>
      </c>
      <c r="D343" s="15" t="s">
        <v>672</v>
      </c>
      <c r="E343" s="15" t="s">
        <v>682</v>
      </c>
      <c r="F343" s="15"/>
      <c r="G343" s="15"/>
      <c r="H343" s="15"/>
      <c r="I343" s="15"/>
      <c r="J343" s="15"/>
      <c r="K343" s="14"/>
      <c r="L343" s="15">
        <v>1983</v>
      </c>
      <c r="M343" s="10"/>
      <c r="N343" s="81">
        <v>1980</v>
      </c>
      <c r="O343" s="10"/>
      <c r="P343" s="15">
        <v>15</v>
      </c>
      <c r="Q343" s="15">
        <v>1</v>
      </c>
      <c r="R343" s="15">
        <v>2</v>
      </c>
      <c r="S343" s="15" t="s">
        <v>86</v>
      </c>
      <c r="U343" s="76" t="s">
        <v>3074</v>
      </c>
      <c r="V343" s="76" t="str">
        <f>IF(B343="","",B343)</f>
        <v>Frankie Goes to Hollywood</v>
      </c>
      <c r="W343" s="76" t="s">
        <v>3075</v>
      </c>
      <c r="X343" s="76" t="str">
        <f>IF(C343="","",C343)</f>
        <v>Relax</v>
      </c>
      <c r="Y343" s="77" t="s">
        <v>3077</v>
      </c>
      <c r="Z343" s="76">
        <f>IF(L343="","",L343)</f>
        <v>1983</v>
      </c>
      <c r="AA343" s="76" t="s">
        <v>3076</v>
      </c>
      <c r="AB343" s="76" t="str">
        <f>_xlfn.CONCAT(U343:AA343)</f>
        <v>&lt;table class="questions" width="290"&gt;&lt;tr&gt;&lt;td height="50"&gt;&lt;div align="center"&gt;2 Points &lt;/div&gt;&lt;/td&gt;&lt;/tr&gt;&lt;tr&gt;&lt;td height="30"&gt;&lt;div align="center"&gt;Frankie Goes to Hollywood&lt;/div&gt;&lt;/td&gt;&lt;/tr&gt;&lt;tr&gt;&lt;td height="30"&gt;&lt;div align="center"&gt;Relax&lt;/div&gt;&lt;/td&gt;&lt;/tr&gt;&lt;tr&gt;&lt;td height="30"&gt;&lt;div align="center"&gt;&lt;/div&gt;&lt;/td&gt;&lt;/tr&gt;&lt;tr&gt;&lt;td height="30"&gt;&lt;div align="center"&gt;1983&lt;/div&gt;&lt;/td&gt;&lt;/tr&gt;&lt;/table&gt;</v>
      </c>
      <c r="AC343" s="50" t="s">
        <v>2615</v>
      </c>
      <c r="AD343" s="50" t="str">
        <f>IF(A343="","","Assets/"&amp;N343&amp;"/"&amp;Q343&amp;"/"&amp;P343&amp;".mp3")</f>
        <v>Assets/1980/1/15.mp3</v>
      </c>
      <c r="AE343" s="51" t="s">
        <v>2614</v>
      </c>
      <c r="AF343" s="50" t="str">
        <f>IF(A343="","","Tune "&amp;66*(Q343-1)+P343)</f>
        <v>Tune 15</v>
      </c>
      <c r="AG343" s="50" t="s">
        <v>2613</v>
      </c>
      <c r="AH343" s="50" t="str">
        <f>AC343&amp;AD343&amp;AE343&amp;AF343&amp;AG343</f>
        <v>&lt;li&gt;&lt;a href="Assets/1980/1/15.mp3"&gt;Tune 15&lt;/a&gt;&lt;/li&gt;</v>
      </c>
      <c r="AI343" s="53" t="s">
        <v>2616</v>
      </c>
      <c r="AJ343" s="53">
        <f>IF(A343="","",66*(Q343-1)+P343)</f>
        <v>15</v>
      </c>
      <c r="AK343" s="53" t="s">
        <v>2617</v>
      </c>
      <c r="AL343" s="53" t="str">
        <f>IF(A343="","",B343&amp;"&lt;/td&gt;&lt;td&gt;"&amp;C343&amp;"&lt;/td&gt;&lt;/tr&gt;")</f>
        <v>Frankie Goes to Hollywood&lt;/td&gt;&lt;td&gt;Relax&lt;/td&gt;&lt;/tr&gt;</v>
      </c>
      <c r="AM343" s="53" t="str">
        <f>AI343&amp;AJ343&amp;AK343&amp;AL343</f>
        <v>&lt;tr&gt;&lt;td align="left"&gt;15&lt;/td&gt;&lt;td align="left"&gt;Frankie Goes to Hollywood&lt;/td&gt;&lt;td&gt;Relax&lt;/td&gt;&lt;/tr&gt;</v>
      </c>
      <c r="AN343" s="64">
        <f>IF(MAX(LEN(B343),LEN(C343))=0,"",MAX(LEN(B343),LEN(C343)))</f>
        <v>25</v>
      </c>
    </row>
    <row r="344" spans="1:40" x14ac:dyDescent="0.25">
      <c r="A344" s="10" t="str">
        <f>N344&amp;Q344&amp;R344&amp;S344</f>
        <v>197012H</v>
      </c>
      <c r="B344" s="15" t="s">
        <v>354</v>
      </c>
      <c r="C344" s="15" t="s">
        <v>355</v>
      </c>
      <c r="D344" s="15" t="s">
        <v>672</v>
      </c>
      <c r="E344" s="15" t="s">
        <v>682</v>
      </c>
      <c r="F344" s="15"/>
      <c r="G344" s="15"/>
      <c r="H344" s="15"/>
      <c r="I344" s="15"/>
      <c r="J344" s="15"/>
      <c r="K344" s="14"/>
      <c r="L344" s="15">
        <v>1978</v>
      </c>
      <c r="M344" s="10"/>
      <c r="N344" s="81">
        <v>1970</v>
      </c>
      <c r="O344" s="10"/>
      <c r="P344" s="15">
        <v>19</v>
      </c>
      <c r="Q344" s="15">
        <v>1</v>
      </c>
      <c r="R344" s="15">
        <v>2</v>
      </c>
      <c r="S344" s="15" t="s">
        <v>1069</v>
      </c>
      <c r="U344" s="76" t="s">
        <v>3074</v>
      </c>
      <c r="V344" s="76" t="str">
        <f>IF(B344="","",B344)</f>
        <v>Undertones</v>
      </c>
      <c r="W344" s="76" t="s">
        <v>3075</v>
      </c>
      <c r="X344" s="76" t="str">
        <f>IF(C344="","",C344)</f>
        <v>Teenage Kicks</v>
      </c>
      <c r="Y344" s="77" t="s">
        <v>3077</v>
      </c>
      <c r="Z344" s="76">
        <f>IF(L344="","",L344)</f>
        <v>1978</v>
      </c>
      <c r="AA344" s="76" t="s">
        <v>3076</v>
      </c>
      <c r="AB344" s="76" t="str">
        <f>_xlfn.CONCAT(U344:AA344)</f>
        <v>&lt;table class="questions" width="290"&gt;&lt;tr&gt;&lt;td height="50"&gt;&lt;div align="center"&gt;2 Points &lt;/div&gt;&lt;/td&gt;&lt;/tr&gt;&lt;tr&gt;&lt;td height="30"&gt;&lt;div align="center"&gt;Undertones&lt;/div&gt;&lt;/td&gt;&lt;/tr&gt;&lt;tr&gt;&lt;td height="30"&gt;&lt;div align="center"&gt;Teenage Kicks&lt;/div&gt;&lt;/td&gt;&lt;/tr&gt;&lt;tr&gt;&lt;td height="30"&gt;&lt;div align="center"&gt;&lt;/div&gt;&lt;/td&gt;&lt;/tr&gt;&lt;tr&gt;&lt;td height="30"&gt;&lt;div align="center"&gt;1978&lt;/div&gt;&lt;/td&gt;&lt;/tr&gt;&lt;/table&gt;</v>
      </c>
      <c r="AC344" s="50" t="s">
        <v>2615</v>
      </c>
      <c r="AD344" s="50" t="str">
        <f>IF(A344="","","Assets/"&amp;N344&amp;"/"&amp;Q344&amp;"/"&amp;P344&amp;".mp3")</f>
        <v>Assets/1970/1/19.mp3</v>
      </c>
      <c r="AE344" s="51" t="s">
        <v>2614</v>
      </c>
      <c r="AF344" s="50" t="str">
        <f>IF(A344="","","Tune "&amp;66*(Q344-1)+P344)</f>
        <v>Tune 19</v>
      </c>
      <c r="AG344" s="50" t="s">
        <v>2613</v>
      </c>
      <c r="AH344" s="50" t="str">
        <f>AC344&amp;AD344&amp;AE344&amp;AF344&amp;AG344</f>
        <v>&lt;li&gt;&lt;a href="Assets/1970/1/19.mp3"&gt;Tune 19&lt;/a&gt;&lt;/li&gt;</v>
      </c>
      <c r="AI344" s="53" t="s">
        <v>2616</v>
      </c>
      <c r="AJ344" s="53">
        <f>IF(A344="","",66*(Q344-1)+P344)</f>
        <v>19</v>
      </c>
      <c r="AK344" s="53" t="s">
        <v>2617</v>
      </c>
      <c r="AL344" s="53" t="str">
        <f>IF(A344="","",B344&amp;"&lt;/td&gt;&lt;td&gt;"&amp;C344&amp;"&lt;/td&gt;&lt;/tr&gt;")</f>
        <v>Undertones&lt;/td&gt;&lt;td&gt;Teenage Kicks&lt;/td&gt;&lt;/tr&gt;</v>
      </c>
      <c r="AM344" s="53" t="str">
        <f>AI344&amp;AJ344&amp;AK344&amp;AL344</f>
        <v>&lt;tr&gt;&lt;td align="left"&gt;19&lt;/td&gt;&lt;td align="left"&gt;Undertones&lt;/td&gt;&lt;td&gt;Teenage Kicks&lt;/td&gt;&lt;/tr&gt;</v>
      </c>
      <c r="AN344" s="64">
        <f>IF(MAX(LEN(B344),LEN(C344))=0,"",MAX(LEN(B344),LEN(C344)))</f>
        <v>13</v>
      </c>
    </row>
    <row r="345" spans="1:40" x14ac:dyDescent="0.25">
      <c r="A345" s="10" t="str">
        <f>N345&amp;Q345&amp;R345&amp;S345</f>
        <v>198012E</v>
      </c>
      <c r="B345" s="15" t="s">
        <v>1198</v>
      </c>
      <c r="C345" s="15" t="s">
        <v>1199</v>
      </c>
      <c r="D345" s="15" t="s">
        <v>672</v>
      </c>
      <c r="E345" s="15" t="s">
        <v>682</v>
      </c>
      <c r="F345" s="15"/>
      <c r="G345" s="15"/>
      <c r="H345" s="15"/>
      <c r="I345" s="15"/>
      <c r="J345" s="15"/>
      <c r="K345" s="14"/>
      <c r="L345" s="15">
        <v>1983</v>
      </c>
      <c r="M345" s="10"/>
      <c r="N345" s="81">
        <v>1980</v>
      </c>
      <c r="O345" s="10"/>
      <c r="P345" s="15">
        <v>16</v>
      </c>
      <c r="Q345" s="15">
        <v>1</v>
      </c>
      <c r="R345" s="15">
        <v>2</v>
      </c>
      <c r="S345" s="15" t="s">
        <v>87</v>
      </c>
      <c r="U345" s="76" t="s">
        <v>3074</v>
      </c>
      <c r="V345" s="76" t="str">
        <f>IF(B345="","",B345)</f>
        <v>UB40</v>
      </c>
      <c r="W345" s="76" t="s">
        <v>3075</v>
      </c>
      <c r="X345" s="76" t="str">
        <f>IF(C345="","",C345)</f>
        <v>Red Red Wine</v>
      </c>
      <c r="Y345" s="77" t="s">
        <v>3077</v>
      </c>
      <c r="Z345" s="76">
        <f>IF(L345="","",L345)</f>
        <v>1983</v>
      </c>
      <c r="AA345" s="76" t="s">
        <v>3076</v>
      </c>
      <c r="AB345" s="76" t="str">
        <f>_xlfn.CONCAT(U345:AA345)</f>
        <v>&lt;table class="questions" width="290"&gt;&lt;tr&gt;&lt;td height="50"&gt;&lt;div align="center"&gt;2 Points &lt;/div&gt;&lt;/td&gt;&lt;/tr&gt;&lt;tr&gt;&lt;td height="30"&gt;&lt;div align="center"&gt;UB40&lt;/div&gt;&lt;/td&gt;&lt;/tr&gt;&lt;tr&gt;&lt;td height="30"&gt;&lt;div align="center"&gt;Red Red Wine&lt;/div&gt;&lt;/td&gt;&lt;/tr&gt;&lt;tr&gt;&lt;td height="30"&gt;&lt;div align="center"&gt;&lt;/div&gt;&lt;/td&gt;&lt;/tr&gt;&lt;tr&gt;&lt;td height="30"&gt;&lt;div align="center"&gt;1983&lt;/div&gt;&lt;/td&gt;&lt;/tr&gt;&lt;/table&gt;</v>
      </c>
      <c r="AC345" s="50" t="s">
        <v>2615</v>
      </c>
      <c r="AD345" s="50" t="str">
        <f>IF(A345="","","Assets/"&amp;N345&amp;"/"&amp;Q345&amp;"/"&amp;P345&amp;".mp3")</f>
        <v>Assets/1980/1/16.mp3</v>
      </c>
      <c r="AE345" s="51" t="s">
        <v>2614</v>
      </c>
      <c r="AF345" s="50" t="str">
        <f>IF(A345="","","Tune "&amp;66*(Q345-1)+P345)</f>
        <v>Tune 16</v>
      </c>
      <c r="AG345" s="50" t="s">
        <v>2613</v>
      </c>
      <c r="AH345" s="50" t="str">
        <f>AC345&amp;AD345&amp;AE345&amp;AF345&amp;AG345</f>
        <v>&lt;li&gt;&lt;a href="Assets/1980/1/16.mp3"&gt;Tune 16&lt;/a&gt;&lt;/li&gt;</v>
      </c>
      <c r="AI345" s="53" t="s">
        <v>2616</v>
      </c>
      <c r="AJ345" s="53">
        <f>IF(A345="","",66*(Q345-1)+P345)</f>
        <v>16</v>
      </c>
      <c r="AK345" s="53" t="s">
        <v>2617</v>
      </c>
      <c r="AL345" s="53" t="str">
        <f>IF(A345="","",B345&amp;"&lt;/td&gt;&lt;td&gt;"&amp;C345&amp;"&lt;/td&gt;&lt;/tr&gt;")</f>
        <v>UB40&lt;/td&gt;&lt;td&gt;Red Red Wine&lt;/td&gt;&lt;/tr&gt;</v>
      </c>
      <c r="AM345" s="53" t="str">
        <f>AI345&amp;AJ345&amp;AK345&amp;AL345</f>
        <v>&lt;tr&gt;&lt;td align="left"&gt;16&lt;/td&gt;&lt;td align="left"&gt;UB40&lt;/td&gt;&lt;td&gt;Red Red Wine&lt;/td&gt;&lt;/tr&gt;</v>
      </c>
      <c r="AN345" s="64">
        <f>IF(MAX(LEN(B345),LEN(C345))=0,"",MAX(LEN(B345),LEN(C345)))</f>
        <v>12</v>
      </c>
    </row>
    <row r="346" spans="1:40" x14ac:dyDescent="0.25">
      <c r="A346" s="10" t="str">
        <f>N346&amp;Q346&amp;R346&amp;S346</f>
        <v>Gayicons11H</v>
      </c>
      <c r="B346" s="35" t="s">
        <v>165</v>
      </c>
      <c r="C346" s="35" t="s">
        <v>1459</v>
      </c>
      <c r="D346" s="35" t="s">
        <v>672</v>
      </c>
      <c r="E346" s="35" t="s">
        <v>682</v>
      </c>
      <c r="F346" s="15"/>
      <c r="G346" s="15"/>
      <c r="H346" s="15"/>
      <c r="I346" s="15"/>
      <c r="J346" s="15"/>
      <c r="K346" s="14"/>
      <c r="L346" s="15">
        <v>2013</v>
      </c>
      <c r="M346" s="10"/>
      <c r="N346" s="48" t="s">
        <v>2611</v>
      </c>
      <c r="O346" s="10"/>
      <c r="P346" s="15">
        <v>8</v>
      </c>
      <c r="Q346" s="15">
        <v>1</v>
      </c>
      <c r="R346" s="15">
        <v>1</v>
      </c>
      <c r="S346" s="35" t="s">
        <v>1069</v>
      </c>
      <c r="U346" s="76" t="s">
        <v>3074</v>
      </c>
      <c r="V346" s="76" t="str">
        <f>IF(B346="","",B346)</f>
        <v>Lady Gaga</v>
      </c>
      <c r="W346" s="76" t="s">
        <v>3075</v>
      </c>
      <c r="X346" s="76" t="str">
        <f>IF(C346="","",C346)</f>
        <v>Applause</v>
      </c>
      <c r="Y346" s="77" t="s">
        <v>3077</v>
      </c>
      <c r="Z346" s="76">
        <f>IF(L346="","",L346)</f>
        <v>2013</v>
      </c>
      <c r="AA346" s="76" t="s">
        <v>3076</v>
      </c>
      <c r="AB346" s="76" t="str">
        <f>_xlfn.CONCAT(U346:AA346)</f>
        <v>&lt;table class="questions" width="290"&gt;&lt;tr&gt;&lt;td height="50"&gt;&lt;div align="center"&gt;2 Points &lt;/div&gt;&lt;/td&gt;&lt;/tr&gt;&lt;tr&gt;&lt;td height="30"&gt;&lt;div align="center"&gt;Lady Gaga&lt;/div&gt;&lt;/td&gt;&lt;/tr&gt;&lt;tr&gt;&lt;td height="30"&gt;&lt;div align="center"&gt;Applause&lt;/div&gt;&lt;/td&gt;&lt;/tr&gt;&lt;tr&gt;&lt;td height="30"&gt;&lt;div align="center"&gt;&lt;/div&gt;&lt;/td&gt;&lt;/tr&gt;&lt;tr&gt;&lt;td height="30"&gt;&lt;div align="center"&gt;2013&lt;/div&gt;&lt;/td&gt;&lt;/tr&gt;&lt;/table&gt;</v>
      </c>
      <c r="AC346" s="50" t="s">
        <v>2615</v>
      </c>
      <c r="AD346" s="50" t="str">
        <f>IF(A346="","","Assets/"&amp;N346&amp;"/"&amp;Q346&amp;"/"&amp;P346&amp;".mp3")</f>
        <v>Assets/Gayicons/1/8.mp3</v>
      </c>
      <c r="AE346" s="51" t="s">
        <v>2614</v>
      </c>
      <c r="AF346" s="50" t="str">
        <f>IF(A346="","","Tune "&amp;66*(Q346-1)+P346)</f>
        <v>Tune 8</v>
      </c>
      <c r="AG346" s="50" t="s">
        <v>2613</v>
      </c>
      <c r="AH346" s="50" t="str">
        <f>AC346&amp;AD346&amp;AE346&amp;AF346&amp;AG346</f>
        <v>&lt;li&gt;&lt;a href="Assets/Gayicons/1/8.mp3"&gt;Tune 8&lt;/a&gt;&lt;/li&gt;</v>
      </c>
      <c r="AI346" s="53" t="s">
        <v>2616</v>
      </c>
      <c r="AJ346" s="53">
        <f>IF(A346="","",66*(Q346-1)+P346)</f>
        <v>8</v>
      </c>
      <c r="AK346" s="53" t="s">
        <v>2617</v>
      </c>
      <c r="AL346" s="53" t="str">
        <f>IF(A346="","",B346&amp;"&lt;/td&gt;&lt;td&gt;"&amp;C346&amp;"&lt;/td&gt;&lt;/tr&gt;")</f>
        <v>Lady Gaga&lt;/td&gt;&lt;td&gt;Applause&lt;/td&gt;&lt;/tr&gt;</v>
      </c>
      <c r="AM346" s="53" t="str">
        <f>AI346&amp;AJ346&amp;AK346&amp;AL346</f>
        <v>&lt;tr&gt;&lt;td align="left"&gt;8&lt;/td&gt;&lt;td align="left"&gt;Lady Gaga&lt;/td&gt;&lt;td&gt;Applause&lt;/td&gt;&lt;/tr&gt;</v>
      </c>
      <c r="AN346" s="64">
        <f>IF(MAX(LEN(B346),LEN(C346))=0,"",MAX(LEN(B346),LEN(C346)))</f>
        <v>9</v>
      </c>
    </row>
    <row r="347" spans="1:40" x14ac:dyDescent="0.25">
      <c r="A347" s="10" t="str">
        <f>N347&amp;Q347&amp;R347&amp;S347</f>
        <v>Hiphop11A</v>
      </c>
      <c r="B347" s="35" t="s">
        <v>1192</v>
      </c>
      <c r="C347" s="35" t="s">
        <v>2000</v>
      </c>
      <c r="D347" s="15"/>
      <c r="E347" s="15"/>
      <c r="F347" s="15"/>
      <c r="G347" s="15"/>
      <c r="H347" s="15"/>
      <c r="I347" s="15"/>
      <c r="J347" s="15"/>
      <c r="K347" s="14"/>
      <c r="L347" s="15">
        <v>1991</v>
      </c>
      <c r="M347" s="10"/>
      <c r="N347" s="42" t="s">
        <v>2395</v>
      </c>
      <c r="O347" s="10"/>
      <c r="P347" s="15">
        <v>1</v>
      </c>
      <c r="Q347" s="15">
        <v>1</v>
      </c>
      <c r="R347" s="15">
        <v>1</v>
      </c>
      <c r="S347" s="35" t="s">
        <v>84</v>
      </c>
      <c r="U347" s="76" t="s">
        <v>3074</v>
      </c>
      <c r="V347" s="76" t="str">
        <f>IF(B347="","",B347)</f>
        <v>Cypress Hill</v>
      </c>
      <c r="W347" s="76" t="s">
        <v>3075</v>
      </c>
      <c r="X347" s="76" t="str">
        <f>IF(C347="","",C347)</f>
        <v>How I Could Just Kill a Man</v>
      </c>
      <c r="Y347" s="77" t="s">
        <v>3077</v>
      </c>
      <c r="Z347" s="76">
        <f>IF(L347="","",L347)</f>
        <v>1991</v>
      </c>
      <c r="AA347" s="76" t="s">
        <v>3076</v>
      </c>
      <c r="AB347" s="76" t="str">
        <f>_xlfn.CONCAT(U347:AA347)</f>
        <v>&lt;table class="questions" width="290"&gt;&lt;tr&gt;&lt;td height="50"&gt;&lt;div align="center"&gt;2 Points &lt;/div&gt;&lt;/td&gt;&lt;/tr&gt;&lt;tr&gt;&lt;td height="30"&gt;&lt;div align="center"&gt;Cypress Hill&lt;/div&gt;&lt;/td&gt;&lt;/tr&gt;&lt;tr&gt;&lt;td height="30"&gt;&lt;div align="center"&gt;How I Could Just Kill a Man&lt;/div&gt;&lt;/td&gt;&lt;/tr&gt;&lt;tr&gt;&lt;td height="30"&gt;&lt;div align="center"&gt;&lt;/div&gt;&lt;/td&gt;&lt;/tr&gt;&lt;tr&gt;&lt;td height="30"&gt;&lt;div align="center"&gt;1991&lt;/div&gt;&lt;/td&gt;&lt;/tr&gt;&lt;/table&gt;</v>
      </c>
      <c r="AC347" s="50" t="s">
        <v>2612</v>
      </c>
      <c r="AD347" s="50" t="str">
        <f>IF(A347="","","Assets/"&amp;N347&amp;"/"&amp;Q347&amp;"/"&amp;P347&amp;".mp3")</f>
        <v>Assets/Hiphop/1/1.mp3</v>
      </c>
      <c r="AE347" s="51" t="s">
        <v>2614</v>
      </c>
      <c r="AF347" s="50" t="str">
        <f>IF(A347="","","Tune "&amp;66*(Q347-1)+P347)</f>
        <v>Tune 1</v>
      </c>
      <c r="AG347" s="50" t="s">
        <v>2613</v>
      </c>
      <c r="AH347" s="50" t="str">
        <f>AC347&amp;AD347&amp;AE347&amp;AF347&amp;AG347</f>
        <v>&lt;li class="current-song"&gt;&lt;a href="Assets/Hiphop/1/1.mp3"&gt;Tune 1&lt;/a&gt;&lt;/li&gt;</v>
      </c>
      <c r="AI347" s="53" t="s">
        <v>2616</v>
      </c>
      <c r="AJ347" s="53">
        <f>IF(A347="","",66*(Q347-1)+P347)</f>
        <v>1</v>
      </c>
      <c r="AK347" s="53" t="s">
        <v>2617</v>
      </c>
      <c r="AL347" s="53" t="str">
        <f>IF(A347="","",B347&amp;"&lt;/td&gt;&lt;td&gt;"&amp;C347&amp;"&lt;/td&gt;&lt;/tr&gt;")</f>
        <v>Cypress Hill&lt;/td&gt;&lt;td&gt;How I Could Just Kill a Man&lt;/td&gt;&lt;/tr&gt;</v>
      </c>
      <c r="AM347" s="53" t="str">
        <f>AI347&amp;AJ347&amp;AK347&amp;AL347</f>
        <v>&lt;tr&gt;&lt;td align="left"&gt;1&lt;/td&gt;&lt;td align="left"&gt;Cypress Hill&lt;/td&gt;&lt;td&gt;How I Could Just Kill a Man&lt;/td&gt;&lt;/tr&gt;</v>
      </c>
      <c r="AN347" s="64">
        <f>IF(MAX(LEN(B347),LEN(C347))=0,"",MAX(LEN(B347),LEN(C347)))</f>
        <v>27</v>
      </c>
    </row>
    <row r="348" spans="1:40" x14ac:dyDescent="0.25">
      <c r="A348" s="10" t="str">
        <f>N348&amp;Q348&amp;R348&amp;S348</f>
        <v>Hiphop11D</v>
      </c>
      <c r="B348" s="35" t="s">
        <v>1192</v>
      </c>
      <c r="C348" s="35" t="s">
        <v>2003</v>
      </c>
      <c r="D348" s="15"/>
      <c r="E348" s="15"/>
      <c r="F348" s="15"/>
      <c r="G348" s="15"/>
      <c r="H348" s="15"/>
      <c r="I348" s="15"/>
      <c r="J348" s="15"/>
      <c r="K348" s="14"/>
      <c r="L348" s="15">
        <v>1993</v>
      </c>
      <c r="M348" s="10"/>
      <c r="N348" s="42" t="s">
        <v>2395</v>
      </c>
      <c r="O348" s="10"/>
      <c r="P348" s="15">
        <v>4</v>
      </c>
      <c r="Q348" s="15">
        <v>1</v>
      </c>
      <c r="R348" s="15">
        <v>1</v>
      </c>
      <c r="S348" s="35" t="s">
        <v>86</v>
      </c>
      <c r="U348" s="76" t="s">
        <v>3074</v>
      </c>
      <c r="V348" s="76" t="str">
        <f>IF(B348="","",B348)</f>
        <v>Cypress Hill</v>
      </c>
      <c r="W348" s="76" t="s">
        <v>3075</v>
      </c>
      <c r="X348" s="76" t="str">
        <f>IF(C348="","",C348)</f>
        <v>Insane in the Brain</v>
      </c>
      <c r="Y348" s="77" t="s">
        <v>3077</v>
      </c>
      <c r="Z348" s="76">
        <f>IF(L348="","",L348)</f>
        <v>1993</v>
      </c>
      <c r="AA348" s="76" t="s">
        <v>3076</v>
      </c>
      <c r="AB348" s="76" t="str">
        <f>_xlfn.CONCAT(U348:AA348)</f>
        <v>&lt;table class="questions" width="290"&gt;&lt;tr&gt;&lt;td height="50"&gt;&lt;div align="center"&gt;2 Points &lt;/div&gt;&lt;/td&gt;&lt;/tr&gt;&lt;tr&gt;&lt;td height="30"&gt;&lt;div align="center"&gt;Cypress Hill&lt;/div&gt;&lt;/td&gt;&lt;/tr&gt;&lt;tr&gt;&lt;td height="30"&gt;&lt;div align="center"&gt;Insane in the Brain&lt;/div&gt;&lt;/td&gt;&lt;/tr&gt;&lt;tr&gt;&lt;td height="30"&gt;&lt;div align="center"&gt;&lt;/div&gt;&lt;/td&gt;&lt;/tr&gt;&lt;tr&gt;&lt;td height="30"&gt;&lt;div align="center"&gt;1993&lt;/div&gt;&lt;/td&gt;&lt;/tr&gt;&lt;/table&gt;</v>
      </c>
      <c r="AC348" s="50" t="s">
        <v>2615</v>
      </c>
      <c r="AD348" s="50" t="str">
        <f>IF(A348="","","Assets/"&amp;N348&amp;"/"&amp;Q348&amp;"/"&amp;P348&amp;".mp3")</f>
        <v>Assets/Hiphop/1/4.mp3</v>
      </c>
      <c r="AE348" s="51" t="s">
        <v>2614</v>
      </c>
      <c r="AF348" s="50" t="str">
        <f>IF(A348="","","Tune "&amp;66*(Q348-1)+P348)</f>
        <v>Tune 4</v>
      </c>
      <c r="AG348" s="50" t="s">
        <v>2613</v>
      </c>
      <c r="AH348" s="50" t="str">
        <f>AC348&amp;AD348&amp;AE348&amp;AF348&amp;AG348</f>
        <v>&lt;li&gt;&lt;a href="Assets/Hiphop/1/4.mp3"&gt;Tune 4&lt;/a&gt;&lt;/li&gt;</v>
      </c>
      <c r="AI348" s="53" t="s">
        <v>2616</v>
      </c>
      <c r="AJ348" s="53">
        <f>IF(A348="","",66*(Q348-1)+P348)</f>
        <v>4</v>
      </c>
      <c r="AK348" s="53" t="s">
        <v>2617</v>
      </c>
      <c r="AL348" s="53" t="str">
        <f>IF(A348="","",B348&amp;"&lt;/td&gt;&lt;td&gt;"&amp;C348&amp;"&lt;/td&gt;&lt;/tr&gt;")</f>
        <v>Cypress Hill&lt;/td&gt;&lt;td&gt;Insane in the Brain&lt;/td&gt;&lt;/tr&gt;</v>
      </c>
      <c r="AM348" s="53" t="str">
        <f>AI348&amp;AJ348&amp;AK348&amp;AL348</f>
        <v>&lt;tr&gt;&lt;td align="left"&gt;4&lt;/td&gt;&lt;td align="left"&gt;Cypress Hill&lt;/td&gt;&lt;td&gt;Insane in the Brain&lt;/td&gt;&lt;/tr&gt;</v>
      </c>
      <c r="AN348" s="64">
        <f>IF(MAX(LEN(B348),LEN(C348))=0,"",MAX(LEN(B348),LEN(C348)))</f>
        <v>19</v>
      </c>
    </row>
    <row r="349" spans="1:40" x14ac:dyDescent="0.25">
      <c r="A349" s="10" t="str">
        <f>N349&amp;Q349&amp;R349&amp;S349</f>
        <v>199013G</v>
      </c>
      <c r="B349" s="15" t="s">
        <v>2643</v>
      </c>
      <c r="C349" s="15" t="s">
        <v>2644</v>
      </c>
      <c r="D349" s="15"/>
      <c r="E349" s="15"/>
      <c r="F349" s="15"/>
      <c r="G349" s="15"/>
      <c r="H349" s="15"/>
      <c r="I349" s="15"/>
      <c r="J349" s="15"/>
      <c r="K349" s="14"/>
      <c r="L349" s="15">
        <v>1994</v>
      </c>
      <c r="M349" s="10"/>
      <c r="N349" s="7">
        <v>1990</v>
      </c>
      <c r="O349" s="10"/>
      <c r="P349" s="15">
        <v>29</v>
      </c>
      <c r="Q349" s="15">
        <v>1</v>
      </c>
      <c r="R349" s="15">
        <v>3</v>
      </c>
      <c r="S349" s="15" t="s">
        <v>1068</v>
      </c>
      <c r="U349" s="76" t="s">
        <v>3074</v>
      </c>
      <c r="V349" s="76" t="str">
        <f>IF(B349="","",B349)</f>
        <v>Everything But the Girl</v>
      </c>
      <c r="W349" s="76" t="s">
        <v>3075</v>
      </c>
      <c r="X349" s="76" t="str">
        <f>IF(C349="","",C349)</f>
        <v>Missing</v>
      </c>
      <c r="Y349" s="77" t="s">
        <v>3077</v>
      </c>
      <c r="Z349" s="76">
        <f>IF(L349="","",L349)</f>
        <v>1994</v>
      </c>
      <c r="AA349" s="76" t="s">
        <v>3076</v>
      </c>
      <c r="AB349" s="76" t="str">
        <f>_xlfn.CONCAT(U349:AA349)</f>
        <v>&lt;table class="questions" width="290"&gt;&lt;tr&gt;&lt;td height="50"&gt;&lt;div align="center"&gt;2 Points &lt;/div&gt;&lt;/td&gt;&lt;/tr&gt;&lt;tr&gt;&lt;td height="30"&gt;&lt;div align="center"&gt;Everything But the Girl&lt;/div&gt;&lt;/td&gt;&lt;/tr&gt;&lt;tr&gt;&lt;td height="30"&gt;&lt;div align="center"&gt;Missing&lt;/div&gt;&lt;/td&gt;&lt;/tr&gt;&lt;tr&gt;&lt;td height="30"&gt;&lt;div align="center"&gt;&lt;/div&gt;&lt;/td&gt;&lt;/tr&gt;&lt;tr&gt;&lt;td height="30"&gt;&lt;div align="center"&gt;1994&lt;/div&gt;&lt;/td&gt;&lt;/tr&gt;&lt;/table&gt;</v>
      </c>
      <c r="AC349" s="50" t="s">
        <v>2615</v>
      </c>
      <c r="AD349" s="50" t="str">
        <f>IF(A349="","","Assets/"&amp;N349&amp;"/"&amp;Q349&amp;"/"&amp;P349&amp;".mp3")</f>
        <v>Assets/1990/1/29.mp3</v>
      </c>
      <c r="AE349" s="51" t="s">
        <v>2614</v>
      </c>
      <c r="AF349" s="50" t="str">
        <f>IF(A349="","","Tune "&amp;66*(Q349-1)+P349)</f>
        <v>Tune 29</v>
      </c>
      <c r="AG349" s="50" t="s">
        <v>2613</v>
      </c>
      <c r="AH349" s="50" t="str">
        <f>AC349&amp;AD349&amp;AE349&amp;AF349&amp;AG349</f>
        <v>&lt;li&gt;&lt;a href="Assets/1990/1/29.mp3"&gt;Tune 29&lt;/a&gt;&lt;/li&gt;</v>
      </c>
      <c r="AI349" s="53" t="s">
        <v>2616</v>
      </c>
      <c r="AJ349" s="53">
        <f>IF(A349="","",66*(Q349-1)+P349)</f>
        <v>29</v>
      </c>
      <c r="AK349" s="53" t="s">
        <v>2617</v>
      </c>
      <c r="AL349" s="53" t="str">
        <f>IF(A349="","",B349&amp;"&lt;/td&gt;&lt;td&gt;"&amp;C349&amp;"&lt;/td&gt;&lt;/tr&gt;")</f>
        <v>Everything But the Girl&lt;/td&gt;&lt;td&gt;Missing&lt;/td&gt;&lt;/tr&gt;</v>
      </c>
      <c r="AM349" s="53" t="str">
        <f>AI349&amp;AJ349&amp;AK349&amp;AL349</f>
        <v>&lt;tr&gt;&lt;td align="left"&gt;29&lt;/td&gt;&lt;td align="left"&gt;Everything But the Girl&lt;/td&gt;&lt;td&gt;Missing&lt;/td&gt;&lt;/tr&gt;</v>
      </c>
      <c r="AN349" s="64">
        <f>IF(MAX(LEN(B349),LEN(C349))=0,"",MAX(LEN(B349),LEN(C349)))</f>
        <v>23</v>
      </c>
    </row>
    <row r="350" spans="1:40" x14ac:dyDescent="0.25">
      <c r="A350" s="10" t="str">
        <f>N350&amp;Q350&amp;R350&amp;S350</f>
        <v>Hiphop11H</v>
      </c>
      <c r="B350" s="35" t="s">
        <v>1192</v>
      </c>
      <c r="C350" s="35" t="s">
        <v>2006</v>
      </c>
      <c r="D350" s="15"/>
      <c r="E350" s="15"/>
      <c r="F350" s="15"/>
      <c r="G350" s="15"/>
      <c r="H350" s="15"/>
      <c r="I350" s="15"/>
      <c r="J350" s="15"/>
      <c r="K350" s="14"/>
      <c r="L350" s="15">
        <v>1993</v>
      </c>
      <c r="M350" s="10"/>
      <c r="N350" s="42" t="s">
        <v>2395</v>
      </c>
      <c r="O350" s="10"/>
      <c r="P350" s="15">
        <v>8</v>
      </c>
      <c r="Q350" s="15">
        <v>1</v>
      </c>
      <c r="R350" s="15">
        <v>1</v>
      </c>
      <c r="S350" s="35" t="s">
        <v>1069</v>
      </c>
      <c r="U350" s="76" t="s">
        <v>3074</v>
      </c>
      <c r="V350" s="76" t="str">
        <f>IF(B350="","",B350)</f>
        <v>Cypress Hill</v>
      </c>
      <c r="W350" s="76" t="s">
        <v>3075</v>
      </c>
      <c r="X350" s="76" t="str">
        <f>IF(C350="","",C350)</f>
        <v>Hits from the Bong</v>
      </c>
      <c r="Y350" s="77" t="s">
        <v>3077</v>
      </c>
      <c r="Z350" s="76">
        <f>IF(L350="","",L350)</f>
        <v>1993</v>
      </c>
      <c r="AA350" s="76" t="s">
        <v>3076</v>
      </c>
      <c r="AB350" s="76" t="str">
        <f>_xlfn.CONCAT(U350:AA350)</f>
        <v>&lt;table class="questions" width="290"&gt;&lt;tr&gt;&lt;td height="50"&gt;&lt;div align="center"&gt;2 Points &lt;/div&gt;&lt;/td&gt;&lt;/tr&gt;&lt;tr&gt;&lt;td height="30"&gt;&lt;div align="center"&gt;Cypress Hill&lt;/div&gt;&lt;/td&gt;&lt;/tr&gt;&lt;tr&gt;&lt;td height="30"&gt;&lt;div align="center"&gt;Hits from the Bong&lt;/div&gt;&lt;/td&gt;&lt;/tr&gt;&lt;tr&gt;&lt;td height="30"&gt;&lt;div align="center"&gt;&lt;/div&gt;&lt;/td&gt;&lt;/tr&gt;&lt;tr&gt;&lt;td height="30"&gt;&lt;div align="center"&gt;1993&lt;/div&gt;&lt;/td&gt;&lt;/tr&gt;&lt;/table&gt;</v>
      </c>
      <c r="AC350" s="50" t="s">
        <v>2615</v>
      </c>
      <c r="AD350" s="50" t="str">
        <f>IF(A350="","","Assets/"&amp;N350&amp;"/"&amp;Q350&amp;"/"&amp;P350&amp;".mp3")</f>
        <v>Assets/Hiphop/1/8.mp3</v>
      </c>
      <c r="AE350" s="51" t="s">
        <v>2614</v>
      </c>
      <c r="AF350" s="50" t="str">
        <f>IF(A350="","","Tune "&amp;66*(Q350-1)+P350)</f>
        <v>Tune 8</v>
      </c>
      <c r="AG350" s="50" t="s">
        <v>2613</v>
      </c>
      <c r="AH350" s="50" t="str">
        <f>AC350&amp;AD350&amp;AE350&amp;AF350&amp;AG350</f>
        <v>&lt;li&gt;&lt;a href="Assets/Hiphop/1/8.mp3"&gt;Tune 8&lt;/a&gt;&lt;/li&gt;</v>
      </c>
      <c r="AI350" s="53" t="s">
        <v>2616</v>
      </c>
      <c r="AJ350" s="53">
        <f>IF(A350="","",66*(Q350-1)+P350)</f>
        <v>8</v>
      </c>
      <c r="AK350" s="53" t="s">
        <v>2617</v>
      </c>
      <c r="AL350" s="53" t="str">
        <f>IF(A350="","",B350&amp;"&lt;/td&gt;&lt;td&gt;"&amp;C350&amp;"&lt;/td&gt;&lt;/tr&gt;")</f>
        <v>Cypress Hill&lt;/td&gt;&lt;td&gt;Hits from the Bong&lt;/td&gt;&lt;/tr&gt;</v>
      </c>
      <c r="AM350" s="53" t="str">
        <f>AI350&amp;AJ350&amp;AK350&amp;AL350</f>
        <v>&lt;tr&gt;&lt;td align="left"&gt;8&lt;/td&gt;&lt;td align="left"&gt;Cypress Hill&lt;/td&gt;&lt;td&gt;Hits from the Bong&lt;/td&gt;&lt;/tr&gt;</v>
      </c>
      <c r="AN350" s="64">
        <f>IF(MAX(LEN(B350),LEN(C350))=0,"",MAX(LEN(B350),LEN(C350)))</f>
        <v>18</v>
      </c>
    </row>
    <row r="351" spans="1:40" x14ac:dyDescent="0.25">
      <c r="A351" s="10" t="str">
        <f>N351&amp;Q351&amp;R351&amp;S351</f>
        <v>2000-200412E</v>
      </c>
      <c r="B351" s="15" t="s">
        <v>561</v>
      </c>
      <c r="C351" s="15" t="s">
        <v>871</v>
      </c>
      <c r="D351" s="15" t="s">
        <v>672</v>
      </c>
      <c r="E351" s="15" t="s">
        <v>682</v>
      </c>
      <c r="F351" s="15" t="s">
        <v>456</v>
      </c>
      <c r="G351" s="15" t="s">
        <v>457</v>
      </c>
      <c r="H351" s="15" t="s">
        <v>458</v>
      </c>
      <c r="I351" s="15" t="s">
        <v>459</v>
      </c>
      <c r="J351" s="15"/>
      <c r="K351" s="14"/>
      <c r="L351" s="15">
        <v>2001</v>
      </c>
      <c r="M351" s="10"/>
      <c r="N351" s="3" t="s">
        <v>2620</v>
      </c>
      <c r="O351" s="10"/>
      <c r="P351" s="15">
        <v>16</v>
      </c>
      <c r="Q351" s="15">
        <v>1</v>
      </c>
      <c r="R351" s="15">
        <v>2</v>
      </c>
      <c r="S351" s="15" t="s">
        <v>87</v>
      </c>
      <c r="U351" s="76" t="s">
        <v>3074</v>
      </c>
      <c r="V351" s="76" t="str">
        <f>IF(B351="","",B351)</f>
        <v>Coldplay</v>
      </c>
      <c r="W351" s="76" t="s">
        <v>3075</v>
      </c>
      <c r="X351" s="76" t="str">
        <f>IF(C351="","",C351)</f>
        <v>Don't Panic</v>
      </c>
      <c r="Y351" s="77" t="s">
        <v>3077</v>
      </c>
      <c r="Z351" s="76">
        <f>IF(L351="","",L351)</f>
        <v>2001</v>
      </c>
      <c r="AA351" s="76" t="s">
        <v>3076</v>
      </c>
      <c r="AB351" s="76" t="str">
        <f>_xlfn.CONCAT(U351:AA351)</f>
        <v>&lt;table class="questions" width="290"&gt;&lt;tr&gt;&lt;td height="50"&gt;&lt;div align="center"&gt;2 Points &lt;/div&gt;&lt;/td&gt;&lt;/tr&gt;&lt;tr&gt;&lt;td height="30"&gt;&lt;div align="center"&gt;Coldplay&lt;/div&gt;&lt;/td&gt;&lt;/tr&gt;&lt;tr&gt;&lt;td height="30"&gt;&lt;div align="center"&gt;Don't Panic&lt;/div&gt;&lt;/td&gt;&lt;/tr&gt;&lt;tr&gt;&lt;td height="30"&gt;&lt;div align="center"&gt;&lt;/div&gt;&lt;/td&gt;&lt;/tr&gt;&lt;tr&gt;&lt;td height="30"&gt;&lt;div align="center"&gt;2001&lt;/div&gt;&lt;/td&gt;&lt;/tr&gt;&lt;/table&gt;</v>
      </c>
      <c r="AC351" s="50" t="s">
        <v>2615</v>
      </c>
      <c r="AD351" s="50" t="str">
        <f>IF(A351="","","Assets/"&amp;N351&amp;"/"&amp;Q351&amp;"/"&amp;P351&amp;".mp3")</f>
        <v>Assets/2000-2004/1/16.mp3</v>
      </c>
      <c r="AE351" s="51" t="s">
        <v>2614</v>
      </c>
      <c r="AF351" s="50" t="str">
        <f>IF(A351="","","Tune "&amp;66*(Q351-1)+P351)</f>
        <v>Tune 16</v>
      </c>
      <c r="AG351" s="50" t="s">
        <v>2613</v>
      </c>
      <c r="AH351" s="50" t="str">
        <f>AC351&amp;AD351&amp;AE351&amp;AF351&amp;AG351</f>
        <v>&lt;li&gt;&lt;a href="Assets/2000-2004/1/16.mp3"&gt;Tune 16&lt;/a&gt;&lt;/li&gt;</v>
      </c>
      <c r="AI351" s="53" t="s">
        <v>2616</v>
      </c>
      <c r="AJ351" s="53">
        <f>IF(A351="","",66*(Q351-1)+P351)</f>
        <v>16</v>
      </c>
      <c r="AK351" s="53" t="s">
        <v>2617</v>
      </c>
      <c r="AL351" s="53" t="str">
        <f>IF(A351="","",B351&amp;"&lt;/td&gt;&lt;td&gt;"&amp;C351&amp;"&lt;/td&gt;&lt;/tr&gt;")</f>
        <v>Coldplay&lt;/td&gt;&lt;td&gt;Don't Panic&lt;/td&gt;&lt;/tr&gt;</v>
      </c>
      <c r="AM351" s="53" t="str">
        <f>AI351&amp;AJ351&amp;AK351&amp;AL351</f>
        <v>&lt;tr&gt;&lt;td align="left"&gt;16&lt;/td&gt;&lt;td align="left"&gt;Coldplay&lt;/td&gt;&lt;td&gt;Don't Panic&lt;/td&gt;&lt;/tr&gt;</v>
      </c>
      <c r="AN351" s="64">
        <f>IF(MAX(LEN(B351),LEN(C351))=0,"",MAX(LEN(B351),LEN(C351)))</f>
        <v>11</v>
      </c>
    </row>
    <row r="352" spans="1:40" x14ac:dyDescent="0.25">
      <c r="A352" s="10" t="str">
        <f>N352&amp;Q352&amp;R352&amp;S352</f>
        <v>Dance14C</v>
      </c>
      <c r="B352" s="35" t="s">
        <v>585</v>
      </c>
      <c r="C352" s="35" t="s">
        <v>1696</v>
      </c>
      <c r="D352" s="35" t="s">
        <v>672</v>
      </c>
      <c r="E352" s="35" t="s">
        <v>682</v>
      </c>
      <c r="F352" s="15"/>
      <c r="G352" s="15"/>
      <c r="H352" s="15"/>
      <c r="I352" s="15"/>
      <c r="J352" s="15"/>
      <c r="K352" s="14"/>
      <c r="L352" s="15">
        <v>1997</v>
      </c>
      <c r="M352" s="10"/>
      <c r="N352" s="40" t="s">
        <v>1436</v>
      </c>
      <c r="O352" s="10"/>
      <c r="P352" s="15">
        <v>36</v>
      </c>
      <c r="Q352" s="15">
        <v>1</v>
      </c>
      <c r="R352" s="15">
        <v>4</v>
      </c>
      <c r="S352" s="35" t="s">
        <v>89</v>
      </c>
      <c r="U352" s="76" t="s">
        <v>3074</v>
      </c>
      <c r="V352" s="76" t="str">
        <f>IF(B352="","",B352)</f>
        <v>Daft Punk</v>
      </c>
      <c r="W352" s="76" t="s">
        <v>3075</v>
      </c>
      <c r="X352" s="76" t="str">
        <f>IF(C352="","",C352)</f>
        <v>Around the World</v>
      </c>
      <c r="Y352" s="77" t="s">
        <v>3077</v>
      </c>
      <c r="Z352" s="76">
        <f>IF(L352="","",L352)</f>
        <v>1997</v>
      </c>
      <c r="AA352" s="76" t="s">
        <v>3076</v>
      </c>
      <c r="AB352" s="76" t="str">
        <f>_xlfn.CONCAT(U352:AA352)</f>
        <v>&lt;table class="questions" width="290"&gt;&lt;tr&gt;&lt;td height="50"&gt;&lt;div align="center"&gt;2 Points &lt;/div&gt;&lt;/td&gt;&lt;/tr&gt;&lt;tr&gt;&lt;td height="30"&gt;&lt;div align="center"&gt;Daft Punk&lt;/div&gt;&lt;/td&gt;&lt;/tr&gt;&lt;tr&gt;&lt;td height="30"&gt;&lt;div align="center"&gt;Around the World&lt;/div&gt;&lt;/td&gt;&lt;/tr&gt;&lt;tr&gt;&lt;td height="30"&gt;&lt;div align="center"&gt;&lt;/div&gt;&lt;/td&gt;&lt;/tr&gt;&lt;tr&gt;&lt;td height="30"&gt;&lt;div align="center"&gt;1997&lt;/div&gt;&lt;/td&gt;&lt;/tr&gt;&lt;/table&gt;</v>
      </c>
      <c r="AC352" s="50" t="s">
        <v>2615</v>
      </c>
      <c r="AD352" s="50" t="str">
        <f>IF(A352="","","Assets/"&amp;N352&amp;"/"&amp;Q352&amp;"/"&amp;P352&amp;".mp3")</f>
        <v>Assets/Dance/1/36.mp3</v>
      </c>
      <c r="AE352" s="51" t="s">
        <v>2614</v>
      </c>
      <c r="AF352" s="50" t="str">
        <f>IF(A352="","","Tune "&amp;66*(Q352-1)+P352)</f>
        <v>Tune 36</v>
      </c>
      <c r="AG352" s="50" t="s">
        <v>2613</v>
      </c>
      <c r="AH352" s="50" t="str">
        <f>AC352&amp;AD352&amp;AE352&amp;AF352&amp;AG352</f>
        <v>&lt;li&gt;&lt;a href="Assets/Dance/1/36.mp3"&gt;Tune 36&lt;/a&gt;&lt;/li&gt;</v>
      </c>
      <c r="AI352" s="53" t="s">
        <v>2616</v>
      </c>
      <c r="AJ352" s="53">
        <f>IF(A352="","",66*(Q352-1)+P352)</f>
        <v>36</v>
      </c>
      <c r="AK352" s="53" t="s">
        <v>2617</v>
      </c>
      <c r="AL352" s="53" t="str">
        <f>IF(A352="","",B352&amp;"&lt;/td&gt;&lt;td&gt;"&amp;C352&amp;"&lt;/td&gt;&lt;/tr&gt;")</f>
        <v>Daft Punk&lt;/td&gt;&lt;td&gt;Around the World&lt;/td&gt;&lt;/tr&gt;</v>
      </c>
      <c r="AM352" s="53" t="str">
        <f>AI352&amp;AJ352&amp;AK352&amp;AL352</f>
        <v>&lt;tr&gt;&lt;td align="left"&gt;36&lt;/td&gt;&lt;td align="left"&gt;Daft Punk&lt;/td&gt;&lt;td&gt;Around the World&lt;/td&gt;&lt;/tr&gt;</v>
      </c>
      <c r="AN352" s="64">
        <f>IF(MAX(LEN(B352),LEN(C352))=0,"",MAX(LEN(B352),LEN(C352)))</f>
        <v>16</v>
      </c>
    </row>
    <row r="353" spans="1:40" x14ac:dyDescent="0.25">
      <c r="A353" s="10" t="str">
        <f>N353&amp;Q353&amp;R353&amp;S353</f>
        <v>2010-201414K</v>
      </c>
      <c r="B353" s="35" t="s">
        <v>1055</v>
      </c>
      <c r="C353" s="35" t="s">
        <v>1056</v>
      </c>
      <c r="D353" s="15" t="s">
        <v>672</v>
      </c>
      <c r="E353" s="15" t="s">
        <v>682</v>
      </c>
      <c r="F353" s="15"/>
      <c r="G353" s="15"/>
      <c r="H353" s="15"/>
      <c r="I353" s="15"/>
      <c r="J353" s="15"/>
      <c r="K353" s="14"/>
      <c r="L353" s="15">
        <v>2011</v>
      </c>
      <c r="M353" s="10"/>
      <c r="N353" s="3" t="s">
        <v>2622</v>
      </c>
      <c r="O353" s="10"/>
      <c r="P353" s="15">
        <v>44</v>
      </c>
      <c r="Q353" s="15">
        <v>1</v>
      </c>
      <c r="R353" s="15">
        <v>4</v>
      </c>
      <c r="S353" s="35" t="s">
        <v>1072</v>
      </c>
      <c r="U353" s="76" t="s">
        <v>3074</v>
      </c>
      <c r="V353" s="76" t="str">
        <f>IF(B353="","",B353)</f>
        <v>One Direction</v>
      </c>
      <c r="W353" s="76" t="s">
        <v>3075</v>
      </c>
      <c r="X353" s="76" t="str">
        <f>IF(C353="","",C353)</f>
        <v>What Makes You Beautiful</v>
      </c>
      <c r="Y353" s="77" t="s">
        <v>3077</v>
      </c>
      <c r="Z353" s="76">
        <f>IF(L353="","",L353)</f>
        <v>2011</v>
      </c>
      <c r="AA353" s="76" t="s">
        <v>3076</v>
      </c>
      <c r="AB353" s="76" t="str">
        <f>_xlfn.CONCAT(U353:AA353)</f>
        <v>&lt;table class="questions" width="290"&gt;&lt;tr&gt;&lt;td height="50"&gt;&lt;div align="center"&gt;2 Points &lt;/div&gt;&lt;/td&gt;&lt;/tr&gt;&lt;tr&gt;&lt;td height="30"&gt;&lt;div align="center"&gt;One Direction&lt;/div&gt;&lt;/td&gt;&lt;/tr&gt;&lt;tr&gt;&lt;td height="30"&gt;&lt;div align="center"&gt;What Makes You Beautiful&lt;/div&gt;&lt;/td&gt;&lt;/tr&gt;&lt;tr&gt;&lt;td height="30"&gt;&lt;div align="center"&gt;&lt;/div&gt;&lt;/td&gt;&lt;/tr&gt;&lt;tr&gt;&lt;td height="30"&gt;&lt;div align="center"&gt;2011&lt;/div&gt;&lt;/td&gt;&lt;/tr&gt;&lt;/table&gt;</v>
      </c>
      <c r="AC353" s="50" t="s">
        <v>2615</v>
      </c>
      <c r="AD353" s="50" t="str">
        <f>IF(A353="","","Assets/"&amp;N353&amp;"/"&amp;Q353&amp;"/"&amp;P353&amp;".mp3")</f>
        <v>Assets/2010-2014/1/44.mp3</v>
      </c>
      <c r="AE353" s="51" t="s">
        <v>2614</v>
      </c>
      <c r="AF353" s="50" t="str">
        <f>IF(A353="","","Tune "&amp;66*(Q353-1)+P353)</f>
        <v>Tune 44</v>
      </c>
      <c r="AG353" s="50" t="s">
        <v>2613</v>
      </c>
      <c r="AH353" s="50" t="str">
        <f>AC353&amp;AD353&amp;AE353&amp;AF353&amp;AG353</f>
        <v>&lt;li&gt;&lt;a href="Assets/2010-2014/1/44.mp3"&gt;Tune 44&lt;/a&gt;&lt;/li&gt;</v>
      </c>
      <c r="AI353" s="53" t="s">
        <v>2616</v>
      </c>
      <c r="AJ353" s="53">
        <f>IF(A353="","",66*(Q353-1)+P353)</f>
        <v>44</v>
      </c>
      <c r="AK353" s="53" t="s">
        <v>2617</v>
      </c>
      <c r="AL353" s="53" t="str">
        <f>IF(A353="","",B353&amp;"&lt;/td&gt;&lt;td&gt;"&amp;C353&amp;"&lt;/td&gt;&lt;/tr&gt;")</f>
        <v>One Direction&lt;/td&gt;&lt;td&gt;What Makes You Beautiful&lt;/td&gt;&lt;/tr&gt;</v>
      </c>
      <c r="AM353" s="53" t="str">
        <f>AI353&amp;AJ353&amp;AK353&amp;AL353</f>
        <v>&lt;tr&gt;&lt;td align="left"&gt;44&lt;/td&gt;&lt;td align="left"&gt;One Direction&lt;/td&gt;&lt;td&gt;What Makes You Beautiful&lt;/td&gt;&lt;/tr&gt;</v>
      </c>
      <c r="AN353" s="64">
        <f>IF(MAX(LEN(B353),LEN(C353))=0,"",MAX(LEN(B353),LEN(C353)))</f>
        <v>24</v>
      </c>
    </row>
    <row r="354" spans="1:40" x14ac:dyDescent="0.25">
      <c r="A354" s="10" t="str">
        <f>N354&amp;Q354&amp;R354&amp;S354</f>
        <v>195011E</v>
      </c>
      <c r="B354" s="15" t="s">
        <v>814</v>
      </c>
      <c r="C354" s="15" t="s">
        <v>815</v>
      </c>
      <c r="D354" s="15" t="s">
        <v>672</v>
      </c>
      <c r="E354" s="15" t="s">
        <v>682</v>
      </c>
      <c r="F354" s="15"/>
      <c r="G354" s="15"/>
      <c r="H354" s="15"/>
      <c r="I354" s="15"/>
      <c r="J354" s="15"/>
      <c r="K354" s="14"/>
      <c r="L354" s="15">
        <v>1957</v>
      </c>
      <c r="M354" s="10"/>
      <c r="N354" s="7">
        <v>1950</v>
      </c>
      <c r="O354" s="10"/>
      <c r="P354" s="15">
        <v>5</v>
      </c>
      <c r="Q354" s="15">
        <v>1</v>
      </c>
      <c r="R354" s="15">
        <v>1</v>
      </c>
      <c r="S354" s="15" t="s">
        <v>87</v>
      </c>
      <c r="U354" s="76" t="s">
        <v>3074</v>
      </c>
      <c r="V354" s="76" t="str">
        <f>IF(B354="","",B354)</f>
        <v>Danny &amp; the Juniors</v>
      </c>
      <c r="W354" s="76" t="s">
        <v>3075</v>
      </c>
      <c r="X354" s="76" t="str">
        <f>IF(C354="","",C354)</f>
        <v>To the Hop</v>
      </c>
      <c r="Y354" s="77" t="s">
        <v>3077</v>
      </c>
      <c r="Z354" s="76">
        <f>IF(L354="","",L354)</f>
        <v>1957</v>
      </c>
      <c r="AA354" s="76" t="s">
        <v>3076</v>
      </c>
      <c r="AB354" s="76" t="str">
        <f>_xlfn.CONCAT(U354:AA354)</f>
        <v>&lt;table class="questions" width="290"&gt;&lt;tr&gt;&lt;td height="50"&gt;&lt;div align="center"&gt;2 Points &lt;/div&gt;&lt;/td&gt;&lt;/tr&gt;&lt;tr&gt;&lt;td height="30"&gt;&lt;div align="center"&gt;Danny &amp; the Juniors&lt;/div&gt;&lt;/td&gt;&lt;/tr&gt;&lt;tr&gt;&lt;td height="30"&gt;&lt;div align="center"&gt;To the Hop&lt;/div&gt;&lt;/td&gt;&lt;/tr&gt;&lt;tr&gt;&lt;td height="30"&gt;&lt;div align="center"&gt;&lt;/div&gt;&lt;/td&gt;&lt;/tr&gt;&lt;tr&gt;&lt;td height="30"&gt;&lt;div align="center"&gt;1957&lt;/div&gt;&lt;/td&gt;&lt;/tr&gt;&lt;/table&gt;</v>
      </c>
      <c r="AC354" s="50" t="s">
        <v>2615</v>
      </c>
      <c r="AD354" s="50" t="str">
        <f>IF(A354="","","Assets/"&amp;N354&amp;"/"&amp;Q354&amp;"/"&amp;P354&amp;".mp3")</f>
        <v>Assets/1950/1/5.mp3</v>
      </c>
      <c r="AE354" s="51" t="s">
        <v>2614</v>
      </c>
      <c r="AF354" s="50" t="str">
        <f>IF(A354="","","Tune "&amp;66*(Q354-1)+P354)</f>
        <v>Tune 5</v>
      </c>
      <c r="AG354" s="50" t="s">
        <v>2613</v>
      </c>
      <c r="AH354" s="50" t="str">
        <f>AC354&amp;AD354&amp;AE354&amp;AF354&amp;AG354</f>
        <v>&lt;li&gt;&lt;a href="Assets/1950/1/5.mp3"&gt;Tune 5&lt;/a&gt;&lt;/li&gt;</v>
      </c>
      <c r="AI354" s="53" t="s">
        <v>2616</v>
      </c>
      <c r="AJ354" s="53">
        <f>IF(A354="","",66*(Q354-1)+P354)</f>
        <v>5</v>
      </c>
      <c r="AK354" s="53" t="s">
        <v>2617</v>
      </c>
      <c r="AL354" s="53" t="str">
        <f>IF(A354="","",B354&amp;"&lt;/td&gt;&lt;td&gt;"&amp;C354&amp;"&lt;/td&gt;&lt;/tr&gt;")</f>
        <v>Danny &amp; the Juniors&lt;/td&gt;&lt;td&gt;To the Hop&lt;/td&gt;&lt;/tr&gt;</v>
      </c>
      <c r="AM354" s="53" t="str">
        <f>AI354&amp;AJ354&amp;AK354&amp;AL354</f>
        <v>&lt;tr&gt;&lt;td align="left"&gt;5&lt;/td&gt;&lt;td align="left"&gt;Danny &amp; the Juniors&lt;/td&gt;&lt;td&gt;To the Hop&lt;/td&gt;&lt;/tr&gt;</v>
      </c>
      <c r="AN354" s="64">
        <f>IF(MAX(LEN(B354),LEN(C354))=0,"",MAX(LEN(B354),LEN(C354)))</f>
        <v>19</v>
      </c>
    </row>
    <row r="355" spans="1:40" x14ac:dyDescent="0.25">
      <c r="A355" s="10" t="str">
        <f>N355&amp;Q355&amp;R355&amp;S355</f>
        <v>Dance22B</v>
      </c>
      <c r="B355" s="15" t="s">
        <v>2729</v>
      </c>
      <c r="C355" s="15" t="s">
        <v>2730</v>
      </c>
      <c r="D355" s="15"/>
      <c r="E355" s="15"/>
      <c r="F355" s="15"/>
      <c r="G355" s="15"/>
      <c r="H355" s="15"/>
      <c r="I355" s="15"/>
      <c r="J355" s="15"/>
      <c r="K355" s="14"/>
      <c r="L355" s="15">
        <v>1997</v>
      </c>
      <c r="M355" s="10"/>
      <c r="N355" s="40" t="s">
        <v>1436</v>
      </c>
      <c r="O355" s="10"/>
      <c r="P355" s="15">
        <v>13</v>
      </c>
      <c r="Q355" s="15">
        <v>2</v>
      </c>
      <c r="R355" s="15">
        <v>2</v>
      </c>
      <c r="S355" s="15" t="s">
        <v>85</v>
      </c>
      <c r="U355" s="76" t="s">
        <v>3074</v>
      </c>
      <c r="V355" s="76" t="str">
        <f>IF(B355="","",B355)</f>
        <v>Dario G</v>
      </c>
      <c r="W355" s="76" t="s">
        <v>3075</v>
      </c>
      <c r="X355" s="76" t="str">
        <f>IF(C355="","",C355)</f>
        <v>Sunchyme</v>
      </c>
      <c r="Y355" s="77" t="s">
        <v>3077</v>
      </c>
      <c r="Z355" s="76">
        <f>IF(L355="","",L355)</f>
        <v>1997</v>
      </c>
      <c r="AA355" s="76" t="s">
        <v>3076</v>
      </c>
      <c r="AB355" s="76" t="str">
        <f>_xlfn.CONCAT(U355:AA355)</f>
        <v>&lt;table class="questions" width="290"&gt;&lt;tr&gt;&lt;td height="50"&gt;&lt;div align="center"&gt;2 Points &lt;/div&gt;&lt;/td&gt;&lt;/tr&gt;&lt;tr&gt;&lt;td height="30"&gt;&lt;div align="center"&gt;Dario G&lt;/div&gt;&lt;/td&gt;&lt;/tr&gt;&lt;tr&gt;&lt;td height="30"&gt;&lt;div align="center"&gt;Sunchyme&lt;/div&gt;&lt;/td&gt;&lt;/tr&gt;&lt;tr&gt;&lt;td height="30"&gt;&lt;div align="center"&gt;&lt;/div&gt;&lt;/td&gt;&lt;/tr&gt;&lt;tr&gt;&lt;td height="30"&gt;&lt;div align="center"&gt;1997&lt;/div&gt;&lt;/td&gt;&lt;/tr&gt;&lt;/table&gt;</v>
      </c>
      <c r="AC355" s="50" t="s">
        <v>2615</v>
      </c>
      <c r="AD355" s="50" t="str">
        <f>IF(A355="","","Assets/"&amp;N355&amp;"/"&amp;Q355&amp;"/"&amp;P355&amp;".mp3")</f>
        <v>Assets/Dance/2/13.mp3</v>
      </c>
      <c r="AE355" s="51" t="s">
        <v>2614</v>
      </c>
      <c r="AF355" s="50" t="str">
        <f>IF(A355="","","Tune "&amp;66*(Q355-1)+P355)</f>
        <v>Tune 79</v>
      </c>
      <c r="AG355" s="50" t="s">
        <v>2613</v>
      </c>
      <c r="AH355" s="50" t="str">
        <f>AC355&amp;AD355&amp;AE355&amp;AF355&amp;AG355</f>
        <v>&lt;li&gt;&lt;a href="Assets/Dance/2/13.mp3"&gt;Tune 79&lt;/a&gt;&lt;/li&gt;</v>
      </c>
      <c r="AI355" s="53" t="s">
        <v>2616</v>
      </c>
      <c r="AJ355" s="53">
        <f>IF(A355="","",66*(Q355-1)+P355)</f>
        <v>79</v>
      </c>
      <c r="AK355" s="53" t="s">
        <v>2617</v>
      </c>
      <c r="AL355" s="53" t="str">
        <f>IF(A355="","",B355&amp;"&lt;/td&gt;&lt;td&gt;"&amp;C355&amp;"&lt;/td&gt;&lt;/tr&gt;")</f>
        <v>Dario G&lt;/td&gt;&lt;td&gt;Sunchyme&lt;/td&gt;&lt;/tr&gt;</v>
      </c>
      <c r="AM355" s="53" t="str">
        <f>AI355&amp;AJ355&amp;AK355&amp;AL355</f>
        <v>&lt;tr&gt;&lt;td align="left"&gt;79&lt;/td&gt;&lt;td align="left"&gt;Dario G&lt;/td&gt;&lt;td&gt;Sunchyme&lt;/td&gt;&lt;/tr&gt;</v>
      </c>
      <c r="AN355" s="64">
        <f>IF(MAX(LEN(B355),LEN(C355))=0,"",MAX(LEN(B355),LEN(C355)))</f>
        <v>8</v>
      </c>
    </row>
    <row r="356" spans="1:40" x14ac:dyDescent="0.25">
      <c r="A356" s="10" t="str">
        <f>N356&amp;Q356&amp;R356&amp;S356</f>
        <v>Rock11H</v>
      </c>
      <c r="B356" s="17" t="s">
        <v>557</v>
      </c>
      <c r="C356" s="15" t="s">
        <v>558</v>
      </c>
      <c r="D356" s="15" t="s">
        <v>672</v>
      </c>
      <c r="E356" s="15" t="s">
        <v>682</v>
      </c>
      <c r="F356" s="15"/>
      <c r="G356" s="15"/>
      <c r="H356" s="15"/>
      <c r="I356" s="15"/>
      <c r="J356" s="15"/>
      <c r="K356" s="14"/>
      <c r="L356" s="15">
        <v>2006</v>
      </c>
      <c r="M356" s="10"/>
      <c r="N356" s="36" t="s">
        <v>1067</v>
      </c>
      <c r="O356" s="10"/>
      <c r="P356" s="15">
        <v>8</v>
      </c>
      <c r="Q356" s="15">
        <v>1</v>
      </c>
      <c r="R356" s="15">
        <v>1</v>
      </c>
      <c r="S356" s="15" t="s">
        <v>1069</v>
      </c>
      <c r="U356" s="76" t="s">
        <v>3074</v>
      </c>
      <c r="V356" s="76" t="str">
        <f>IF(B356="","",B356)</f>
        <v>Darkness</v>
      </c>
      <c r="W356" s="76" t="s">
        <v>3075</v>
      </c>
      <c r="X356" s="76" t="str">
        <f>IF(C356="","",C356)</f>
        <v>Thing Called Love</v>
      </c>
      <c r="Y356" s="77" t="s">
        <v>3077</v>
      </c>
      <c r="Z356" s="76">
        <f>IF(L356="","",L356)</f>
        <v>2006</v>
      </c>
      <c r="AA356" s="76" t="s">
        <v>3076</v>
      </c>
      <c r="AB356" s="76" t="str">
        <f>_xlfn.CONCAT(U356:AA356)</f>
        <v>&lt;table class="questions" width="290"&gt;&lt;tr&gt;&lt;td height="50"&gt;&lt;div align="center"&gt;2 Points &lt;/div&gt;&lt;/td&gt;&lt;/tr&gt;&lt;tr&gt;&lt;td height="30"&gt;&lt;div align="center"&gt;Darkness&lt;/div&gt;&lt;/td&gt;&lt;/tr&gt;&lt;tr&gt;&lt;td height="30"&gt;&lt;div align="center"&gt;Thing Called Love&lt;/div&gt;&lt;/td&gt;&lt;/tr&gt;&lt;tr&gt;&lt;td height="30"&gt;&lt;div align="center"&gt;&lt;/div&gt;&lt;/td&gt;&lt;/tr&gt;&lt;tr&gt;&lt;td height="30"&gt;&lt;div align="center"&gt;2006&lt;/div&gt;&lt;/td&gt;&lt;/tr&gt;&lt;/table&gt;</v>
      </c>
      <c r="AC356" s="50" t="s">
        <v>2615</v>
      </c>
      <c r="AD356" s="50" t="str">
        <f>IF(A356="","","Assets/"&amp;N356&amp;"/"&amp;Q356&amp;"/"&amp;P356&amp;".mp3")</f>
        <v>Assets/Rock/1/8.mp3</v>
      </c>
      <c r="AE356" s="51" t="s">
        <v>2614</v>
      </c>
      <c r="AF356" s="50" t="str">
        <f>IF(A356="","","Tune "&amp;66*(Q356-1)+P356)</f>
        <v>Tune 8</v>
      </c>
      <c r="AG356" s="50" t="s">
        <v>2613</v>
      </c>
      <c r="AH356" s="50" t="str">
        <f>AC356&amp;AD356&amp;AE356&amp;AF356&amp;AG356</f>
        <v>&lt;li&gt;&lt;a href="Assets/Rock/1/8.mp3"&gt;Tune 8&lt;/a&gt;&lt;/li&gt;</v>
      </c>
      <c r="AI356" s="53" t="s">
        <v>2616</v>
      </c>
      <c r="AJ356" s="53">
        <f>IF(A356="","",66*(Q356-1)+P356)</f>
        <v>8</v>
      </c>
      <c r="AK356" s="53" t="s">
        <v>2617</v>
      </c>
      <c r="AL356" s="53" t="str">
        <f>IF(A356="","",B356&amp;"&lt;/td&gt;&lt;td&gt;"&amp;C356&amp;"&lt;/td&gt;&lt;/tr&gt;")</f>
        <v>Darkness&lt;/td&gt;&lt;td&gt;Thing Called Love&lt;/td&gt;&lt;/tr&gt;</v>
      </c>
      <c r="AM356" s="53" t="str">
        <f>AI356&amp;AJ356&amp;AK356&amp;AL356</f>
        <v>&lt;tr&gt;&lt;td align="left"&gt;8&lt;/td&gt;&lt;td align="left"&gt;Darkness&lt;/td&gt;&lt;td&gt;Thing Called Love&lt;/td&gt;&lt;/tr&gt;</v>
      </c>
      <c r="AN356" s="64">
        <f>IF(MAX(LEN(B356),LEN(C356))=0,"",MAX(LEN(B356),LEN(C356)))</f>
        <v>17</v>
      </c>
    </row>
    <row r="357" spans="1:40" x14ac:dyDescent="0.25">
      <c r="A357" s="10" t="str">
        <f>N357&amp;Q357&amp;R357&amp;S357</f>
        <v>Dance12B</v>
      </c>
      <c r="B357" s="15" t="s">
        <v>360</v>
      </c>
      <c r="C357" s="15" t="s">
        <v>361</v>
      </c>
      <c r="D357" s="15" t="s">
        <v>672</v>
      </c>
      <c r="E357" s="15" t="s">
        <v>682</v>
      </c>
      <c r="F357" s="15"/>
      <c r="G357" s="15"/>
      <c r="H357" s="15"/>
      <c r="I357" s="15"/>
      <c r="J357" s="15"/>
      <c r="K357" s="14"/>
      <c r="L357" s="15">
        <v>1999</v>
      </c>
      <c r="M357" s="10"/>
      <c r="N357" s="40" t="s">
        <v>1436</v>
      </c>
      <c r="O357" s="10"/>
      <c r="P357" s="15">
        <v>13</v>
      </c>
      <c r="Q357" s="15">
        <v>1</v>
      </c>
      <c r="R357" s="15">
        <v>2</v>
      </c>
      <c r="S357" s="15" t="s">
        <v>85</v>
      </c>
      <c r="U357" s="76" t="s">
        <v>3074</v>
      </c>
      <c r="V357" s="76" t="str">
        <f>IF(B357="","",B357)</f>
        <v>Darude</v>
      </c>
      <c r="W357" s="76" t="s">
        <v>3075</v>
      </c>
      <c r="X357" s="76" t="str">
        <f>IF(C357="","",C357)</f>
        <v>Sandstorm</v>
      </c>
      <c r="Y357" s="77" t="s">
        <v>3077</v>
      </c>
      <c r="Z357" s="76">
        <f>IF(L357="","",L357)</f>
        <v>1999</v>
      </c>
      <c r="AA357" s="76" t="s">
        <v>3076</v>
      </c>
      <c r="AB357" s="76" t="str">
        <f>_xlfn.CONCAT(U357:AA357)</f>
        <v>&lt;table class="questions" width="290"&gt;&lt;tr&gt;&lt;td height="50"&gt;&lt;div align="center"&gt;2 Points &lt;/div&gt;&lt;/td&gt;&lt;/tr&gt;&lt;tr&gt;&lt;td height="30"&gt;&lt;div align="center"&gt;Darude&lt;/div&gt;&lt;/td&gt;&lt;/tr&gt;&lt;tr&gt;&lt;td height="30"&gt;&lt;div align="center"&gt;Sandstorm&lt;/div&gt;&lt;/td&gt;&lt;/tr&gt;&lt;tr&gt;&lt;td height="30"&gt;&lt;div align="center"&gt;&lt;/div&gt;&lt;/td&gt;&lt;/tr&gt;&lt;tr&gt;&lt;td height="30"&gt;&lt;div align="center"&gt;1999&lt;/div&gt;&lt;/td&gt;&lt;/tr&gt;&lt;/table&gt;</v>
      </c>
      <c r="AC357" s="50" t="s">
        <v>2615</v>
      </c>
      <c r="AD357" s="50" t="str">
        <f>IF(A357="","","Assets/"&amp;N357&amp;"/"&amp;Q357&amp;"/"&amp;P357&amp;".mp3")</f>
        <v>Assets/Dance/1/13.mp3</v>
      </c>
      <c r="AE357" s="51" t="s">
        <v>2614</v>
      </c>
      <c r="AF357" s="50" t="str">
        <f>IF(A357="","","Tune "&amp;66*(Q357-1)+P357)</f>
        <v>Tune 13</v>
      </c>
      <c r="AG357" s="50" t="s">
        <v>2613</v>
      </c>
      <c r="AH357" s="50" t="str">
        <f>AC357&amp;AD357&amp;AE357&amp;AF357&amp;AG357</f>
        <v>&lt;li&gt;&lt;a href="Assets/Dance/1/13.mp3"&gt;Tune 13&lt;/a&gt;&lt;/li&gt;</v>
      </c>
      <c r="AI357" s="53" t="s">
        <v>2616</v>
      </c>
      <c r="AJ357" s="53">
        <f>IF(A357="","",66*(Q357-1)+P357)</f>
        <v>13</v>
      </c>
      <c r="AK357" s="53" t="s">
        <v>2617</v>
      </c>
      <c r="AL357" s="53" t="str">
        <f>IF(A357="","",B357&amp;"&lt;/td&gt;&lt;td&gt;"&amp;C357&amp;"&lt;/td&gt;&lt;/tr&gt;")</f>
        <v>Darude&lt;/td&gt;&lt;td&gt;Sandstorm&lt;/td&gt;&lt;/tr&gt;</v>
      </c>
      <c r="AM357" s="53" t="str">
        <f>AI357&amp;AJ357&amp;AK357&amp;AL357</f>
        <v>&lt;tr&gt;&lt;td align="left"&gt;13&lt;/td&gt;&lt;td align="left"&gt;Darude&lt;/td&gt;&lt;td&gt;Sandstorm&lt;/td&gt;&lt;/tr&gt;</v>
      </c>
      <c r="AN357" s="64">
        <f>IF(MAX(LEN(B357),LEN(C357))=0,"",MAX(LEN(B357),LEN(C357)))</f>
        <v>9</v>
      </c>
    </row>
    <row r="358" spans="1:40" x14ac:dyDescent="0.25">
      <c r="A358" s="10" t="str">
        <f>N358&amp;Q358&amp;R358&amp;S358</f>
        <v>Dance15J</v>
      </c>
      <c r="B358" s="35" t="s">
        <v>360</v>
      </c>
      <c r="C358" s="35" t="s">
        <v>361</v>
      </c>
      <c r="D358" s="35" t="s">
        <v>672</v>
      </c>
      <c r="E358" s="35" t="s">
        <v>682</v>
      </c>
      <c r="F358" s="15"/>
      <c r="G358" s="15"/>
      <c r="H358" s="15"/>
      <c r="I358" s="15"/>
      <c r="J358" s="15"/>
      <c r="K358" s="41" t="s">
        <v>1990</v>
      </c>
      <c r="L358" s="15">
        <v>1999</v>
      </c>
      <c r="M358" s="10"/>
      <c r="N358" s="40" t="s">
        <v>1436</v>
      </c>
      <c r="O358" s="10"/>
      <c r="P358" s="15">
        <v>54</v>
      </c>
      <c r="Q358" s="15">
        <v>1</v>
      </c>
      <c r="R358" s="15">
        <v>5</v>
      </c>
      <c r="S358" s="35" t="s">
        <v>1071</v>
      </c>
      <c r="U358" s="76" t="s">
        <v>3074</v>
      </c>
      <c r="V358" s="76" t="str">
        <f>IF(B358="","",B358)</f>
        <v>Darude</v>
      </c>
      <c r="W358" s="76" t="s">
        <v>3075</v>
      </c>
      <c r="X358" s="76" t="str">
        <f>IF(C358="","",C358)</f>
        <v>Sandstorm</v>
      </c>
      <c r="Y358" s="77" t="s">
        <v>3077</v>
      </c>
      <c r="Z358" s="76">
        <f>IF(L358="","",L358)</f>
        <v>1999</v>
      </c>
      <c r="AA358" s="76" t="s">
        <v>3076</v>
      </c>
      <c r="AB358" s="76" t="str">
        <f>_xlfn.CONCAT(U358:AA358)</f>
        <v>&lt;table class="questions" width="290"&gt;&lt;tr&gt;&lt;td height="50"&gt;&lt;div align="center"&gt;2 Points &lt;/div&gt;&lt;/td&gt;&lt;/tr&gt;&lt;tr&gt;&lt;td height="30"&gt;&lt;div align="center"&gt;Darude&lt;/div&gt;&lt;/td&gt;&lt;/tr&gt;&lt;tr&gt;&lt;td height="30"&gt;&lt;div align="center"&gt;Sandstorm&lt;/div&gt;&lt;/td&gt;&lt;/tr&gt;&lt;tr&gt;&lt;td height="30"&gt;&lt;div align="center"&gt;&lt;/div&gt;&lt;/td&gt;&lt;/tr&gt;&lt;tr&gt;&lt;td height="30"&gt;&lt;div align="center"&gt;1999&lt;/div&gt;&lt;/td&gt;&lt;/tr&gt;&lt;/table&gt;</v>
      </c>
      <c r="AC358" s="50" t="s">
        <v>2615</v>
      </c>
      <c r="AD358" s="50" t="str">
        <f>IF(A358="","","Assets/"&amp;N358&amp;"/"&amp;Q358&amp;"/"&amp;P358&amp;".mp3")</f>
        <v>Assets/Dance/1/54.mp3</v>
      </c>
      <c r="AE358" s="51" t="s">
        <v>2614</v>
      </c>
      <c r="AF358" s="50" t="str">
        <f>IF(A358="","","Tune "&amp;66*(Q358-1)+P358)</f>
        <v>Tune 54</v>
      </c>
      <c r="AG358" s="50" t="s">
        <v>2613</v>
      </c>
      <c r="AH358" s="50" t="str">
        <f>AC358&amp;AD358&amp;AE358&amp;AF358&amp;AG358</f>
        <v>&lt;li&gt;&lt;a href="Assets/Dance/1/54.mp3"&gt;Tune 54&lt;/a&gt;&lt;/li&gt;</v>
      </c>
      <c r="AI358" s="53" t="s">
        <v>2616</v>
      </c>
      <c r="AJ358" s="53">
        <f>IF(A358="","",66*(Q358-1)+P358)</f>
        <v>54</v>
      </c>
      <c r="AK358" s="53" t="s">
        <v>2617</v>
      </c>
      <c r="AL358" s="53" t="str">
        <f>IF(A358="","",B358&amp;"&lt;/td&gt;&lt;td&gt;"&amp;C358&amp;"&lt;/td&gt;&lt;/tr&gt;")</f>
        <v>Darude&lt;/td&gt;&lt;td&gt;Sandstorm&lt;/td&gt;&lt;/tr&gt;</v>
      </c>
      <c r="AM358" s="53" t="str">
        <f>AI358&amp;AJ358&amp;AK358&amp;AL358</f>
        <v>&lt;tr&gt;&lt;td align="left"&gt;54&lt;/td&gt;&lt;td align="left"&gt;Darude&lt;/td&gt;&lt;td&gt;Sandstorm&lt;/td&gt;&lt;/tr&gt;</v>
      </c>
      <c r="AN358" s="64">
        <f>IF(MAX(LEN(B358),LEN(C358))=0,"",MAX(LEN(B358),LEN(C358)))</f>
        <v>9</v>
      </c>
    </row>
    <row r="359" spans="1:40" x14ac:dyDescent="0.25">
      <c r="A359" s="10" t="str">
        <f>N359&amp;Q359&amp;R359&amp;S359</f>
        <v>2015-201916A</v>
      </c>
      <c r="B359" s="35" t="s">
        <v>561</v>
      </c>
      <c r="C359" s="35" t="s">
        <v>2037</v>
      </c>
      <c r="D359" s="15"/>
      <c r="E359" s="15"/>
      <c r="F359" s="15"/>
      <c r="G359" s="15"/>
      <c r="H359" s="15"/>
      <c r="I359" s="15"/>
      <c r="J359" s="15"/>
      <c r="K359" s="14"/>
      <c r="L359" s="15">
        <v>2016</v>
      </c>
      <c r="M359" s="10"/>
      <c r="N359" s="3" t="s">
        <v>2623</v>
      </c>
      <c r="O359" s="10"/>
      <c r="P359" s="15">
        <v>56</v>
      </c>
      <c r="Q359" s="15">
        <v>1</v>
      </c>
      <c r="R359" s="15">
        <v>6</v>
      </c>
      <c r="S359" s="35" t="s">
        <v>84</v>
      </c>
      <c r="U359" s="76" t="s">
        <v>3074</v>
      </c>
      <c r="V359" s="76" t="str">
        <f>IF(B359="","",B359)</f>
        <v>Coldplay</v>
      </c>
      <c r="W359" s="76" t="s">
        <v>3075</v>
      </c>
      <c r="X359" s="76" t="str">
        <f>IF(C359="","",C359)</f>
        <v>Hymn For The Weekend</v>
      </c>
      <c r="Y359" s="77" t="s">
        <v>3077</v>
      </c>
      <c r="Z359" s="76">
        <f>IF(L359="","",L359)</f>
        <v>2016</v>
      </c>
      <c r="AA359" s="76" t="s">
        <v>3076</v>
      </c>
      <c r="AB359" s="76" t="str">
        <f>_xlfn.CONCAT(U359:AA359)</f>
        <v>&lt;table class="questions" width="290"&gt;&lt;tr&gt;&lt;td height="50"&gt;&lt;div align="center"&gt;2 Points &lt;/div&gt;&lt;/td&gt;&lt;/tr&gt;&lt;tr&gt;&lt;td height="30"&gt;&lt;div align="center"&gt;Coldplay&lt;/div&gt;&lt;/td&gt;&lt;/tr&gt;&lt;tr&gt;&lt;td height="30"&gt;&lt;div align="center"&gt;Hymn For The Weekend&lt;/div&gt;&lt;/td&gt;&lt;/tr&gt;&lt;tr&gt;&lt;td height="30"&gt;&lt;div align="center"&gt;&lt;/div&gt;&lt;/td&gt;&lt;/tr&gt;&lt;tr&gt;&lt;td height="30"&gt;&lt;div align="center"&gt;2016&lt;/div&gt;&lt;/td&gt;&lt;/tr&gt;&lt;/table&gt;</v>
      </c>
      <c r="AC359" s="50" t="s">
        <v>2615</v>
      </c>
      <c r="AD359" s="50" t="str">
        <f>IF(A359="","","Assets/"&amp;N359&amp;"/"&amp;Q359&amp;"/"&amp;P359&amp;".mp3")</f>
        <v>Assets/2015-2019/1/56.mp3</v>
      </c>
      <c r="AE359" s="51" t="s">
        <v>2614</v>
      </c>
      <c r="AF359" s="50" t="str">
        <f>IF(A359="","","Tune "&amp;66*(Q359-1)+P359)</f>
        <v>Tune 56</v>
      </c>
      <c r="AG359" s="50" t="s">
        <v>2613</v>
      </c>
      <c r="AH359" s="50" t="str">
        <f>AC359&amp;AD359&amp;AE359&amp;AF359&amp;AG359</f>
        <v>&lt;li&gt;&lt;a href="Assets/2015-2019/1/56.mp3"&gt;Tune 56&lt;/a&gt;&lt;/li&gt;</v>
      </c>
      <c r="AI359" s="53" t="s">
        <v>2616</v>
      </c>
      <c r="AJ359" s="53">
        <f>IF(A359="","",66*(Q359-1)+P359)</f>
        <v>56</v>
      </c>
      <c r="AK359" s="53" t="s">
        <v>2617</v>
      </c>
      <c r="AL359" s="53" t="str">
        <f>IF(A359="","",B359&amp;"&lt;/td&gt;&lt;td&gt;"&amp;C359&amp;"&lt;/td&gt;&lt;/tr&gt;")</f>
        <v>Coldplay&lt;/td&gt;&lt;td&gt;Hymn For The Weekend&lt;/td&gt;&lt;/tr&gt;</v>
      </c>
      <c r="AM359" s="53" t="str">
        <f>AI359&amp;AJ359&amp;AK359&amp;AL359</f>
        <v>&lt;tr&gt;&lt;td align="left"&gt;56&lt;/td&gt;&lt;td align="left"&gt;Coldplay&lt;/td&gt;&lt;td&gt;Hymn For The Weekend&lt;/td&gt;&lt;/tr&gt;</v>
      </c>
      <c r="AN359" s="64">
        <f>IF(MAX(LEN(B359),LEN(C359))=0,"",MAX(LEN(B359),LEN(C359)))</f>
        <v>20</v>
      </c>
    </row>
    <row r="360" spans="1:40" x14ac:dyDescent="0.25">
      <c r="A360" s="10" t="str">
        <f>N360&amp;Q360&amp;R360&amp;S360</f>
        <v>196011I</v>
      </c>
      <c r="B360" s="15" t="s">
        <v>493</v>
      </c>
      <c r="C360" s="15" t="s">
        <v>448</v>
      </c>
      <c r="D360" s="15" t="s">
        <v>672</v>
      </c>
      <c r="E360" s="15" t="s">
        <v>682</v>
      </c>
      <c r="F360" s="15" t="s">
        <v>698</v>
      </c>
      <c r="G360" s="15" t="s">
        <v>506</v>
      </c>
      <c r="H360" s="15" t="s">
        <v>510</v>
      </c>
      <c r="I360" s="15" t="s">
        <v>511</v>
      </c>
      <c r="J360" s="15"/>
      <c r="K360" s="14" t="s">
        <v>415</v>
      </c>
      <c r="L360" s="15">
        <v>1966</v>
      </c>
      <c r="M360" s="10"/>
      <c r="N360" s="81">
        <v>1960</v>
      </c>
      <c r="O360" s="10"/>
      <c r="P360" s="15">
        <v>9</v>
      </c>
      <c r="Q360" s="15">
        <v>1</v>
      </c>
      <c r="R360" s="15">
        <v>1</v>
      </c>
      <c r="S360" s="15" t="s">
        <v>1070</v>
      </c>
      <c r="U360" s="76" t="s">
        <v>3074</v>
      </c>
      <c r="V360" s="76" t="str">
        <f>IF(B360="","",B360)</f>
        <v>Nancy Sinatra</v>
      </c>
      <c r="W360" s="76" t="s">
        <v>3075</v>
      </c>
      <c r="X360" s="76" t="str">
        <f>IF(C360="","",C360)</f>
        <v>Bang Bang (Shot You Down)</v>
      </c>
      <c r="Y360" s="77" t="s">
        <v>3077</v>
      </c>
      <c r="Z360" s="76">
        <f>IF(L360="","",L360)</f>
        <v>1966</v>
      </c>
      <c r="AA360" s="76" t="s">
        <v>3076</v>
      </c>
      <c r="AB360" s="76" t="str">
        <f>_xlfn.CONCAT(U360:AA360)</f>
        <v>&lt;table class="questions" width="290"&gt;&lt;tr&gt;&lt;td height="50"&gt;&lt;div align="center"&gt;2 Points &lt;/div&gt;&lt;/td&gt;&lt;/tr&gt;&lt;tr&gt;&lt;td height="30"&gt;&lt;div align="center"&gt;Nancy Sinatra&lt;/div&gt;&lt;/td&gt;&lt;/tr&gt;&lt;tr&gt;&lt;td height="30"&gt;&lt;div align="center"&gt;Bang Bang (Shot You Down)&lt;/div&gt;&lt;/td&gt;&lt;/tr&gt;&lt;tr&gt;&lt;td height="30"&gt;&lt;div align="center"&gt;&lt;/div&gt;&lt;/td&gt;&lt;/tr&gt;&lt;tr&gt;&lt;td height="30"&gt;&lt;div align="center"&gt;1966&lt;/div&gt;&lt;/td&gt;&lt;/tr&gt;&lt;/table&gt;</v>
      </c>
      <c r="AC360" s="50" t="s">
        <v>2615</v>
      </c>
      <c r="AD360" s="50" t="str">
        <f>IF(A360="","","Assets/"&amp;N360&amp;"/"&amp;Q360&amp;"/"&amp;P360&amp;".mp3")</f>
        <v>Assets/1960/1/9.mp3</v>
      </c>
      <c r="AE360" s="51" t="s">
        <v>2614</v>
      </c>
      <c r="AF360" s="50" t="str">
        <f>IF(A360="","","Tune "&amp;66*(Q360-1)+P360)</f>
        <v>Tune 9</v>
      </c>
      <c r="AG360" s="50" t="s">
        <v>2613</v>
      </c>
      <c r="AH360" s="50" t="str">
        <f>AC360&amp;AD360&amp;AE360&amp;AF360&amp;AG360</f>
        <v>&lt;li&gt;&lt;a href="Assets/1960/1/9.mp3"&gt;Tune 9&lt;/a&gt;&lt;/li&gt;</v>
      </c>
      <c r="AI360" s="53" t="s">
        <v>2616</v>
      </c>
      <c r="AJ360" s="53">
        <f>IF(A360="","",66*(Q360-1)+P360)</f>
        <v>9</v>
      </c>
      <c r="AK360" s="53" t="s">
        <v>2617</v>
      </c>
      <c r="AL360" s="53" t="str">
        <f>IF(A360="","",B360&amp;"&lt;/td&gt;&lt;td&gt;"&amp;C360&amp;"&lt;/td&gt;&lt;/tr&gt;")</f>
        <v>Nancy Sinatra&lt;/td&gt;&lt;td&gt;Bang Bang (Shot You Down)&lt;/td&gt;&lt;/tr&gt;</v>
      </c>
      <c r="AM360" s="53" t="str">
        <f>AI360&amp;AJ360&amp;AK360&amp;AL360</f>
        <v>&lt;tr&gt;&lt;td align="left"&gt;9&lt;/td&gt;&lt;td align="left"&gt;Nancy Sinatra&lt;/td&gt;&lt;td&gt;Bang Bang (Shot You Down)&lt;/td&gt;&lt;/tr&gt;</v>
      </c>
      <c r="AN360" s="64">
        <f>IF(MAX(LEN(B360),LEN(C360))=0,"",MAX(LEN(B360),LEN(C360)))</f>
        <v>25</v>
      </c>
    </row>
    <row r="361" spans="1:40" x14ac:dyDescent="0.25">
      <c r="A361" s="10" t="str">
        <f>N361&amp;Q361&amp;R361&amp;S361</f>
        <v>198012F</v>
      </c>
      <c r="B361" s="15" t="s">
        <v>714</v>
      </c>
      <c r="C361" s="15" t="s">
        <v>715</v>
      </c>
      <c r="D361" s="15" t="s">
        <v>672</v>
      </c>
      <c r="E361" s="15" t="s">
        <v>682</v>
      </c>
      <c r="F361" s="15"/>
      <c r="G361" s="15"/>
      <c r="H361" s="15"/>
      <c r="I361" s="15"/>
      <c r="J361" s="16"/>
      <c r="K361" s="14"/>
      <c r="L361" s="15">
        <v>1987</v>
      </c>
      <c r="M361" s="10"/>
      <c r="N361" s="81">
        <v>1980</v>
      </c>
      <c r="O361" s="10"/>
      <c r="P361" s="15">
        <v>17</v>
      </c>
      <c r="Q361" s="15">
        <v>1</v>
      </c>
      <c r="R361" s="15">
        <v>2</v>
      </c>
      <c r="S361" s="15" t="s">
        <v>88</v>
      </c>
      <c r="U361" s="76" t="s">
        <v>3074</v>
      </c>
      <c r="V361" s="76" t="str">
        <f>IF(B361="","",B361)</f>
        <v>Michael Jackson</v>
      </c>
      <c r="W361" s="76" t="s">
        <v>3075</v>
      </c>
      <c r="X361" s="76" t="str">
        <f>IF(C361="","",C361)</f>
        <v>Bad</v>
      </c>
      <c r="Y361" s="77" t="s">
        <v>3077</v>
      </c>
      <c r="Z361" s="76">
        <f>IF(L361="","",L361)</f>
        <v>1987</v>
      </c>
      <c r="AA361" s="76" t="s">
        <v>3076</v>
      </c>
      <c r="AB361" s="76" t="str">
        <f>_xlfn.CONCAT(U361:AA361)</f>
        <v>&lt;table class="questions" width="290"&gt;&lt;tr&gt;&lt;td height="50"&gt;&lt;div align="center"&gt;2 Points &lt;/div&gt;&lt;/td&gt;&lt;/tr&gt;&lt;tr&gt;&lt;td height="30"&gt;&lt;div align="center"&gt;Michael Jackson&lt;/div&gt;&lt;/td&gt;&lt;/tr&gt;&lt;tr&gt;&lt;td height="30"&gt;&lt;div align="center"&gt;Bad&lt;/div&gt;&lt;/td&gt;&lt;/tr&gt;&lt;tr&gt;&lt;td height="30"&gt;&lt;div align="center"&gt;&lt;/div&gt;&lt;/td&gt;&lt;/tr&gt;&lt;tr&gt;&lt;td height="30"&gt;&lt;div align="center"&gt;1987&lt;/div&gt;&lt;/td&gt;&lt;/tr&gt;&lt;/table&gt;</v>
      </c>
      <c r="AC361" s="50" t="s">
        <v>2615</v>
      </c>
      <c r="AD361" s="50" t="str">
        <f>IF(A361="","","Assets/"&amp;N361&amp;"/"&amp;Q361&amp;"/"&amp;P361&amp;".mp3")</f>
        <v>Assets/1980/1/17.mp3</v>
      </c>
      <c r="AE361" s="51" t="s">
        <v>2614</v>
      </c>
      <c r="AF361" s="50" t="str">
        <f>IF(A361="","","Tune "&amp;66*(Q361-1)+P361)</f>
        <v>Tune 17</v>
      </c>
      <c r="AG361" s="50" t="s">
        <v>2613</v>
      </c>
      <c r="AH361" s="50" t="str">
        <f>AC361&amp;AD361&amp;AE361&amp;AF361&amp;AG361</f>
        <v>&lt;li&gt;&lt;a href="Assets/1980/1/17.mp3"&gt;Tune 17&lt;/a&gt;&lt;/li&gt;</v>
      </c>
      <c r="AI361" s="53" t="s">
        <v>2616</v>
      </c>
      <c r="AJ361" s="53">
        <f>IF(A361="","",66*(Q361-1)+P361)</f>
        <v>17</v>
      </c>
      <c r="AK361" s="53" t="s">
        <v>2617</v>
      </c>
      <c r="AL361" s="53" t="str">
        <f>IF(A361="","",B361&amp;"&lt;/td&gt;&lt;td&gt;"&amp;C361&amp;"&lt;/td&gt;&lt;/tr&gt;")</f>
        <v>Michael Jackson&lt;/td&gt;&lt;td&gt;Bad&lt;/td&gt;&lt;/tr&gt;</v>
      </c>
      <c r="AM361" s="53" t="str">
        <f>AI361&amp;AJ361&amp;AK361&amp;AL361</f>
        <v>&lt;tr&gt;&lt;td align="left"&gt;17&lt;/td&gt;&lt;td align="left"&gt;Michael Jackson&lt;/td&gt;&lt;td&gt;Bad&lt;/td&gt;&lt;/tr&gt;</v>
      </c>
      <c r="AN361" s="64">
        <f>IF(MAX(LEN(B361),LEN(C361))=0,"",MAX(LEN(B361),LEN(C361)))</f>
        <v>15</v>
      </c>
    </row>
    <row r="362" spans="1:40" x14ac:dyDescent="0.25">
      <c r="A362" s="10" t="str">
        <f>N362&amp;Q362&amp;R362&amp;S362</f>
        <v>197012I</v>
      </c>
      <c r="B362" s="15" t="s">
        <v>592</v>
      </c>
      <c r="C362" s="15" t="s">
        <v>224</v>
      </c>
      <c r="D362" s="15" t="s">
        <v>672</v>
      </c>
      <c r="E362" s="15" t="s">
        <v>682</v>
      </c>
      <c r="F362" s="15"/>
      <c r="G362" s="15"/>
      <c r="H362" s="15"/>
      <c r="I362" s="15"/>
      <c r="J362" s="15"/>
      <c r="K362" s="14"/>
      <c r="L362" s="15">
        <v>1974</v>
      </c>
      <c r="M362" s="10"/>
      <c r="N362" s="81">
        <v>1970</v>
      </c>
      <c r="O362" s="10"/>
      <c r="P362" s="15">
        <v>20</v>
      </c>
      <c r="Q362" s="15">
        <v>1</v>
      </c>
      <c r="R362" s="15">
        <v>2</v>
      </c>
      <c r="S362" s="15" t="s">
        <v>1070</v>
      </c>
      <c r="U362" s="76" t="s">
        <v>3074</v>
      </c>
      <c r="V362" s="76" t="str">
        <f>IF(B362="","",B362)</f>
        <v>Bob Marley</v>
      </c>
      <c r="W362" s="76" t="s">
        <v>3075</v>
      </c>
      <c r="X362" s="76" t="str">
        <f>IF(C362="","",C362)</f>
        <v>No Woman No Cry</v>
      </c>
      <c r="Y362" s="77" t="s">
        <v>3077</v>
      </c>
      <c r="Z362" s="76">
        <f>IF(L362="","",L362)</f>
        <v>1974</v>
      </c>
      <c r="AA362" s="76" t="s">
        <v>3076</v>
      </c>
      <c r="AB362" s="76" t="str">
        <f>_xlfn.CONCAT(U362:AA362)</f>
        <v>&lt;table class="questions" width="290"&gt;&lt;tr&gt;&lt;td height="50"&gt;&lt;div align="center"&gt;2 Points &lt;/div&gt;&lt;/td&gt;&lt;/tr&gt;&lt;tr&gt;&lt;td height="30"&gt;&lt;div align="center"&gt;Bob Marley&lt;/div&gt;&lt;/td&gt;&lt;/tr&gt;&lt;tr&gt;&lt;td height="30"&gt;&lt;div align="center"&gt;No Woman No Cry&lt;/div&gt;&lt;/td&gt;&lt;/tr&gt;&lt;tr&gt;&lt;td height="30"&gt;&lt;div align="center"&gt;&lt;/div&gt;&lt;/td&gt;&lt;/tr&gt;&lt;tr&gt;&lt;td height="30"&gt;&lt;div align="center"&gt;1974&lt;/div&gt;&lt;/td&gt;&lt;/tr&gt;&lt;/table&gt;</v>
      </c>
      <c r="AC362" s="50" t="s">
        <v>2615</v>
      </c>
      <c r="AD362" s="50" t="str">
        <f>IF(A362="","","Assets/"&amp;N362&amp;"/"&amp;Q362&amp;"/"&amp;P362&amp;".mp3")</f>
        <v>Assets/1970/1/20.mp3</v>
      </c>
      <c r="AE362" s="51" t="s">
        <v>2614</v>
      </c>
      <c r="AF362" s="50" t="str">
        <f>IF(A362="","","Tune "&amp;66*(Q362-1)+P362)</f>
        <v>Tune 20</v>
      </c>
      <c r="AG362" s="50" t="s">
        <v>2613</v>
      </c>
      <c r="AH362" s="50" t="str">
        <f>AC362&amp;AD362&amp;AE362&amp;AF362&amp;AG362</f>
        <v>&lt;li&gt;&lt;a href="Assets/1970/1/20.mp3"&gt;Tune 20&lt;/a&gt;&lt;/li&gt;</v>
      </c>
      <c r="AI362" s="53" t="s">
        <v>2616</v>
      </c>
      <c r="AJ362" s="53">
        <f>IF(A362="","",66*(Q362-1)+P362)</f>
        <v>20</v>
      </c>
      <c r="AK362" s="53" t="s">
        <v>2617</v>
      </c>
      <c r="AL362" s="53" t="str">
        <f>IF(A362="","",B362&amp;"&lt;/td&gt;&lt;td&gt;"&amp;C362&amp;"&lt;/td&gt;&lt;/tr&gt;")</f>
        <v>Bob Marley&lt;/td&gt;&lt;td&gt;No Woman No Cry&lt;/td&gt;&lt;/tr&gt;</v>
      </c>
      <c r="AM362" s="53" t="str">
        <f>AI362&amp;AJ362&amp;AK362&amp;AL362</f>
        <v>&lt;tr&gt;&lt;td align="left"&gt;20&lt;/td&gt;&lt;td align="left"&gt;Bob Marley&lt;/td&gt;&lt;td&gt;No Woman No Cry&lt;/td&gt;&lt;/tr&gt;</v>
      </c>
      <c r="AN362" s="64">
        <f>IF(MAX(LEN(B362),LEN(C362))=0,"",MAX(LEN(B362),LEN(C362)))</f>
        <v>15</v>
      </c>
    </row>
    <row r="363" spans="1:40" x14ac:dyDescent="0.25">
      <c r="A363" s="10" t="str">
        <f>N363&amp;Q363&amp;R363&amp;S363</f>
        <v>197012J</v>
      </c>
      <c r="B363" s="15" t="s">
        <v>1136</v>
      </c>
      <c r="C363" s="15" t="s">
        <v>1137</v>
      </c>
      <c r="D363" s="15" t="s">
        <v>672</v>
      </c>
      <c r="E363" s="15" t="s">
        <v>682</v>
      </c>
      <c r="F363" s="15"/>
      <c r="G363" s="15"/>
      <c r="H363" s="15"/>
      <c r="I363" s="15"/>
      <c r="J363" s="15"/>
      <c r="K363" s="14"/>
      <c r="L363" s="15">
        <v>1972</v>
      </c>
      <c r="M363" s="10"/>
      <c r="N363" s="81">
        <v>1970</v>
      </c>
      <c r="O363" s="10"/>
      <c r="P363" s="15">
        <v>21</v>
      </c>
      <c r="Q363" s="15">
        <v>1</v>
      </c>
      <c r="R363" s="15">
        <v>2</v>
      </c>
      <c r="S363" s="15" t="s">
        <v>1071</v>
      </c>
      <c r="U363" s="76" t="s">
        <v>3074</v>
      </c>
      <c r="V363" s="76" t="str">
        <f>IF(B363="","",B363)</f>
        <v>Stevie Wonder</v>
      </c>
      <c r="W363" s="76" t="s">
        <v>3075</v>
      </c>
      <c r="X363" s="76" t="str">
        <f>IF(C363="","",C363)</f>
        <v>Superstition</v>
      </c>
      <c r="Y363" s="77" t="s">
        <v>3077</v>
      </c>
      <c r="Z363" s="76">
        <f>IF(L363="","",L363)</f>
        <v>1972</v>
      </c>
      <c r="AA363" s="76" t="s">
        <v>3076</v>
      </c>
      <c r="AB363" s="76" t="str">
        <f>_xlfn.CONCAT(U363:AA363)</f>
        <v>&lt;table class="questions" width="290"&gt;&lt;tr&gt;&lt;td height="50"&gt;&lt;div align="center"&gt;2 Points &lt;/div&gt;&lt;/td&gt;&lt;/tr&gt;&lt;tr&gt;&lt;td height="30"&gt;&lt;div align="center"&gt;Stevie Wonder&lt;/div&gt;&lt;/td&gt;&lt;/tr&gt;&lt;tr&gt;&lt;td height="30"&gt;&lt;div align="center"&gt;Superstition&lt;/div&gt;&lt;/td&gt;&lt;/tr&gt;&lt;tr&gt;&lt;td height="30"&gt;&lt;div align="center"&gt;&lt;/div&gt;&lt;/td&gt;&lt;/tr&gt;&lt;tr&gt;&lt;td height="30"&gt;&lt;div align="center"&gt;1972&lt;/div&gt;&lt;/td&gt;&lt;/tr&gt;&lt;/table&gt;</v>
      </c>
      <c r="AC363" s="50" t="s">
        <v>2615</v>
      </c>
      <c r="AD363" s="50" t="str">
        <f>IF(A363="","","Assets/"&amp;N363&amp;"/"&amp;Q363&amp;"/"&amp;P363&amp;".mp3")</f>
        <v>Assets/1970/1/21.mp3</v>
      </c>
      <c r="AE363" s="51" t="s">
        <v>2614</v>
      </c>
      <c r="AF363" s="50" t="str">
        <f>IF(A363="","","Tune "&amp;66*(Q363-1)+P363)</f>
        <v>Tune 21</v>
      </c>
      <c r="AG363" s="50" t="s">
        <v>2613</v>
      </c>
      <c r="AH363" s="50" t="str">
        <f>AC363&amp;AD363&amp;AE363&amp;AF363&amp;AG363</f>
        <v>&lt;li&gt;&lt;a href="Assets/1970/1/21.mp3"&gt;Tune 21&lt;/a&gt;&lt;/li&gt;</v>
      </c>
      <c r="AI363" s="53" t="s">
        <v>2616</v>
      </c>
      <c r="AJ363" s="53">
        <f>IF(A363="","",66*(Q363-1)+P363)</f>
        <v>21</v>
      </c>
      <c r="AK363" s="53" t="s">
        <v>2617</v>
      </c>
      <c r="AL363" s="53" t="str">
        <f>IF(A363="","",B363&amp;"&lt;/td&gt;&lt;td&gt;"&amp;C363&amp;"&lt;/td&gt;&lt;/tr&gt;")</f>
        <v>Stevie Wonder&lt;/td&gt;&lt;td&gt;Superstition&lt;/td&gt;&lt;/tr&gt;</v>
      </c>
      <c r="AM363" s="53" t="str">
        <f>AI363&amp;AJ363&amp;AK363&amp;AL363</f>
        <v>&lt;tr&gt;&lt;td align="left"&gt;21&lt;/td&gt;&lt;td align="left"&gt;Stevie Wonder&lt;/td&gt;&lt;td&gt;Superstition&lt;/td&gt;&lt;/tr&gt;</v>
      </c>
      <c r="AN363" s="64">
        <f>IF(MAX(LEN(B363),LEN(C363))=0,"",MAX(LEN(B363),LEN(C363)))</f>
        <v>13</v>
      </c>
    </row>
    <row r="364" spans="1:40" x14ac:dyDescent="0.25">
      <c r="A364" s="10" t="str">
        <f>N364&amp;Q364&amp;R364&amp;S364</f>
        <v>Gayicons11I</v>
      </c>
      <c r="B364" s="35" t="s">
        <v>1607</v>
      </c>
      <c r="C364" s="35" t="s">
        <v>1608</v>
      </c>
      <c r="D364" s="15"/>
      <c r="E364" s="15"/>
      <c r="F364" s="15"/>
      <c r="G364" s="15"/>
      <c r="H364" s="15"/>
      <c r="I364" s="15"/>
      <c r="J364" s="15"/>
      <c r="K364" s="14"/>
      <c r="L364" s="15">
        <v>1983</v>
      </c>
      <c r="M364" s="10"/>
      <c r="N364" s="48" t="s">
        <v>2611</v>
      </c>
      <c r="O364" s="10"/>
      <c r="P364" s="15">
        <v>9</v>
      </c>
      <c r="Q364" s="15">
        <v>1</v>
      </c>
      <c r="R364" s="15">
        <v>1</v>
      </c>
      <c r="S364" s="35" t="s">
        <v>1070</v>
      </c>
      <c r="U364" s="76" t="s">
        <v>3074</v>
      </c>
      <c r="V364" s="76" t="str">
        <f>IF(B364="","",B364)</f>
        <v>Culture Club</v>
      </c>
      <c r="W364" s="76" t="s">
        <v>3075</v>
      </c>
      <c r="X364" s="76" t="str">
        <f>IF(C364="","",C364)</f>
        <v>Karma Chameleon</v>
      </c>
      <c r="Y364" s="77" t="s">
        <v>3077</v>
      </c>
      <c r="Z364" s="76">
        <f>IF(L364="","",L364)</f>
        <v>1983</v>
      </c>
      <c r="AA364" s="76" t="s">
        <v>3076</v>
      </c>
      <c r="AB364" s="76" t="str">
        <f>_xlfn.CONCAT(U364:AA364)</f>
        <v>&lt;table class="questions" width="290"&gt;&lt;tr&gt;&lt;td height="50"&gt;&lt;div align="center"&gt;2 Points &lt;/div&gt;&lt;/td&gt;&lt;/tr&gt;&lt;tr&gt;&lt;td height="30"&gt;&lt;div align="center"&gt;Culture Club&lt;/div&gt;&lt;/td&gt;&lt;/tr&gt;&lt;tr&gt;&lt;td height="30"&gt;&lt;div align="center"&gt;Karma Chameleon&lt;/div&gt;&lt;/td&gt;&lt;/tr&gt;&lt;tr&gt;&lt;td height="30"&gt;&lt;div align="center"&gt;&lt;/div&gt;&lt;/td&gt;&lt;/tr&gt;&lt;tr&gt;&lt;td height="30"&gt;&lt;div align="center"&gt;1983&lt;/div&gt;&lt;/td&gt;&lt;/tr&gt;&lt;/table&gt;</v>
      </c>
      <c r="AC364" s="50" t="s">
        <v>2615</v>
      </c>
      <c r="AD364" s="50" t="str">
        <f>IF(A364="","","Assets/"&amp;N364&amp;"/"&amp;Q364&amp;"/"&amp;P364&amp;".mp3")</f>
        <v>Assets/Gayicons/1/9.mp3</v>
      </c>
      <c r="AE364" s="51" t="s">
        <v>2614</v>
      </c>
      <c r="AF364" s="50" t="str">
        <f>IF(A364="","","Tune "&amp;66*(Q364-1)+P364)</f>
        <v>Tune 9</v>
      </c>
      <c r="AG364" s="50" t="s">
        <v>2613</v>
      </c>
      <c r="AH364" s="50" t="str">
        <f>AC364&amp;AD364&amp;AE364&amp;AF364&amp;AG364</f>
        <v>&lt;li&gt;&lt;a href="Assets/Gayicons/1/9.mp3"&gt;Tune 9&lt;/a&gt;&lt;/li&gt;</v>
      </c>
      <c r="AI364" s="53" t="s">
        <v>2616</v>
      </c>
      <c r="AJ364" s="53">
        <f>IF(A364="","",66*(Q364-1)+P364)</f>
        <v>9</v>
      </c>
      <c r="AK364" s="53" t="s">
        <v>2617</v>
      </c>
      <c r="AL364" s="53" t="str">
        <f>IF(A364="","",B364&amp;"&lt;/td&gt;&lt;td&gt;"&amp;C364&amp;"&lt;/td&gt;&lt;/tr&gt;")</f>
        <v>Culture Club&lt;/td&gt;&lt;td&gt;Karma Chameleon&lt;/td&gt;&lt;/tr&gt;</v>
      </c>
      <c r="AM364" s="53" t="str">
        <f>AI364&amp;AJ364&amp;AK364&amp;AL364</f>
        <v>&lt;tr&gt;&lt;td align="left"&gt;9&lt;/td&gt;&lt;td align="left"&gt;Culture Club&lt;/td&gt;&lt;td&gt;Karma Chameleon&lt;/td&gt;&lt;/tr&gt;</v>
      </c>
      <c r="AN364" s="64">
        <f>IF(MAX(LEN(B364),LEN(C364))=0,"",MAX(LEN(B364),LEN(C364)))</f>
        <v>15</v>
      </c>
    </row>
    <row r="365" spans="1:40" x14ac:dyDescent="0.25">
      <c r="A365" s="10" t="str">
        <f>N365&amp;Q365&amp;R365&amp;S365</f>
        <v>Xmas12C</v>
      </c>
      <c r="B365" s="15" t="s">
        <v>25</v>
      </c>
      <c r="C365" s="35" t="s">
        <v>26</v>
      </c>
      <c r="D365" s="15" t="s">
        <v>672</v>
      </c>
      <c r="E365" s="15" t="s">
        <v>682</v>
      </c>
      <c r="F365" s="15"/>
      <c r="G365" s="15"/>
      <c r="H365" s="15"/>
      <c r="I365" s="15"/>
      <c r="J365" s="15"/>
      <c r="K365" s="14"/>
      <c r="L365" s="15">
        <v>1962</v>
      </c>
      <c r="M365" s="10"/>
      <c r="N365" s="6" t="s">
        <v>90</v>
      </c>
      <c r="O365" s="10"/>
      <c r="P365" s="15">
        <v>14</v>
      </c>
      <c r="Q365" s="15">
        <v>1</v>
      </c>
      <c r="R365" s="15">
        <v>2</v>
      </c>
      <c r="S365" s="15" t="s">
        <v>89</v>
      </c>
      <c r="U365" s="76" t="s">
        <v>3074</v>
      </c>
      <c r="V365" s="76" t="str">
        <f>IF(B365="","",B365)</f>
        <v>Brenda Lee</v>
      </c>
      <c r="W365" s="76" t="s">
        <v>3075</v>
      </c>
      <c r="X365" s="76" t="str">
        <f>IF(C365="","",C365)</f>
        <v>Rocking Around the Christmas Tree</v>
      </c>
      <c r="Y365" s="77" t="s">
        <v>3077</v>
      </c>
      <c r="Z365" s="76">
        <f>IF(L365="","",L365)</f>
        <v>1962</v>
      </c>
      <c r="AA365" s="76" t="s">
        <v>3076</v>
      </c>
      <c r="AB365" s="76" t="str">
        <f>_xlfn.CONCAT(U365:AA365)</f>
        <v>&lt;table class="questions" width="290"&gt;&lt;tr&gt;&lt;td height="50"&gt;&lt;div align="center"&gt;2 Points &lt;/div&gt;&lt;/td&gt;&lt;/tr&gt;&lt;tr&gt;&lt;td height="30"&gt;&lt;div align="center"&gt;Brenda Lee&lt;/div&gt;&lt;/td&gt;&lt;/tr&gt;&lt;tr&gt;&lt;td height="30"&gt;&lt;div align="center"&gt;Rocking Around the Christmas Tree&lt;/div&gt;&lt;/td&gt;&lt;/tr&gt;&lt;tr&gt;&lt;td height="30"&gt;&lt;div align="center"&gt;&lt;/div&gt;&lt;/td&gt;&lt;/tr&gt;&lt;tr&gt;&lt;td height="30"&gt;&lt;div align="center"&gt;1962&lt;/div&gt;&lt;/td&gt;&lt;/tr&gt;&lt;/table&gt;</v>
      </c>
      <c r="AC365" s="50" t="s">
        <v>2615</v>
      </c>
      <c r="AD365" s="50" t="str">
        <f>IF(A365="","","Assets/"&amp;N365&amp;"/"&amp;Q365&amp;"/"&amp;P365&amp;".mp3")</f>
        <v>Assets/Xmas/1/14.mp3</v>
      </c>
      <c r="AE365" s="51" t="s">
        <v>2614</v>
      </c>
      <c r="AF365" s="50" t="str">
        <f>IF(A365="","","Tune "&amp;66*(Q365-1)+P365)</f>
        <v>Tune 14</v>
      </c>
      <c r="AG365" s="50" t="s">
        <v>2613</v>
      </c>
      <c r="AH365" s="50" t="str">
        <f>AC365&amp;AD365&amp;AE365&amp;AF365&amp;AG365</f>
        <v>&lt;li&gt;&lt;a href="Assets/Xmas/1/14.mp3"&gt;Tune 14&lt;/a&gt;&lt;/li&gt;</v>
      </c>
      <c r="AI365" s="53" t="s">
        <v>2616</v>
      </c>
      <c r="AJ365" s="53">
        <f>IF(A365="","",66*(Q365-1)+P365)</f>
        <v>14</v>
      </c>
      <c r="AK365" s="53" t="s">
        <v>2617</v>
      </c>
      <c r="AL365" s="53" t="str">
        <f>IF(A365="","",B365&amp;"&lt;/td&gt;&lt;td&gt;"&amp;C365&amp;"&lt;/td&gt;&lt;/tr&gt;")</f>
        <v>Brenda Lee&lt;/td&gt;&lt;td&gt;Rocking Around the Christmas Tree&lt;/td&gt;&lt;/tr&gt;</v>
      </c>
      <c r="AM365" s="53" t="str">
        <f>AI365&amp;AJ365&amp;AK365&amp;AL365</f>
        <v>&lt;tr&gt;&lt;td align="left"&gt;14&lt;/td&gt;&lt;td align="left"&gt;Brenda Lee&lt;/td&gt;&lt;td&gt;Rocking Around the Christmas Tree&lt;/td&gt;&lt;/tr&gt;</v>
      </c>
      <c r="AN365" s="64">
        <f>IF(MAX(LEN(B365),LEN(C365))=0,"",MAX(LEN(B365),LEN(C365)))</f>
        <v>33</v>
      </c>
    </row>
    <row r="366" spans="1:40" x14ac:dyDescent="0.25">
      <c r="A366" s="10" t="str">
        <f>N366&amp;Q366&amp;R366&amp;S366</f>
        <v>Film13G</v>
      </c>
      <c r="B366" s="15" t="s">
        <v>738</v>
      </c>
      <c r="C366" s="15"/>
      <c r="D366" s="15" t="s">
        <v>698</v>
      </c>
      <c r="E366" s="15"/>
      <c r="F366" s="15" t="s">
        <v>524</v>
      </c>
      <c r="G366" s="15"/>
      <c r="H366" s="15" t="s">
        <v>739</v>
      </c>
      <c r="I366" s="15"/>
      <c r="J366" s="21"/>
      <c r="K366" s="14"/>
      <c r="L366" s="15"/>
      <c r="M366" s="10"/>
      <c r="N366" s="4" t="s">
        <v>698</v>
      </c>
      <c r="O366" s="10"/>
      <c r="P366" s="15">
        <v>29</v>
      </c>
      <c r="Q366" s="15">
        <v>1</v>
      </c>
      <c r="R366" s="15">
        <v>3</v>
      </c>
      <c r="S366" s="15" t="s">
        <v>1068</v>
      </c>
      <c r="U366" s="76" t="s">
        <v>3074</v>
      </c>
      <c r="V366" s="76" t="str">
        <f>IF(B366="","",B366)</f>
        <v>ET</v>
      </c>
      <c r="W366" s="76" t="s">
        <v>3075</v>
      </c>
      <c r="X366" s="76" t="str">
        <f>IF(C366="","",C366)</f>
        <v/>
      </c>
      <c r="Y366" s="77" t="s">
        <v>3077</v>
      </c>
      <c r="Z366" s="76" t="str">
        <f>IF(L366="","",L366)</f>
        <v/>
      </c>
      <c r="AA366" s="76" t="s">
        <v>3076</v>
      </c>
      <c r="AB366" s="76" t="str">
        <f>_xlfn.CONCAT(U366:AA366)</f>
        <v>&lt;table class="questions" width="290"&gt;&lt;tr&gt;&lt;td height="50"&gt;&lt;div align="center"&gt;2 Points &lt;/div&gt;&lt;/td&gt;&lt;/tr&gt;&lt;tr&gt;&lt;td height="30"&gt;&lt;div align="center"&gt;ET&lt;/div&gt;&lt;/td&gt;&lt;/tr&gt;&lt;tr&gt;&lt;td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366" s="50" t="s">
        <v>2615</v>
      </c>
      <c r="AD366" s="50" t="str">
        <f>IF(A366="","","Assets/"&amp;N366&amp;"/"&amp;Q366&amp;"/"&amp;P366&amp;".mp3")</f>
        <v>Assets/Film/1/29.mp3</v>
      </c>
      <c r="AE366" s="51" t="s">
        <v>2614</v>
      </c>
      <c r="AF366" s="50" t="str">
        <f>IF(A366="","","Tune "&amp;66*(Q366-1)+P366)</f>
        <v>Tune 29</v>
      </c>
      <c r="AG366" s="50" t="s">
        <v>2613</v>
      </c>
      <c r="AH366" s="50" t="str">
        <f>AC366&amp;AD366&amp;AE366&amp;AF366&amp;AG366</f>
        <v>&lt;li&gt;&lt;a href="Assets/Film/1/29.mp3"&gt;Tune 29&lt;/a&gt;&lt;/li&gt;</v>
      </c>
      <c r="AI366" s="53" t="s">
        <v>2616</v>
      </c>
      <c r="AJ366" s="53">
        <f>IF(A366="","",66*(Q366-1)+P366)</f>
        <v>29</v>
      </c>
      <c r="AK366" s="53" t="s">
        <v>2617</v>
      </c>
      <c r="AL366" s="53" t="str">
        <f>IF(A366="","",B366&amp;"&lt;/td&gt;&lt;td&gt;"&amp;C366&amp;"&lt;/td&gt;&lt;/tr&gt;")</f>
        <v>ET&lt;/td&gt;&lt;td&gt;&lt;/td&gt;&lt;/tr&gt;</v>
      </c>
      <c r="AM366" s="53" t="str">
        <f>AI366&amp;AJ366&amp;AK366&amp;AL366</f>
        <v>&lt;tr&gt;&lt;td align="left"&gt;29&lt;/td&gt;&lt;td align="left"&gt;ET&lt;/td&gt;&lt;td&gt;&lt;/td&gt;&lt;/tr&gt;</v>
      </c>
      <c r="AN366" s="64">
        <f>IF(MAX(LEN(B366),LEN(C366))=0,"",MAX(LEN(B366),LEN(C366)))</f>
        <v>2</v>
      </c>
    </row>
    <row r="367" spans="1:40" x14ac:dyDescent="0.25">
      <c r="A367" s="10" t="str">
        <f>N367&amp;Q367&amp;R367&amp;S367</f>
        <v>Xmas12D</v>
      </c>
      <c r="B367" s="15" t="s">
        <v>758</v>
      </c>
      <c r="C367" s="35" t="s">
        <v>20</v>
      </c>
      <c r="D367" s="15" t="s">
        <v>672</v>
      </c>
      <c r="E367" s="15" t="s">
        <v>682</v>
      </c>
      <c r="F367" s="15"/>
      <c r="G367" s="15"/>
      <c r="H367" s="15"/>
      <c r="I367" s="15"/>
      <c r="J367" s="15"/>
      <c r="K367" s="14"/>
      <c r="L367" s="15"/>
      <c r="M367" s="10"/>
      <c r="N367" s="6" t="s">
        <v>90</v>
      </c>
      <c r="O367" s="10"/>
      <c r="P367" s="15">
        <v>15</v>
      </c>
      <c r="Q367" s="15">
        <v>1</v>
      </c>
      <c r="R367" s="15">
        <v>2</v>
      </c>
      <c r="S367" s="15" t="s">
        <v>86</v>
      </c>
      <c r="U367" s="76" t="s">
        <v>3074</v>
      </c>
      <c r="V367" s="76" t="str">
        <f>IF(B367="","",B367)</f>
        <v>Britney Spears</v>
      </c>
      <c r="W367" s="76" t="s">
        <v>3075</v>
      </c>
      <c r="X367" s="76" t="str">
        <f>IF(C367="","",C367)</f>
        <v>Santa Can You Hear Me</v>
      </c>
      <c r="Y367" s="77" t="s">
        <v>3077</v>
      </c>
      <c r="Z367" s="76" t="str">
        <f>IF(L367="","",L367)</f>
        <v/>
      </c>
      <c r="AA367" s="76" t="s">
        <v>3076</v>
      </c>
      <c r="AB367" s="76" t="str">
        <f>_xlfn.CONCAT(U367:AA367)</f>
        <v>&lt;table class="questions" width="290"&gt;&lt;tr&gt;&lt;td height="50"&gt;&lt;div align="center"&gt;2 Points &lt;/div&gt;&lt;/td&gt;&lt;/tr&gt;&lt;tr&gt;&lt;td height="30"&gt;&lt;div align="center"&gt;Britney Spears&lt;/div&gt;&lt;/td&gt;&lt;/tr&gt;&lt;tr&gt;&lt;td height="30"&gt;&lt;div align="center"&gt;Santa Can You Hear Me&lt;/div&gt;&lt;/td&gt;&lt;/tr&gt;&lt;tr&gt;&lt;td height="30"&gt;&lt;div align="center"&gt;&lt;/div&gt;&lt;/td&gt;&lt;/tr&gt;&lt;tr&gt;&lt;td height="30"&gt;&lt;div align="center"&gt;&lt;/div&gt;&lt;/td&gt;&lt;/tr&gt;&lt;/table&gt;</v>
      </c>
      <c r="AC367" s="50" t="s">
        <v>2615</v>
      </c>
      <c r="AD367" s="50" t="str">
        <f>IF(A367="","","Assets/"&amp;N367&amp;"/"&amp;Q367&amp;"/"&amp;P367&amp;".mp3")</f>
        <v>Assets/Xmas/1/15.mp3</v>
      </c>
      <c r="AE367" s="51" t="s">
        <v>2614</v>
      </c>
      <c r="AF367" s="50" t="str">
        <f>IF(A367="","","Tune "&amp;66*(Q367-1)+P367)</f>
        <v>Tune 15</v>
      </c>
      <c r="AG367" s="50" t="s">
        <v>2613</v>
      </c>
      <c r="AH367" s="50" t="str">
        <f>AC367&amp;AD367&amp;AE367&amp;AF367&amp;AG367</f>
        <v>&lt;li&gt;&lt;a href="Assets/Xmas/1/15.mp3"&gt;Tune 15&lt;/a&gt;&lt;/li&gt;</v>
      </c>
      <c r="AI367" s="53" t="s">
        <v>2616</v>
      </c>
      <c r="AJ367" s="53">
        <f>IF(A367="","",66*(Q367-1)+P367)</f>
        <v>15</v>
      </c>
      <c r="AK367" s="53" t="s">
        <v>2617</v>
      </c>
      <c r="AL367" s="53" t="str">
        <f>IF(A367="","",B367&amp;"&lt;/td&gt;&lt;td&gt;"&amp;C367&amp;"&lt;/td&gt;&lt;/tr&gt;")</f>
        <v>Britney Spears&lt;/td&gt;&lt;td&gt;Santa Can You Hear Me&lt;/td&gt;&lt;/tr&gt;</v>
      </c>
      <c r="AM367" s="53" t="str">
        <f>AI367&amp;AJ367&amp;AK367&amp;AL367</f>
        <v>&lt;tr&gt;&lt;td align="left"&gt;15&lt;/td&gt;&lt;td align="left"&gt;Britney Spears&lt;/td&gt;&lt;td&gt;Santa Can You Hear Me&lt;/td&gt;&lt;/tr&gt;</v>
      </c>
      <c r="AN367" s="64">
        <f>IF(MAX(LEN(B367),LEN(C367))=0,"",MAX(LEN(B367),LEN(C367)))</f>
        <v>21</v>
      </c>
    </row>
    <row r="368" spans="1:40" x14ac:dyDescent="0.25">
      <c r="A368" s="10" t="str">
        <f>N368&amp;Q368&amp;R368&amp;S368</f>
        <v>2000-200412F</v>
      </c>
      <c r="B368" s="14" t="s">
        <v>627</v>
      </c>
      <c r="C368" s="14" t="s">
        <v>883</v>
      </c>
      <c r="D368" s="15" t="s">
        <v>672</v>
      </c>
      <c r="E368" s="15" t="s">
        <v>682</v>
      </c>
      <c r="F368" s="15"/>
      <c r="G368" s="15"/>
      <c r="H368" s="15"/>
      <c r="I368" s="15"/>
      <c r="J368" s="15"/>
      <c r="K368" s="14"/>
      <c r="L368" s="15">
        <v>2003</v>
      </c>
      <c r="M368" s="10"/>
      <c r="N368" s="3" t="s">
        <v>2620</v>
      </c>
      <c r="O368" s="10"/>
      <c r="P368" s="15">
        <v>17</v>
      </c>
      <c r="Q368" s="15">
        <v>1</v>
      </c>
      <c r="R368" s="15">
        <v>2</v>
      </c>
      <c r="S368" s="15" t="s">
        <v>88</v>
      </c>
      <c r="U368" s="76" t="s">
        <v>3074</v>
      </c>
      <c r="V368" s="76" t="str">
        <f>IF(B368="","",B368)</f>
        <v>Jet</v>
      </c>
      <c r="W368" s="76" t="s">
        <v>3075</v>
      </c>
      <c r="X368" s="76" t="str">
        <f>IF(C368="","",C368)</f>
        <v>Are You Gonna Be My Girl</v>
      </c>
      <c r="Y368" s="77" t="s">
        <v>3077</v>
      </c>
      <c r="Z368" s="76">
        <f>IF(L368="","",L368)</f>
        <v>2003</v>
      </c>
      <c r="AA368" s="76" t="s">
        <v>3076</v>
      </c>
      <c r="AB368" s="76" t="str">
        <f>_xlfn.CONCAT(U368:AA368)</f>
        <v>&lt;table class="questions" width="290"&gt;&lt;tr&gt;&lt;td height="50"&gt;&lt;div align="center"&gt;2 Points &lt;/div&gt;&lt;/td&gt;&lt;/tr&gt;&lt;tr&gt;&lt;td height="30"&gt;&lt;div align="center"&gt;Jet&lt;/div&gt;&lt;/td&gt;&lt;/tr&gt;&lt;tr&gt;&lt;td height="30"&gt;&lt;div align="center"&gt;Are You Gonna Be My Girl&lt;/div&gt;&lt;/td&gt;&lt;/tr&gt;&lt;tr&gt;&lt;td height="30"&gt;&lt;div align="center"&gt;&lt;/div&gt;&lt;/td&gt;&lt;/tr&gt;&lt;tr&gt;&lt;td height="30"&gt;&lt;div align="center"&gt;2003&lt;/div&gt;&lt;/td&gt;&lt;/tr&gt;&lt;/table&gt;</v>
      </c>
      <c r="AC368" s="50" t="s">
        <v>2615</v>
      </c>
      <c r="AD368" s="50" t="str">
        <f>IF(A368="","","Assets/"&amp;N368&amp;"/"&amp;Q368&amp;"/"&amp;P368&amp;".mp3")</f>
        <v>Assets/2000-2004/1/17.mp3</v>
      </c>
      <c r="AE368" s="51" t="s">
        <v>2614</v>
      </c>
      <c r="AF368" s="50" t="str">
        <f>IF(A368="","","Tune "&amp;66*(Q368-1)+P368)</f>
        <v>Tune 17</v>
      </c>
      <c r="AG368" s="50" t="s">
        <v>2613</v>
      </c>
      <c r="AH368" s="50" t="str">
        <f>AC368&amp;AD368&amp;AE368&amp;AF368&amp;AG368</f>
        <v>&lt;li&gt;&lt;a href="Assets/2000-2004/1/17.mp3"&gt;Tune 17&lt;/a&gt;&lt;/li&gt;</v>
      </c>
      <c r="AI368" s="53" t="s">
        <v>2616</v>
      </c>
      <c r="AJ368" s="53">
        <f>IF(A368="","",66*(Q368-1)+P368)</f>
        <v>17</v>
      </c>
      <c r="AK368" s="53" t="s">
        <v>2617</v>
      </c>
      <c r="AL368" s="53" t="str">
        <f>IF(A368="","",B368&amp;"&lt;/td&gt;&lt;td&gt;"&amp;C368&amp;"&lt;/td&gt;&lt;/tr&gt;")</f>
        <v>Jet&lt;/td&gt;&lt;td&gt;Are You Gonna Be My Girl&lt;/td&gt;&lt;/tr&gt;</v>
      </c>
      <c r="AM368" s="53" t="str">
        <f>AI368&amp;AJ368&amp;AK368&amp;AL368</f>
        <v>&lt;tr&gt;&lt;td align="left"&gt;17&lt;/td&gt;&lt;td align="left"&gt;Jet&lt;/td&gt;&lt;td&gt;Are You Gonna Be My Girl&lt;/td&gt;&lt;/tr&gt;</v>
      </c>
      <c r="AN368" s="64">
        <f>IF(MAX(LEN(B368),LEN(C368))=0,"",MAX(LEN(B368),LEN(C368)))</f>
        <v>24</v>
      </c>
    </row>
    <row r="369" spans="1:40" x14ac:dyDescent="0.25">
      <c r="A369" s="10" t="str">
        <f>N369&amp;Q369&amp;R369&amp;S369</f>
        <v>2010-201415A</v>
      </c>
      <c r="B369" s="35" t="s">
        <v>1054</v>
      </c>
      <c r="C369" s="35" t="s">
        <v>1059</v>
      </c>
      <c r="D369" s="35" t="s">
        <v>672</v>
      </c>
      <c r="E369" s="35" t="s">
        <v>682</v>
      </c>
      <c r="F369" s="15"/>
      <c r="G369" s="15"/>
      <c r="H369" s="15"/>
      <c r="I369" s="15"/>
      <c r="J369" s="15"/>
      <c r="K369" s="14"/>
      <c r="L369" s="15">
        <v>2011</v>
      </c>
      <c r="M369" s="10"/>
      <c r="N369" s="3" t="s">
        <v>2622</v>
      </c>
      <c r="O369" s="10"/>
      <c r="P369" s="15">
        <v>45</v>
      </c>
      <c r="Q369" s="15">
        <v>1</v>
      </c>
      <c r="R369" s="15">
        <v>5</v>
      </c>
      <c r="S369" s="35" t="s">
        <v>84</v>
      </c>
      <c r="U369" s="76" t="s">
        <v>3074</v>
      </c>
      <c r="V369" s="76" t="str">
        <f>IF(B369="","",B369)</f>
        <v>Rizzle Kicks</v>
      </c>
      <c r="W369" s="76" t="s">
        <v>3075</v>
      </c>
      <c r="X369" s="76" t="str">
        <f>IF(C369="","",C369)</f>
        <v>Down With the Trumpets</v>
      </c>
      <c r="Y369" s="77" t="s">
        <v>3077</v>
      </c>
      <c r="Z369" s="76">
        <f>IF(L369="","",L369)</f>
        <v>2011</v>
      </c>
      <c r="AA369" s="76" t="s">
        <v>3076</v>
      </c>
      <c r="AB369" s="76" t="str">
        <f>_xlfn.CONCAT(U369:AA369)</f>
        <v>&lt;table class="questions" width="290"&gt;&lt;tr&gt;&lt;td height="50"&gt;&lt;div align="center"&gt;2 Points &lt;/div&gt;&lt;/td&gt;&lt;/tr&gt;&lt;tr&gt;&lt;td height="30"&gt;&lt;div align="center"&gt;Rizzle Kicks&lt;/div&gt;&lt;/td&gt;&lt;/tr&gt;&lt;tr&gt;&lt;td height="30"&gt;&lt;div align="center"&gt;Down With the Trumpets&lt;/div&gt;&lt;/td&gt;&lt;/tr&gt;&lt;tr&gt;&lt;td height="30"&gt;&lt;div align="center"&gt;&lt;/div&gt;&lt;/td&gt;&lt;/tr&gt;&lt;tr&gt;&lt;td height="30"&gt;&lt;div align="center"&gt;2011&lt;/div&gt;&lt;/td&gt;&lt;/tr&gt;&lt;/table&gt;</v>
      </c>
      <c r="AC369" s="50" t="s">
        <v>2615</v>
      </c>
      <c r="AD369" s="50" t="str">
        <f>IF(A369="","","Assets/"&amp;N369&amp;"/"&amp;Q369&amp;"/"&amp;P369&amp;".mp3")</f>
        <v>Assets/2010-2014/1/45.mp3</v>
      </c>
      <c r="AE369" s="51" t="s">
        <v>2614</v>
      </c>
      <c r="AF369" s="50" t="str">
        <f>IF(A369="","","Tune "&amp;66*(Q369-1)+P369)</f>
        <v>Tune 45</v>
      </c>
      <c r="AG369" s="50" t="s">
        <v>2613</v>
      </c>
      <c r="AH369" s="50" t="str">
        <f>AC369&amp;AD369&amp;AE369&amp;AF369&amp;AG369</f>
        <v>&lt;li&gt;&lt;a href="Assets/2010-2014/1/45.mp3"&gt;Tune 45&lt;/a&gt;&lt;/li&gt;</v>
      </c>
      <c r="AI369" s="53" t="s">
        <v>2616</v>
      </c>
      <c r="AJ369" s="53">
        <f>IF(A369="","",66*(Q369-1)+P369)</f>
        <v>45</v>
      </c>
      <c r="AK369" s="53" t="s">
        <v>2617</v>
      </c>
      <c r="AL369" s="53" t="str">
        <f>IF(A369="","",B369&amp;"&lt;/td&gt;&lt;td&gt;"&amp;C369&amp;"&lt;/td&gt;&lt;/tr&gt;")</f>
        <v>Rizzle Kicks&lt;/td&gt;&lt;td&gt;Down With the Trumpets&lt;/td&gt;&lt;/tr&gt;</v>
      </c>
      <c r="AM369" s="53" t="str">
        <f>AI369&amp;AJ369&amp;AK369&amp;AL369</f>
        <v>&lt;tr&gt;&lt;td align="left"&gt;45&lt;/td&gt;&lt;td align="left"&gt;Rizzle Kicks&lt;/td&gt;&lt;td&gt;Down With the Trumpets&lt;/td&gt;&lt;/tr&gt;</v>
      </c>
      <c r="AN369" s="64">
        <f>IF(MAX(LEN(B369),LEN(C369))=0,"",MAX(LEN(B369),LEN(C369)))</f>
        <v>22</v>
      </c>
    </row>
    <row r="370" spans="1:40" x14ac:dyDescent="0.25">
      <c r="A370" s="10" t="str">
        <f>N370&amp;Q370&amp;R370&amp;S370</f>
        <v>2010-201415B</v>
      </c>
      <c r="B370" s="15" t="s">
        <v>1074</v>
      </c>
      <c r="C370" s="15" t="s">
        <v>1075</v>
      </c>
      <c r="D370" s="35" t="s">
        <v>672</v>
      </c>
      <c r="E370" s="35" t="s">
        <v>682</v>
      </c>
      <c r="F370" s="15"/>
      <c r="G370" s="15"/>
      <c r="H370" s="15"/>
      <c r="I370" s="15"/>
      <c r="J370" s="15"/>
      <c r="K370" s="14"/>
      <c r="L370" s="15">
        <v>2012</v>
      </c>
      <c r="M370" s="10"/>
      <c r="N370" s="3" t="s">
        <v>2622</v>
      </c>
      <c r="O370" s="10"/>
      <c r="P370" s="15">
        <v>46</v>
      </c>
      <c r="Q370" s="15">
        <v>1</v>
      </c>
      <c r="R370" s="15">
        <v>5</v>
      </c>
      <c r="S370" s="15" t="s">
        <v>85</v>
      </c>
      <c r="U370" s="76" t="s">
        <v>3074</v>
      </c>
      <c r="V370" s="76" t="str">
        <f>IF(B370="","",B370)</f>
        <v>Kelly Clarkson</v>
      </c>
      <c r="W370" s="76" t="s">
        <v>3075</v>
      </c>
      <c r="X370" s="76" t="str">
        <f>IF(C370="","",C370)</f>
        <v>What Doesn't Kill You Makes You Stronger</v>
      </c>
      <c r="Y370" s="77" t="s">
        <v>3077</v>
      </c>
      <c r="Z370" s="76">
        <f>IF(L370="","",L370)</f>
        <v>2012</v>
      </c>
      <c r="AA370" s="76" t="s">
        <v>3076</v>
      </c>
      <c r="AB370" s="76" t="str">
        <f>_xlfn.CONCAT(U370:AA370)</f>
        <v>&lt;table class="questions" width="290"&gt;&lt;tr&gt;&lt;td height="50"&gt;&lt;div align="center"&gt;2 Points &lt;/div&gt;&lt;/td&gt;&lt;/tr&gt;&lt;tr&gt;&lt;td height="30"&gt;&lt;div align="center"&gt;Kelly Clarkson&lt;/div&gt;&lt;/td&gt;&lt;/tr&gt;&lt;tr&gt;&lt;td height="30"&gt;&lt;div align="center"&gt;What Doesn't Kill You Makes You Stronger&lt;/div&gt;&lt;/td&gt;&lt;/tr&gt;&lt;tr&gt;&lt;td height="30"&gt;&lt;div align="center"&gt;&lt;/div&gt;&lt;/td&gt;&lt;/tr&gt;&lt;tr&gt;&lt;td height="30"&gt;&lt;div align="center"&gt;2012&lt;/div&gt;&lt;/td&gt;&lt;/tr&gt;&lt;/table&gt;</v>
      </c>
      <c r="AC370" s="50" t="s">
        <v>2615</v>
      </c>
      <c r="AD370" s="50" t="str">
        <f>IF(A370="","","Assets/"&amp;N370&amp;"/"&amp;Q370&amp;"/"&amp;P370&amp;".mp3")</f>
        <v>Assets/2010-2014/1/46.mp3</v>
      </c>
      <c r="AE370" s="51" t="s">
        <v>2614</v>
      </c>
      <c r="AF370" s="50" t="str">
        <f>IF(A370="","","Tune "&amp;66*(Q370-1)+P370)</f>
        <v>Tune 46</v>
      </c>
      <c r="AG370" s="50" t="s">
        <v>2613</v>
      </c>
      <c r="AH370" s="50" t="str">
        <f>AC370&amp;AD370&amp;AE370&amp;AF370&amp;AG370</f>
        <v>&lt;li&gt;&lt;a href="Assets/2010-2014/1/46.mp3"&gt;Tune 46&lt;/a&gt;&lt;/li&gt;</v>
      </c>
      <c r="AI370" s="53" t="s">
        <v>2616</v>
      </c>
      <c r="AJ370" s="53">
        <f>IF(A370="","",66*(Q370-1)+P370)</f>
        <v>46</v>
      </c>
      <c r="AK370" s="53" t="s">
        <v>2617</v>
      </c>
      <c r="AL370" s="53" t="str">
        <f>IF(A370="","",B370&amp;"&lt;/td&gt;&lt;td&gt;"&amp;C370&amp;"&lt;/td&gt;&lt;/tr&gt;")</f>
        <v>Kelly Clarkson&lt;/td&gt;&lt;td&gt;What Doesn't Kill You Makes You Stronger&lt;/td&gt;&lt;/tr&gt;</v>
      </c>
      <c r="AM370" s="53" t="str">
        <f>AI370&amp;AJ370&amp;AK370&amp;AL370</f>
        <v>&lt;tr&gt;&lt;td align="left"&gt;46&lt;/td&gt;&lt;td align="left"&gt;Kelly Clarkson&lt;/td&gt;&lt;td&gt;What Doesn't Kill You Makes You Stronger&lt;/td&gt;&lt;/tr&gt;</v>
      </c>
      <c r="AN370" s="64">
        <f>IF(MAX(LEN(B370),LEN(C370))=0,"",MAX(LEN(B370),LEN(C370)))</f>
        <v>40</v>
      </c>
    </row>
    <row r="371" spans="1:40" x14ac:dyDescent="0.25">
      <c r="A371" s="10" t="str">
        <f>N371&amp;Q371&amp;R371&amp;S371</f>
        <v>2010-201415C</v>
      </c>
      <c r="B371" s="15" t="s">
        <v>1054</v>
      </c>
      <c r="C371" s="15" t="s">
        <v>1076</v>
      </c>
      <c r="D371" s="35" t="s">
        <v>672</v>
      </c>
      <c r="E371" s="35" t="s">
        <v>682</v>
      </c>
      <c r="F371" s="15"/>
      <c r="G371" s="15"/>
      <c r="H371" s="15"/>
      <c r="I371" s="15"/>
      <c r="J371" s="15"/>
      <c r="K371" s="14"/>
      <c r="L371" s="15">
        <v>2011</v>
      </c>
      <c r="M371" s="10"/>
      <c r="N371" s="3" t="s">
        <v>2622</v>
      </c>
      <c r="O371" s="10"/>
      <c r="P371" s="15">
        <v>47</v>
      </c>
      <c r="Q371" s="15">
        <v>1</v>
      </c>
      <c r="R371" s="15">
        <v>5</v>
      </c>
      <c r="S371" s="15" t="s">
        <v>89</v>
      </c>
      <c r="U371" s="76" t="s">
        <v>3074</v>
      </c>
      <c r="V371" s="76" t="str">
        <f>IF(B371="","",B371)</f>
        <v>Rizzle Kicks</v>
      </c>
      <c r="W371" s="76" t="s">
        <v>3075</v>
      </c>
      <c r="X371" s="76" t="str">
        <f>IF(C371="","",C371)</f>
        <v>Mama Do the Hump</v>
      </c>
      <c r="Y371" s="77" t="s">
        <v>3077</v>
      </c>
      <c r="Z371" s="76">
        <f>IF(L371="","",L371)</f>
        <v>2011</v>
      </c>
      <c r="AA371" s="76" t="s">
        <v>3076</v>
      </c>
      <c r="AB371" s="76" t="str">
        <f>_xlfn.CONCAT(U371:AA371)</f>
        <v>&lt;table class="questions" width="290"&gt;&lt;tr&gt;&lt;td height="50"&gt;&lt;div align="center"&gt;2 Points &lt;/div&gt;&lt;/td&gt;&lt;/tr&gt;&lt;tr&gt;&lt;td height="30"&gt;&lt;div align="center"&gt;Rizzle Kicks&lt;/div&gt;&lt;/td&gt;&lt;/tr&gt;&lt;tr&gt;&lt;td height="30"&gt;&lt;div align="center"&gt;Mama Do the Hump&lt;/div&gt;&lt;/td&gt;&lt;/tr&gt;&lt;tr&gt;&lt;td height="30"&gt;&lt;div align="center"&gt;&lt;/div&gt;&lt;/td&gt;&lt;/tr&gt;&lt;tr&gt;&lt;td height="30"&gt;&lt;div align="center"&gt;2011&lt;/div&gt;&lt;/td&gt;&lt;/tr&gt;&lt;/table&gt;</v>
      </c>
      <c r="AC371" s="50" t="s">
        <v>2615</v>
      </c>
      <c r="AD371" s="50" t="str">
        <f>IF(A371="","","Assets/"&amp;N371&amp;"/"&amp;Q371&amp;"/"&amp;P371&amp;".mp3")</f>
        <v>Assets/2010-2014/1/47.mp3</v>
      </c>
      <c r="AE371" s="51" t="s">
        <v>2614</v>
      </c>
      <c r="AF371" s="50" t="str">
        <f>IF(A371="","","Tune "&amp;66*(Q371-1)+P371)</f>
        <v>Tune 47</v>
      </c>
      <c r="AG371" s="50" t="s">
        <v>2613</v>
      </c>
      <c r="AH371" s="50" t="str">
        <f>AC371&amp;AD371&amp;AE371&amp;AF371&amp;AG371</f>
        <v>&lt;li&gt;&lt;a href="Assets/2010-2014/1/47.mp3"&gt;Tune 47&lt;/a&gt;&lt;/li&gt;</v>
      </c>
      <c r="AI371" s="53" t="s">
        <v>2616</v>
      </c>
      <c r="AJ371" s="53">
        <f>IF(A371="","",66*(Q371-1)+P371)</f>
        <v>47</v>
      </c>
      <c r="AK371" s="53" t="s">
        <v>2617</v>
      </c>
      <c r="AL371" s="53" t="str">
        <f>IF(A371="","",B371&amp;"&lt;/td&gt;&lt;td&gt;"&amp;C371&amp;"&lt;/td&gt;&lt;/tr&gt;")</f>
        <v>Rizzle Kicks&lt;/td&gt;&lt;td&gt;Mama Do the Hump&lt;/td&gt;&lt;/tr&gt;</v>
      </c>
      <c r="AM371" s="53" t="str">
        <f>AI371&amp;AJ371&amp;AK371&amp;AL371</f>
        <v>&lt;tr&gt;&lt;td align="left"&gt;47&lt;/td&gt;&lt;td align="left"&gt;Rizzle Kicks&lt;/td&gt;&lt;td&gt;Mama Do the Hump&lt;/td&gt;&lt;/tr&gt;</v>
      </c>
      <c r="AN371" s="64">
        <f>IF(MAX(LEN(B371),LEN(C371))=0,"",MAX(LEN(B371),LEN(C371)))</f>
        <v>16</v>
      </c>
    </row>
    <row r="372" spans="1:40" x14ac:dyDescent="0.25">
      <c r="A372" s="10" t="str">
        <f>N372&amp;Q372&amp;R372&amp;S372</f>
        <v>Dance11E</v>
      </c>
      <c r="B372" s="15" t="s">
        <v>176</v>
      </c>
      <c r="C372" s="15" t="s">
        <v>177</v>
      </c>
      <c r="D372" s="15" t="s">
        <v>672</v>
      </c>
      <c r="E372" s="15" t="s">
        <v>682</v>
      </c>
      <c r="F372" s="15"/>
      <c r="G372" s="15"/>
      <c r="H372" s="15"/>
      <c r="I372" s="15"/>
      <c r="J372" s="15"/>
      <c r="K372" s="14"/>
      <c r="L372" s="15">
        <v>2009</v>
      </c>
      <c r="M372" s="10"/>
      <c r="N372" s="40" t="s">
        <v>1436</v>
      </c>
      <c r="O372" s="10"/>
      <c r="P372" s="15">
        <v>5</v>
      </c>
      <c r="Q372" s="15">
        <v>1</v>
      </c>
      <c r="R372" s="15">
        <v>1</v>
      </c>
      <c r="S372" s="35" t="s">
        <v>87</v>
      </c>
      <c r="U372" s="76" t="s">
        <v>3074</v>
      </c>
      <c r="V372" s="76" t="str">
        <f>IF(B372="","",B372)</f>
        <v>David Guetta Ft Akon</v>
      </c>
      <c r="W372" s="76" t="s">
        <v>3075</v>
      </c>
      <c r="X372" s="76" t="str">
        <f>IF(C372="","",C372)</f>
        <v>Sexy Chick</v>
      </c>
      <c r="Y372" s="77" t="s">
        <v>3077</v>
      </c>
      <c r="Z372" s="76">
        <f>IF(L372="","",L372)</f>
        <v>2009</v>
      </c>
      <c r="AA372" s="76" t="s">
        <v>3076</v>
      </c>
      <c r="AB372" s="76" t="str">
        <f>_xlfn.CONCAT(U372:AA372)</f>
        <v>&lt;table class="questions" width="290"&gt;&lt;tr&gt;&lt;td height="50"&gt;&lt;div align="center"&gt;2 Points &lt;/div&gt;&lt;/td&gt;&lt;/tr&gt;&lt;tr&gt;&lt;td height="30"&gt;&lt;div align="center"&gt;David Guetta Ft Akon&lt;/div&gt;&lt;/td&gt;&lt;/tr&gt;&lt;tr&gt;&lt;td height="30"&gt;&lt;div align="center"&gt;Sexy Chick&lt;/div&gt;&lt;/td&gt;&lt;/tr&gt;&lt;tr&gt;&lt;td height="30"&gt;&lt;div align="center"&gt;&lt;/div&gt;&lt;/td&gt;&lt;/tr&gt;&lt;tr&gt;&lt;td height="30"&gt;&lt;div align="center"&gt;2009&lt;/div&gt;&lt;/td&gt;&lt;/tr&gt;&lt;/table&gt;</v>
      </c>
      <c r="AC372" s="50" t="s">
        <v>2615</v>
      </c>
      <c r="AD372" s="50" t="str">
        <f>IF(A372="","","Assets/"&amp;N372&amp;"/"&amp;Q372&amp;"/"&amp;P372&amp;".mp3")</f>
        <v>Assets/Dance/1/5.mp3</v>
      </c>
      <c r="AE372" s="51" t="s">
        <v>2614</v>
      </c>
      <c r="AF372" s="50" t="str">
        <f>IF(A372="","","Tune "&amp;66*(Q372-1)+P372)</f>
        <v>Tune 5</v>
      </c>
      <c r="AG372" s="50" t="s">
        <v>2613</v>
      </c>
      <c r="AH372" s="50" t="str">
        <f>AC372&amp;AD372&amp;AE372&amp;AF372&amp;AG372</f>
        <v>&lt;li&gt;&lt;a href="Assets/Dance/1/5.mp3"&gt;Tune 5&lt;/a&gt;&lt;/li&gt;</v>
      </c>
      <c r="AI372" s="53" t="s">
        <v>2616</v>
      </c>
      <c r="AJ372" s="53">
        <f>IF(A372="","",66*(Q372-1)+P372)</f>
        <v>5</v>
      </c>
      <c r="AK372" s="53" t="s">
        <v>2617</v>
      </c>
      <c r="AL372" s="53" t="str">
        <f>IF(A372="","",B372&amp;"&lt;/td&gt;&lt;td&gt;"&amp;C372&amp;"&lt;/td&gt;&lt;/tr&gt;")</f>
        <v>David Guetta Ft Akon&lt;/td&gt;&lt;td&gt;Sexy Chick&lt;/td&gt;&lt;/tr&gt;</v>
      </c>
      <c r="AM372" s="53" t="str">
        <f>AI372&amp;AJ372&amp;AK372&amp;AL372</f>
        <v>&lt;tr&gt;&lt;td align="left"&gt;5&lt;/td&gt;&lt;td align="left"&gt;David Guetta Ft Akon&lt;/td&gt;&lt;td&gt;Sexy Chick&lt;/td&gt;&lt;/tr&gt;</v>
      </c>
      <c r="AN372" s="64">
        <f>IF(MAX(LEN(B372),LEN(C372))=0,"",MAX(LEN(B372),LEN(C372)))</f>
        <v>20</v>
      </c>
    </row>
    <row r="373" spans="1:40" x14ac:dyDescent="0.25">
      <c r="A373" s="10" t="str">
        <f>N373&amp;Q373&amp;R373&amp;S373</f>
        <v>2015-201916B</v>
      </c>
      <c r="B373" s="35" t="s">
        <v>2038</v>
      </c>
      <c r="C373" s="35" t="s">
        <v>2039</v>
      </c>
      <c r="D373" s="15"/>
      <c r="E373" s="15"/>
      <c r="F373" s="15"/>
      <c r="G373" s="15"/>
      <c r="H373" s="15"/>
      <c r="I373" s="15"/>
      <c r="J373" s="15"/>
      <c r="K373" s="14"/>
      <c r="L373" s="15">
        <v>2015</v>
      </c>
      <c r="M373" s="10"/>
      <c r="N373" s="3" t="s">
        <v>2623</v>
      </c>
      <c r="O373" s="10"/>
      <c r="P373" s="15">
        <v>57</v>
      </c>
      <c r="Q373" s="15">
        <v>1</v>
      </c>
      <c r="R373" s="15">
        <v>6</v>
      </c>
      <c r="S373" s="35" t="s">
        <v>85</v>
      </c>
      <c r="U373" s="76" t="s">
        <v>3074</v>
      </c>
      <c r="V373" s="76" t="str">
        <f>IF(B373="","",B373)</f>
        <v>Zara Larsson</v>
      </c>
      <c r="W373" s="76" t="s">
        <v>3075</v>
      </c>
      <c r="X373" s="76" t="str">
        <f>IF(C373="","",C373)</f>
        <v>Lush Life</v>
      </c>
      <c r="Y373" s="77" t="s">
        <v>3077</v>
      </c>
      <c r="Z373" s="76">
        <f>IF(L373="","",L373)</f>
        <v>2015</v>
      </c>
      <c r="AA373" s="76" t="s">
        <v>3076</v>
      </c>
      <c r="AB373" s="76" t="str">
        <f>_xlfn.CONCAT(U373:AA373)</f>
        <v>&lt;table class="questions" width="290"&gt;&lt;tr&gt;&lt;td height="50"&gt;&lt;div align="center"&gt;2 Points &lt;/div&gt;&lt;/td&gt;&lt;/tr&gt;&lt;tr&gt;&lt;td height="30"&gt;&lt;div align="center"&gt;Zara Larsson&lt;/div&gt;&lt;/td&gt;&lt;/tr&gt;&lt;tr&gt;&lt;td height="30"&gt;&lt;div align="center"&gt;Lush Life&lt;/div&gt;&lt;/td&gt;&lt;/tr&gt;&lt;tr&gt;&lt;td height="30"&gt;&lt;div align="center"&gt;&lt;/div&gt;&lt;/td&gt;&lt;/tr&gt;&lt;tr&gt;&lt;td height="30"&gt;&lt;div align="center"&gt;2015&lt;/div&gt;&lt;/td&gt;&lt;/tr&gt;&lt;/table&gt;</v>
      </c>
      <c r="AC373" s="50" t="s">
        <v>2615</v>
      </c>
      <c r="AD373" s="50" t="str">
        <f>IF(A373="","","Assets/"&amp;N373&amp;"/"&amp;Q373&amp;"/"&amp;P373&amp;".mp3")</f>
        <v>Assets/2015-2019/1/57.mp3</v>
      </c>
      <c r="AE373" s="51" t="s">
        <v>2614</v>
      </c>
      <c r="AF373" s="50" t="str">
        <f>IF(A373="","","Tune "&amp;66*(Q373-1)+P373)</f>
        <v>Tune 57</v>
      </c>
      <c r="AG373" s="50" t="s">
        <v>2613</v>
      </c>
      <c r="AH373" s="50" t="str">
        <f>AC373&amp;AD373&amp;AE373&amp;AF373&amp;AG373</f>
        <v>&lt;li&gt;&lt;a href="Assets/2015-2019/1/57.mp3"&gt;Tune 57&lt;/a&gt;&lt;/li&gt;</v>
      </c>
      <c r="AI373" s="53" t="s">
        <v>2616</v>
      </c>
      <c r="AJ373" s="53">
        <f>IF(A373="","",66*(Q373-1)+P373)</f>
        <v>57</v>
      </c>
      <c r="AK373" s="53" t="s">
        <v>2617</v>
      </c>
      <c r="AL373" s="53" t="str">
        <f>IF(A373="","",B373&amp;"&lt;/td&gt;&lt;td&gt;"&amp;C373&amp;"&lt;/td&gt;&lt;/tr&gt;")</f>
        <v>Zara Larsson&lt;/td&gt;&lt;td&gt;Lush Life&lt;/td&gt;&lt;/tr&gt;</v>
      </c>
      <c r="AM373" s="53" t="str">
        <f>AI373&amp;AJ373&amp;AK373&amp;AL373</f>
        <v>&lt;tr&gt;&lt;td align="left"&gt;57&lt;/td&gt;&lt;td align="left"&gt;Zara Larsson&lt;/td&gt;&lt;td&gt;Lush Life&lt;/td&gt;&lt;/tr&gt;</v>
      </c>
      <c r="AN373" s="64">
        <f>IF(MAX(LEN(B373),LEN(C373))=0,"",MAX(LEN(B373),LEN(C373)))</f>
        <v>12</v>
      </c>
    </row>
    <row r="374" spans="1:40" x14ac:dyDescent="0.25">
      <c r="A374" s="10" t="str">
        <f>N374&amp;Q374&amp;R374&amp;S374</f>
        <v>2015-201916C</v>
      </c>
      <c r="B374" s="35" t="s">
        <v>2040</v>
      </c>
      <c r="C374" s="35" t="s">
        <v>2041</v>
      </c>
      <c r="D374" s="15"/>
      <c r="E374" s="15"/>
      <c r="F374" s="15"/>
      <c r="G374" s="15"/>
      <c r="H374" s="15"/>
      <c r="I374" s="15"/>
      <c r="J374" s="15"/>
      <c r="K374" s="14"/>
      <c r="L374" s="15">
        <v>2015</v>
      </c>
      <c r="M374" s="10"/>
      <c r="N374" s="3" t="s">
        <v>2623</v>
      </c>
      <c r="O374" s="10"/>
      <c r="P374" s="15">
        <v>58</v>
      </c>
      <c r="Q374" s="15">
        <v>1</v>
      </c>
      <c r="R374" s="15">
        <v>6</v>
      </c>
      <c r="S374" s="35" t="s">
        <v>89</v>
      </c>
      <c r="U374" s="76" t="s">
        <v>3074</v>
      </c>
      <c r="V374" s="76" t="str">
        <f>IF(B374="","",B374)</f>
        <v>Craig David x Big Narstie</v>
      </c>
      <c r="W374" s="76" t="s">
        <v>3075</v>
      </c>
      <c r="X374" s="76" t="str">
        <f>IF(C374="","",C374)</f>
        <v>When the Bassline Drops</v>
      </c>
      <c r="Y374" s="77" t="s">
        <v>3077</v>
      </c>
      <c r="Z374" s="76">
        <f>IF(L374="","",L374)</f>
        <v>2015</v>
      </c>
      <c r="AA374" s="76" t="s">
        <v>3076</v>
      </c>
      <c r="AB374" s="76" t="str">
        <f>_xlfn.CONCAT(U374:AA374)</f>
        <v>&lt;table class="questions" width="290"&gt;&lt;tr&gt;&lt;td height="50"&gt;&lt;div align="center"&gt;2 Points &lt;/div&gt;&lt;/td&gt;&lt;/tr&gt;&lt;tr&gt;&lt;td height="30"&gt;&lt;div align="center"&gt;Craig David x Big Narstie&lt;/div&gt;&lt;/td&gt;&lt;/tr&gt;&lt;tr&gt;&lt;td height="30"&gt;&lt;div align="center"&gt;When the Bassline Drops&lt;/div&gt;&lt;/td&gt;&lt;/tr&gt;&lt;tr&gt;&lt;td height="30"&gt;&lt;div align="center"&gt;&lt;/div&gt;&lt;/td&gt;&lt;/tr&gt;&lt;tr&gt;&lt;td height="30"&gt;&lt;div align="center"&gt;2015&lt;/div&gt;&lt;/td&gt;&lt;/tr&gt;&lt;/table&gt;</v>
      </c>
      <c r="AC374" s="50" t="s">
        <v>2615</v>
      </c>
      <c r="AD374" s="50" t="str">
        <f>IF(A374="","","Assets/"&amp;N374&amp;"/"&amp;Q374&amp;"/"&amp;P374&amp;".mp3")</f>
        <v>Assets/2015-2019/1/58.mp3</v>
      </c>
      <c r="AE374" s="51" t="s">
        <v>2614</v>
      </c>
      <c r="AF374" s="50" t="str">
        <f>IF(A374="","","Tune "&amp;66*(Q374-1)+P374)</f>
        <v>Tune 58</v>
      </c>
      <c r="AG374" s="50" t="s">
        <v>2613</v>
      </c>
      <c r="AH374" s="50" t="str">
        <f>AC374&amp;AD374&amp;AE374&amp;AF374&amp;AG374</f>
        <v>&lt;li&gt;&lt;a href="Assets/2015-2019/1/58.mp3"&gt;Tune 58&lt;/a&gt;&lt;/li&gt;</v>
      </c>
      <c r="AI374" s="53" t="s">
        <v>2616</v>
      </c>
      <c r="AJ374" s="53">
        <f>IF(A374="","",66*(Q374-1)+P374)</f>
        <v>58</v>
      </c>
      <c r="AK374" s="53" t="s">
        <v>2617</v>
      </c>
      <c r="AL374" s="53" t="str">
        <f>IF(A374="","",B374&amp;"&lt;/td&gt;&lt;td&gt;"&amp;C374&amp;"&lt;/td&gt;&lt;/tr&gt;")</f>
        <v>Craig David x Big Narstie&lt;/td&gt;&lt;td&gt;When the Bassline Drops&lt;/td&gt;&lt;/tr&gt;</v>
      </c>
      <c r="AM374" s="53" t="str">
        <f>AI374&amp;AJ374&amp;AK374&amp;AL374</f>
        <v>&lt;tr&gt;&lt;td align="left"&gt;58&lt;/td&gt;&lt;td align="left"&gt;Craig David x Big Narstie&lt;/td&gt;&lt;td&gt;When the Bassline Drops&lt;/td&gt;&lt;/tr&gt;</v>
      </c>
      <c r="AN374" s="64">
        <f>IF(MAX(LEN(B374),LEN(C374))=0,"",MAX(LEN(B374),LEN(C374)))</f>
        <v>25</v>
      </c>
    </row>
    <row r="375" spans="1:40" x14ac:dyDescent="0.25">
      <c r="A375" s="10" t="str">
        <f>N375&amp;Q375&amp;R375&amp;S375</f>
        <v>TV12A</v>
      </c>
      <c r="B375" s="15" t="s">
        <v>539</v>
      </c>
      <c r="C375" s="15" t="s">
        <v>216</v>
      </c>
      <c r="D375" s="15" t="s">
        <v>985</v>
      </c>
      <c r="E375" s="15"/>
      <c r="F375" s="15" t="s">
        <v>217</v>
      </c>
      <c r="G375" s="15" t="s">
        <v>218</v>
      </c>
      <c r="H375" s="15" t="s">
        <v>219</v>
      </c>
      <c r="I375" s="15" t="s">
        <v>216</v>
      </c>
      <c r="J375" s="15"/>
      <c r="K375" s="14"/>
      <c r="L375" s="15"/>
      <c r="M375" s="10"/>
      <c r="N375" s="8" t="s">
        <v>667</v>
      </c>
      <c r="O375" s="10"/>
      <c r="P375" s="15">
        <v>12</v>
      </c>
      <c r="Q375" s="15">
        <v>1</v>
      </c>
      <c r="R375" s="15">
        <v>2</v>
      </c>
      <c r="S375" s="15" t="s">
        <v>84</v>
      </c>
      <c r="U375" s="76" t="s">
        <v>3074</v>
      </c>
      <c r="V375" s="76" t="str">
        <f>IF(B375="","",B375)</f>
        <v>Friends</v>
      </c>
      <c r="W375" s="76" t="s">
        <v>3075</v>
      </c>
      <c r="X375" s="76" t="str">
        <f>IF(C375="","",C375)</f>
        <v>Smelly Cat</v>
      </c>
      <c r="Y375" s="77" t="s">
        <v>3077</v>
      </c>
      <c r="Z375" s="76" t="str">
        <f>IF(L375="","",L375)</f>
        <v/>
      </c>
      <c r="AA375" s="76" t="s">
        <v>3076</v>
      </c>
      <c r="AB375" s="76" t="str">
        <f>_xlfn.CONCAT(U375:AA375)</f>
        <v>&lt;table class="questions" width="290"&gt;&lt;tr&gt;&lt;td height="50"&gt;&lt;div align="center"&gt;2 Points &lt;/div&gt;&lt;/td&gt;&lt;/tr&gt;&lt;tr&gt;&lt;td height="30"&gt;&lt;div align="center"&gt;Friends&lt;/div&gt;&lt;/td&gt;&lt;/tr&gt;&lt;tr&gt;&lt;td height="30"&gt;&lt;div align="center"&gt;Smelly Cat&lt;/div&gt;&lt;/td&gt;&lt;/tr&gt;&lt;tr&gt;&lt;td height="30"&gt;&lt;div align="center"&gt;&lt;/div&gt;&lt;/td&gt;&lt;/tr&gt;&lt;tr&gt;&lt;td height="30"&gt;&lt;div align="center"&gt;&lt;/div&gt;&lt;/td&gt;&lt;/tr&gt;&lt;/table&gt;</v>
      </c>
      <c r="AC375" s="50" t="s">
        <v>2615</v>
      </c>
      <c r="AD375" s="50" t="str">
        <f>IF(A375="","","Assets/"&amp;N375&amp;"/"&amp;Q375&amp;"/"&amp;P375&amp;".mp3")</f>
        <v>Assets/TV/1/12.mp3</v>
      </c>
      <c r="AE375" s="51" t="s">
        <v>2614</v>
      </c>
      <c r="AF375" s="50" t="str">
        <f>IF(A375="","","Tune "&amp;66*(Q375-1)+P375)</f>
        <v>Tune 12</v>
      </c>
      <c r="AG375" s="50" t="s">
        <v>2613</v>
      </c>
      <c r="AH375" s="50" t="str">
        <f>AC375&amp;AD375&amp;AE375&amp;AF375&amp;AG375</f>
        <v>&lt;li&gt;&lt;a href="Assets/TV/1/12.mp3"&gt;Tune 12&lt;/a&gt;&lt;/li&gt;</v>
      </c>
      <c r="AI375" s="53" t="s">
        <v>2616</v>
      </c>
      <c r="AJ375" s="53">
        <f>IF(A375="","",66*(Q375-1)+P375)</f>
        <v>12</v>
      </c>
      <c r="AK375" s="53" t="s">
        <v>2617</v>
      </c>
      <c r="AL375" s="53" t="str">
        <f>IF(A375="","",B375&amp;"&lt;/td&gt;&lt;td&gt;"&amp;C375&amp;"&lt;/td&gt;&lt;/tr&gt;")</f>
        <v>Friends&lt;/td&gt;&lt;td&gt;Smelly Cat&lt;/td&gt;&lt;/tr&gt;</v>
      </c>
      <c r="AM375" s="53" t="str">
        <f>AI375&amp;AJ375&amp;AK375&amp;AL375</f>
        <v>&lt;tr&gt;&lt;td align="left"&gt;12&lt;/td&gt;&lt;td align="left"&gt;Friends&lt;/td&gt;&lt;td&gt;Smelly Cat&lt;/td&gt;&lt;/tr&gt;</v>
      </c>
      <c r="AN375" s="64">
        <f>IF(MAX(LEN(B375),LEN(C375))=0,"",MAX(LEN(B375),LEN(C375)))</f>
        <v>10</v>
      </c>
    </row>
    <row r="376" spans="1:40" x14ac:dyDescent="0.25">
      <c r="A376" s="10" t="str">
        <f>N376&amp;Q376&amp;R376&amp;S376</f>
        <v>2010-201415D</v>
      </c>
      <c r="B376" s="15" t="s">
        <v>1077</v>
      </c>
      <c r="C376" s="15" t="s">
        <v>1078</v>
      </c>
      <c r="D376" s="35" t="s">
        <v>672</v>
      </c>
      <c r="E376" s="35" t="s">
        <v>682</v>
      </c>
      <c r="F376" s="15"/>
      <c r="G376" s="15"/>
      <c r="H376" s="15"/>
      <c r="I376" s="15"/>
      <c r="J376" s="15"/>
      <c r="K376" s="14"/>
      <c r="L376" s="15">
        <v>2011</v>
      </c>
      <c r="M376" s="10"/>
      <c r="N376" s="3" t="s">
        <v>2622</v>
      </c>
      <c r="O376" s="10"/>
      <c r="P376" s="15">
        <v>48</v>
      </c>
      <c r="Q376" s="15">
        <v>1</v>
      </c>
      <c r="R376" s="15">
        <v>5</v>
      </c>
      <c r="S376" s="15" t="s">
        <v>86</v>
      </c>
      <c r="U376" s="76" t="s">
        <v>3074</v>
      </c>
      <c r="V376" s="76" t="str">
        <f>IF(B376="","",B376)</f>
        <v>Avicii</v>
      </c>
      <c r="W376" s="76" t="s">
        <v>3075</v>
      </c>
      <c r="X376" s="76" t="str">
        <f>IF(C376="","",C376)</f>
        <v>Levels</v>
      </c>
      <c r="Y376" s="77" t="s">
        <v>3077</v>
      </c>
      <c r="Z376" s="76">
        <f>IF(L376="","",L376)</f>
        <v>2011</v>
      </c>
      <c r="AA376" s="76" t="s">
        <v>3076</v>
      </c>
      <c r="AB376" s="76" t="str">
        <f>_xlfn.CONCAT(U376:AA376)</f>
        <v>&lt;table class="questions" width="290"&gt;&lt;tr&gt;&lt;td height="50"&gt;&lt;div align="center"&gt;2 Points &lt;/div&gt;&lt;/td&gt;&lt;/tr&gt;&lt;tr&gt;&lt;td height="30"&gt;&lt;div align="center"&gt;Avicii&lt;/div&gt;&lt;/td&gt;&lt;/tr&gt;&lt;tr&gt;&lt;td height="30"&gt;&lt;div align="center"&gt;Levels&lt;/div&gt;&lt;/td&gt;&lt;/tr&gt;&lt;tr&gt;&lt;td height="30"&gt;&lt;div align="center"&gt;&lt;/div&gt;&lt;/td&gt;&lt;/tr&gt;&lt;tr&gt;&lt;td height="30"&gt;&lt;div align="center"&gt;2011&lt;/div&gt;&lt;/td&gt;&lt;/tr&gt;&lt;/table&gt;</v>
      </c>
      <c r="AC376" s="50" t="s">
        <v>2615</v>
      </c>
      <c r="AD376" s="50" t="str">
        <f>IF(A376="","","Assets/"&amp;N376&amp;"/"&amp;Q376&amp;"/"&amp;P376&amp;".mp3")</f>
        <v>Assets/2010-2014/1/48.mp3</v>
      </c>
      <c r="AE376" s="51" t="s">
        <v>2614</v>
      </c>
      <c r="AF376" s="50" t="str">
        <f>IF(A376="","","Tune "&amp;66*(Q376-1)+P376)</f>
        <v>Tune 48</v>
      </c>
      <c r="AG376" s="50" t="s">
        <v>2613</v>
      </c>
      <c r="AH376" s="50" t="str">
        <f>AC376&amp;AD376&amp;AE376&amp;AF376&amp;AG376</f>
        <v>&lt;li&gt;&lt;a href="Assets/2010-2014/1/48.mp3"&gt;Tune 48&lt;/a&gt;&lt;/li&gt;</v>
      </c>
      <c r="AI376" s="53" t="s">
        <v>2616</v>
      </c>
      <c r="AJ376" s="53">
        <f>IF(A376="","",66*(Q376-1)+P376)</f>
        <v>48</v>
      </c>
      <c r="AK376" s="53" t="s">
        <v>2617</v>
      </c>
      <c r="AL376" s="53" t="str">
        <f>IF(A376="","",B376&amp;"&lt;/td&gt;&lt;td&gt;"&amp;C376&amp;"&lt;/td&gt;&lt;/tr&gt;")</f>
        <v>Avicii&lt;/td&gt;&lt;td&gt;Levels&lt;/td&gt;&lt;/tr&gt;</v>
      </c>
      <c r="AM376" s="53" t="str">
        <f>AI376&amp;AJ376&amp;AK376&amp;AL376</f>
        <v>&lt;tr&gt;&lt;td align="left"&gt;48&lt;/td&gt;&lt;td align="left"&gt;Avicii&lt;/td&gt;&lt;td&gt;Levels&lt;/td&gt;&lt;/tr&gt;</v>
      </c>
      <c r="AN376" s="64">
        <f>IF(MAX(LEN(B376),LEN(C376))=0,"",MAX(LEN(B376),LEN(C376)))</f>
        <v>6</v>
      </c>
    </row>
    <row r="377" spans="1:40" x14ac:dyDescent="0.25">
      <c r="A377" s="10" t="str">
        <f>N377&amp;Q377&amp;R377&amp;S377</f>
        <v>Rock13B</v>
      </c>
      <c r="B377" s="15" t="s">
        <v>267</v>
      </c>
      <c r="C377" s="15" t="s">
        <v>271</v>
      </c>
      <c r="D377" s="15" t="s">
        <v>672</v>
      </c>
      <c r="E377" s="15" t="s">
        <v>682</v>
      </c>
      <c r="F377" s="15"/>
      <c r="G377" s="15"/>
      <c r="H377" s="15"/>
      <c r="I377" s="15"/>
      <c r="J377" s="15"/>
      <c r="K377" s="14" t="s">
        <v>674</v>
      </c>
      <c r="L377" s="15">
        <v>2004</v>
      </c>
      <c r="M377" s="10"/>
      <c r="N377" s="36" t="s">
        <v>1067</v>
      </c>
      <c r="O377" s="10"/>
      <c r="P377" s="15">
        <v>24</v>
      </c>
      <c r="Q377" s="15">
        <v>1</v>
      </c>
      <c r="R377" s="15">
        <v>3</v>
      </c>
      <c r="S377" s="15" t="s">
        <v>85</v>
      </c>
      <c r="U377" s="76" t="s">
        <v>3074</v>
      </c>
      <c r="V377" s="76" t="str">
        <f>IF(B377="","",B377)</f>
        <v>Dead or Alive</v>
      </c>
      <c r="W377" s="76" t="s">
        <v>3075</v>
      </c>
      <c r="X377" s="76" t="str">
        <f>IF(C377="","",C377)</f>
        <v>You Spin Me Round</v>
      </c>
      <c r="Y377" s="77" t="s">
        <v>3077</v>
      </c>
      <c r="Z377" s="76">
        <f>IF(L377="","",L377)</f>
        <v>2004</v>
      </c>
      <c r="AA377" s="76" t="s">
        <v>3076</v>
      </c>
      <c r="AB377" s="76" t="str">
        <f>_xlfn.CONCAT(U377:AA377)</f>
        <v>&lt;table class="questions" width="290"&gt;&lt;tr&gt;&lt;td height="50"&gt;&lt;div align="center"&gt;2 Points &lt;/div&gt;&lt;/td&gt;&lt;/tr&gt;&lt;tr&gt;&lt;td height="30"&gt;&lt;div align="center"&gt;Dead or Alive&lt;/div&gt;&lt;/td&gt;&lt;/tr&gt;&lt;tr&gt;&lt;td height="30"&gt;&lt;div align="center"&gt;You Spin Me Round&lt;/div&gt;&lt;/td&gt;&lt;/tr&gt;&lt;tr&gt;&lt;td height="30"&gt;&lt;div align="center"&gt;&lt;/div&gt;&lt;/td&gt;&lt;/tr&gt;&lt;tr&gt;&lt;td height="30"&gt;&lt;div align="center"&gt;2004&lt;/div&gt;&lt;/td&gt;&lt;/tr&gt;&lt;/table&gt;</v>
      </c>
      <c r="AC377" s="50" t="s">
        <v>2615</v>
      </c>
      <c r="AD377" s="50" t="str">
        <f>IF(A377="","","Assets/"&amp;N377&amp;"/"&amp;Q377&amp;"/"&amp;P377&amp;".mp3")</f>
        <v>Assets/Rock/1/24.mp3</v>
      </c>
      <c r="AE377" s="51" t="s">
        <v>2614</v>
      </c>
      <c r="AF377" s="50" t="str">
        <f>IF(A377="","","Tune "&amp;66*(Q377-1)+P377)</f>
        <v>Tune 24</v>
      </c>
      <c r="AG377" s="50" t="s">
        <v>2613</v>
      </c>
      <c r="AH377" s="50" t="str">
        <f>AC377&amp;AD377&amp;AE377&amp;AF377&amp;AG377</f>
        <v>&lt;li&gt;&lt;a href="Assets/Rock/1/24.mp3"&gt;Tune 24&lt;/a&gt;&lt;/li&gt;</v>
      </c>
      <c r="AI377" s="53" t="s">
        <v>2616</v>
      </c>
      <c r="AJ377" s="53">
        <f>IF(A377="","",66*(Q377-1)+P377)</f>
        <v>24</v>
      </c>
      <c r="AK377" s="53" t="s">
        <v>2617</v>
      </c>
      <c r="AL377" s="53" t="str">
        <f>IF(A377="","",B377&amp;"&lt;/td&gt;&lt;td&gt;"&amp;C377&amp;"&lt;/td&gt;&lt;/tr&gt;")</f>
        <v>Dead or Alive&lt;/td&gt;&lt;td&gt;You Spin Me Round&lt;/td&gt;&lt;/tr&gt;</v>
      </c>
      <c r="AM377" s="53" t="str">
        <f>AI377&amp;AJ377&amp;AK377&amp;AL377</f>
        <v>&lt;tr&gt;&lt;td align="left"&gt;24&lt;/td&gt;&lt;td align="left"&gt;Dead or Alive&lt;/td&gt;&lt;td&gt;You Spin Me Round&lt;/td&gt;&lt;/tr&gt;</v>
      </c>
      <c r="AN377" s="64">
        <f>IF(MAX(LEN(B377),LEN(C377))=0,"",MAX(LEN(B377),LEN(C377)))</f>
        <v>17</v>
      </c>
    </row>
    <row r="378" spans="1:40" x14ac:dyDescent="0.25">
      <c r="A378" s="10" t="str">
        <f>N378&amp;Q378&amp;R378&amp;S378</f>
        <v>TV12B</v>
      </c>
      <c r="B378" s="15" t="s">
        <v>208</v>
      </c>
      <c r="C378" s="15" t="s">
        <v>209</v>
      </c>
      <c r="D378" s="15" t="s">
        <v>985</v>
      </c>
      <c r="E378" s="15" t="s">
        <v>682</v>
      </c>
      <c r="F378" s="15" t="s">
        <v>584</v>
      </c>
      <c r="G378" s="15"/>
      <c r="H378" s="15" t="s">
        <v>164</v>
      </c>
      <c r="I378" s="15"/>
      <c r="J378" s="15"/>
      <c r="K378" s="14"/>
      <c r="L378" s="15"/>
      <c r="M378" s="10"/>
      <c r="N378" s="8" t="s">
        <v>667</v>
      </c>
      <c r="O378" s="10"/>
      <c r="P378" s="15">
        <v>13</v>
      </c>
      <c r="Q378" s="15">
        <v>1</v>
      </c>
      <c r="R378" s="15">
        <v>2</v>
      </c>
      <c r="S378" s="15" t="s">
        <v>85</v>
      </c>
      <c r="U378" s="76" t="s">
        <v>3074</v>
      </c>
      <c r="V378" s="76" t="str">
        <f>IF(B378="","",B378)</f>
        <v>Looney Tunes</v>
      </c>
      <c r="W378" s="76" t="s">
        <v>3075</v>
      </c>
      <c r="X378" s="76" t="str">
        <f>IF(C378="","",C378)</f>
        <v>That’s All Folk's</v>
      </c>
      <c r="Y378" s="77" t="s">
        <v>3077</v>
      </c>
      <c r="Z378" s="76" t="str">
        <f>IF(L378="","",L378)</f>
        <v/>
      </c>
      <c r="AA378" s="76" t="s">
        <v>3076</v>
      </c>
      <c r="AB378" s="76" t="str">
        <f>_xlfn.CONCAT(U378:AA378)</f>
        <v>&lt;table class="questions" width="290"&gt;&lt;tr&gt;&lt;td height="50"&gt;&lt;div align="center"&gt;2 Points &lt;/div&gt;&lt;/td&gt;&lt;/tr&gt;&lt;tr&gt;&lt;td height="30"&gt;&lt;div align="center"&gt;Looney Tunes&lt;/div&gt;&lt;/td&gt;&lt;/tr&gt;&lt;tr&gt;&lt;td height="30"&gt;&lt;div align="center"&gt;That’s All Folk's&lt;/div&gt;&lt;/td&gt;&lt;/tr&gt;&lt;tr&gt;&lt;td height="30"&gt;&lt;div align="center"&gt;&lt;/div&gt;&lt;/td&gt;&lt;/tr&gt;&lt;tr&gt;&lt;td height="30"&gt;&lt;div align="center"&gt;&lt;/div&gt;&lt;/td&gt;&lt;/tr&gt;&lt;/table&gt;</v>
      </c>
      <c r="AC378" s="50" t="s">
        <v>2615</v>
      </c>
      <c r="AD378" s="50" t="str">
        <f>IF(A378="","","Assets/"&amp;N378&amp;"/"&amp;Q378&amp;"/"&amp;P378&amp;".mp3")</f>
        <v>Assets/TV/1/13.mp3</v>
      </c>
      <c r="AE378" s="51" t="s">
        <v>2614</v>
      </c>
      <c r="AF378" s="50" t="str">
        <f>IF(A378="","","Tune "&amp;66*(Q378-1)+P378)</f>
        <v>Tune 13</v>
      </c>
      <c r="AG378" s="50" t="s">
        <v>2613</v>
      </c>
      <c r="AH378" s="50" t="str">
        <f>AC378&amp;AD378&amp;AE378&amp;AF378&amp;AG378</f>
        <v>&lt;li&gt;&lt;a href="Assets/TV/1/13.mp3"&gt;Tune 13&lt;/a&gt;&lt;/li&gt;</v>
      </c>
      <c r="AI378" s="53" t="s">
        <v>2616</v>
      </c>
      <c r="AJ378" s="53">
        <f>IF(A378="","",66*(Q378-1)+P378)</f>
        <v>13</v>
      </c>
      <c r="AK378" s="53" t="s">
        <v>2617</v>
      </c>
      <c r="AL378" s="53" t="str">
        <f>IF(A378="","",B378&amp;"&lt;/td&gt;&lt;td&gt;"&amp;C378&amp;"&lt;/td&gt;&lt;/tr&gt;")</f>
        <v>Looney Tunes&lt;/td&gt;&lt;td&gt;That’s All Folk's&lt;/td&gt;&lt;/tr&gt;</v>
      </c>
      <c r="AM378" s="53" t="str">
        <f>AI378&amp;AJ378&amp;AK378&amp;AL378</f>
        <v>&lt;tr&gt;&lt;td align="left"&gt;13&lt;/td&gt;&lt;td align="left"&gt;Looney Tunes&lt;/td&gt;&lt;td&gt;That’s All Folk's&lt;/td&gt;&lt;/tr&gt;</v>
      </c>
      <c r="AN378" s="64">
        <f>IF(MAX(LEN(B378),LEN(C378))=0,"",MAX(LEN(B378),LEN(C378)))</f>
        <v>17</v>
      </c>
    </row>
    <row r="379" spans="1:40" x14ac:dyDescent="0.25">
      <c r="A379" s="10" t="str">
        <f>N379&amp;Q379&amp;R379&amp;S379</f>
        <v>Xmas12E</v>
      </c>
      <c r="B379" s="15" t="s">
        <v>21</v>
      </c>
      <c r="C379" s="35" t="s">
        <v>22</v>
      </c>
      <c r="D379" s="15" t="s">
        <v>672</v>
      </c>
      <c r="E379" s="15" t="s">
        <v>682</v>
      </c>
      <c r="F379" s="15"/>
      <c r="G379" s="15"/>
      <c r="H379" s="15"/>
      <c r="I379" s="15"/>
      <c r="J379" s="15"/>
      <c r="K379" s="14"/>
      <c r="L379" s="15">
        <v>1988</v>
      </c>
      <c r="M379" s="10"/>
      <c r="N379" s="6" t="s">
        <v>90</v>
      </c>
      <c r="O379" s="10"/>
      <c r="P379" s="15">
        <v>16</v>
      </c>
      <c r="Q379" s="15">
        <v>1</v>
      </c>
      <c r="R379" s="15">
        <v>2</v>
      </c>
      <c r="S379" s="15" t="s">
        <v>87</v>
      </c>
      <c r="U379" s="76" t="s">
        <v>3074</v>
      </c>
      <c r="V379" s="76" t="str">
        <f>IF(B379="","",B379)</f>
        <v>Cliff Richard</v>
      </c>
      <c r="W379" s="76" t="s">
        <v>3075</v>
      </c>
      <c r="X379" s="76" t="str">
        <f>IF(C379="","",C379)</f>
        <v>Mistletoe &amp; Wine</v>
      </c>
      <c r="Y379" s="77" t="s">
        <v>3077</v>
      </c>
      <c r="Z379" s="76">
        <f>IF(L379="","",L379)</f>
        <v>1988</v>
      </c>
      <c r="AA379" s="76" t="s">
        <v>3076</v>
      </c>
      <c r="AB379" s="76" t="str">
        <f>_xlfn.CONCAT(U379:AA379)</f>
        <v>&lt;table class="questions" width="290"&gt;&lt;tr&gt;&lt;td height="50"&gt;&lt;div align="center"&gt;2 Points &lt;/div&gt;&lt;/td&gt;&lt;/tr&gt;&lt;tr&gt;&lt;td height="30"&gt;&lt;div align="center"&gt;Cliff Richard&lt;/div&gt;&lt;/td&gt;&lt;/tr&gt;&lt;tr&gt;&lt;td height="30"&gt;&lt;div align="center"&gt;Mistletoe &amp; Wine&lt;/div&gt;&lt;/td&gt;&lt;/tr&gt;&lt;tr&gt;&lt;td height="30"&gt;&lt;div align="center"&gt;&lt;/div&gt;&lt;/td&gt;&lt;/tr&gt;&lt;tr&gt;&lt;td height="30"&gt;&lt;div align="center"&gt;1988&lt;/div&gt;&lt;/td&gt;&lt;/tr&gt;&lt;/table&gt;</v>
      </c>
      <c r="AC379" s="50" t="s">
        <v>2615</v>
      </c>
      <c r="AD379" s="50" t="str">
        <f>IF(A379="","","Assets/"&amp;N379&amp;"/"&amp;Q379&amp;"/"&amp;P379&amp;".mp3")</f>
        <v>Assets/Xmas/1/16.mp3</v>
      </c>
      <c r="AE379" s="51" t="s">
        <v>2614</v>
      </c>
      <c r="AF379" s="50" t="str">
        <f>IF(A379="","","Tune "&amp;66*(Q379-1)+P379)</f>
        <v>Tune 16</v>
      </c>
      <c r="AG379" s="50" t="s">
        <v>2613</v>
      </c>
      <c r="AH379" s="50" t="str">
        <f>AC379&amp;AD379&amp;AE379&amp;AF379&amp;AG379</f>
        <v>&lt;li&gt;&lt;a href="Assets/Xmas/1/16.mp3"&gt;Tune 16&lt;/a&gt;&lt;/li&gt;</v>
      </c>
      <c r="AI379" s="53" t="s">
        <v>2616</v>
      </c>
      <c r="AJ379" s="53">
        <f>IF(A379="","",66*(Q379-1)+P379)</f>
        <v>16</v>
      </c>
      <c r="AK379" s="53" t="s">
        <v>2617</v>
      </c>
      <c r="AL379" s="53" t="str">
        <f>IF(A379="","",B379&amp;"&lt;/td&gt;&lt;td&gt;"&amp;C379&amp;"&lt;/td&gt;&lt;/tr&gt;")</f>
        <v>Cliff Richard&lt;/td&gt;&lt;td&gt;Mistletoe &amp; Wine&lt;/td&gt;&lt;/tr&gt;</v>
      </c>
      <c r="AM379" s="53" t="str">
        <f>AI379&amp;AJ379&amp;AK379&amp;AL379</f>
        <v>&lt;tr&gt;&lt;td align="left"&gt;16&lt;/td&gt;&lt;td align="left"&gt;Cliff Richard&lt;/td&gt;&lt;td&gt;Mistletoe &amp; Wine&lt;/td&gt;&lt;/tr&gt;</v>
      </c>
      <c r="AN379" s="64">
        <f>IF(MAX(LEN(B379),LEN(C379))=0,"",MAX(LEN(B379),LEN(C379)))</f>
        <v>16</v>
      </c>
    </row>
    <row r="380" spans="1:40" x14ac:dyDescent="0.25">
      <c r="A380" s="10" t="str">
        <f>N380&amp;Q380&amp;R380&amp;S380</f>
        <v>195013B</v>
      </c>
      <c r="B380" s="35" t="s">
        <v>2137</v>
      </c>
      <c r="C380" s="35" t="s">
        <v>2160</v>
      </c>
      <c r="D380" s="15"/>
      <c r="E380" s="15"/>
      <c r="F380" s="15"/>
      <c r="G380" s="15"/>
      <c r="H380" s="15"/>
      <c r="I380" s="15"/>
      <c r="J380" s="15"/>
      <c r="K380" s="14"/>
      <c r="L380" s="15">
        <v>1951</v>
      </c>
      <c r="M380" s="10"/>
      <c r="N380" s="7">
        <v>1950</v>
      </c>
      <c r="O380" s="10"/>
      <c r="P380" s="15">
        <v>24</v>
      </c>
      <c r="Q380" s="15">
        <v>1</v>
      </c>
      <c r="R380" s="15">
        <v>3</v>
      </c>
      <c r="S380" s="35" t="s">
        <v>85</v>
      </c>
      <c r="U380" s="76" t="s">
        <v>3074</v>
      </c>
      <c r="V380" s="76" t="str">
        <f>IF(B380="","",B380)</f>
        <v>Dean Martin &amp; Helen O'Connell</v>
      </c>
      <c r="W380" s="76" t="s">
        <v>3075</v>
      </c>
      <c r="X380" s="76" t="str">
        <f>IF(C380="","",C380)</f>
        <v>How Do You Like Your Eggs in the Morning</v>
      </c>
      <c r="Y380" s="77" t="s">
        <v>3077</v>
      </c>
      <c r="Z380" s="76">
        <f>IF(L380="","",L380)</f>
        <v>1951</v>
      </c>
      <c r="AA380" s="76" t="s">
        <v>3076</v>
      </c>
      <c r="AB380" s="76" t="str">
        <f>_xlfn.CONCAT(U380:AA380)</f>
        <v>&lt;table class="questions" width="290"&gt;&lt;tr&gt;&lt;td height="50"&gt;&lt;div align="center"&gt;2 Points &lt;/div&gt;&lt;/td&gt;&lt;/tr&gt;&lt;tr&gt;&lt;td height="30"&gt;&lt;div align="center"&gt;Dean Martin &amp; Helen O'Connell&lt;/div&gt;&lt;/td&gt;&lt;/tr&gt;&lt;tr&gt;&lt;td height="30"&gt;&lt;div align="center"&gt;How Do You Like Your Eggs in the Morning&lt;/div&gt;&lt;/td&gt;&lt;/tr&gt;&lt;tr&gt;&lt;td height="30"&gt;&lt;div align="center"&gt;&lt;/div&gt;&lt;/td&gt;&lt;/tr&gt;&lt;tr&gt;&lt;td height="30"&gt;&lt;div align="center"&gt;1951&lt;/div&gt;&lt;/td&gt;&lt;/tr&gt;&lt;/table&gt;</v>
      </c>
      <c r="AC380" s="50" t="s">
        <v>2615</v>
      </c>
      <c r="AD380" s="50" t="str">
        <f>IF(A380="","","Assets/"&amp;N380&amp;"/"&amp;Q380&amp;"/"&amp;P380&amp;".mp3")</f>
        <v>Assets/1950/1/24.mp3</v>
      </c>
      <c r="AE380" s="51" t="s">
        <v>2614</v>
      </c>
      <c r="AF380" s="50" t="str">
        <f>IF(A380="","","Tune "&amp;66*(Q380-1)+P380)</f>
        <v>Tune 24</v>
      </c>
      <c r="AG380" s="50" t="s">
        <v>2613</v>
      </c>
      <c r="AH380" s="50" t="str">
        <f>AC380&amp;AD380&amp;AE380&amp;AF380&amp;AG380</f>
        <v>&lt;li&gt;&lt;a href="Assets/1950/1/24.mp3"&gt;Tune 24&lt;/a&gt;&lt;/li&gt;</v>
      </c>
      <c r="AI380" s="53" t="s">
        <v>2616</v>
      </c>
      <c r="AJ380" s="53">
        <f>IF(A380="","",66*(Q380-1)+P380)</f>
        <v>24</v>
      </c>
      <c r="AK380" s="53" t="s">
        <v>2617</v>
      </c>
      <c r="AL380" s="53" t="str">
        <f>IF(A380="","",B380&amp;"&lt;/td&gt;&lt;td&gt;"&amp;C380&amp;"&lt;/td&gt;&lt;/tr&gt;")</f>
        <v>Dean Martin &amp; Helen O'Connell&lt;/td&gt;&lt;td&gt;How Do You Like Your Eggs in the Morning&lt;/td&gt;&lt;/tr&gt;</v>
      </c>
      <c r="AM380" s="53" t="str">
        <f>AI380&amp;AJ380&amp;AK380&amp;AL380</f>
        <v>&lt;tr&gt;&lt;td align="left"&gt;24&lt;/td&gt;&lt;td align="left"&gt;Dean Martin &amp; Helen O'Connell&lt;/td&gt;&lt;td&gt;How Do You Like Your Eggs in the Morning&lt;/td&gt;&lt;/tr&gt;</v>
      </c>
      <c r="AN380" s="64">
        <f>IF(MAX(LEN(B380),LEN(C380))=0,"",MAX(LEN(B380),LEN(C380)))</f>
        <v>40</v>
      </c>
    </row>
    <row r="381" spans="1:40" x14ac:dyDescent="0.25">
      <c r="A381" s="10" t="str">
        <f>N381&amp;Q381&amp;R381&amp;S381</f>
        <v>Rock21H</v>
      </c>
      <c r="B381" s="35" t="s">
        <v>1533</v>
      </c>
      <c r="C381" s="35" t="s">
        <v>1662</v>
      </c>
      <c r="D381" s="35" t="s">
        <v>672</v>
      </c>
      <c r="E381" s="35" t="s">
        <v>682</v>
      </c>
      <c r="F381" s="15"/>
      <c r="G381" s="15"/>
      <c r="H381" s="15"/>
      <c r="I381" s="15"/>
      <c r="J381" s="15"/>
      <c r="K381" s="14"/>
      <c r="L381" s="15">
        <v>1970</v>
      </c>
      <c r="M381" s="10"/>
      <c r="N381" s="36" t="s">
        <v>1067</v>
      </c>
      <c r="O381" s="10"/>
      <c r="P381" s="15">
        <v>8</v>
      </c>
      <c r="Q381" s="15">
        <v>2</v>
      </c>
      <c r="R381" s="15">
        <v>1</v>
      </c>
      <c r="S381" s="35" t="s">
        <v>1069</v>
      </c>
      <c r="U381" s="76" t="s">
        <v>3074</v>
      </c>
      <c r="V381" s="76" t="str">
        <f>IF(B381="","",B381)</f>
        <v>Deep Purple</v>
      </c>
      <c r="W381" s="76" t="s">
        <v>3075</v>
      </c>
      <c r="X381" s="76" t="str">
        <f>IF(C381="","",C381)</f>
        <v>Black Night</v>
      </c>
      <c r="Y381" s="77" t="s">
        <v>3077</v>
      </c>
      <c r="Z381" s="76">
        <f>IF(L381="","",L381)</f>
        <v>1970</v>
      </c>
      <c r="AA381" s="76" t="s">
        <v>3076</v>
      </c>
      <c r="AB381" s="76" t="str">
        <f>_xlfn.CONCAT(U381:AA381)</f>
        <v>&lt;table class="questions" width="290"&gt;&lt;tr&gt;&lt;td height="50"&gt;&lt;div align="center"&gt;2 Points &lt;/div&gt;&lt;/td&gt;&lt;/tr&gt;&lt;tr&gt;&lt;td height="30"&gt;&lt;div align="center"&gt;Deep Purple&lt;/div&gt;&lt;/td&gt;&lt;/tr&gt;&lt;tr&gt;&lt;td height="30"&gt;&lt;div align="center"&gt;Black Night&lt;/div&gt;&lt;/td&gt;&lt;/tr&gt;&lt;tr&gt;&lt;td height="30"&gt;&lt;div align="center"&gt;&lt;/div&gt;&lt;/td&gt;&lt;/tr&gt;&lt;tr&gt;&lt;td height="30"&gt;&lt;div align="center"&gt;1970&lt;/div&gt;&lt;/td&gt;&lt;/tr&gt;&lt;/table&gt;</v>
      </c>
      <c r="AC381" s="50" t="s">
        <v>2615</v>
      </c>
      <c r="AD381" s="50" t="str">
        <f>IF(A381="","","Assets/"&amp;N381&amp;"/"&amp;Q381&amp;"/"&amp;P381&amp;".mp3")</f>
        <v>Assets/Rock/2/8.mp3</v>
      </c>
      <c r="AE381" s="51" t="s">
        <v>2614</v>
      </c>
      <c r="AF381" s="50" t="str">
        <f>IF(A381="","","Tune "&amp;66*(Q381-1)+P381)</f>
        <v>Tune 74</v>
      </c>
      <c r="AG381" s="50" t="s">
        <v>2613</v>
      </c>
      <c r="AH381" s="50" t="str">
        <f>AC381&amp;AD381&amp;AE381&amp;AF381&amp;AG381</f>
        <v>&lt;li&gt;&lt;a href="Assets/Rock/2/8.mp3"&gt;Tune 74&lt;/a&gt;&lt;/li&gt;</v>
      </c>
      <c r="AI381" s="53" t="s">
        <v>2616</v>
      </c>
      <c r="AJ381" s="53">
        <f>IF(A381="","",66*(Q381-1)+P381)</f>
        <v>74</v>
      </c>
      <c r="AK381" s="53" t="s">
        <v>2617</v>
      </c>
      <c r="AL381" s="53" t="str">
        <f>IF(A381="","",B381&amp;"&lt;/td&gt;&lt;td&gt;"&amp;C381&amp;"&lt;/td&gt;&lt;/tr&gt;")</f>
        <v>Deep Purple&lt;/td&gt;&lt;td&gt;Black Night&lt;/td&gt;&lt;/tr&gt;</v>
      </c>
      <c r="AM381" s="53" t="str">
        <f>AI381&amp;AJ381&amp;AK381&amp;AL381</f>
        <v>&lt;tr&gt;&lt;td align="left"&gt;74&lt;/td&gt;&lt;td align="left"&gt;Deep Purple&lt;/td&gt;&lt;td&gt;Black Night&lt;/td&gt;&lt;/tr&gt;</v>
      </c>
      <c r="AN381" s="64">
        <f>IF(MAX(LEN(B381),LEN(C381))=0,"",MAX(LEN(B381),LEN(C381)))</f>
        <v>11</v>
      </c>
    </row>
    <row r="382" spans="1:40" x14ac:dyDescent="0.25">
      <c r="A382" s="10" t="str">
        <f>N382&amp;Q382&amp;R382&amp;S382</f>
        <v>Rock16H</v>
      </c>
      <c r="B382" s="35" t="s">
        <v>1533</v>
      </c>
      <c r="C382" s="35" t="s">
        <v>1534</v>
      </c>
      <c r="D382" s="35" t="s">
        <v>672</v>
      </c>
      <c r="E382" s="35" t="s">
        <v>682</v>
      </c>
      <c r="F382" s="15"/>
      <c r="G382" s="15"/>
      <c r="H382" s="15"/>
      <c r="I382" s="15"/>
      <c r="J382" s="15"/>
      <c r="K382" s="14"/>
      <c r="L382" s="15">
        <v>1973</v>
      </c>
      <c r="M382" s="10"/>
      <c r="N382" s="36" t="s">
        <v>1067</v>
      </c>
      <c r="O382" s="10"/>
      <c r="P382" s="15">
        <v>63</v>
      </c>
      <c r="Q382" s="15">
        <v>1</v>
      </c>
      <c r="R382" s="15">
        <v>6</v>
      </c>
      <c r="S382" s="35" t="s">
        <v>1069</v>
      </c>
      <c r="U382" s="76" t="s">
        <v>3074</v>
      </c>
      <c r="V382" s="76" t="str">
        <f>IF(B382="","",B382)</f>
        <v>Deep Purple</v>
      </c>
      <c r="W382" s="76" t="s">
        <v>3075</v>
      </c>
      <c r="X382" s="76" t="str">
        <f>IF(C382="","",C382)</f>
        <v>Smoke on the Water</v>
      </c>
      <c r="Y382" s="77" t="s">
        <v>3077</v>
      </c>
      <c r="Z382" s="76">
        <f>IF(L382="","",L382)</f>
        <v>1973</v>
      </c>
      <c r="AA382" s="76" t="s">
        <v>3076</v>
      </c>
      <c r="AB382" s="76" t="str">
        <f>_xlfn.CONCAT(U382:AA382)</f>
        <v>&lt;table class="questions" width="290"&gt;&lt;tr&gt;&lt;td height="50"&gt;&lt;div align="center"&gt;2 Points &lt;/div&gt;&lt;/td&gt;&lt;/tr&gt;&lt;tr&gt;&lt;td height="30"&gt;&lt;div align="center"&gt;Deep Purple&lt;/div&gt;&lt;/td&gt;&lt;/tr&gt;&lt;tr&gt;&lt;td height="30"&gt;&lt;div align="center"&gt;Smoke on the Water&lt;/div&gt;&lt;/td&gt;&lt;/tr&gt;&lt;tr&gt;&lt;td height="30"&gt;&lt;div align="center"&gt;&lt;/div&gt;&lt;/td&gt;&lt;/tr&gt;&lt;tr&gt;&lt;td height="30"&gt;&lt;div align="center"&gt;1973&lt;/div&gt;&lt;/td&gt;&lt;/tr&gt;&lt;/table&gt;</v>
      </c>
      <c r="AC382" s="50" t="s">
        <v>2615</v>
      </c>
      <c r="AD382" s="50" t="str">
        <f>IF(A382="","","Assets/"&amp;N382&amp;"/"&amp;Q382&amp;"/"&amp;P382&amp;".mp3")</f>
        <v>Assets/Rock/1/63.mp3</v>
      </c>
      <c r="AE382" s="51" t="s">
        <v>2614</v>
      </c>
      <c r="AF382" s="50" t="str">
        <f>IF(A382="","","Tune "&amp;66*(Q382-1)+P382)</f>
        <v>Tune 63</v>
      </c>
      <c r="AG382" s="50" t="s">
        <v>2613</v>
      </c>
      <c r="AH382" s="50" t="str">
        <f>AC382&amp;AD382&amp;AE382&amp;AF382&amp;AG382</f>
        <v>&lt;li&gt;&lt;a href="Assets/Rock/1/63.mp3"&gt;Tune 63&lt;/a&gt;&lt;/li&gt;</v>
      </c>
      <c r="AI382" s="53" t="s">
        <v>2616</v>
      </c>
      <c r="AJ382" s="53">
        <f>IF(A382="","",66*(Q382-1)+P382)</f>
        <v>63</v>
      </c>
      <c r="AK382" s="53" t="s">
        <v>2617</v>
      </c>
      <c r="AL382" s="53" t="str">
        <f>IF(A382="","",B382&amp;"&lt;/td&gt;&lt;td&gt;"&amp;C382&amp;"&lt;/td&gt;&lt;/tr&gt;")</f>
        <v>Deep Purple&lt;/td&gt;&lt;td&gt;Smoke on the Water&lt;/td&gt;&lt;/tr&gt;</v>
      </c>
      <c r="AM382" s="53" t="str">
        <f>AI382&amp;AJ382&amp;AK382&amp;AL382</f>
        <v>&lt;tr&gt;&lt;td align="left"&gt;63&lt;/td&gt;&lt;td align="left"&gt;Deep Purple&lt;/td&gt;&lt;td&gt;Smoke on the Water&lt;/td&gt;&lt;/tr&gt;</v>
      </c>
      <c r="AN382" s="64">
        <f>IF(MAX(LEN(B382),LEN(C382))=0,"",MAX(LEN(B382),LEN(C382)))</f>
        <v>18</v>
      </c>
    </row>
    <row r="383" spans="1:40" x14ac:dyDescent="0.25">
      <c r="A383" s="10" t="str">
        <f>N383&amp;Q383&amp;R383&amp;S383</f>
        <v>Classical11F</v>
      </c>
      <c r="B383" s="15" t="s">
        <v>788</v>
      </c>
      <c r="C383" s="15" t="s">
        <v>789</v>
      </c>
      <c r="D383" s="15" t="s">
        <v>782</v>
      </c>
      <c r="E383" s="15" t="s">
        <v>682</v>
      </c>
      <c r="F383" s="15" t="s">
        <v>698</v>
      </c>
      <c r="G383" s="15"/>
      <c r="H383" s="15" t="s">
        <v>790</v>
      </c>
      <c r="I383" s="15"/>
      <c r="J383" s="15"/>
      <c r="K383" s="14"/>
      <c r="L383" s="15"/>
      <c r="M383" s="10"/>
      <c r="N383" s="5" t="s">
        <v>777</v>
      </c>
      <c r="O383" s="10"/>
      <c r="P383" s="15">
        <v>6</v>
      </c>
      <c r="Q383" s="15">
        <v>1</v>
      </c>
      <c r="R383" s="15">
        <v>1</v>
      </c>
      <c r="S383" s="15" t="s">
        <v>88</v>
      </c>
      <c r="U383" s="76" t="s">
        <v>3074</v>
      </c>
      <c r="V383" s="76" t="str">
        <f>IF(B383="","",B383)</f>
        <v>Delibes</v>
      </c>
      <c r="W383" s="76" t="s">
        <v>3075</v>
      </c>
      <c r="X383" s="76" t="str">
        <f>IF(C383="","",C383)</f>
        <v>The Flower Duet</v>
      </c>
      <c r="Y383" s="77" t="s">
        <v>3077</v>
      </c>
      <c r="Z383" s="76" t="str">
        <f>IF(L383="","",L383)</f>
        <v/>
      </c>
      <c r="AA383" s="76" t="s">
        <v>3076</v>
      </c>
      <c r="AB383" s="76" t="str">
        <f>_xlfn.CONCAT(U383:AA383)</f>
        <v>&lt;table class="questions" width="290"&gt;&lt;tr&gt;&lt;td height="50"&gt;&lt;div align="center"&gt;2 Points &lt;/div&gt;&lt;/td&gt;&lt;/tr&gt;&lt;tr&gt;&lt;td height="30"&gt;&lt;div align="center"&gt;Delibes&lt;/div&gt;&lt;/td&gt;&lt;/tr&gt;&lt;tr&gt;&lt;td height="30"&gt;&lt;div align="center"&gt;The Flower Duet&lt;/div&gt;&lt;/td&gt;&lt;/tr&gt;&lt;tr&gt;&lt;td height="30"&gt;&lt;div align="center"&gt;&lt;/div&gt;&lt;/td&gt;&lt;/tr&gt;&lt;tr&gt;&lt;td height="30"&gt;&lt;div align="center"&gt;&lt;/div&gt;&lt;/td&gt;&lt;/tr&gt;&lt;/table&gt;</v>
      </c>
      <c r="AC383" s="50" t="s">
        <v>2615</v>
      </c>
      <c r="AD383" s="50" t="str">
        <f>IF(A383="","","Assets/"&amp;N383&amp;"/"&amp;Q383&amp;"/"&amp;P383&amp;".mp3")</f>
        <v>Assets/Classical/1/6.mp3</v>
      </c>
      <c r="AE383" s="51" t="s">
        <v>2614</v>
      </c>
      <c r="AF383" s="50" t="str">
        <f>IF(A383="","","Tune "&amp;66*(Q383-1)+P383)</f>
        <v>Tune 6</v>
      </c>
      <c r="AG383" s="50" t="s">
        <v>2613</v>
      </c>
      <c r="AH383" s="50" t="str">
        <f>AC383&amp;AD383&amp;AE383&amp;AF383&amp;AG383</f>
        <v>&lt;li&gt;&lt;a href="Assets/Classical/1/6.mp3"&gt;Tune 6&lt;/a&gt;&lt;/li&gt;</v>
      </c>
      <c r="AI383" s="53" t="s">
        <v>2616</v>
      </c>
      <c r="AJ383" s="53">
        <f>IF(A383="","",66*(Q383-1)+P383)</f>
        <v>6</v>
      </c>
      <c r="AK383" s="53" t="s">
        <v>2617</v>
      </c>
      <c r="AL383" s="53" t="str">
        <f>IF(A383="","",B383&amp;"&lt;/td&gt;&lt;td&gt;"&amp;C383&amp;"&lt;/td&gt;&lt;/tr&gt;")</f>
        <v>Delibes&lt;/td&gt;&lt;td&gt;The Flower Duet&lt;/td&gt;&lt;/tr&gt;</v>
      </c>
      <c r="AM383" s="53" t="str">
        <f>AI383&amp;AJ383&amp;AK383&amp;AL383</f>
        <v>&lt;tr&gt;&lt;td align="left"&gt;6&lt;/td&gt;&lt;td align="left"&gt;Delibes&lt;/td&gt;&lt;td&gt;The Flower Duet&lt;/td&gt;&lt;/tr&gt;</v>
      </c>
      <c r="AN383" s="64">
        <f>IF(MAX(LEN(B383),LEN(C383))=0,"",MAX(LEN(B383),LEN(C383)))</f>
        <v>15</v>
      </c>
    </row>
    <row r="384" spans="1:40" x14ac:dyDescent="0.25">
      <c r="A384" s="10" t="str">
        <f>N384&amp;Q384&amp;R384&amp;S384</f>
        <v>2010-201415E</v>
      </c>
      <c r="B384" s="15" t="s">
        <v>561</v>
      </c>
      <c r="C384" s="15" t="s">
        <v>1079</v>
      </c>
      <c r="D384" s="35" t="s">
        <v>672</v>
      </c>
      <c r="E384" s="35" t="s">
        <v>682</v>
      </c>
      <c r="F384" s="15"/>
      <c r="G384" s="15"/>
      <c r="H384" s="15"/>
      <c r="I384" s="15"/>
      <c r="J384" s="15"/>
      <c r="K384" s="14"/>
      <c r="L384" s="15">
        <v>2011</v>
      </c>
      <c r="M384" s="10"/>
      <c r="N384" s="3" t="s">
        <v>2622</v>
      </c>
      <c r="O384" s="10"/>
      <c r="P384" s="15">
        <v>49</v>
      </c>
      <c r="Q384" s="15">
        <v>1</v>
      </c>
      <c r="R384" s="15">
        <v>5</v>
      </c>
      <c r="S384" s="15" t="s">
        <v>87</v>
      </c>
      <c r="U384" s="76" t="s">
        <v>3074</v>
      </c>
      <c r="V384" s="76" t="str">
        <f>IF(B384="","",B384)</f>
        <v>Coldplay</v>
      </c>
      <c r="W384" s="76" t="s">
        <v>3075</v>
      </c>
      <c r="X384" s="76" t="str">
        <f>IF(C384="","",C384)</f>
        <v>Paradise</v>
      </c>
      <c r="Y384" s="77" t="s">
        <v>3077</v>
      </c>
      <c r="Z384" s="76">
        <f>IF(L384="","",L384)</f>
        <v>2011</v>
      </c>
      <c r="AA384" s="76" t="s">
        <v>3076</v>
      </c>
      <c r="AB384" s="76" t="str">
        <f>_xlfn.CONCAT(U384:AA384)</f>
        <v>&lt;table class="questions" width="290"&gt;&lt;tr&gt;&lt;td height="50"&gt;&lt;div align="center"&gt;2 Points &lt;/div&gt;&lt;/td&gt;&lt;/tr&gt;&lt;tr&gt;&lt;td height="30"&gt;&lt;div align="center"&gt;Coldplay&lt;/div&gt;&lt;/td&gt;&lt;/tr&gt;&lt;tr&gt;&lt;td height="30"&gt;&lt;div align="center"&gt;Paradise&lt;/div&gt;&lt;/td&gt;&lt;/tr&gt;&lt;tr&gt;&lt;td height="30"&gt;&lt;div align="center"&gt;&lt;/div&gt;&lt;/td&gt;&lt;/tr&gt;&lt;tr&gt;&lt;td height="30"&gt;&lt;div align="center"&gt;2011&lt;/div&gt;&lt;/td&gt;&lt;/tr&gt;&lt;/table&gt;</v>
      </c>
      <c r="AC384" s="50" t="s">
        <v>2615</v>
      </c>
      <c r="AD384" s="50" t="str">
        <f>IF(A384="","","Assets/"&amp;N384&amp;"/"&amp;Q384&amp;"/"&amp;P384&amp;".mp3")</f>
        <v>Assets/2010-2014/1/49.mp3</v>
      </c>
      <c r="AE384" s="51" t="s">
        <v>2614</v>
      </c>
      <c r="AF384" s="50" t="str">
        <f>IF(A384="","","Tune "&amp;66*(Q384-1)+P384)</f>
        <v>Tune 49</v>
      </c>
      <c r="AG384" s="50" t="s">
        <v>2613</v>
      </c>
      <c r="AH384" s="50" t="str">
        <f>AC384&amp;AD384&amp;AE384&amp;AF384&amp;AG384</f>
        <v>&lt;li&gt;&lt;a href="Assets/2010-2014/1/49.mp3"&gt;Tune 49&lt;/a&gt;&lt;/li&gt;</v>
      </c>
      <c r="AI384" s="53" t="s">
        <v>2616</v>
      </c>
      <c r="AJ384" s="53">
        <f>IF(A384="","",66*(Q384-1)+P384)</f>
        <v>49</v>
      </c>
      <c r="AK384" s="53" t="s">
        <v>2617</v>
      </c>
      <c r="AL384" s="53" t="str">
        <f>IF(A384="","",B384&amp;"&lt;/td&gt;&lt;td&gt;"&amp;C384&amp;"&lt;/td&gt;&lt;/tr&gt;")</f>
        <v>Coldplay&lt;/td&gt;&lt;td&gt;Paradise&lt;/td&gt;&lt;/tr&gt;</v>
      </c>
      <c r="AM384" s="53" t="str">
        <f>AI384&amp;AJ384&amp;AK384&amp;AL384</f>
        <v>&lt;tr&gt;&lt;td align="left"&gt;49&lt;/td&gt;&lt;td align="left"&gt;Coldplay&lt;/td&gt;&lt;td&gt;Paradise&lt;/td&gt;&lt;/tr&gt;</v>
      </c>
      <c r="AN384" s="64">
        <f>IF(MAX(LEN(B384),LEN(C384))=0,"",MAX(LEN(B384),LEN(C384)))</f>
        <v>8</v>
      </c>
    </row>
    <row r="385" spans="1:44" x14ac:dyDescent="0.25">
      <c r="A385" s="10" t="str">
        <f>N385&amp;Q385&amp;R385&amp;S385</f>
        <v>196011J</v>
      </c>
      <c r="B385" s="15" t="s">
        <v>498</v>
      </c>
      <c r="C385" s="15" t="s">
        <v>499</v>
      </c>
      <c r="D385" s="15" t="s">
        <v>672</v>
      </c>
      <c r="E385" s="15" t="s">
        <v>682</v>
      </c>
      <c r="F385" s="15"/>
      <c r="G385" s="15"/>
      <c r="H385" s="15"/>
      <c r="I385" s="15"/>
      <c r="J385" s="15"/>
      <c r="K385" s="14"/>
      <c r="L385" s="15">
        <v>1966</v>
      </c>
      <c r="M385" s="10"/>
      <c r="N385" s="81">
        <v>1960</v>
      </c>
      <c r="O385" s="10"/>
      <c r="P385" s="15">
        <v>10</v>
      </c>
      <c r="Q385" s="15">
        <v>1</v>
      </c>
      <c r="R385" s="15">
        <v>1</v>
      </c>
      <c r="S385" s="15" t="s">
        <v>1071</v>
      </c>
      <c r="U385" s="76" t="s">
        <v>3074</v>
      </c>
      <c r="V385" s="76" t="str">
        <f>IF(B385="","",B385)</f>
        <v>The Beatles</v>
      </c>
      <c r="W385" s="76" t="s">
        <v>3075</v>
      </c>
      <c r="X385" s="76" t="str">
        <f>IF(C385="","",C385)</f>
        <v>Yellow Submarine</v>
      </c>
      <c r="Y385" s="77" t="s">
        <v>3077</v>
      </c>
      <c r="Z385" s="76">
        <f>IF(L385="","",L385)</f>
        <v>1966</v>
      </c>
      <c r="AA385" s="76" t="s">
        <v>3076</v>
      </c>
      <c r="AB385" s="76" t="str">
        <f>_xlfn.CONCAT(U385:AA385)</f>
        <v>&lt;table class="questions" width="290"&gt;&lt;tr&gt;&lt;td height="50"&gt;&lt;div align="center"&gt;2 Points &lt;/div&gt;&lt;/td&gt;&lt;/tr&gt;&lt;tr&gt;&lt;td height="30"&gt;&lt;div align="center"&gt;The Beatles&lt;/div&gt;&lt;/td&gt;&lt;/tr&gt;&lt;tr&gt;&lt;td height="30"&gt;&lt;div align="center"&gt;Yellow Submarine&lt;/div&gt;&lt;/td&gt;&lt;/tr&gt;&lt;tr&gt;&lt;td height="30"&gt;&lt;div align="center"&gt;&lt;/div&gt;&lt;/td&gt;&lt;/tr&gt;&lt;tr&gt;&lt;td height="30"&gt;&lt;div align="center"&gt;1966&lt;/div&gt;&lt;/td&gt;&lt;/tr&gt;&lt;/table&gt;</v>
      </c>
      <c r="AC385" s="50" t="s">
        <v>2615</v>
      </c>
      <c r="AD385" s="50" t="str">
        <f>IF(A385="","","Assets/"&amp;N385&amp;"/"&amp;Q385&amp;"/"&amp;P385&amp;".mp3")</f>
        <v>Assets/1960/1/10.mp3</v>
      </c>
      <c r="AE385" s="51" t="s">
        <v>2614</v>
      </c>
      <c r="AF385" s="50" t="str">
        <f>IF(A385="","","Tune "&amp;66*(Q385-1)+P385)</f>
        <v>Tune 10</v>
      </c>
      <c r="AG385" s="50" t="s">
        <v>2613</v>
      </c>
      <c r="AH385" s="50" t="str">
        <f>AC385&amp;AD385&amp;AE385&amp;AF385&amp;AG385</f>
        <v>&lt;li&gt;&lt;a href="Assets/1960/1/10.mp3"&gt;Tune 10&lt;/a&gt;&lt;/li&gt;</v>
      </c>
      <c r="AI385" s="53" t="s">
        <v>2616</v>
      </c>
      <c r="AJ385" s="53">
        <f>IF(A385="","",66*(Q385-1)+P385)</f>
        <v>10</v>
      </c>
      <c r="AK385" s="53" t="s">
        <v>2617</v>
      </c>
      <c r="AL385" s="53" t="str">
        <f>IF(A385="","",B385&amp;"&lt;/td&gt;&lt;td&gt;"&amp;C385&amp;"&lt;/td&gt;&lt;/tr&gt;")</f>
        <v>The Beatles&lt;/td&gt;&lt;td&gt;Yellow Submarine&lt;/td&gt;&lt;/tr&gt;</v>
      </c>
      <c r="AM385" s="53" t="str">
        <f>AI385&amp;AJ385&amp;AK385&amp;AL385</f>
        <v>&lt;tr&gt;&lt;td align="left"&gt;10&lt;/td&gt;&lt;td align="left"&gt;The Beatles&lt;/td&gt;&lt;td&gt;Yellow Submarine&lt;/td&gt;&lt;/tr&gt;</v>
      </c>
      <c r="AN385" s="64">
        <f>IF(MAX(LEN(B385),LEN(C385))=0,"",MAX(LEN(B385),LEN(C385)))</f>
        <v>16</v>
      </c>
    </row>
    <row r="386" spans="1:44" x14ac:dyDescent="0.25">
      <c r="A386" s="10" t="str">
        <f>N386&amp;Q386&amp;R386&amp;S386</f>
        <v>2000-200412G</v>
      </c>
      <c r="B386" s="15" t="s">
        <v>488</v>
      </c>
      <c r="C386" s="15" t="s">
        <v>489</v>
      </c>
      <c r="D386" s="15" t="s">
        <v>672</v>
      </c>
      <c r="E386" s="15" t="s">
        <v>682</v>
      </c>
      <c r="F386" s="15"/>
      <c r="G386" s="15"/>
      <c r="H386" s="16"/>
      <c r="I386" s="15"/>
      <c r="J386" s="15"/>
      <c r="K386" s="14"/>
      <c r="L386" s="15">
        <v>2001</v>
      </c>
      <c r="M386" s="10"/>
      <c r="N386" s="3" t="s">
        <v>2620</v>
      </c>
      <c r="O386" s="10"/>
      <c r="P386" s="15">
        <v>18</v>
      </c>
      <c r="Q386" s="15">
        <v>1</v>
      </c>
      <c r="R386" s="15">
        <v>2</v>
      </c>
      <c r="S386" s="15" t="s">
        <v>1068</v>
      </c>
      <c r="U386" s="76" t="s">
        <v>3074</v>
      </c>
      <c r="V386" s="76" t="str">
        <f>IF(B386="","",B386)</f>
        <v>Gorillaz</v>
      </c>
      <c r="W386" s="76" t="s">
        <v>3075</v>
      </c>
      <c r="X386" s="76" t="str">
        <f>IF(C386="","",C386)</f>
        <v>Get the Cool Shoe Shine</v>
      </c>
      <c r="Y386" s="77" t="s">
        <v>3077</v>
      </c>
      <c r="Z386" s="76">
        <f>IF(L386="","",L386)</f>
        <v>2001</v>
      </c>
      <c r="AA386" s="76" t="s">
        <v>3076</v>
      </c>
      <c r="AB386" s="76" t="str">
        <f>_xlfn.CONCAT(U386:AA386)</f>
        <v>&lt;table class="questions" width="290"&gt;&lt;tr&gt;&lt;td height="50"&gt;&lt;div align="center"&gt;2 Points &lt;/div&gt;&lt;/td&gt;&lt;/tr&gt;&lt;tr&gt;&lt;td height="30"&gt;&lt;div align="center"&gt;Gorillaz&lt;/div&gt;&lt;/td&gt;&lt;/tr&gt;&lt;tr&gt;&lt;td height="30"&gt;&lt;div align="center"&gt;Get the Cool Shoe Shine&lt;/div&gt;&lt;/td&gt;&lt;/tr&gt;&lt;tr&gt;&lt;td height="30"&gt;&lt;div align="center"&gt;&lt;/div&gt;&lt;/td&gt;&lt;/tr&gt;&lt;tr&gt;&lt;td height="30"&gt;&lt;div align="center"&gt;2001&lt;/div&gt;&lt;/td&gt;&lt;/tr&gt;&lt;/table&gt;</v>
      </c>
      <c r="AC386" s="50" t="s">
        <v>2615</v>
      </c>
      <c r="AD386" s="50" t="str">
        <f>IF(A386="","","Assets/"&amp;N386&amp;"/"&amp;Q386&amp;"/"&amp;P386&amp;".mp3")</f>
        <v>Assets/2000-2004/1/18.mp3</v>
      </c>
      <c r="AE386" s="51" t="s">
        <v>2614</v>
      </c>
      <c r="AF386" s="50" t="str">
        <f>IF(A386="","","Tune "&amp;66*(Q386-1)+P386)</f>
        <v>Tune 18</v>
      </c>
      <c r="AG386" s="50" t="s">
        <v>2613</v>
      </c>
      <c r="AH386" s="50" t="str">
        <f>AC386&amp;AD386&amp;AE386&amp;AF386&amp;AG386</f>
        <v>&lt;li&gt;&lt;a href="Assets/2000-2004/1/18.mp3"&gt;Tune 18&lt;/a&gt;&lt;/li&gt;</v>
      </c>
      <c r="AI386" s="53" t="s">
        <v>2616</v>
      </c>
      <c r="AJ386" s="53">
        <f>IF(A386="","",66*(Q386-1)+P386)</f>
        <v>18</v>
      </c>
      <c r="AK386" s="53" t="s">
        <v>2617</v>
      </c>
      <c r="AL386" s="53" t="str">
        <f>IF(A386="","",B386&amp;"&lt;/td&gt;&lt;td&gt;"&amp;C386&amp;"&lt;/td&gt;&lt;/tr&gt;")</f>
        <v>Gorillaz&lt;/td&gt;&lt;td&gt;Get the Cool Shoe Shine&lt;/td&gt;&lt;/tr&gt;</v>
      </c>
      <c r="AM386" s="53" t="str">
        <f>AI386&amp;AJ386&amp;AK386&amp;AL386</f>
        <v>&lt;tr&gt;&lt;td align="left"&gt;18&lt;/td&gt;&lt;td align="left"&gt;Gorillaz&lt;/td&gt;&lt;td&gt;Get the Cool Shoe Shine&lt;/td&gt;&lt;/tr&gt;</v>
      </c>
      <c r="AN386" s="64">
        <f>IF(MAX(LEN(B386),LEN(C386))=0,"",MAX(LEN(B386),LEN(C386)))</f>
        <v>23</v>
      </c>
    </row>
    <row r="387" spans="1:44" x14ac:dyDescent="0.25">
      <c r="A387" s="10" t="str">
        <f>N387&amp;Q387&amp;R387&amp;S387</f>
        <v>198012G</v>
      </c>
      <c r="B387" s="35" t="s">
        <v>1332</v>
      </c>
      <c r="C387" s="35" t="s">
        <v>1333</v>
      </c>
      <c r="D387" s="15" t="s">
        <v>672</v>
      </c>
      <c r="E387" s="15" t="s">
        <v>682</v>
      </c>
      <c r="F387" s="15"/>
      <c r="G387" s="15"/>
      <c r="H387" s="15"/>
      <c r="I387" s="15"/>
      <c r="J387" s="15"/>
      <c r="K387" s="14"/>
      <c r="L387" s="15">
        <v>1988</v>
      </c>
      <c r="M387" s="10"/>
      <c r="N387" s="81">
        <v>1980</v>
      </c>
      <c r="O387" s="10"/>
      <c r="P387" s="15">
        <v>18</v>
      </c>
      <c r="Q387" s="15">
        <v>1</v>
      </c>
      <c r="R387" s="15">
        <v>2</v>
      </c>
      <c r="S387" s="35" t="s">
        <v>1068</v>
      </c>
      <c r="U387" s="76" t="s">
        <v>3074</v>
      </c>
      <c r="V387" s="76" t="str">
        <f>IF(B387="","",B387)</f>
        <v>Fleetwood Mac</v>
      </c>
      <c r="W387" s="76" t="s">
        <v>3075</v>
      </c>
      <c r="X387" s="76" t="str">
        <f>IF(C387="","",C387)</f>
        <v>Everywhere</v>
      </c>
      <c r="Y387" s="77" t="s">
        <v>3077</v>
      </c>
      <c r="Z387" s="76">
        <f>IF(L387="","",L387)</f>
        <v>1988</v>
      </c>
      <c r="AA387" s="76" t="s">
        <v>3076</v>
      </c>
      <c r="AB387" s="76" t="str">
        <f>_xlfn.CONCAT(U387:AA387)</f>
        <v>&lt;table class="questions" width="290"&gt;&lt;tr&gt;&lt;td height="50"&gt;&lt;div align="center"&gt;2 Points &lt;/div&gt;&lt;/td&gt;&lt;/tr&gt;&lt;tr&gt;&lt;td height="30"&gt;&lt;div align="center"&gt;Fleetwood Mac&lt;/div&gt;&lt;/td&gt;&lt;/tr&gt;&lt;tr&gt;&lt;td height="30"&gt;&lt;div align="center"&gt;Everywhere&lt;/div&gt;&lt;/td&gt;&lt;/tr&gt;&lt;tr&gt;&lt;td height="30"&gt;&lt;div align="center"&gt;&lt;/div&gt;&lt;/td&gt;&lt;/tr&gt;&lt;tr&gt;&lt;td height="30"&gt;&lt;div align="center"&gt;1988&lt;/div&gt;&lt;/td&gt;&lt;/tr&gt;&lt;/table&gt;</v>
      </c>
      <c r="AC387" s="50" t="s">
        <v>2615</v>
      </c>
      <c r="AD387" s="50" t="str">
        <f>IF(A387="","","Assets/"&amp;N387&amp;"/"&amp;Q387&amp;"/"&amp;P387&amp;".mp3")</f>
        <v>Assets/1980/1/18.mp3</v>
      </c>
      <c r="AE387" s="51" t="s">
        <v>2614</v>
      </c>
      <c r="AF387" s="50" t="str">
        <f>IF(A387="","","Tune "&amp;66*(Q387-1)+P387)</f>
        <v>Tune 18</v>
      </c>
      <c r="AG387" s="50" t="s">
        <v>2613</v>
      </c>
      <c r="AH387" s="50" t="str">
        <f>AC387&amp;AD387&amp;AE387&amp;AF387&amp;AG387</f>
        <v>&lt;li&gt;&lt;a href="Assets/1980/1/18.mp3"&gt;Tune 18&lt;/a&gt;&lt;/li&gt;</v>
      </c>
      <c r="AI387" s="53" t="s">
        <v>2616</v>
      </c>
      <c r="AJ387" s="53">
        <f>IF(A387="","",66*(Q387-1)+P387)</f>
        <v>18</v>
      </c>
      <c r="AK387" s="53" t="s">
        <v>2617</v>
      </c>
      <c r="AL387" s="53" t="str">
        <f>IF(A387="","",B387&amp;"&lt;/td&gt;&lt;td&gt;"&amp;C387&amp;"&lt;/td&gt;&lt;/tr&gt;")</f>
        <v>Fleetwood Mac&lt;/td&gt;&lt;td&gt;Everywhere&lt;/td&gt;&lt;/tr&gt;</v>
      </c>
      <c r="AM387" s="53" t="str">
        <f>AI387&amp;AJ387&amp;AK387&amp;AL387</f>
        <v>&lt;tr&gt;&lt;td align="left"&gt;18&lt;/td&gt;&lt;td align="left"&gt;Fleetwood Mac&lt;/td&gt;&lt;td&gt;Everywhere&lt;/td&gt;&lt;/tr&gt;</v>
      </c>
      <c r="AN387" s="64">
        <f>IF(MAX(LEN(B387),LEN(C387))=0,"",MAX(LEN(B387),LEN(C387)))</f>
        <v>13</v>
      </c>
    </row>
    <row r="388" spans="1:44" x14ac:dyDescent="0.25">
      <c r="A388" s="10" t="str">
        <f>N388&amp;Q388&amp;R388&amp;S388</f>
        <v>198012H</v>
      </c>
      <c r="B388" s="15" t="s">
        <v>714</v>
      </c>
      <c r="C388" s="15" t="s">
        <v>461</v>
      </c>
      <c r="D388" s="15" t="s">
        <v>672</v>
      </c>
      <c r="E388" s="15" t="s">
        <v>682</v>
      </c>
      <c r="F388" s="15"/>
      <c r="G388" s="15"/>
      <c r="H388" s="15"/>
      <c r="I388" s="15"/>
      <c r="J388" s="15"/>
      <c r="K388" s="14"/>
      <c r="L388" s="15">
        <v>1983</v>
      </c>
      <c r="M388" s="10"/>
      <c r="N388" s="81">
        <v>1980</v>
      </c>
      <c r="O388" s="10"/>
      <c r="P388" s="15">
        <v>19</v>
      </c>
      <c r="Q388" s="15">
        <v>1</v>
      </c>
      <c r="R388" s="15">
        <v>2</v>
      </c>
      <c r="S388" s="15" t="s">
        <v>1069</v>
      </c>
      <c r="U388" s="76" t="s">
        <v>3074</v>
      </c>
      <c r="V388" s="76" t="str">
        <f>IF(B388="","",B388)</f>
        <v>Michael Jackson</v>
      </c>
      <c r="W388" s="76" t="s">
        <v>3075</v>
      </c>
      <c r="X388" s="76" t="str">
        <f>IF(C388="","",C388)</f>
        <v>Beat It</v>
      </c>
      <c r="Y388" s="77" t="s">
        <v>3077</v>
      </c>
      <c r="Z388" s="76">
        <f>IF(L388="","",L388)</f>
        <v>1983</v>
      </c>
      <c r="AA388" s="76" t="s">
        <v>3076</v>
      </c>
      <c r="AB388" s="76" t="str">
        <f>_xlfn.CONCAT(U388:AA388)</f>
        <v>&lt;table class="questions" width="290"&gt;&lt;tr&gt;&lt;td height="50"&gt;&lt;div align="center"&gt;2 Points &lt;/div&gt;&lt;/td&gt;&lt;/tr&gt;&lt;tr&gt;&lt;td height="30"&gt;&lt;div align="center"&gt;Michael Jackson&lt;/div&gt;&lt;/td&gt;&lt;/tr&gt;&lt;tr&gt;&lt;td height="30"&gt;&lt;div align="center"&gt;Beat It&lt;/div&gt;&lt;/td&gt;&lt;/tr&gt;&lt;tr&gt;&lt;td height="30"&gt;&lt;div align="center"&gt;&lt;/div&gt;&lt;/td&gt;&lt;/tr&gt;&lt;tr&gt;&lt;td height="30"&gt;&lt;div align="center"&gt;1983&lt;/div&gt;&lt;/td&gt;&lt;/tr&gt;&lt;/table&gt;</v>
      </c>
      <c r="AC388" s="50" t="s">
        <v>2615</v>
      </c>
      <c r="AD388" s="50" t="str">
        <f>IF(A388="","","Assets/"&amp;N388&amp;"/"&amp;Q388&amp;"/"&amp;P388&amp;".mp3")</f>
        <v>Assets/1980/1/19.mp3</v>
      </c>
      <c r="AE388" s="51" t="s">
        <v>2614</v>
      </c>
      <c r="AF388" s="50" t="str">
        <f>IF(A388="","","Tune "&amp;66*(Q388-1)+P388)</f>
        <v>Tune 19</v>
      </c>
      <c r="AG388" s="50" t="s">
        <v>2613</v>
      </c>
      <c r="AH388" s="50" t="str">
        <f>AC388&amp;AD388&amp;AE388&amp;AF388&amp;AG388</f>
        <v>&lt;li&gt;&lt;a href="Assets/1980/1/19.mp3"&gt;Tune 19&lt;/a&gt;&lt;/li&gt;</v>
      </c>
      <c r="AI388" s="53" t="s">
        <v>2616</v>
      </c>
      <c r="AJ388" s="53">
        <f>IF(A388="","",66*(Q388-1)+P388)</f>
        <v>19</v>
      </c>
      <c r="AK388" s="53" t="s">
        <v>2617</v>
      </c>
      <c r="AL388" s="53" t="str">
        <f>IF(A388="","",B388&amp;"&lt;/td&gt;&lt;td&gt;"&amp;C388&amp;"&lt;/td&gt;&lt;/tr&gt;")</f>
        <v>Michael Jackson&lt;/td&gt;&lt;td&gt;Beat It&lt;/td&gt;&lt;/tr&gt;</v>
      </c>
      <c r="AM388" s="53" t="str">
        <f>AI388&amp;AJ388&amp;AK388&amp;AL388</f>
        <v>&lt;tr&gt;&lt;td align="left"&gt;19&lt;/td&gt;&lt;td align="left"&gt;Michael Jackson&lt;/td&gt;&lt;td&gt;Beat It&lt;/td&gt;&lt;/tr&gt;</v>
      </c>
      <c r="AN388" s="64">
        <f>IF(MAX(LEN(B388),LEN(C388))=0,"",MAX(LEN(B388),LEN(C388)))</f>
        <v>15</v>
      </c>
    </row>
    <row r="389" spans="1:44" x14ac:dyDescent="0.25">
      <c r="A389" s="10" t="str">
        <f>N389&amp;Q389&amp;R389&amp;S389</f>
        <v>Gayicons11J</v>
      </c>
      <c r="B389" s="35" t="s">
        <v>545</v>
      </c>
      <c r="C389" s="35" t="s">
        <v>2107</v>
      </c>
      <c r="D389" s="15"/>
      <c r="E389" s="15"/>
      <c r="F389" s="15"/>
      <c r="G389" s="15"/>
      <c r="H389" s="15"/>
      <c r="I389" s="15"/>
      <c r="J389" s="15"/>
      <c r="K389" s="14"/>
      <c r="L389" s="15">
        <v>1984</v>
      </c>
      <c r="M389" s="10"/>
      <c r="N389" s="48" t="s">
        <v>2611</v>
      </c>
      <c r="O389" s="10"/>
      <c r="P389" s="15">
        <v>10</v>
      </c>
      <c r="Q389" s="15">
        <v>1</v>
      </c>
      <c r="R389" s="15">
        <v>1</v>
      </c>
      <c r="S389" s="35" t="s">
        <v>1071</v>
      </c>
      <c r="U389" s="76" t="s">
        <v>3074</v>
      </c>
      <c r="V389" s="76" t="str">
        <f>IF(B389="","",B389)</f>
        <v>Madonna</v>
      </c>
      <c r="W389" s="76" t="s">
        <v>3075</v>
      </c>
      <c r="X389" s="76" t="str">
        <f>IF(C389="","",C389)</f>
        <v>Material Girl</v>
      </c>
      <c r="Y389" s="77" t="s">
        <v>3077</v>
      </c>
      <c r="Z389" s="76">
        <f>IF(L389="","",L389)</f>
        <v>1984</v>
      </c>
      <c r="AA389" s="76" t="s">
        <v>3076</v>
      </c>
      <c r="AB389" s="76" t="str">
        <f>_xlfn.CONCAT(U389:AA389)</f>
        <v>&lt;table class="questions" width="290"&gt;&lt;tr&gt;&lt;td height="50"&gt;&lt;div align="center"&gt;2 Points &lt;/div&gt;&lt;/td&gt;&lt;/tr&gt;&lt;tr&gt;&lt;td height="30"&gt;&lt;div align="center"&gt;Madonna&lt;/div&gt;&lt;/td&gt;&lt;/tr&gt;&lt;tr&gt;&lt;td height="30"&gt;&lt;div align="center"&gt;Material Girl&lt;/div&gt;&lt;/td&gt;&lt;/tr&gt;&lt;tr&gt;&lt;td height="30"&gt;&lt;div align="center"&gt;&lt;/div&gt;&lt;/td&gt;&lt;/tr&gt;&lt;tr&gt;&lt;td height="30"&gt;&lt;div align="center"&gt;1984&lt;/div&gt;&lt;/td&gt;&lt;/tr&gt;&lt;/table&gt;</v>
      </c>
      <c r="AC389" s="50" t="s">
        <v>2615</v>
      </c>
      <c r="AD389" s="50" t="str">
        <f>IF(A389="","","Assets/"&amp;N389&amp;"/"&amp;Q389&amp;"/"&amp;P389&amp;".mp3")</f>
        <v>Assets/Gayicons/1/10.mp3</v>
      </c>
      <c r="AE389" s="51" t="s">
        <v>2614</v>
      </c>
      <c r="AF389" s="50" t="str">
        <f>IF(A389="","","Tune "&amp;66*(Q389-1)+P389)</f>
        <v>Tune 10</v>
      </c>
      <c r="AG389" s="50" t="s">
        <v>2613</v>
      </c>
      <c r="AH389" s="50" t="str">
        <f>AC389&amp;AD389&amp;AE389&amp;AF389&amp;AG389</f>
        <v>&lt;li&gt;&lt;a href="Assets/Gayicons/1/10.mp3"&gt;Tune 10&lt;/a&gt;&lt;/li&gt;</v>
      </c>
      <c r="AI389" s="53" t="s">
        <v>2616</v>
      </c>
      <c r="AJ389" s="53">
        <f>IF(A389="","",66*(Q389-1)+P389)</f>
        <v>10</v>
      </c>
      <c r="AK389" s="53" t="s">
        <v>2617</v>
      </c>
      <c r="AL389" s="53" t="str">
        <f>IF(A389="","",B389&amp;"&lt;/td&gt;&lt;td&gt;"&amp;C389&amp;"&lt;/td&gt;&lt;/tr&gt;")</f>
        <v>Madonna&lt;/td&gt;&lt;td&gt;Material Girl&lt;/td&gt;&lt;/tr&gt;</v>
      </c>
      <c r="AM389" s="53" t="str">
        <f>AI389&amp;AJ389&amp;AK389&amp;AL389</f>
        <v>&lt;tr&gt;&lt;td align="left"&gt;10&lt;/td&gt;&lt;td align="left"&gt;Madonna&lt;/td&gt;&lt;td&gt;Material Girl&lt;/td&gt;&lt;/tr&gt;</v>
      </c>
      <c r="AN389" s="64">
        <f>IF(MAX(LEN(B389),LEN(C389))=0,"",MAX(LEN(B389),LEN(C389)))</f>
        <v>13</v>
      </c>
    </row>
    <row r="390" spans="1:44" x14ac:dyDescent="0.25">
      <c r="A390" s="10" t="str">
        <f>N390&amp;Q390&amp;R390&amp;S390</f>
        <v>195011K</v>
      </c>
      <c r="B390" s="15" t="s">
        <v>827</v>
      </c>
      <c r="C390" s="15" t="s">
        <v>826</v>
      </c>
      <c r="D390" s="15" t="s">
        <v>672</v>
      </c>
      <c r="E390" s="15" t="s">
        <v>682</v>
      </c>
      <c r="F390" s="15"/>
      <c r="G390" s="15"/>
      <c r="H390" s="15"/>
      <c r="I390" s="15"/>
      <c r="J390" s="15"/>
      <c r="K390" s="14"/>
      <c r="L390" s="15">
        <v>1954</v>
      </c>
      <c r="M390" s="10"/>
      <c r="N390" s="7">
        <v>1950</v>
      </c>
      <c r="O390" s="10"/>
      <c r="P390" s="15">
        <v>11</v>
      </c>
      <c r="Q390" s="15">
        <v>1</v>
      </c>
      <c r="R390" s="15">
        <v>1</v>
      </c>
      <c r="S390" s="15" t="s">
        <v>1072</v>
      </c>
      <c r="U390" s="76" t="s">
        <v>3074</v>
      </c>
      <c r="V390" s="76" t="str">
        <f>IF(B390="","",B390)</f>
        <v>Dickie Valentine</v>
      </c>
      <c r="W390" s="76" t="s">
        <v>3075</v>
      </c>
      <c r="X390" s="76" t="str">
        <f>IF(C390="","",C390)</f>
        <v>Mr Sandman</v>
      </c>
      <c r="Y390" s="77" t="s">
        <v>3077</v>
      </c>
      <c r="Z390" s="76">
        <f>IF(L390="","",L390)</f>
        <v>1954</v>
      </c>
      <c r="AA390" s="76" t="s">
        <v>3076</v>
      </c>
      <c r="AB390" s="76" t="str">
        <f>_xlfn.CONCAT(U390:AA390)</f>
        <v>&lt;table class="questions" width="290"&gt;&lt;tr&gt;&lt;td height="50"&gt;&lt;div align="center"&gt;2 Points &lt;/div&gt;&lt;/td&gt;&lt;/tr&gt;&lt;tr&gt;&lt;td height="30"&gt;&lt;div align="center"&gt;Dickie Valentine&lt;/div&gt;&lt;/td&gt;&lt;/tr&gt;&lt;tr&gt;&lt;td height="30"&gt;&lt;div align="center"&gt;Mr Sandman&lt;/div&gt;&lt;/td&gt;&lt;/tr&gt;&lt;tr&gt;&lt;td height="30"&gt;&lt;div align="center"&gt;&lt;/div&gt;&lt;/td&gt;&lt;/tr&gt;&lt;tr&gt;&lt;td height="30"&gt;&lt;div align="center"&gt;1954&lt;/div&gt;&lt;/td&gt;&lt;/tr&gt;&lt;/table&gt;</v>
      </c>
      <c r="AC390" s="50" t="s">
        <v>2615</v>
      </c>
      <c r="AD390" s="50" t="str">
        <f>IF(A390="","","Assets/"&amp;N390&amp;"/"&amp;Q390&amp;"/"&amp;P390&amp;".mp3")</f>
        <v>Assets/1950/1/11.mp3</v>
      </c>
      <c r="AE390" s="51" t="s">
        <v>2614</v>
      </c>
      <c r="AF390" s="50" t="str">
        <f>IF(A390="","","Tune "&amp;66*(Q390-1)+P390)</f>
        <v>Tune 11</v>
      </c>
      <c r="AG390" s="50" t="s">
        <v>2613</v>
      </c>
      <c r="AH390" s="50" t="str">
        <f>AC390&amp;AD390&amp;AE390&amp;AF390&amp;AG390</f>
        <v>&lt;li&gt;&lt;a href="Assets/1950/1/11.mp3"&gt;Tune 11&lt;/a&gt;&lt;/li&gt;</v>
      </c>
      <c r="AI390" s="53" t="s">
        <v>2616</v>
      </c>
      <c r="AJ390" s="53">
        <f>IF(A390="","",66*(Q390-1)+P390)</f>
        <v>11</v>
      </c>
      <c r="AK390" s="53" t="s">
        <v>2617</v>
      </c>
      <c r="AL390" s="53" t="str">
        <f>IF(A390="","",B390&amp;"&lt;/td&gt;&lt;td&gt;"&amp;C390&amp;"&lt;/td&gt;&lt;/tr&gt;")</f>
        <v>Dickie Valentine&lt;/td&gt;&lt;td&gt;Mr Sandman&lt;/td&gt;&lt;/tr&gt;</v>
      </c>
      <c r="AM390" s="53" t="str">
        <f>AI390&amp;AJ390&amp;AK390&amp;AL390</f>
        <v>&lt;tr&gt;&lt;td align="left"&gt;11&lt;/td&gt;&lt;td align="left"&gt;Dickie Valentine&lt;/td&gt;&lt;td&gt;Mr Sandman&lt;/td&gt;&lt;/tr&gt;</v>
      </c>
      <c r="AN390" s="64">
        <f>IF(MAX(LEN(B390),LEN(C390))=0,"",MAX(LEN(B390),LEN(C390)))</f>
        <v>16</v>
      </c>
    </row>
    <row r="391" spans="1:44" x14ac:dyDescent="0.25">
      <c r="A391" s="10" t="str">
        <f>N391&amp;Q391&amp;R391&amp;S391</f>
        <v>Xmas12F</v>
      </c>
      <c r="B391" s="15" t="s">
        <v>191</v>
      </c>
      <c r="C391" s="35" t="s">
        <v>192</v>
      </c>
      <c r="D391" s="15" t="s">
        <v>672</v>
      </c>
      <c r="E391" s="15" t="s">
        <v>682</v>
      </c>
      <c r="F391" s="15"/>
      <c r="G391" s="15"/>
      <c r="H391" s="15"/>
      <c r="I391" s="15"/>
      <c r="J391" s="15"/>
      <c r="K391" s="14"/>
      <c r="L391" s="15">
        <v>1982</v>
      </c>
      <c r="M391" s="10"/>
      <c r="N391" s="6" t="s">
        <v>90</v>
      </c>
      <c r="O391" s="10"/>
      <c r="P391" s="15">
        <v>17</v>
      </c>
      <c r="Q391" s="15">
        <v>1</v>
      </c>
      <c r="R391" s="15">
        <v>2</v>
      </c>
      <c r="S391" s="15" t="s">
        <v>88</v>
      </c>
      <c r="U391" s="76" t="s">
        <v>3074</v>
      </c>
      <c r="V391" s="76" t="str">
        <f>IF(B391="","",B391)</f>
        <v>David Essex</v>
      </c>
      <c r="W391" s="76" t="s">
        <v>3075</v>
      </c>
      <c r="X391" s="76" t="str">
        <f>IF(C391="","",C391)</f>
        <v>A Winters Tale</v>
      </c>
      <c r="Y391" s="77" t="s">
        <v>3077</v>
      </c>
      <c r="Z391" s="76">
        <f>IF(L391="","",L391)</f>
        <v>1982</v>
      </c>
      <c r="AA391" s="76" t="s">
        <v>3076</v>
      </c>
      <c r="AB391" s="76" t="str">
        <f>_xlfn.CONCAT(U391:AA391)</f>
        <v>&lt;table class="questions" width="290"&gt;&lt;tr&gt;&lt;td height="50"&gt;&lt;div align="center"&gt;2 Points &lt;/div&gt;&lt;/td&gt;&lt;/tr&gt;&lt;tr&gt;&lt;td height="30"&gt;&lt;div align="center"&gt;David Essex&lt;/div&gt;&lt;/td&gt;&lt;/tr&gt;&lt;tr&gt;&lt;td height="30"&gt;&lt;div align="center"&gt;A Winters Tale&lt;/div&gt;&lt;/td&gt;&lt;/tr&gt;&lt;tr&gt;&lt;td height="30"&gt;&lt;div align="center"&gt;&lt;/div&gt;&lt;/td&gt;&lt;/tr&gt;&lt;tr&gt;&lt;td height="30"&gt;&lt;div align="center"&gt;1982&lt;/div&gt;&lt;/td&gt;&lt;/tr&gt;&lt;/table&gt;</v>
      </c>
      <c r="AC391" s="50" t="s">
        <v>2615</v>
      </c>
      <c r="AD391" s="50" t="str">
        <f>IF(A391="","","Assets/"&amp;N391&amp;"/"&amp;Q391&amp;"/"&amp;P391&amp;".mp3")</f>
        <v>Assets/Xmas/1/17.mp3</v>
      </c>
      <c r="AE391" s="51" t="s">
        <v>2614</v>
      </c>
      <c r="AF391" s="50" t="str">
        <f>IF(A391="","","Tune "&amp;66*(Q391-1)+P391)</f>
        <v>Tune 17</v>
      </c>
      <c r="AG391" s="50" t="s">
        <v>2613</v>
      </c>
      <c r="AH391" s="50" t="str">
        <f>AC391&amp;AD391&amp;AE391&amp;AF391&amp;AG391</f>
        <v>&lt;li&gt;&lt;a href="Assets/Xmas/1/17.mp3"&gt;Tune 17&lt;/a&gt;&lt;/li&gt;</v>
      </c>
      <c r="AI391" s="53" t="s">
        <v>2616</v>
      </c>
      <c r="AJ391" s="53">
        <f>IF(A391="","",66*(Q391-1)+P391)</f>
        <v>17</v>
      </c>
      <c r="AK391" s="53" t="s">
        <v>2617</v>
      </c>
      <c r="AL391" s="53" t="str">
        <f>IF(A391="","",B391&amp;"&lt;/td&gt;&lt;td&gt;"&amp;C391&amp;"&lt;/td&gt;&lt;/tr&gt;")</f>
        <v>David Essex&lt;/td&gt;&lt;td&gt;A Winters Tale&lt;/td&gt;&lt;/tr&gt;</v>
      </c>
      <c r="AM391" s="53" t="str">
        <f>AI391&amp;AJ391&amp;AK391&amp;AL391</f>
        <v>&lt;tr&gt;&lt;td align="left"&gt;17&lt;/td&gt;&lt;td align="left"&gt;David Essex&lt;/td&gt;&lt;td&gt;A Winters Tale&lt;/td&gt;&lt;/tr&gt;</v>
      </c>
      <c r="AN391" s="64">
        <f>IF(MAX(LEN(B391),LEN(C391))=0,"",MAX(LEN(B391),LEN(C391)))</f>
        <v>14</v>
      </c>
    </row>
    <row r="392" spans="1:44" x14ac:dyDescent="0.25">
      <c r="A392" s="10" t="str">
        <f>N392&amp;Q392&amp;R392&amp;S392</f>
        <v>195013H</v>
      </c>
      <c r="B392" s="35" t="s">
        <v>2122</v>
      </c>
      <c r="C392" s="35" t="s">
        <v>2123</v>
      </c>
      <c r="D392" s="15"/>
      <c r="E392" s="15"/>
      <c r="F392" s="15"/>
      <c r="G392" s="15"/>
      <c r="H392" s="15"/>
      <c r="I392" s="15"/>
      <c r="J392" s="15"/>
      <c r="K392" s="14"/>
      <c r="L392" s="15">
        <v>1959</v>
      </c>
      <c r="M392" s="10"/>
      <c r="N392" s="7">
        <v>1950</v>
      </c>
      <c r="O392" s="10"/>
      <c r="P392" s="15">
        <v>30</v>
      </c>
      <c r="Q392" s="15">
        <v>1</v>
      </c>
      <c r="R392" s="15">
        <v>3</v>
      </c>
      <c r="S392" s="35" t="s">
        <v>1069</v>
      </c>
      <c r="U392" s="76" t="s">
        <v>3074</v>
      </c>
      <c r="V392" s="76" t="str">
        <f>IF(B392="","",B392)</f>
        <v>Dion and the Belmores</v>
      </c>
      <c r="W392" s="76" t="s">
        <v>3075</v>
      </c>
      <c r="X392" s="76" t="str">
        <f>IF(C392="","",C392)</f>
        <v>A Teenager in Love</v>
      </c>
      <c r="Y392" s="77" t="s">
        <v>3077</v>
      </c>
      <c r="Z392" s="76">
        <f>IF(L392="","",L392)</f>
        <v>1959</v>
      </c>
      <c r="AA392" s="76" t="s">
        <v>3076</v>
      </c>
      <c r="AB392" s="76" t="str">
        <f>_xlfn.CONCAT(U392:AA392)</f>
        <v>&lt;table class="questions" width="290"&gt;&lt;tr&gt;&lt;td height="50"&gt;&lt;div align="center"&gt;2 Points &lt;/div&gt;&lt;/td&gt;&lt;/tr&gt;&lt;tr&gt;&lt;td height="30"&gt;&lt;div align="center"&gt;Dion and the Belmores&lt;/div&gt;&lt;/td&gt;&lt;/tr&gt;&lt;tr&gt;&lt;td height="30"&gt;&lt;div align="center"&gt;A Teenager in Love&lt;/div&gt;&lt;/td&gt;&lt;/tr&gt;&lt;tr&gt;&lt;td height="30"&gt;&lt;div align="center"&gt;&lt;/div&gt;&lt;/td&gt;&lt;/tr&gt;&lt;tr&gt;&lt;td height="30"&gt;&lt;div align="center"&gt;1959&lt;/div&gt;&lt;/td&gt;&lt;/tr&gt;&lt;/table&gt;</v>
      </c>
      <c r="AC392" s="50" t="s">
        <v>2615</v>
      </c>
      <c r="AD392" s="50" t="str">
        <f>IF(A392="","","Assets/"&amp;N392&amp;"/"&amp;Q392&amp;"/"&amp;P392&amp;".mp3")</f>
        <v>Assets/1950/1/30.mp3</v>
      </c>
      <c r="AE392" s="51" t="s">
        <v>2614</v>
      </c>
      <c r="AF392" s="50" t="str">
        <f>IF(A392="","","Tune "&amp;66*(Q392-1)+P392)</f>
        <v>Tune 30</v>
      </c>
      <c r="AG392" s="50" t="s">
        <v>2613</v>
      </c>
      <c r="AH392" s="50" t="str">
        <f>AC392&amp;AD392&amp;AE392&amp;AF392&amp;AG392</f>
        <v>&lt;li&gt;&lt;a href="Assets/1950/1/30.mp3"&gt;Tune 30&lt;/a&gt;&lt;/li&gt;</v>
      </c>
      <c r="AI392" s="53" t="s">
        <v>2616</v>
      </c>
      <c r="AJ392" s="53">
        <f>IF(A392="","",66*(Q392-1)+P392)</f>
        <v>30</v>
      </c>
      <c r="AK392" s="53" t="s">
        <v>2617</v>
      </c>
      <c r="AL392" s="53" t="str">
        <f>IF(A392="","",B392&amp;"&lt;/td&gt;&lt;td&gt;"&amp;C392&amp;"&lt;/td&gt;&lt;/tr&gt;")</f>
        <v>Dion and the Belmores&lt;/td&gt;&lt;td&gt;A Teenager in Love&lt;/td&gt;&lt;/tr&gt;</v>
      </c>
      <c r="AM392" s="53" t="str">
        <f>AI392&amp;AJ392&amp;AK392&amp;AL392</f>
        <v>&lt;tr&gt;&lt;td align="left"&gt;30&lt;/td&gt;&lt;td align="left"&gt;Dion and the Belmores&lt;/td&gt;&lt;td&gt;A Teenager in Love&lt;/td&gt;&lt;/tr&gt;</v>
      </c>
      <c r="AN392" s="64">
        <f>IF(MAX(LEN(B392),LEN(C392))=0,"",MAX(LEN(B392),LEN(C392)))</f>
        <v>21</v>
      </c>
    </row>
    <row r="393" spans="1:44" x14ac:dyDescent="0.25">
      <c r="A393" s="10" t="str">
        <f>N393&amp;Q393&amp;R393&amp;S393</f>
        <v>2015-201916D</v>
      </c>
      <c r="B393" s="35" t="s">
        <v>2042</v>
      </c>
      <c r="C393" s="35" t="s">
        <v>2043</v>
      </c>
      <c r="D393" s="15"/>
      <c r="E393" s="15"/>
      <c r="F393" s="15"/>
      <c r="G393" s="15"/>
      <c r="H393" s="15"/>
      <c r="I393" s="15"/>
      <c r="J393" s="15"/>
      <c r="K393" s="14"/>
      <c r="L393" s="15">
        <v>2015</v>
      </c>
      <c r="M393" s="10"/>
      <c r="N393" s="3" t="s">
        <v>2623</v>
      </c>
      <c r="O393" s="10"/>
      <c r="P393" s="15">
        <v>59</v>
      </c>
      <c r="Q393" s="15">
        <v>1</v>
      </c>
      <c r="R393" s="15">
        <v>6</v>
      </c>
      <c r="S393" s="35" t="s">
        <v>86</v>
      </c>
      <c r="U393" s="76" t="s">
        <v>3074</v>
      </c>
      <c r="V393" s="76" t="str">
        <f>IF(B393="","",B393)</f>
        <v>Jonas Blue</v>
      </c>
      <c r="W393" s="76" t="s">
        <v>3075</v>
      </c>
      <c r="X393" s="76" t="str">
        <f>IF(C393="","",C393)</f>
        <v>Fast Car</v>
      </c>
      <c r="Y393" s="77" t="s">
        <v>3077</v>
      </c>
      <c r="Z393" s="76">
        <f>IF(L393="","",L393)</f>
        <v>2015</v>
      </c>
      <c r="AA393" s="76" t="s">
        <v>3076</v>
      </c>
      <c r="AB393" s="76" t="str">
        <f>_xlfn.CONCAT(U393:AA393)</f>
        <v>&lt;table class="questions" width="290"&gt;&lt;tr&gt;&lt;td height="50"&gt;&lt;div align="center"&gt;2 Points &lt;/div&gt;&lt;/td&gt;&lt;/tr&gt;&lt;tr&gt;&lt;td height="30"&gt;&lt;div align="center"&gt;Jonas Blue&lt;/div&gt;&lt;/td&gt;&lt;/tr&gt;&lt;tr&gt;&lt;td height="30"&gt;&lt;div align="center"&gt;Fast Car&lt;/div&gt;&lt;/td&gt;&lt;/tr&gt;&lt;tr&gt;&lt;td height="30"&gt;&lt;div align="center"&gt;&lt;/div&gt;&lt;/td&gt;&lt;/tr&gt;&lt;tr&gt;&lt;td height="30"&gt;&lt;div align="center"&gt;2015&lt;/div&gt;&lt;/td&gt;&lt;/tr&gt;&lt;/table&gt;</v>
      </c>
      <c r="AC393" s="50" t="s">
        <v>2615</v>
      </c>
      <c r="AD393" s="50" t="str">
        <f>IF(A393="","","Assets/"&amp;N393&amp;"/"&amp;Q393&amp;"/"&amp;P393&amp;".mp3")</f>
        <v>Assets/2015-2019/1/59.mp3</v>
      </c>
      <c r="AE393" s="51" t="s">
        <v>2614</v>
      </c>
      <c r="AF393" s="50" t="str">
        <f>IF(A393="","","Tune "&amp;66*(Q393-1)+P393)</f>
        <v>Tune 59</v>
      </c>
      <c r="AG393" s="50" t="s">
        <v>2613</v>
      </c>
      <c r="AH393" s="50" t="str">
        <f>AC393&amp;AD393&amp;AE393&amp;AF393&amp;AG393</f>
        <v>&lt;li&gt;&lt;a href="Assets/2015-2019/1/59.mp3"&gt;Tune 59&lt;/a&gt;&lt;/li&gt;</v>
      </c>
      <c r="AI393" s="53" t="s">
        <v>2616</v>
      </c>
      <c r="AJ393" s="53">
        <f>IF(A393="","",66*(Q393-1)+P393)</f>
        <v>59</v>
      </c>
      <c r="AK393" s="53" t="s">
        <v>2617</v>
      </c>
      <c r="AL393" s="53" t="str">
        <f>IF(A393="","",B393&amp;"&lt;/td&gt;&lt;td&gt;"&amp;C393&amp;"&lt;/td&gt;&lt;/tr&gt;")</f>
        <v>Jonas Blue&lt;/td&gt;&lt;td&gt;Fast Car&lt;/td&gt;&lt;/tr&gt;</v>
      </c>
      <c r="AM393" s="53" t="str">
        <f>AI393&amp;AJ393&amp;AK393&amp;AL393</f>
        <v>&lt;tr&gt;&lt;td align="left"&gt;59&lt;/td&gt;&lt;td align="left"&gt;Jonas Blue&lt;/td&gt;&lt;td&gt;Fast Car&lt;/td&gt;&lt;/tr&gt;</v>
      </c>
      <c r="AN393" s="64">
        <f>IF(MAX(LEN(B393),LEN(C393))=0,"",MAX(LEN(B393),LEN(C393)))</f>
        <v>10</v>
      </c>
    </row>
    <row r="394" spans="1:44" x14ac:dyDescent="0.25">
      <c r="A394" s="10" t="str">
        <f>N394&amp;Q394&amp;R394&amp;S394</f>
        <v>Film13H</v>
      </c>
      <c r="B394" s="15" t="s">
        <v>699</v>
      </c>
      <c r="C394" s="15"/>
      <c r="D394" s="15" t="s">
        <v>698</v>
      </c>
      <c r="E394" s="15"/>
      <c r="F394" s="15"/>
      <c r="G394" s="15"/>
      <c r="H394" s="15"/>
      <c r="I394" s="15"/>
      <c r="J394" s="15"/>
      <c r="K394" s="14"/>
      <c r="L394" s="15"/>
      <c r="M394" s="10"/>
      <c r="N394" s="4" t="s">
        <v>698</v>
      </c>
      <c r="O394" s="10"/>
      <c r="P394" s="15">
        <v>30</v>
      </c>
      <c r="Q394" s="15">
        <v>1</v>
      </c>
      <c r="R394" s="15">
        <v>3</v>
      </c>
      <c r="S394" s="15" t="s">
        <v>1069</v>
      </c>
      <c r="U394" s="76" t="s">
        <v>3074</v>
      </c>
      <c r="V394" s="76" t="str">
        <f>IF(B394="","",B394)</f>
        <v>Ferris Bueller</v>
      </c>
      <c r="W394" s="76" t="s">
        <v>3075</v>
      </c>
      <c r="X394" s="76" t="str">
        <f>IF(C394="","",C394)</f>
        <v/>
      </c>
      <c r="Y394" s="77" t="s">
        <v>3077</v>
      </c>
      <c r="Z394" s="76" t="str">
        <f>IF(L394="","",L394)</f>
        <v/>
      </c>
      <c r="AA394" s="76" t="s">
        <v>3076</v>
      </c>
      <c r="AB394" s="76" t="str">
        <f>_xlfn.CONCAT(U394:AA394)</f>
        <v>&lt;table class="questions" width="290"&gt;&lt;tr&gt;&lt;td height="50"&gt;&lt;div align="center"&gt;2 Points &lt;/div&gt;&lt;/td&gt;&lt;/tr&gt;&lt;tr&gt;&lt;td height="30"&gt;&lt;div align="center"&gt;Ferris Bueller&lt;/div&gt;&lt;/td&gt;&lt;/tr&gt;&lt;tr&gt;&lt;td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394" s="50" t="s">
        <v>2615</v>
      </c>
      <c r="AD394" s="50" t="str">
        <f>IF(A394="","","Assets/"&amp;N394&amp;"/"&amp;Q394&amp;"/"&amp;P394&amp;".mp3")</f>
        <v>Assets/Film/1/30.mp3</v>
      </c>
      <c r="AE394" s="51" t="s">
        <v>2614</v>
      </c>
      <c r="AF394" s="50" t="str">
        <f>IF(A394="","","Tune "&amp;66*(Q394-1)+P394)</f>
        <v>Tune 30</v>
      </c>
      <c r="AG394" s="50" t="s">
        <v>2613</v>
      </c>
      <c r="AH394" s="50" t="str">
        <f>AC394&amp;AD394&amp;AE394&amp;AF394&amp;AG394</f>
        <v>&lt;li&gt;&lt;a href="Assets/Film/1/30.mp3"&gt;Tune 30&lt;/a&gt;&lt;/li&gt;</v>
      </c>
      <c r="AI394" s="53" t="s">
        <v>2616</v>
      </c>
      <c r="AJ394" s="53">
        <f>IF(A394="","",66*(Q394-1)+P394)</f>
        <v>30</v>
      </c>
      <c r="AK394" s="53" t="s">
        <v>2617</v>
      </c>
      <c r="AL394" s="53" t="str">
        <f>IF(A394="","",B394&amp;"&lt;/td&gt;&lt;td&gt;"&amp;C394&amp;"&lt;/td&gt;&lt;/tr&gt;")</f>
        <v>Ferris Bueller&lt;/td&gt;&lt;td&gt;&lt;/td&gt;&lt;/tr&gt;</v>
      </c>
      <c r="AM394" s="53" t="str">
        <f>AI394&amp;AJ394&amp;AK394&amp;AL394</f>
        <v>&lt;tr&gt;&lt;td align="left"&gt;30&lt;/td&gt;&lt;td align="left"&gt;Ferris Bueller&lt;/td&gt;&lt;td&gt;&lt;/td&gt;&lt;/tr&gt;</v>
      </c>
      <c r="AN394" s="64">
        <f>IF(MAX(LEN(B394),LEN(C394))=0,"",MAX(LEN(B394),LEN(C394)))</f>
        <v>14</v>
      </c>
    </row>
    <row r="395" spans="1:44" x14ac:dyDescent="0.25">
      <c r="A395" s="10" t="str">
        <f>N395&amp;Q395&amp;R395&amp;S395</f>
        <v>Musical12B</v>
      </c>
      <c r="B395" s="15" t="s">
        <v>1134</v>
      </c>
      <c r="C395" s="15" t="str">
        <f>B395</f>
        <v>Phantom of the Opera</v>
      </c>
      <c r="D395" s="15" t="s">
        <v>923</v>
      </c>
      <c r="E395" s="15" t="s">
        <v>682</v>
      </c>
      <c r="F395" s="15"/>
      <c r="G395" s="15"/>
      <c r="H395" s="15"/>
      <c r="I395" s="15"/>
      <c r="J395" s="15"/>
      <c r="K395" s="14"/>
      <c r="L395" s="15"/>
      <c r="M395" s="10"/>
      <c r="N395" s="33" t="s">
        <v>922</v>
      </c>
      <c r="O395" s="10"/>
      <c r="P395" s="15">
        <v>13</v>
      </c>
      <c r="Q395" s="15">
        <v>1</v>
      </c>
      <c r="R395" s="15">
        <v>2</v>
      </c>
      <c r="S395" s="15" t="s">
        <v>85</v>
      </c>
      <c r="U395" s="76" t="s">
        <v>3074</v>
      </c>
      <c r="V395" s="76" t="str">
        <f>IF(B395="","",B395)</f>
        <v>Phantom of the Opera</v>
      </c>
      <c r="W395" s="76" t="s">
        <v>3075</v>
      </c>
      <c r="X395" s="76" t="str">
        <f>IF(C395="","",C395)</f>
        <v>Phantom of the Opera</v>
      </c>
      <c r="Y395" s="77" t="s">
        <v>3077</v>
      </c>
      <c r="Z395" s="76" t="str">
        <f>IF(L395="","",L395)</f>
        <v/>
      </c>
      <c r="AA395" s="76" t="s">
        <v>3076</v>
      </c>
      <c r="AB395" s="76" t="str">
        <f>_xlfn.CONCAT(U395:AA395)</f>
        <v>&lt;table class="questions" width="290"&gt;&lt;tr&gt;&lt;td height="50"&gt;&lt;div align="center"&gt;2 Points &lt;/div&gt;&lt;/td&gt;&lt;/tr&gt;&lt;tr&gt;&lt;td height="30"&gt;&lt;div align="center"&gt;Phantom of the Opera&lt;/div&gt;&lt;/td&gt;&lt;/tr&gt;&lt;tr&gt;&lt;td height="30"&gt;&lt;div align="center"&gt;Phantom of the Opera&lt;/div&gt;&lt;/td&gt;&lt;/tr&gt;&lt;tr&gt;&lt;td height="30"&gt;&lt;div align="center"&gt;&lt;/div&gt;&lt;/td&gt;&lt;/tr&gt;&lt;tr&gt;&lt;td height="30"&gt;&lt;div align="center"&gt;&lt;/div&gt;&lt;/td&gt;&lt;/tr&gt;&lt;/table&gt;</v>
      </c>
      <c r="AC395" s="50" t="s">
        <v>2615</v>
      </c>
      <c r="AD395" s="50" t="str">
        <f>IF(A395="","","Assets/"&amp;N395&amp;"/"&amp;Q395&amp;"/"&amp;P395&amp;".mp3")</f>
        <v>Assets/Musical/1/13.mp3</v>
      </c>
      <c r="AE395" s="51" t="s">
        <v>2614</v>
      </c>
      <c r="AF395" s="50" t="str">
        <f>IF(A395="","","Tune "&amp;66*(Q395-1)+P395)</f>
        <v>Tune 13</v>
      </c>
      <c r="AG395" s="50" t="s">
        <v>2613</v>
      </c>
      <c r="AH395" s="50" t="str">
        <f>AC395&amp;AD395&amp;AE395&amp;AF395&amp;AG395</f>
        <v>&lt;li&gt;&lt;a href="Assets/Musical/1/13.mp3"&gt;Tune 13&lt;/a&gt;&lt;/li&gt;</v>
      </c>
      <c r="AI395" s="53" t="s">
        <v>2616</v>
      </c>
      <c r="AJ395" s="53">
        <f>IF(A395="","",66*(Q395-1)+P395)</f>
        <v>13</v>
      </c>
      <c r="AK395" s="53" t="s">
        <v>2617</v>
      </c>
      <c r="AL395" s="53" t="str">
        <f>IF(A395="","",B395&amp;"&lt;/td&gt;&lt;td&gt;"&amp;C395&amp;"&lt;/td&gt;&lt;/tr&gt;")</f>
        <v>Phantom of the Opera&lt;/td&gt;&lt;td&gt;Phantom of the Opera&lt;/td&gt;&lt;/tr&gt;</v>
      </c>
      <c r="AM395" s="53" t="str">
        <f>AI395&amp;AJ395&amp;AK395&amp;AL395</f>
        <v>&lt;tr&gt;&lt;td align="left"&gt;13&lt;/td&gt;&lt;td align="left"&gt;Phantom of the Opera&lt;/td&gt;&lt;td&gt;Phantom of the Opera&lt;/td&gt;&lt;/tr&gt;</v>
      </c>
      <c r="AN395" s="64">
        <f>IF(MAX(LEN(B395),LEN(C395))=0,"",MAX(LEN(B395),LEN(C395)))</f>
        <v>20</v>
      </c>
    </row>
    <row r="396" spans="1:44" x14ac:dyDescent="0.25">
      <c r="A396" s="10" t="str">
        <f>N396&amp;Q396&amp;R396&amp;S396</f>
        <v>Film13I</v>
      </c>
      <c r="B396" s="15" t="s">
        <v>437</v>
      </c>
      <c r="C396" s="15"/>
      <c r="D396" s="15" t="s">
        <v>698</v>
      </c>
      <c r="E396" s="15"/>
      <c r="F396" s="15" t="s">
        <v>438</v>
      </c>
      <c r="G396" s="15"/>
      <c r="H396" s="15" t="s">
        <v>439</v>
      </c>
      <c r="I396" s="15"/>
      <c r="J396" s="15"/>
      <c r="K396" s="14" t="s">
        <v>415</v>
      </c>
      <c r="L396" s="15"/>
      <c r="M396" s="10"/>
      <c r="N396" s="4" t="s">
        <v>698</v>
      </c>
      <c r="O396" s="10"/>
      <c r="P396" s="15">
        <v>31</v>
      </c>
      <c r="Q396" s="15">
        <v>1</v>
      </c>
      <c r="R396" s="15">
        <v>3</v>
      </c>
      <c r="S396" s="15" t="s">
        <v>1070</v>
      </c>
      <c r="U396" s="76" t="s">
        <v>3074</v>
      </c>
      <c r="V396" s="76" t="str">
        <f>IF(B396="","",B396)</f>
        <v>8 Mile</v>
      </c>
      <c r="W396" s="76" t="s">
        <v>3075</v>
      </c>
      <c r="X396" s="76" t="str">
        <f>IF(C396="","",C396)</f>
        <v/>
      </c>
      <c r="Y396" s="77" t="s">
        <v>3077</v>
      </c>
      <c r="Z396" s="76" t="str">
        <f>IF(L396="","",L396)</f>
        <v/>
      </c>
      <c r="AA396" s="76" t="s">
        <v>3076</v>
      </c>
      <c r="AB396" s="76" t="str">
        <f>_xlfn.CONCAT(U396:AA396)</f>
        <v>&lt;table class="questions" width="290"&gt;&lt;tr&gt;&lt;td height="50"&gt;&lt;div align="center"&gt;2 Points &lt;/div&gt;&lt;/td&gt;&lt;/tr&gt;&lt;tr&gt;&lt;td height="30"&gt;&lt;div align="center"&gt;8 Mile&lt;/div&gt;&lt;/td&gt;&lt;/tr&gt;&lt;tr&gt;&lt;td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396" s="50" t="s">
        <v>2615</v>
      </c>
      <c r="AD396" s="50" t="str">
        <f>IF(A396="","","Assets/"&amp;N396&amp;"/"&amp;Q396&amp;"/"&amp;P396&amp;".mp3")</f>
        <v>Assets/Film/1/31.mp3</v>
      </c>
      <c r="AE396" s="51" t="s">
        <v>2614</v>
      </c>
      <c r="AF396" s="50" t="str">
        <f>IF(A396="","","Tune "&amp;66*(Q396-1)+P396)</f>
        <v>Tune 31</v>
      </c>
      <c r="AG396" s="50" t="s">
        <v>2613</v>
      </c>
      <c r="AH396" s="50" t="str">
        <f>AC396&amp;AD396&amp;AE396&amp;AF396&amp;AG396</f>
        <v>&lt;li&gt;&lt;a href="Assets/Film/1/31.mp3"&gt;Tune 31&lt;/a&gt;&lt;/li&gt;</v>
      </c>
      <c r="AI396" s="53" t="s">
        <v>2616</v>
      </c>
      <c r="AJ396" s="53">
        <f>IF(A396="","",66*(Q396-1)+P396)</f>
        <v>31</v>
      </c>
      <c r="AK396" s="53" t="s">
        <v>2617</v>
      </c>
      <c r="AL396" s="53" t="str">
        <f>IF(A396="","",B396&amp;"&lt;/td&gt;&lt;td&gt;"&amp;C396&amp;"&lt;/td&gt;&lt;/tr&gt;")</f>
        <v>8 Mile&lt;/td&gt;&lt;td&gt;&lt;/td&gt;&lt;/tr&gt;</v>
      </c>
      <c r="AM396" s="53" t="str">
        <f>AI396&amp;AJ396&amp;AK396&amp;AL396</f>
        <v>&lt;tr&gt;&lt;td align="left"&gt;31&lt;/td&gt;&lt;td align="left"&gt;8 Mile&lt;/td&gt;&lt;td&gt;&lt;/td&gt;&lt;/tr&gt;</v>
      </c>
      <c r="AN396" s="64">
        <f>IF(MAX(LEN(B396),LEN(C396))=0,"",MAX(LEN(B396),LEN(C396)))</f>
        <v>6</v>
      </c>
      <c r="AO396" s="39"/>
      <c r="AQ396" s="44"/>
      <c r="AR396" s="45"/>
    </row>
    <row r="397" spans="1:44" x14ac:dyDescent="0.25">
      <c r="A397" s="10" t="str">
        <f>N397&amp;Q397&amp;R397&amp;S397</f>
        <v>Musical12C</v>
      </c>
      <c r="B397" s="35" t="s">
        <v>1341</v>
      </c>
      <c r="C397" s="15" t="s">
        <v>1135</v>
      </c>
      <c r="D397" s="15" t="s">
        <v>923</v>
      </c>
      <c r="E397" s="15" t="s">
        <v>682</v>
      </c>
      <c r="F397" s="15"/>
      <c r="G397" s="15"/>
      <c r="H397" s="15"/>
      <c r="I397" s="15"/>
      <c r="J397" s="15"/>
      <c r="K397" s="14"/>
      <c r="L397" s="15"/>
      <c r="M397" s="10"/>
      <c r="N397" s="33" t="s">
        <v>922</v>
      </c>
      <c r="O397" s="10"/>
      <c r="P397" s="15">
        <v>14</v>
      </c>
      <c r="Q397" s="15">
        <v>1</v>
      </c>
      <c r="R397" s="15">
        <v>2</v>
      </c>
      <c r="S397" s="15" t="s">
        <v>89</v>
      </c>
      <c r="U397" s="76" t="s">
        <v>3074</v>
      </c>
      <c r="V397" s="76" t="str">
        <f>IF(B397="","",B397)</f>
        <v>Les Miserables</v>
      </c>
      <c r="W397" s="76" t="s">
        <v>3075</v>
      </c>
      <c r="X397" s="76" t="str">
        <f>IF(C397="","",C397)</f>
        <v>I Dreamed a Dream</v>
      </c>
      <c r="Y397" s="77" t="s">
        <v>3077</v>
      </c>
      <c r="Z397" s="76" t="str">
        <f>IF(L397="","",L397)</f>
        <v/>
      </c>
      <c r="AA397" s="76" t="s">
        <v>3076</v>
      </c>
      <c r="AB397" s="76" t="str">
        <f>_xlfn.CONCAT(U397:AA397)</f>
        <v>&lt;table class="questions" width="290"&gt;&lt;tr&gt;&lt;td height="50"&gt;&lt;div align="center"&gt;2 Points &lt;/div&gt;&lt;/td&gt;&lt;/tr&gt;&lt;tr&gt;&lt;td height="30"&gt;&lt;div align="center"&gt;Les Miserables&lt;/div&gt;&lt;/td&gt;&lt;/tr&gt;&lt;tr&gt;&lt;td height="30"&gt;&lt;div align="center"&gt;I Dreamed a Dream&lt;/div&gt;&lt;/td&gt;&lt;/tr&gt;&lt;tr&gt;&lt;td height="30"&gt;&lt;div align="center"&gt;&lt;/div&gt;&lt;/td&gt;&lt;/tr&gt;&lt;tr&gt;&lt;td height="30"&gt;&lt;div align="center"&gt;&lt;/div&gt;&lt;/td&gt;&lt;/tr&gt;&lt;/table&gt;</v>
      </c>
      <c r="AC397" s="50" t="s">
        <v>2615</v>
      </c>
      <c r="AD397" s="50" t="str">
        <f>IF(A397="","","Assets/"&amp;N397&amp;"/"&amp;Q397&amp;"/"&amp;P397&amp;".mp3")</f>
        <v>Assets/Musical/1/14.mp3</v>
      </c>
      <c r="AE397" s="51" t="s">
        <v>2614</v>
      </c>
      <c r="AF397" s="50" t="str">
        <f>IF(A397="","","Tune "&amp;66*(Q397-1)+P397)</f>
        <v>Tune 14</v>
      </c>
      <c r="AG397" s="50" t="s">
        <v>2613</v>
      </c>
      <c r="AH397" s="50" t="str">
        <f>AC397&amp;AD397&amp;AE397&amp;AF397&amp;AG397</f>
        <v>&lt;li&gt;&lt;a href="Assets/Musical/1/14.mp3"&gt;Tune 14&lt;/a&gt;&lt;/li&gt;</v>
      </c>
      <c r="AI397" s="53" t="s">
        <v>2616</v>
      </c>
      <c r="AJ397" s="53">
        <f>IF(A397="","",66*(Q397-1)+P397)</f>
        <v>14</v>
      </c>
      <c r="AK397" s="53" t="s">
        <v>2617</v>
      </c>
      <c r="AL397" s="53" t="str">
        <f>IF(A397="","",B397&amp;"&lt;/td&gt;&lt;td&gt;"&amp;C397&amp;"&lt;/td&gt;&lt;/tr&gt;")</f>
        <v>Les Miserables&lt;/td&gt;&lt;td&gt;I Dreamed a Dream&lt;/td&gt;&lt;/tr&gt;</v>
      </c>
      <c r="AM397" s="53" t="str">
        <f>AI397&amp;AJ397&amp;AK397&amp;AL397</f>
        <v>&lt;tr&gt;&lt;td align="left"&gt;14&lt;/td&gt;&lt;td align="left"&gt;Les Miserables&lt;/td&gt;&lt;td&gt;I Dreamed a Dream&lt;/td&gt;&lt;/tr&gt;</v>
      </c>
      <c r="AN397" s="64">
        <f>IF(MAX(LEN(B397),LEN(C397))=0,"",MAX(LEN(B397),LEN(C397)))</f>
        <v>17</v>
      </c>
    </row>
    <row r="398" spans="1:44" x14ac:dyDescent="0.25">
      <c r="A398" s="10" t="str">
        <f>N398&amp;Q398&amp;R398&amp;S398</f>
        <v>Musical12D</v>
      </c>
      <c r="B398" s="15" t="s">
        <v>2924</v>
      </c>
      <c r="C398" s="15" t="s">
        <v>1139</v>
      </c>
      <c r="D398" s="15" t="s">
        <v>923</v>
      </c>
      <c r="E398" s="15" t="s">
        <v>682</v>
      </c>
      <c r="F398" s="15"/>
      <c r="G398" s="15"/>
      <c r="H398" s="15"/>
      <c r="I398" s="15"/>
      <c r="J398" s="15"/>
      <c r="K398" s="14"/>
      <c r="L398" s="15"/>
      <c r="M398" s="10"/>
      <c r="N398" s="33" t="s">
        <v>922</v>
      </c>
      <c r="O398" s="10"/>
      <c r="P398" s="15">
        <v>15</v>
      </c>
      <c r="Q398" s="15">
        <v>1</v>
      </c>
      <c r="R398" s="15">
        <v>2</v>
      </c>
      <c r="S398" s="15" t="s">
        <v>86</v>
      </c>
      <c r="U398" s="76" t="s">
        <v>3074</v>
      </c>
      <c r="V398" s="76" t="str">
        <f>IF(B398="","",B398)</f>
        <v>Singing In The Rain</v>
      </c>
      <c r="W398" s="76" t="s">
        <v>3075</v>
      </c>
      <c r="X398" s="76" t="str">
        <f>IF(C398="","",C398)</f>
        <v>Good Morning</v>
      </c>
      <c r="Y398" s="77" t="s">
        <v>3077</v>
      </c>
      <c r="Z398" s="76" t="str">
        <f>IF(L398="","",L398)</f>
        <v/>
      </c>
      <c r="AA398" s="76" t="s">
        <v>3076</v>
      </c>
      <c r="AB398" s="76" t="str">
        <f>_xlfn.CONCAT(U398:AA398)</f>
        <v>&lt;table class="questions" width="290"&gt;&lt;tr&gt;&lt;td height="50"&gt;&lt;div align="center"&gt;2 Points &lt;/div&gt;&lt;/td&gt;&lt;/tr&gt;&lt;tr&gt;&lt;td height="30"&gt;&lt;div align="center"&gt;Singing In The Rain&lt;/div&gt;&lt;/td&gt;&lt;/tr&gt;&lt;tr&gt;&lt;td height="30"&gt;&lt;div align="center"&gt;Good Morning&lt;/div&gt;&lt;/td&gt;&lt;/tr&gt;&lt;tr&gt;&lt;td height="30"&gt;&lt;div align="center"&gt;&lt;/div&gt;&lt;/td&gt;&lt;/tr&gt;&lt;tr&gt;&lt;td height="30"&gt;&lt;div align="center"&gt;&lt;/div&gt;&lt;/td&gt;&lt;/tr&gt;&lt;/table&gt;</v>
      </c>
      <c r="AC398" s="50" t="s">
        <v>2615</v>
      </c>
      <c r="AD398" s="50" t="str">
        <f>IF(A398="","","Assets/"&amp;N398&amp;"/"&amp;Q398&amp;"/"&amp;P398&amp;".mp3")</f>
        <v>Assets/Musical/1/15.mp3</v>
      </c>
      <c r="AE398" s="51" t="s">
        <v>2614</v>
      </c>
      <c r="AF398" s="50" t="str">
        <f>IF(A398="","","Tune "&amp;66*(Q398-1)+P398)</f>
        <v>Tune 15</v>
      </c>
      <c r="AG398" s="50" t="s">
        <v>2613</v>
      </c>
      <c r="AH398" s="50" t="str">
        <f>AC398&amp;AD398&amp;AE398&amp;AF398&amp;AG398</f>
        <v>&lt;li&gt;&lt;a href="Assets/Musical/1/15.mp3"&gt;Tune 15&lt;/a&gt;&lt;/li&gt;</v>
      </c>
      <c r="AI398" s="53" t="s">
        <v>2616</v>
      </c>
      <c r="AJ398" s="53">
        <f>IF(A398="","",66*(Q398-1)+P398)</f>
        <v>15</v>
      </c>
      <c r="AK398" s="53" t="s">
        <v>2617</v>
      </c>
      <c r="AL398" s="53" t="str">
        <f>IF(A398="","",B398&amp;"&lt;/td&gt;&lt;td&gt;"&amp;C398&amp;"&lt;/td&gt;&lt;/tr&gt;")</f>
        <v>Singing In The Rain&lt;/td&gt;&lt;td&gt;Good Morning&lt;/td&gt;&lt;/tr&gt;</v>
      </c>
      <c r="AM398" s="53" t="str">
        <f>AI398&amp;AJ398&amp;AK398&amp;AL398</f>
        <v>&lt;tr&gt;&lt;td align="left"&gt;15&lt;/td&gt;&lt;td align="left"&gt;Singing In The Rain&lt;/td&gt;&lt;td&gt;Good Morning&lt;/td&gt;&lt;/tr&gt;</v>
      </c>
      <c r="AN398" s="64">
        <f>IF(MAX(LEN(B398),LEN(C398))=0,"",MAX(LEN(B398),LEN(C398)))</f>
        <v>19</v>
      </c>
    </row>
    <row r="399" spans="1:44" x14ac:dyDescent="0.25">
      <c r="A399" s="10" t="str">
        <f>N399&amp;Q399&amp;R399&amp;S399</f>
        <v>Musical12E</v>
      </c>
      <c r="B399" s="35" t="s">
        <v>1341</v>
      </c>
      <c r="C399" s="35" t="s">
        <v>1336</v>
      </c>
      <c r="D399" s="15" t="s">
        <v>923</v>
      </c>
      <c r="E399" s="15" t="s">
        <v>682</v>
      </c>
      <c r="F399" s="35"/>
      <c r="G399" s="15"/>
      <c r="H399" s="15"/>
      <c r="I399" s="15"/>
      <c r="J399" s="15"/>
      <c r="K399" s="14"/>
      <c r="L399" s="15"/>
      <c r="M399" s="10"/>
      <c r="N399" s="33" t="s">
        <v>922</v>
      </c>
      <c r="O399" s="10"/>
      <c r="P399" s="15">
        <v>16</v>
      </c>
      <c r="Q399" s="15">
        <v>1</v>
      </c>
      <c r="R399" s="15">
        <v>2</v>
      </c>
      <c r="S399" s="35" t="s">
        <v>87</v>
      </c>
      <c r="U399" s="76" t="s">
        <v>3074</v>
      </c>
      <c r="V399" s="76" t="str">
        <f>IF(B399="","",B399)</f>
        <v>Les Miserables</v>
      </c>
      <c r="W399" s="76" t="s">
        <v>3075</v>
      </c>
      <c r="X399" s="76" t="str">
        <f>IF(C399="","",C399)</f>
        <v>Do You Hear the People Sing?</v>
      </c>
      <c r="Y399" s="77" t="s">
        <v>3077</v>
      </c>
      <c r="Z399" s="76" t="str">
        <f>IF(L399="","",L399)</f>
        <v/>
      </c>
      <c r="AA399" s="76" t="s">
        <v>3076</v>
      </c>
      <c r="AB399" s="76" t="str">
        <f>_xlfn.CONCAT(U399:AA399)</f>
        <v>&lt;table class="questions" width="290"&gt;&lt;tr&gt;&lt;td height="50"&gt;&lt;div align="center"&gt;2 Points &lt;/div&gt;&lt;/td&gt;&lt;/tr&gt;&lt;tr&gt;&lt;td height="30"&gt;&lt;div align="center"&gt;Les Miserables&lt;/div&gt;&lt;/td&gt;&lt;/tr&gt;&lt;tr&gt;&lt;td height="30"&gt;&lt;div align="center"&gt;Do You Hear the People Sing?&lt;/div&gt;&lt;/td&gt;&lt;/tr&gt;&lt;tr&gt;&lt;td height="30"&gt;&lt;div align="center"&gt;&lt;/div&gt;&lt;/td&gt;&lt;/tr&gt;&lt;tr&gt;&lt;td height="30"&gt;&lt;div align="center"&gt;&lt;/div&gt;&lt;/td&gt;&lt;/tr&gt;&lt;/table&gt;</v>
      </c>
      <c r="AC399" s="50" t="s">
        <v>2615</v>
      </c>
      <c r="AD399" s="50" t="str">
        <f>IF(A399="","","Assets/"&amp;N399&amp;"/"&amp;Q399&amp;"/"&amp;P399&amp;".mp3")</f>
        <v>Assets/Musical/1/16.mp3</v>
      </c>
      <c r="AE399" s="51" t="s">
        <v>2614</v>
      </c>
      <c r="AF399" s="50" t="str">
        <f>IF(A399="","","Tune "&amp;66*(Q399-1)+P399)</f>
        <v>Tune 16</v>
      </c>
      <c r="AG399" s="50" t="s">
        <v>2613</v>
      </c>
      <c r="AH399" s="50" t="str">
        <f>AC399&amp;AD399&amp;AE399&amp;AF399&amp;AG399</f>
        <v>&lt;li&gt;&lt;a href="Assets/Musical/1/16.mp3"&gt;Tune 16&lt;/a&gt;&lt;/li&gt;</v>
      </c>
      <c r="AI399" s="53" t="s">
        <v>2616</v>
      </c>
      <c r="AJ399" s="53">
        <f>IF(A399="","",66*(Q399-1)+P399)</f>
        <v>16</v>
      </c>
      <c r="AK399" s="53" t="s">
        <v>2617</v>
      </c>
      <c r="AL399" s="53" t="str">
        <f>IF(A399="","",B399&amp;"&lt;/td&gt;&lt;td&gt;"&amp;C399&amp;"&lt;/td&gt;&lt;/tr&gt;")</f>
        <v>Les Miserables&lt;/td&gt;&lt;td&gt;Do You Hear the People Sing?&lt;/td&gt;&lt;/tr&gt;</v>
      </c>
      <c r="AM399" s="53" t="str">
        <f>AI399&amp;AJ399&amp;AK399&amp;AL399</f>
        <v>&lt;tr&gt;&lt;td align="left"&gt;16&lt;/td&gt;&lt;td align="left"&gt;Les Miserables&lt;/td&gt;&lt;td&gt;Do You Hear the People Sing?&lt;/td&gt;&lt;/tr&gt;</v>
      </c>
      <c r="AN399" s="64">
        <f>IF(MAX(LEN(B399),LEN(C399))=0,"",MAX(LEN(B399),LEN(C399)))</f>
        <v>28</v>
      </c>
    </row>
    <row r="400" spans="1:44" x14ac:dyDescent="0.25">
      <c r="A400" s="10" t="str">
        <f>N400&amp;Q400&amp;R400&amp;S400</f>
        <v>2010-201415F</v>
      </c>
      <c r="B400" s="15" t="s">
        <v>143</v>
      </c>
      <c r="C400" s="15" t="s">
        <v>1080</v>
      </c>
      <c r="D400" s="35" t="s">
        <v>672</v>
      </c>
      <c r="E400" s="35" t="s">
        <v>682</v>
      </c>
      <c r="F400" s="15"/>
      <c r="G400" s="15"/>
      <c r="H400" s="15"/>
      <c r="I400" s="15"/>
      <c r="J400" s="15"/>
      <c r="K400" s="14"/>
      <c r="L400" s="15">
        <v>2011</v>
      </c>
      <c r="M400" s="10"/>
      <c r="N400" s="3" t="s">
        <v>2622</v>
      </c>
      <c r="O400" s="10"/>
      <c r="P400" s="15">
        <v>50</v>
      </c>
      <c r="Q400" s="15">
        <v>1</v>
      </c>
      <c r="R400" s="15">
        <v>5</v>
      </c>
      <c r="S400" s="15" t="s">
        <v>88</v>
      </c>
      <c r="U400" s="76" t="s">
        <v>3074</v>
      </c>
      <c r="V400" s="76" t="str">
        <f>IF(B400="","",B400)</f>
        <v>Katy Perry</v>
      </c>
      <c r="W400" s="76" t="s">
        <v>3075</v>
      </c>
      <c r="X400" s="76" t="str">
        <f>IF(C400="","",C400)</f>
        <v>The One That Got Away</v>
      </c>
      <c r="Y400" s="77" t="s">
        <v>3077</v>
      </c>
      <c r="Z400" s="76">
        <f>IF(L400="","",L400)</f>
        <v>2011</v>
      </c>
      <c r="AA400" s="76" t="s">
        <v>3076</v>
      </c>
      <c r="AB400" s="76" t="str">
        <f>_xlfn.CONCAT(U400:AA400)</f>
        <v>&lt;table class="questions" width="290"&gt;&lt;tr&gt;&lt;td height="50"&gt;&lt;div align="center"&gt;2 Points &lt;/div&gt;&lt;/td&gt;&lt;/tr&gt;&lt;tr&gt;&lt;td height="30"&gt;&lt;div align="center"&gt;Katy Perry&lt;/div&gt;&lt;/td&gt;&lt;/tr&gt;&lt;tr&gt;&lt;td height="30"&gt;&lt;div align="center"&gt;The One That Got Away&lt;/div&gt;&lt;/td&gt;&lt;/tr&gt;&lt;tr&gt;&lt;td height="30"&gt;&lt;div align="center"&gt;&lt;/div&gt;&lt;/td&gt;&lt;/tr&gt;&lt;tr&gt;&lt;td height="30"&gt;&lt;div align="center"&gt;2011&lt;/div&gt;&lt;/td&gt;&lt;/tr&gt;&lt;/table&gt;</v>
      </c>
      <c r="AC400" s="50" t="s">
        <v>2615</v>
      </c>
      <c r="AD400" s="50" t="str">
        <f>IF(A400="","","Assets/"&amp;N400&amp;"/"&amp;Q400&amp;"/"&amp;P400&amp;".mp3")</f>
        <v>Assets/2010-2014/1/50.mp3</v>
      </c>
      <c r="AE400" s="51" t="s">
        <v>2614</v>
      </c>
      <c r="AF400" s="50" t="str">
        <f>IF(A400="","","Tune "&amp;66*(Q400-1)+P400)</f>
        <v>Tune 50</v>
      </c>
      <c r="AG400" s="50" t="s">
        <v>2613</v>
      </c>
      <c r="AH400" s="50" t="str">
        <f>AC400&amp;AD400&amp;AE400&amp;AF400&amp;AG400</f>
        <v>&lt;li&gt;&lt;a href="Assets/2010-2014/1/50.mp3"&gt;Tune 50&lt;/a&gt;&lt;/li&gt;</v>
      </c>
      <c r="AI400" s="53" t="s">
        <v>2616</v>
      </c>
      <c r="AJ400" s="53">
        <f>IF(A400="","",66*(Q400-1)+P400)</f>
        <v>50</v>
      </c>
      <c r="AK400" s="53" t="s">
        <v>2617</v>
      </c>
      <c r="AL400" s="53" t="str">
        <f>IF(A400="","",B400&amp;"&lt;/td&gt;&lt;td&gt;"&amp;C400&amp;"&lt;/td&gt;&lt;/tr&gt;")</f>
        <v>Katy Perry&lt;/td&gt;&lt;td&gt;The One That Got Away&lt;/td&gt;&lt;/tr&gt;</v>
      </c>
      <c r="AM400" s="53" t="str">
        <f>AI400&amp;AJ400&amp;AK400&amp;AL400</f>
        <v>&lt;tr&gt;&lt;td align="left"&gt;50&lt;/td&gt;&lt;td align="left"&gt;Katy Perry&lt;/td&gt;&lt;td&gt;The One That Got Away&lt;/td&gt;&lt;/tr&gt;</v>
      </c>
      <c r="AN400" s="64">
        <f>IF(MAX(LEN(B400),LEN(C400))=0,"",MAX(LEN(B400),LEN(C400)))</f>
        <v>21</v>
      </c>
    </row>
    <row r="401" spans="1:40" x14ac:dyDescent="0.25">
      <c r="A401" s="10" t="str">
        <f>N401&amp;Q401&amp;R401&amp;S401</f>
        <v>2010-201415G</v>
      </c>
      <c r="B401" s="15" t="s">
        <v>1088</v>
      </c>
      <c r="C401" s="15" t="s">
        <v>1089</v>
      </c>
      <c r="D401" s="35" t="s">
        <v>672</v>
      </c>
      <c r="E401" s="35" t="s">
        <v>682</v>
      </c>
      <c r="F401" s="15"/>
      <c r="G401" s="15"/>
      <c r="H401" s="15"/>
      <c r="I401" s="15"/>
      <c r="J401" s="15"/>
      <c r="K401" s="14"/>
      <c r="L401" s="15">
        <v>2011</v>
      </c>
      <c r="M401" s="10"/>
      <c r="N401" s="3" t="s">
        <v>2622</v>
      </c>
      <c r="O401" s="10"/>
      <c r="P401" s="15">
        <v>51</v>
      </c>
      <c r="Q401" s="15">
        <v>1</v>
      </c>
      <c r="R401" s="15">
        <v>5</v>
      </c>
      <c r="S401" s="15" t="s">
        <v>1068</v>
      </c>
      <c r="U401" s="76" t="s">
        <v>3074</v>
      </c>
      <c r="V401" s="76" t="str">
        <f>IF(B401="","",B401)</f>
        <v>Carly Rae Jepson</v>
      </c>
      <c r="W401" s="76" t="s">
        <v>3075</v>
      </c>
      <c r="X401" s="76" t="str">
        <f>IF(C401="","",C401)</f>
        <v>Call Me Maybe</v>
      </c>
      <c r="Y401" s="77" t="s">
        <v>3077</v>
      </c>
      <c r="Z401" s="76">
        <f>IF(L401="","",L401)</f>
        <v>2011</v>
      </c>
      <c r="AA401" s="76" t="s">
        <v>3076</v>
      </c>
      <c r="AB401" s="76" t="str">
        <f>_xlfn.CONCAT(U401:AA401)</f>
        <v>&lt;table class="questions" width="290"&gt;&lt;tr&gt;&lt;td height="50"&gt;&lt;div align="center"&gt;2 Points &lt;/div&gt;&lt;/td&gt;&lt;/tr&gt;&lt;tr&gt;&lt;td height="30"&gt;&lt;div align="center"&gt;Carly Rae Jepson&lt;/div&gt;&lt;/td&gt;&lt;/tr&gt;&lt;tr&gt;&lt;td height="30"&gt;&lt;div align="center"&gt;Call Me Maybe&lt;/div&gt;&lt;/td&gt;&lt;/tr&gt;&lt;tr&gt;&lt;td height="30"&gt;&lt;div align="center"&gt;&lt;/div&gt;&lt;/td&gt;&lt;/tr&gt;&lt;tr&gt;&lt;td height="30"&gt;&lt;div align="center"&gt;2011&lt;/div&gt;&lt;/td&gt;&lt;/tr&gt;&lt;/table&gt;</v>
      </c>
      <c r="AC401" s="50" t="s">
        <v>2615</v>
      </c>
      <c r="AD401" s="50" t="str">
        <f>IF(A401="","","Assets/"&amp;N401&amp;"/"&amp;Q401&amp;"/"&amp;P401&amp;".mp3")</f>
        <v>Assets/2010-2014/1/51.mp3</v>
      </c>
      <c r="AE401" s="51" t="s">
        <v>2614</v>
      </c>
      <c r="AF401" s="50" t="str">
        <f>IF(A401="","","Tune "&amp;66*(Q401-1)+P401)</f>
        <v>Tune 51</v>
      </c>
      <c r="AG401" s="50" t="s">
        <v>2613</v>
      </c>
      <c r="AH401" s="50" t="str">
        <f>AC401&amp;AD401&amp;AE401&amp;AF401&amp;AG401</f>
        <v>&lt;li&gt;&lt;a href="Assets/2010-2014/1/51.mp3"&gt;Tune 51&lt;/a&gt;&lt;/li&gt;</v>
      </c>
      <c r="AI401" s="53" t="s">
        <v>2616</v>
      </c>
      <c r="AJ401" s="53">
        <f>IF(A401="","",66*(Q401-1)+P401)</f>
        <v>51</v>
      </c>
      <c r="AK401" s="53" t="s">
        <v>2617</v>
      </c>
      <c r="AL401" s="53" t="str">
        <f>IF(A401="","",B401&amp;"&lt;/td&gt;&lt;td&gt;"&amp;C401&amp;"&lt;/td&gt;&lt;/tr&gt;")</f>
        <v>Carly Rae Jepson&lt;/td&gt;&lt;td&gt;Call Me Maybe&lt;/td&gt;&lt;/tr&gt;</v>
      </c>
      <c r="AM401" s="53" t="str">
        <f>AI401&amp;AJ401&amp;AK401&amp;AL401</f>
        <v>&lt;tr&gt;&lt;td align="left"&gt;51&lt;/td&gt;&lt;td align="left"&gt;Carly Rae Jepson&lt;/td&gt;&lt;td&gt;Call Me Maybe&lt;/td&gt;&lt;/tr&gt;</v>
      </c>
      <c r="AN401" s="64">
        <f>IF(MAX(LEN(B401),LEN(C401))=0,"",MAX(LEN(B401),LEN(C401)))</f>
        <v>16</v>
      </c>
    </row>
    <row r="402" spans="1:40" x14ac:dyDescent="0.25">
      <c r="A402" s="10" t="str">
        <f>N402&amp;Q402&amp;R402&amp;S402</f>
        <v>2010-201415H</v>
      </c>
      <c r="B402" s="15" t="s">
        <v>1035</v>
      </c>
      <c r="C402" s="15" t="s">
        <v>1092</v>
      </c>
      <c r="D402" s="15" t="s">
        <v>672</v>
      </c>
      <c r="E402" s="15" t="s">
        <v>682</v>
      </c>
      <c r="F402" s="15"/>
      <c r="G402" s="15"/>
      <c r="H402" s="15"/>
      <c r="I402" s="15"/>
      <c r="J402" s="15"/>
      <c r="K402" s="14"/>
      <c r="L402" s="15">
        <v>2012</v>
      </c>
      <c r="M402" s="10"/>
      <c r="N402" s="3" t="s">
        <v>2622</v>
      </c>
      <c r="O402" s="10"/>
      <c r="P402" s="15">
        <v>52</v>
      </c>
      <c r="Q402" s="15">
        <v>1</v>
      </c>
      <c r="R402" s="15">
        <v>5</v>
      </c>
      <c r="S402" s="15" t="s">
        <v>1069</v>
      </c>
      <c r="U402" s="76" t="s">
        <v>3074</v>
      </c>
      <c r="V402" s="76" t="str">
        <f>IF(B402="","",B402)</f>
        <v>Nicki Minaj</v>
      </c>
      <c r="W402" s="76" t="s">
        <v>3075</v>
      </c>
      <c r="X402" s="76" t="str">
        <f>IF(C402="","",C402)</f>
        <v>Starships</v>
      </c>
      <c r="Y402" s="77" t="s">
        <v>3077</v>
      </c>
      <c r="Z402" s="76">
        <f>IF(L402="","",L402)</f>
        <v>2012</v>
      </c>
      <c r="AA402" s="76" t="s">
        <v>3076</v>
      </c>
      <c r="AB402" s="76" t="str">
        <f>_xlfn.CONCAT(U402:AA402)</f>
        <v>&lt;table class="questions" width="290"&gt;&lt;tr&gt;&lt;td height="50"&gt;&lt;div align="center"&gt;2 Points &lt;/div&gt;&lt;/td&gt;&lt;/tr&gt;&lt;tr&gt;&lt;td height="30"&gt;&lt;div align="center"&gt;Nicki Minaj&lt;/div&gt;&lt;/td&gt;&lt;/tr&gt;&lt;tr&gt;&lt;td height="30"&gt;&lt;div align="center"&gt;Starships&lt;/div&gt;&lt;/td&gt;&lt;/tr&gt;&lt;tr&gt;&lt;td height="30"&gt;&lt;div align="center"&gt;&lt;/div&gt;&lt;/td&gt;&lt;/tr&gt;&lt;tr&gt;&lt;td height="30"&gt;&lt;div align="center"&gt;2012&lt;/div&gt;&lt;/td&gt;&lt;/tr&gt;&lt;/table&gt;</v>
      </c>
      <c r="AC402" s="50" t="s">
        <v>2615</v>
      </c>
      <c r="AD402" s="50" t="str">
        <f>IF(A402="","","Assets/"&amp;N402&amp;"/"&amp;Q402&amp;"/"&amp;P402&amp;".mp3")</f>
        <v>Assets/2010-2014/1/52.mp3</v>
      </c>
      <c r="AE402" s="51" t="s">
        <v>2614</v>
      </c>
      <c r="AF402" s="50" t="str">
        <f>IF(A402="","","Tune "&amp;66*(Q402-1)+P402)</f>
        <v>Tune 52</v>
      </c>
      <c r="AG402" s="50" t="s">
        <v>2613</v>
      </c>
      <c r="AH402" s="50" t="str">
        <f>AC402&amp;AD402&amp;AE402&amp;AF402&amp;AG402</f>
        <v>&lt;li&gt;&lt;a href="Assets/2010-2014/1/52.mp3"&gt;Tune 52&lt;/a&gt;&lt;/li&gt;</v>
      </c>
      <c r="AI402" s="53" t="s">
        <v>2616</v>
      </c>
      <c r="AJ402" s="53">
        <f>IF(A402="","",66*(Q402-1)+P402)</f>
        <v>52</v>
      </c>
      <c r="AK402" s="53" t="s">
        <v>2617</v>
      </c>
      <c r="AL402" s="53" t="str">
        <f>IF(A402="","",B402&amp;"&lt;/td&gt;&lt;td&gt;"&amp;C402&amp;"&lt;/td&gt;&lt;/tr&gt;")</f>
        <v>Nicki Minaj&lt;/td&gt;&lt;td&gt;Starships&lt;/td&gt;&lt;/tr&gt;</v>
      </c>
      <c r="AM402" s="53" t="str">
        <f>AI402&amp;AJ402&amp;AK402&amp;AL402</f>
        <v>&lt;tr&gt;&lt;td align="left"&gt;52&lt;/td&gt;&lt;td align="left"&gt;Nicki Minaj&lt;/td&gt;&lt;td&gt;Starships&lt;/td&gt;&lt;/tr&gt;</v>
      </c>
      <c r="AN402" s="64">
        <f>IF(MAX(LEN(B402),LEN(C402))=0,"",MAX(LEN(B402),LEN(C402)))</f>
        <v>11</v>
      </c>
    </row>
    <row r="403" spans="1:40" x14ac:dyDescent="0.25">
      <c r="A403" s="10" t="str">
        <f>N403&amp;Q403&amp;R403&amp;S403</f>
        <v>2010-201415I</v>
      </c>
      <c r="B403" s="15" t="s">
        <v>1093</v>
      </c>
      <c r="C403" s="15" t="s">
        <v>1094</v>
      </c>
      <c r="D403" s="15" t="s">
        <v>672</v>
      </c>
      <c r="E403" s="15" t="s">
        <v>682</v>
      </c>
      <c r="F403" s="15"/>
      <c r="G403" s="15"/>
      <c r="H403" s="15"/>
      <c r="I403" s="15"/>
      <c r="J403" s="15"/>
      <c r="K403" s="14"/>
      <c r="L403" s="15">
        <v>2011</v>
      </c>
      <c r="M403" s="10"/>
      <c r="N403" s="3" t="s">
        <v>2622</v>
      </c>
      <c r="O403" s="10"/>
      <c r="P403" s="15">
        <v>53</v>
      </c>
      <c r="Q403" s="15">
        <v>1</v>
      </c>
      <c r="R403" s="15">
        <v>5</v>
      </c>
      <c r="S403" s="15" t="s">
        <v>1070</v>
      </c>
      <c r="U403" s="76" t="s">
        <v>3074</v>
      </c>
      <c r="V403" s="76" t="str">
        <f>IF(B403="","",B403)</f>
        <v>Tyga</v>
      </c>
      <c r="W403" s="76" t="s">
        <v>3075</v>
      </c>
      <c r="X403" s="76" t="str">
        <f>IF(C403="","",C403)</f>
        <v>Rack City</v>
      </c>
      <c r="Y403" s="77" t="s">
        <v>3077</v>
      </c>
      <c r="Z403" s="76">
        <f>IF(L403="","",L403)</f>
        <v>2011</v>
      </c>
      <c r="AA403" s="76" t="s">
        <v>3076</v>
      </c>
      <c r="AB403" s="76" t="str">
        <f>_xlfn.CONCAT(U403:AA403)</f>
        <v>&lt;table class="questions" width="290"&gt;&lt;tr&gt;&lt;td height="50"&gt;&lt;div align="center"&gt;2 Points &lt;/div&gt;&lt;/td&gt;&lt;/tr&gt;&lt;tr&gt;&lt;td height="30"&gt;&lt;div align="center"&gt;Tyga&lt;/div&gt;&lt;/td&gt;&lt;/tr&gt;&lt;tr&gt;&lt;td height="30"&gt;&lt;div align="center"&gt;Rack City&lt;/div&gt;&lt;/td&gt;&lt;/tr&gt;&lt;tr&gt;&lt;td height="30"&gt;&lt;div align="center"&gt;&lt;/div&gt;&lt;/td&gt;&lt;/tr&gt;&lt;tr&gt;&lt;td height="30"&gt;&lt;div align="center"&gt;2011&lt;/div&gt;&lt;/td&gt;&lt;/tr&gt;&lt;/table&gt;</v>
      </c>
      <c r="AC403" s="50" t="s">
        <v>2615</v>
      </c>
      <c r="AD403" s="50" t="str">
        <f>IF(A403="","","Assets/"&amp;N403&amp;"/"&amp;Q403&amp;"/"&amp;P403&amp;".mp3")</f>
        <v>Assets/2010-2014/1/53.mp3</v>
      </c>
      <c r="AE403" s="51" t="s">
        <v>2614</v>
      </c>
      <c r="AF403" s="50" t="str">
        <f>IF(A403="","","Tune "&amp;66*(Q403-1)+P403)</f>
        <v>Tune 53</v>
      </c>
      <c r="AG403" s="50" t="s">
        <v>2613</v>
      </c>
      <c r="AH403" s="50" t="str">
        <f>AC403&amp;AD403&amp;AE403&amp;AF403&amp;AG403</f>
        <v>&lt;li&gt;&lt;a href="Assets/2010-2014/1/53.mp3"&gt;Tune 53&lt;/a&gt;&lt;/li&gt;</v>
      </c>
      <c r="AI403" s="53" t="s">
        <v>2616</v>
      </c>
      <c r="AJ403" s="53">
        <f>IF(A403="","",66*(Q403-1)+P403)</f>
        <v>53</v>
      </c>
      <c r="AK403" s="53" t="s">
        <v>2617</v>
      </c>
      <c r="AL403" s="53" t="str">
        <f>IF(A403="","",B403&amp;"&lt;/td&gt;&lt;td&gt;"&amp;C403&amp;"&lt;/td&gt;&lt;/tr&gt;")</f>
        <v>Tyga&lt;/td&gt;&lt;td&gt;Rack City&lt;/td&gt;&lt;/tr&gt;</v>
      </c>
      <c r="AM403" s="53" t="str">
        <f>AI403&amp;AJ403&amp;AK403&amp;AL403</f>
        <v>&lt;tr&gt;&lt;td align="left"&gt;53&lt;/td&gt;&lt;td align="left"&gt;Tyga&lt;/td&gt;&lt;td&gt;Rack City&lt;/td&gt;&lt;/tr&gt;</v>
      </c>
      <c r="AN403" s="64">
        <f>IF(MAX(LEN(B403),LEN(C403))=0,"",MAX(LEN(B403),LEN(C403)))</f>
        <v>9</v>
      </c>
    </row>
    <row r="404" spans="1:40" x14ac:dyDescent="0.25">
      <c r="A404" s="10" t="str">
        <f>N404&amp;Q404&amp;R404&amp;S404</f>
        <v>2015-201916E</v>
      </c>
      <c r="B404" s="35" t="s">
        <v>2044</v>
      </c>
      <c r="C404" s="35" t="s">
        <v>2045</v>
      </c>
      <c r="D404" s="15"/>
      <c r="E404" s="15"/>
      <c r="F404" s="15"/>
      <c r="G404" s="15"/>
      <c r="H404" s="15"/>
      <c r="I404" s="15"/>
      <c r="J404" s="15"/>
      <c r="K404" s="14"/>
      <c r="L404" s="15">
        <v>2015</v>
      </c>
      <c r="M404" s="10"/>
      <c r="N404" s="3" t="s">
        <v>2623</v>
      </c>
      <c r="O404" s="10"/>
      <c r="P404" s="15">
        <v>60</v>
      </c>
      <c r="Q404" s="15">
        <v>1</v>
      </c>
      <c r="R404" s="15">
        <v>6</v>
      </c>
      <c r="S404" s="35" t="s">
        <v>87</v>
      </c>
      <c r="U404" s="76" t="s">
        <v>3074</v>
      </c>
      <c r="V404" s="76" t="str">
        <f>IF(B404="","",B404)</f>
        <v>Major Lazer</v>
      </c>
      <c r="W404" s="76" t="s">
        <v>3075</v>
      </c>
      <c r="X404" s="76" t="str">
        <f>IF(C404="","",C404)</f>
        <v>Light It Up</v>
      </c>
      <c r="Y404" s="77" t="s">
        <v>3077</v>
      </c>
      <c r="Z404" s="76">
        <f>IF(L404="","",L404)</f>
        <v>2015</v>
      </c>
      <c r="AA404" s="76" t="s">
        <v>3076</v>
      </c>
      <c r="AB404" s="76" t="str">
        <f>_xlfn.CONCAT(U404:AA404)</f>
        <v>&lt;table class="questions" width="290"&gt;&lt;tr&gt;&lt;td height="50"&gt;&lt;div align="center"&gt;2 Points &lt;/div&gt;&lt;/td&gt;&lt;/tr&gt;&lt;tr&gt;&lt;td height="30"&gt;&lt;div align="center"&gt;Major Lazer&lt;/div&gt;&lt;/td&gt;&lt;/tr&gt;&lt;tr&gt;&lt;td height="30"&gt;&lt;div align="center"&gt;Light It Up&lt;/div&gt;&lt;/td&gt;&lt;/tr&gt;&lt;tr&gt;&lt;td height="30"&gt;&lt;div align="center"&gt;&lt;/div&gt;&lt;/td&gt;&lt;/tr&gt;&lt;tr&gt;&lt;td height="30"&gt;&lt;div align="center"&gt;2015&lt;/div&gt;&lt;/td&gt;&lt;/tr&gt;&lt;/table&gt;</v>
      </c>
      <c r="AC404" s="50" t="s">
        <v>2615</v>
      </c>
      <c r="AD404" s="50" t="str">
        <f>IF(A404="","","Assets/"&amp;N404&amp;"/"&amp;Q404&amp;"/"&amp;P404&amp;".mp3")</f>
        <v>Assets/2015-2019/1/60.mp3</v>
      </c>
      <c r="AE404" s="51" t="s">
        <v>2614</v>
      </c>
      <c r="AF404" s="50" t="str">
        <f>IF(A404="","","Tune "&amp;66*(Q404-1)+P404)</f>
        <v>Tune 60</v>
      </c>
      <c r="AG404" s="50" t="s">
        <v>2613</v>
      </c>
      <c r="AH404" s="50" t="str">
        <f>AC404&amp;AD404&amp;AE404&amp;AF404&amp;AG404</f>
        <v>&lt;li&gt;&lt;a href="Assets/2015-2019/1/60.mp3"&gt;Tune 60&lt;/a&gt;&lt;/li&gt;</v>
      </c>
      <c r="AI404" s="53" t="s">
        <v>2616</v>
      </c>
      <c r="AJ404" s="53">
        <f>IF(A404="","",66*(Q404-1)+P404)</f>
        <v>60</v>
      </c>
      <c r="AK404" s="53" t="s">
        <v>2617</v>
      </c>
      <c r="AL404" s="53" t="str">
        <f>IF(A404="","",B404&amp;"&lt;/td&gt;&lt;td&gt;"&amp;C404&amp;"&lt;/td&gt;&lt;/tr&gt;")</f>
        <v>Major Lazer&lt;/td&gt;&lt;td&gt;Light It Up&lt;/td&gt;&lt;/tr&gt;</v>
      </c>
      <c r="AM404" s="53" t="str">
        <f>AI404&amp;AJ404&amp;AK404&amp;AL404</f>
        <v>&lt;tr&gt;&lt;td align="left"&gt;60&lt;/td&gt;&lt;td align="left"&gt;Major Lazer&lt;/td&gt;&lt;td&gt;Light It Up&lt;/td&gt;&lt;/tr&gt;</v>
      </c>
      <c r="AN404" s="64">
        <f>IF(MAX(LEN(B404),LEN(C404))=0,"",MAX(LEN(B404),LEN(C404)))</f>
        <v>11</v>
      </c>
    </row>
    <row r="405" spans="1:40" x14ac:dyDescent="0.25">
      <c r="A405" s="10" t="str">
        <f>N405&amp;Q405&amp;R405&amp;S405</f>
        <v>2005-200913C</v>
      </c>
      <c r="B405" s="15" t="s">
        <v>283</v>
      </c>
      <c r="C405" s="15" t="s">
        <v>284</v>
      </c>
      <c r="D405" s="15" t="s">
        <v>672</v>
      </c>
      <c r="E405" s="15" t="s">
        <v>682</v>
      </c>
      <c r="F405" s="15"/>
      <c r="G405" s="15"/>
      <c r="H405" s="15"/>
      <c r="I405" s="15"/>
      <c r="J405" s="15"/>
      <c r="K405" s="14"/>
      <c r="L405" s="15">
        <v>2007</v>
      </c>
      <c r="M405" s="10"/>
      <c r="N405" s="3" t="s">
        <v>2621</v>
      </c>
      <c r="O405" s="10"/>
      <c r="P405" s="15">
        <v>25</v>
      </c>
      <c r="Q405" s="15">
        <v>1</v>
      </c>
      <c r="R405" s="15">
        <v>3</v>
      </c>
      <c r="S405" s="15" t="s">
        <v>89</v>
      </c>
      <c r="U405" s="76" t="s">
        <v>3074</v>
      </c>
      <c r="V405" s="76" t="str">
        <f>IF(B405="","",B405)</f>
        <v>Monrose</v>
      </c>
      <c r="W405" s="76" t="s">
        <v>3075</v>
      </c>
      <c r="X405" s="76" t="str">
        <f>IF(C405="","",C405)</f>
        <v>Hot Summer</v>
      </c>
      <c r="Y405" s="77" t="s">
        <v>3077</v>
      </c>
      <c r="Z405" s="76">
        <f>IF(L405="","",L405)</f>
        <v>2007</v>
      </c>
      <c r="AA405" s="76" t="s">
        <v>3076</v>
      </c>
      <c r="AB405" s="76" t="str">
        <f>_xlfn.CONCAT(U405:AA405)</f>
        <v>&lt;table class="questions" width="290"&gt;&lt;tr&gt;&lt;td height="50"&gt;&lt;div align="center"&gt;2 Points &lt;/div&gt;&lt;/td&gt;&lt;/tr&gt;&lt;tr&gt;&lt;td height="30"&gt;&lt;div align="center"&gt;Monrose&lt;/div&gt;&lt;/td&gt;&lt;/tr&gt;&lt;tr&gt;&lt;td height="30"&gt;&lt;div align="center"&gt;Hot Summer&lt;/div&gt;&lt;/td&gt;&lt;/tr&gt;&lt;tr&gt;&lt;td height="30"&gt;&lt;div align="center"&gt;&lt;/div&gt;&lt;/td&gt;&lt;/tr&gt;&lt;tr&gt;&lt;td height="30"&gt;&lt;div align="center"&gt;2007&lt;/div&gt;&lt;/td&gt;&lt;/tr&gt;&lt;/table&gt;</v>
      </c>
      <c r="AC405" s="50" t="s">
        <v>2615</v>
      </c>
      <c r="AD405" s="50" t="str">
        <f>IF(A405="","","Assets/"&amp;N405&amp;"/"&amp;Q405&amp;"/"&amp;P405&amp;".mp3")</f>
        <v>Assets/2005-2009/1/25.mp3</v>
      </c>
      <c r="AE405" s="51" t="s">
        <v>2614</v>
      </c>
      <c r="AF405" s="50" t="str">
        <f>IF(A405="","","Tune "&amp;66*(Q405-1)+P405)</f>
        <v>Tune 25</v>
      </c>
      <c r="AG405" s="50" t="s">
        <v>2613</v>
      </c>
      <c r="AH405" s="50" t="str">
        <f>AC405&amp;AD405&amp;AE405&amp;AF405&amp;AG405</f>
        <v>&lt;li&gt;&lt;a href="Assets/2005-2009/1/25.mp3"&gt;Tune 25&lt;/a&gt;&lt;/li&gt;</v>
      </c>
      <c r="AI405" s="53" t="s">
        <v>2616</v>
      </c>
      <c r="AJ405" s="53">
        <f>IF(A405="","",66*(Q405-1)+P405)</f>
        <v>25</v>
      </c>
      <c r="AK405" s="53" t="s">
        <v>2617</v>
      </c>
      <c r="AL405" s="53" t="str">
        <f>IF(A405="","",B405&amp;"&lt;/td&gt;&lt;td&gt;"&amp;C405&amp;"&lt;/td&gt;&lt;/tr&gt;")</f>
        <v>Monrose&lt;/td&gt;&lt;td&gt;Hot Summer&lt;/td&gt;&lt;/tr&gt;</v>
      </c>
      <c r="AM405" s="53" t="str">
        <f>AI405&amp;AJ405&amp;AK405&amp;AL405</f>
        <v>&lt;tr&gt;&lt;td align="left"&gt;25&lt;/td&gt;&lt;td align="left"&gt;Monrose&lt;/td&gt;&lt;td&gt;Hot Summer&lt;/td&gt;&lt;/tr&gt;</v>
      </c>
      <c r="AN405" s="64">
        <f>IF(MAX(LEN(B405),LEN(C405))=0,"",MAX(LEN(B405),LEN(C405)))</f>
        <v>10</v>
      </c>
    </row>
    <row r="406" spans="1:40" x14ac:dyDescent="0.25">
      <c r="A406" s="10" t="str">
        <f>N406&amp;Q406&amp;R406&amp;S406</f>
        <v>2010-201415J</v>
      </c>
      <c r="B406" s="15" t="s">
        <v>1095</v>
      </c>
      <c r="C406" s="15" t="s">
        <v>1096</v>
      </c>
      <c r="D406" s="15" t="s">
        <v>672</v>
      </c>
      <c r="E406" s="15" t="s">
        <v>682</v>
      </c>
      <c r="F406" s="15"/>
      <c r="G406" s="15"/>
      <c r="H406" s="15"/>
      <c r="I406" s="15"/>
      <c r="J406" s="15"/>
      <c r="K406" s="14"/>
      <c r="L406" s="15">
        <v>2011</v>
      </c>
      <c r="M406" s="10"/>
      <c r="N406" s="3" t="s">
        <v>2622</v>
      </c>
      <c r="O406" s="10"/>
      <c r="P406" s="15">
        <v>54</v>
      </c>
      <c r="Q406" s="15">
        <v>1</v>
      </c>
      <c r="R406" s="15">
        <v>5</v>
      </c>
      <c r="S406" s="15" t="s">
        <v>1071</v>
      </c>
      <c r="U406" s="76" t="s">
        <v>3074</v>
      </c>
      <c r="V406" s="76" t="str">
        <f>IF(B406="","",B406)</f>
        <v>Sean Paul</v>
      </c>
      <c r="W406" s="76" t="s">
        <v>3075</v>
      </c>
      <c r="X406" s="76" t="str">
        <f>IF(C406="","",C406)</f>
        <v>She Doesn't Mind</v>
      </c>
      <c r="Y406" s="77" t="s">
        <v>3077</v>
      </c>
      <c r="Z406" s="76">
        <f>IF(L406="","",L406)</f>
        <v>2011</v>
      </c>
      <c r="AA406" s="76" t="s">
        <v>3076</v>
      </c>
      <c r="AB406" s="76" t="str">
        <f>_xlfn.CONCAT(U406:AA406)</f>
        <v>&lt;table class="questions" width="290"&gt;&lt;tr&gt;&lt;td height="50"&gt;&lt;div align="center"&gt;2 Points &lt;/div&gt;&lt;/td&gt;&lt;/tr&gt;&lt;tr&gt;&lt;td height="30"&gt;&lt;div align="center"&gt;Sean Paul&lt;/div&gt;&lt;/td&gt;&lt;/tr&gt;&lt;tr&gt;&lt;td height="30"&gt;&lt;div align="center"&gt;She Doesn't Mind&lt;/div&gt;&lt;/td&gt;&lt;/tr&gt;&lt;tr&gt;&lt;td height="30"&gt;&lt;div align="center"&gt;&lt;/div&gt;&lt;/td&gt;&lt;/tr&gt;&lt;tr&gt;&lt;td height="30"&gt;&lt;div align="center"&gt;2011&lt;/div&gt;&lt;/td&gt;&lt;/tr&gt;&lt;/table&gt;</v>
      </c>
      <c r="AC406" s="50" t="s">
        <v>2615</v>
      </c>
      <c r="AD406" s="50" t="str">
        <f>IF(A406="","","Assets/"&amp;N406&amp;"/"&amp;Q406&amp;"/"&amp;P406&amp;".mp3")</f>
        <v>Assets/2010-2014/1/54.mp3</v>
      </c>
      <c r="AE406" s="51" t="s">
        <v>2614</v>
      </c>
      <c r="AF406" s="50" t="str">
        <f>IF(A406="","","Tune "&amp;66*(Q406-1)+P406)</f>
        <v>Tune 54</v>
      </c>
      <c r="AG406" s="50" t="s">
        <v>2613</v>
      </c>
      <c r="AH406" s="50" t="str">
        <f>AC406&amp;AD406&amp;AE406&amp;AF406&amp;AG406</f>
        <v>&lt;li&gt;&lt;a href="Assets/2010-2014/1/54.mp3"&gt;Tune 54&lt;/a&gt;&lt;/li&gt;</v>
      </c>
      <c r="AI406" s="53" t="s">
        <v>2616</v>
      </c>
      <c r="AJ406" s="53">
        <f>IF(A406="","",66*(Q406-1)+P406)</f>
        <v>54</v>
      </c>
      <c r="AK406" s="53" t="s">
        <v>2617</v>
      </c>
      <c r="AL406" s="53" t="str">
        <f>IF(A406="","",B406&amp;"&lt;/td&gt;&lt;td&gt;"&amp;C406&amp;"&lt;/td&gt;&lt;/tr&gt;")</f>
        <v>Sean Paul&lt;/td&gt;&lt;td&gt;She Doesn't Mind&lt;/td&gt;&lt;/tr&gt;</v>
      </c>
      <c r="AM406" s="53" t="str">
        <f>AI406&amp;AJ406&amp;AK406&amp;AL406</f>
        <v>&lt;tr&gt;&lt;td align="left"&gt;54&lt;/td&gt;&lt;td align="left"&gt;Sean Paul&lt;/td&gt;&lt;td&gt;She Doesn't Mind&lt;/td&gt;&lt;/tr&gt;</v>
      </c>
      <c r="AN406" s="64">
        <f>IF(MAX(LEN(B406),LEN(C406))=0,"",MAX(LEN(B406),LEN(C406)))</f>
        <v>16</v>
      </c>
    </row>
    <row r="407" spans="1:40" x14ac:dyDescent="0.25">
      <c r="A407" s="10" t="str">
        <f>N407&amp;Q407&amp;R407&amp;S407</f>
        <v>2010-201415K</v>
      </c>
      <c r="B407" s="15" t="s">
        <v>1100</v>
      </c>
      <c r="C407" s="15" t="s">
        <v>1101</v>
      </c>
      <c r="D407" s="15" t="s">
        <v>672</v>
      </c>
      <c r="E407" s="15" t="s">
        <v>682</v>
      </c>
      <c r="F407" s="15"/>
      <c r="G407" s="15"/>
      <c r="H407" s="15"/>
      <c r="I407" s="15"/>
      <c r="J407" s="15"/>
      <c r="K407" s="14"/>
      <c r="L407" s="15">
        <v>2011</v>
      </c>
      <c r="M407" s="10"/>
      <c r="N407" s="3" t="s">
        <v>2622</v>
      </c>
      <c r="O407" s="10"/>
      <c r="P407" s="15">
        <v>55</v>
      </c>
      <c r="Q407" s="15">
        <v>1</v>
      </c>
      <c r="R407" s="15">
        <v>5</v>
      </c>
      <c r="S407" s="15" t="s">
        <v>1072</v>
      </c>
      <c r="U407" s="76" t="s">
        <v>3074</v>
      </c>
      <c r="V407" s="76" t="str">
        <f>IF(B407="","",B407)</f>
        <v>Gotye</v>
      </c>
      <c r="W407" s="76" t="s">
        <v>3075</v>
      </c>
      <c r="X407" s="76" t="str">
        <f>IF(C407="","",C407)</f>
        <v>Somebody that I Used to Know</v>
      </c>
      <c r="Y407" s="77" t="s">
        <v>3077</v>
      </c>
      <c r="Z407" s="76">
        <f>IF(L407="","",L407)</f>
        <v>2011</v>
      </c>
      <c r="AA407" s="76" t="s">
        <v>3076</v>
      </c>
      <c r="AB407" s="76" t="str">
        <f>_xlfn.CONCAT(U407:AA407)</f>
        <v>&lt;table class="questions" width="290"&gt;&lt;tr&gt;&lt;td height="50"&gt;&lt;div align="center"&gt;2 Points &lt;/div&gt;&lt;/td&gt;&lt;/tr&gt;&lt;tr&gt;&lt;td height="30"&gt;&lt;div align="center"&gt;Gotye&lt;/div&gt;&lt;/td&gt;&lt;/tr&gt;&lt;tr&gt;&lt;td height="30"&gt;&lt;div align="center"&gt;Somebody that I Used to Know&lt;/div&gt;&lt;/td&gt;&lt;/tr&gt;&lt;tr&gt;&lt;td height="30"&gt;&lt;div align="center"&gt;&lt;/div&gt;&lt;/td&gt;&lt;/tr&gt;&lt;tr&gt;&lt;td height="30"&gt;&lt;div align="center"&gt;2011&lt;/div&gt;&lt;/td&gt;&lt;/tr&gt;&lt;/table&gt;</v>
      </c>
      <c r="AC407" s="50" t="s">
        <v>2615</v>
      </c>
      <c r="AD407" s="50" t="str">
        <f>IF(A407="","","Assets/"&amp;N407&amp;"/"&amp;Q407&amp;"/"&amp;P407&amp;".mp3")</f>
        <v>Assets/2010-2014/1/55.mp3</v>
      </c>
      <c r="AE407" s="51" t="s">
        <v>2614</v>
      </c>
      <c r="AF407" s="50" t="str">
        <f>IF(A407="","","Tune "&amp;66*(Q407-1)+P407)</f>
        <v>Tune 55</v>
      </c>
      <c r="AG407" s="50" t="s">
        <v>2613</v>
      </c>
      <c r="AH407" s="50" t="str">
        <f>AC407&amp;AD407&amp;AE407&amp;AF407&amp;AG407</f>
        <v>&lt;li&gt;&lt;a href="Assets/2010-2014/1/55.mp3"&gt;Tune 55&lt;/a&gt;&lt;/li&gt;</v>
      </c>
      <c r="AI407" s="53" t="s">
        <v>2616</v>
      </c>
      <c r="AJ407" s="53">
        <f>IF(A407="","",66*(Q407-1)+P407)</f>
        <v>55</v>
      </c>
      <c r="AK407" s="53" t="s">
        <v>2617</v>
      </c>
      <c r="AL407" s="53" t="str">
        <f>IF(A407="","",B407&amp;"&lt;/td&gt;&lt;td&gt;"&amp;C407&amp;"&lt;/td&gt;&lt;/tr&gt;")</f>
        <v>Gotye&lt;/td&gt;&lt;td&gt;Somebody that I Used to Know&lt;/td&gt;&lt;/tr&gt;</v>
      </c>
      <c r="AM407" s="53" t="str">
        <f>AI407&amp;AJ407&amp;AK407&amp;AL407</f>
        <v>&lt;tr&gt;&lt;td align="left"&gt;55&lt;/td&gt;&lt;td align="left"&gt;Gotye&lt;/td&gt;&lt;td&gt;Somebody that I Used to Know&lt;/td&gt;&lt;/tr&gt;</v>
      </c>
      <c r="AN407" s="64">
        <f>IF(MAX(LEN(B407),LEN(C407))=0,"",MAX(LEN(B407),LEN(C407)))</f>
        <v>28</v>
      </c>
    </row>
    <row r="408" spans="1:40" x14ac:dyDescent="0.25">
      <c r="A408" s="10" t="str">
        <f>N408&amp;Q408&amp;R408&amp;S408</f>
        <v>2010-201416A</v>
      </c>
      <c r="B408" s="15" t="s">
        <v>174</v>
      </c>
      <c r="C408" s="15" t="s">
        <v>1106</v>
      </c>
      <c r="D408" s="15" t="s">
        <v>672</v>
      </c>
      <c r="E408" s="15" t="s">
        <v>682</v>
      </c>
      <c r="F408" s="15"/>
      <c r="G408" s="15"/>
      <c r="H408" s="15"/>
      <c r="I408" s="15"/>
      <c r="J408" s="15"/>
      <c r="K408" s="14"/>
      <c r="L408" s="15">
        <v>2012</v>
      </c>
      <c r="M408" s="10"/>
      <c r="N408" s="3" t="s">
        <v>2622</v>
      </c>
      <c r="O408" s="10"/>
      <c r="P408" s="15">
        <v>56</v>
      </c>
      <c r="Q408" s="15">
        <v>1</v>
      </c>
      <c r="R408" s="15">
        <v>6</v>
      </c>
      <c r="S408" s="15" t="s">
        <v>84</v>
      </c>
      <c r="U408" s="76" t="s">
        <v>3074</v>
      </c>
      <c r="V408" s="76" t="str">
        <f>IF(B408="","",B408)</f>
        <v>Cheryl Cole</v>
      </c>
      <c r="W408" s="76" t="s">
        <v>3075</v>
      </c>
      <c r="X408" s="76" t="str">
        <f>IF(C408="","",C408)</f>
        <v>Say My Name</v>
      </c>
      <c r="Y408" s="77" t="s">
        <v>3077</v>
      </c>
      <c r="Z408" s="76">
        <f>IF(L408="","",L408)</f>
        <v>2012</v>
      </c>
      <c r="AA408" s="76" t="s">
        <v>3076</v>
      </c>
      <c r="AB408" s="76" t="str">
        <f>_xlfn.CONCAT(U408:AA408)</f>
        <v>&lt;table class="questions" width="290"&gt;&lt;tr&gt;&lt;td height="50"&gt;&lt;div align="center"&gt;2 Points &lt;/div&gt;&lt;/td&gt;&lt;/tr&gt;&lt;tr&gt;&lt;td height="30"&gt;&lt;div align="center"&gt;Cheryl Cole&lt;/div&gt;&lt;/td&gt;&lt;/tr&gt;&lt;tr&gt;&lt;td height="30"&gt;&lt;div align="center"&gt;Say My Name&lt;/div&gt;&lt;/td&gt;&lt;/tr&gt;&lt;tr&gt;&lt;td height="30"&gt;&lt;div align="center"&gt;&lt;/div&gt;&lt;/td&gt;&lt;/tr&gt;&lt;tr&gt;&lt;td height="30"&gt;&lt;div align="center"&gt;2012&lt;/div&gt;&lt;/td&gt;&lt;/tr&gt;&lt;/table&gt;</v>
      </c>
      <c r="AC408" s="50" t="s">
        <v>2615</v>
      </c>
      <c r="AD408" s="50" t="str">
        <f>IF(A408="","","Assets/"&amp;N408&amp;"/"&amp;Q408&amp;"/"&amp;P408&amp;".mp3")</f>
        <v>Assets/2010-2014/1/56.mp3</v>
      </c>
      <c r="AE408" s="51" t="s">
        <v>2614</v>
      </c>
      <c r="AF408" s="50" t="str">
        <f>IF(A408="","","Tune "&amp;66*(Q408-1)+P408)</f>
        <v>Tune 56</v>
      </c>
      <c r="AG408" s="50" t="s">
        <v>2613</v>
      </c>
      <c r="AH408" s="50" t="str">
        <f>AC408&amp;AD408&amp;AE408&amp;AF408&amp;AG408</f>
        <v>&lt;li&gt;&lt;a href="Assets/2010-2014/1/56.mp3"&gt;Tune 56&lt;/a&gt;&lt;/li&gt;</v>
      </c>
      <c r="AI408" s="53" t="s">
        <v>2616</v>
      </c>
      <c r="AJ408" s="53">
        <f>IF(A408="","",66*(Q408-1)+P408)</f>
        <v>56</v>
      </c>
      <c r="AK408" s="53" t="s">
        <v>2617</v>
      </c>
      <c r="AL408" s="53" t="str">
        <f>IF(A408="","",B408&amp;"&lt;/td&gt;&lt;td&gt;"&amp;C408&amp;"&lt;/td&gt;&lt;/tr&gt;")</f>
        <v>Cheryl Cole&lt;/td&gt;&lt;td&gt;Say My Name&lt;/td&gt;&lt;/tr&gt;</v>
      </c>
      <c r="AM408" s="53" t="str">
        <f>AI408&amp;AJ408&amp;AK408&amp;AL408</f>
        <v>&lt;tr&gt;&lt;td align="left"&gt;56&lt;/td&gt;&lt;td align="left"&gt;Cheryl Cole&lt;/td&gt;&lt;td&gt;Say My Name&lt;/td&gt;&lt;/tr&gt;</v>
      </c>
      <c r="AN408" s="64">
        <f>IF(MAX(LEN(B408),LEN(C408))=0,"",MAX(LEN(B408),LEN(C408)))</f>
        <v>11</v>
      </c>
    </row>
    <row r="409" spans="1:40" x14ac:dyDescent="0.25">
      <c r="A409" s="10" t="str">
        <f>N409&amp;Q409&amp;R409&amp;S409</f>
        <v>199013H</v>
      </c>
      <c r="B409" s="14" t="s">
        <v>603</v>
      </c>
      <c r="C409" s="15" t="s">
        <v>604</v>
      </c>
      <c r="D409" s="15" t="s">
        <v>672</v>
      </c>
      <c r="E409" s="15" t="s">
        <v>682</v>
      </c>
      <c r="G409" s="15"/>
      <c r="H409" s="15"/>
      <c r="I409" s="15"/>
      <c r="J409" s="15"/>
      <c r="K409" s="14"/>
      <c r="L409" s="15">
        <v>1994</v>
      </c>
      <c r="M409" s="10"/>
      <c r="N409" s="7">
        <v>1990</v>
      </c>
      <c r="O409" s="10"/>
      <c r="P409" s="15">
        <v>30</v>
      </c>
      <c r="Q409" s="15">
        <v>1</v>
      </c>
      <c r="R409" s="15">
        <v>3</v>
      </c>
      <c r="S409" s="15" t="s">
        <v>1069</v>
      </c>
      <c r="U409" s="76" t="s">
        <v>3074</v>
      </c>
      <c r="V409" s="76" t="str">
        <f>IF(B409="","",B409)</f>
        <v>Bobby Brown</v>
      </c>
      <c r="W409" s="76" t="s">
        <v>3075</v>
      </c>
      <c r="X409" s="76" t="str">
        <f>IF(C409="","",C409)</f>
        <v>Two Can Play That Game</v>
      </c>
      <c r="Y409" s="77" t="s">
        <v>3077</v>
      </c>
      <c r="Z409" s="76">
        <f>IF(L409="","",L409)</f>
        <v>1994</v>
      </c>
      <c r="AA409" s="76" t="s">
        <v>3076</v>
      </c>
      <c r="AB409" s="76" t="str">
        <f>_xlfn.CONCAT(U409:AA409)</f>
        <v>&lt;table class="questions" width="290"&gt;&lt;tr&gt;&lt;td height="50"&gt;&lt;div align="center"&gt;2 Points &lt;/div&gt;&lt;/td&gt;&lt;/tr&gt;&lt;tr&gt;&lt;td height="30"&gt;&lt;div align="center"&gt;Bobby Brown&lt;/div&gt;&lt;/td&gt;&lt;/tr&gt;&lt;tr&gt;&lt;td height="30"&gt;&lt;div align="center"&gt;Two Can Play That Game&lt;/div&gt;&lt;/td&gt;&lt;/tr&gt;&lt;tr&gt;&lt;td height="30"&gt;&lt;div align="center"&gt;&lt;/div&gt;&lt;/td&gt;&lt;/tr&gt;&lt;tr&gt;&lt;td height="30"&gt;&lt;div align="center"&gt;1994&lt;/div&gt;&lt;/td&gt;&lt;/tr&gt;&lt;/table&gt;</v>
      </c>
      <c r="AC409" s="50" t="s">
        <v>2615</v>
      </c>
      <c r="AD409" s="50" t="str">
        <f>IF(A409="","","Assets/"&amp;N409&amp;"/"&amp;Q409&amp;"/"&amp;P409&amp;".mp3")</f>
        <v>Assets/1990/1/30.mp3</v>
      </c>
      <c r="AE409" s="51" t="s">
        <v>2614</v>
      </c>
      <c r="AF409" s="50" t="str">
        <f>IF(A409="","","Tune "&amp;66*(Q409-1)+P409)</f>
        <v>Tune 30</v>
      </c>
      <c r="AG409" s="50" t="s">
        <v>2613</v>
      </c>
      <c r="AH409" s="50" t="str">
        <f>AC409&amp;AD409&amp;AE409&amp;AF409&amp;AG409</f>
        <v>&lt;li&gt;&lt;a href="Assets/1990/1/30.mp3"&gt;Tune 30&lt;/a&gt;&lt;/li&gt;</v>
      </c>
      <c r="AI409" s="53" t="s">
        <v>2616</v>
      </c>
      <c r="AJ409" s="53">
        <f>IF(A409="","",66*(Q409-1)+P409)</f>
        <v>30</v>
      </c>
      <c r="AK409" s="53" t="s">
        <v>2617</v>
      </c>
      <c r="AL409" s="53" t="str">
        <f>IF(A409="","",B409&amp;"&lt;/td&gt;&lt;td&gt;"&amp;C409&amp;"&lt;/td&gt;&lt;/tr&gt;")</f>
        <v>Bobby Brown&lt;/td&gt;&lt;td&gt;Two Can Play That Game&lt;/td&gt;&lt;/tr&gt;</v>
      </c>
      <c r="AM409" s="53" t="str">
        <f>AI409&amp;AJ409&amp;AK409&amp;AL409</f>
        <v>&lt;tr&gt;&lt;td align="left"&gt;30&lt;/td&gt;&lt;td align="left"&gt;Bobby Brown&lt;/td&gt;&lt;td&gt;Two Can Play That Game&lt;/td&gt;&lt;/tr&gt;</v>
      </c>
      <c r="AN409" s="64">
        <f>IF(MAX(LEN(B409),LEN(C409))=0,"",MAX(LEN(B409),LEN(C409)))</f>
        <v>22</v>
      </c>
    </row>
    <row r="410" spans="1:40" x14ac:dyDescent="0.25">
      <c r="A410" s="10" t="str">
        <f>N410&amp;Q410&amp;R410&amp;S410</f>
        <v>2015-201916F</v>
      </c>
      <c r="B410" s="35" t="s">
        <v>1950</v>
      </c>
      <c r="C410" s="35" t="s">
        <v>2046</v>
      </c>
      <c r="D410" s="15"/>
      <c r="E410" s="15"/>
      <c r="F410" s="15"/>
      <c r="G410" s="15"/>
      <c r="H410" s="15"/>
      <c r="I410" s="15"/>
      <c r="J410" s="15"/>
      <c r="K410" s="14"/>
      <c r="L410" s="15">
        <v>2015</v>
      </c>
      <c r="M410" s="10"/>
      <c r="N410" s="3" t="s">
        <v>2623</v>
      </c>
      <c r="O410" s="10"/>
      <c r="P410" s="15">
        <v>61</v>
      </c>
      <c r="Q410" s="15">
        <v>1</v>
      </c>
      <c r="R410" s="15">
        <v>6</v>
      </c>
      <c r="S410" s="35" t="s">
        <v>88</v>
      </c>
      <c r="U410" s="76" t="s">
        <v>3074</v>
      </c>
      <c r="V410" s="76" t="str">
        <f>IF(B410="","",B410)</f>
        <v>Sigala</v>
      </c>
      <c r="W410" s="76" t="s">
        <v>3075</v>
      </c>
      <c r="X410" s="76" t="str">
        <f>IF(C410="","",C410)</f>
        <v>Sweet Lovin'</v>
      </c>
      <c r="Y410" s="77" t="s">
        <v>3077</v>
      </c>
      <c r="Z410" s="76">
        <f>IF(L410="","",L410)</f>
        <v>2015</v>
      </c>
      <c r="AA410" s="76" t="s">
        <v>3076</v>
      </c>
      <c r="AB410" s="76" t="str">
        <f>_xlfn.CONCAT(U410:AA410)</f>
        <v>&lt;table class="questions" width="290"&gt;&lt;tr&gt;&lt;td height="50"&gt;&lt;div align="center"&gt;2 Points &lt;/div&gt;&lt;/td&gt;&lt;/tr&gt;&lt;tr&gt;&lt;td height="30"&gt;&lt;div align="center"&gt;Sigala&lt;/div&gt;&lt;/td&gt;&lt;/tr&gt;&lt;tr&gt;&lt;td height="30"&gt;&lt;div align="center"&gt;Sweet Lovin'&lt;/div&gt;&lt;/td&gt;&lt;/tr&gt;&lt;tr&gt;&lt;td height="30"&gt;&lt;div align="center"&gt;&lt;/div&gt;&lt;/td&gt;&lt;/tr&gt;&lt;tr&gt;&lt;td height="30"&gt;&lt;div align="center"&gt;2015&lt;/div&gt;&lt;/td&gt;&lt;/tr&gt;&lt;/table&gt;</v>
      </c>
      <c r="AC410" s="50" t="s">
        <v>2615</v>
      </c>
      <c r="AD410" s="50" t="str">
        <f>IF(A410="","","Assets/"&amp;N410&amp;"/"&amp;Q410&amp;"/"&amp;P410&amp;".mp3")</f>
        <v>Assets/2015-2019/1/61.mp3</v>
      </c>
      <c r="AE410" s="51" t="s">
        <v>2614</v>
      </c>
      <c r="AF410" s="50" t="str">
        <f>IF(A410="","","Tune "&amp;66*(Q410-1)+P410)</f>
        <v>Tune 61</v>
      </c>
      <c r="AG410" s="50" t="s">
        <v>2613</v>
      </c>
      <c r="AH410" s="50" t="str">
        <f>AC410&amp;AD410&amp;AE410&amp;AF410&amp;AG410</f>
        <v>&lt;li&gt;&lt;a href="Assets/2015-2019/1/61.mp3"&gt;Tune 61&lt;/a&gt;&lt;/li&gt;</v>
      </c>
      <c r="AI410" s="53" t="s">
        <v>2616</v>
      </c>
      <c r="AJ410" s="53">
        <f>IF(A410="","",66*(Q410-1)+P410)</f>
        <v>61</v>
      </c>
      <c r="AK410" s="53" t="s">
        <v>2617</v>
      </c>
      <c r="AL410" s="53" t="str">
        <f>IF(A410="","",B410&amp;"&lt;/td&gt;&lt;td&gt;"&amp;C410&amp;"&lt;/td&gt;&lt;/tr&gt;")</f>
        <v>Sigala&lt;/td&gt;&lt;td&gt;Sweet Lovin'&lt;/td&gt;&lt;/tr&gt;</v>
      </c>
      <c r="AM410" s="53" t="str">
        <f>AI410&amp;AJ410&amp;AK410&amp;AL410</f>
        <v>&lt;tr&gt;&lt;td align="left"&gt;61&lt;/td&gt;&lt;td align="left"&gt;Sigala&lt;/td&gt;&lt;td&gt;Sweet Lovin'&lt;/td&gt;&lt;/tr&gt;</v>
      </c>
      <c r="AN410" s="64">
        <f>IF(MAX(LEN(B410),LEN(C410))=0,"",MAX(LEN(B410),LEN(C410)))</f>
        <v>12</v>
      </c>
    </row>
    <row r="411" spans="1:40" x14ac:dyDescent="0.25">
      <c r="A411" s="10" t="str">
        <f>N411&amp;Q411&amp;R411&amp;S411</f>
        <v>Dance16H</v>
      </c>
      <c r="B411" s="15" t="s">
        <v>2667</v>
      </c>
      <c r="C411" s="15" t="s">
        <v>2668</v>
      </c>
      <c r="D411" s="15"/>
      <c r="E411" s="15"/>
      <c r="G411" s="15"/>
      <c r="H411" s="15"/>
      <c r="I411" s="15"/>
      <c r="J411" s="15"/>
      <c r="K411" s="14"/>
      <c r="L411" s="15">
        <v>1996</v>
      </c>
      <c r="M411" s="10"/>
      <c r="N411" s="40" t="s">
        <v>1436</v>
      </c>
      <c r="O411" s="10"/>
      <c r="P411" s="15">
        <v>63</v>
      </c>
      <c r="Q411" s="15">
        <v>1</v>
      </c>
      <c r="R411" s="15">
        <v>6</v>
      </c>
      <c r="S411" s="15" t="s">
        <v>1069</v>
      </c>
      <c r="U411" s="76" t="s">
        <v>3074</v>
      </c>
      <c r="V411" s="76" t="str">
        <f>IF(B411="","",B411)</f>
        <v>DJ Quicksilver</v>
      </c>
      <c r="W411" s="76" t="s">
        <v>3075</v>
      </c>
      <c r="X411" s="76" t="str">
        <f>IF(C411="","",C411)</f>
        <v>Bellissima</v>
      </c>
      <c r="Y411" s="77" t="s">
        <v>3077</v>
      </c>
      <c r="Z411" s="76">
        <f>IF(L411="","",L411)</f>
        <v>1996</v>
      </c>
      <c r="AA411" s="76" t="s">
        <v>3076</v>
      </c>
      <c r="AB411" s="76" t="str">
        <f>_xlfn.CONCAT(U411:AA411)</f>
        <v>&lt;table class="questions" width="290"&gt;&lt;tr&gt;&lt;td height="50"&gt;&lt;div align="center"&gt;2 Points &lt;/div&gt;&lt;/td&gt;&lt;/tr&gt;&lt;tr&gt;&lt;td height="30"&gt;&lt;div align="center"&gt;DJ Quicksilver&lt;/div&gt;&lt;/td&gt;&lt;/tr&gt;&lt;tr&gt;&lt;td height="30"&gt;&lt;div align="center"&gt;Bellissima&lt;/div&gt;&lt;/td&gt;&lt;/tr&gt;&lt;tr&gt;&lt;td height="30"&gt;&lt;div align="center"&gt;&lt;/div&gt;&lt;/td&gt;&lt;/tr&gt;&lt;tr&gt;&lt;td height="30"&gt;&lt;div align="center"&gt;1996&lt;/div&gt;&lt;/td&gt;&lt;/tr&gt;&lt;/table&gt;</v>
      </c>
      <c r="AC411" s="50" t="s">
        <v>2615</v>
      </c>
      <c r="AD411" s="50" t="str">
        <f>IF(A411="","","Assets/"&amp;N411&amp;"/"&amp;Q411&amp;"/"&amp;P411&amp;".mp3")</f>
        <v>Assets/Dance/1/63.mp3</v>
      </c>
      <c r="AE411" s="51" t="s">
        <v>2614</v>
      </c>
      <c r="AF411" s="50" t="str">
        <f>IF(A411="","","Tune "&amp;66*(Q411-1)+P411)</f>
        <v>Tune 63</v>
      </c>
      <c r="AG411" s="50" t="s">
        <v>2613</v>
      </c>
      <c r="AH411" s="50" t="str">
        <f>AC411&amp;AD411&amp;AE411&amp;AF411&amp;AG411</f>
        <v>&lt;li&gt;&lt;a href="Assets/Dance/1/63.mp3"&gt;Tune 63&lt;/a&gt;&lt;/li&gt;</v>
      </c>
      <c r="AI411" s="53" t="s">
        <v>2616</v>
      </c>
      <c r="AJ411" s="53">
        <f>IF(A411="","",66*(Q411-1)+P411)</f>
        <v>63</v>
      </c>
      <c r="AK411" s="53" t="s">
        <v>2617</v>
      </c>
      <c r="AL411" s="53" t="str">
        <f>IF(A411="","",B411&amp;"&lt;/td&gt;&lt;td&gt;"&amp;C411&amp;"&lt;/td&gt;&lt;/tr&gt;")</f>
        <v>DJ Quicksilver&lt;/td&gt;&lt;td&gt;Bellissima&lt;/td&gt;&lt;/tr&gt;</v>
      </c>
      <c r="AM411" s="53" t="str">
        <f>AI411&amp;AJ411&amp;AK411&amp;AL411</f>
        <v>&lt;tr&gt;&lt;td align="left"&gt;63&lt;/td&gt;&lt;td align="left"&gt;DJ Quicksilver&lt;/td&gt;&lt;td&gt;Bellissima&lt;/td&gt;&lt;/tr&gt;</v>
      </c>
      <c r="AN411" s="64">
        <f>IF(MAX(LEN(B411),LEN(C411))=0,"",MAX(LEN(B411),LEN(C411)))</f>
        <v>14</v>
      </c>
    </row>
    <row r="412" spans="1:40" x14ac:dyDescent="0.25">
      <c r="A412" s="10" t="str">
        <f>N412&amp;Q412&amp;R412&amp;S412</f>
        <v>Dance16F</v>
      </c>
      <c r="B412" s="15" t="s">
        <v>2631</v>
      </c>
      <c r="C412" s="15" t="s">
        <v>2632</v>
      </c>
      <c r="D412" s="15"/>
      <c r="E412" s="15"/>
      <c r="F412" s="15"/>
      <c r="G412" s="15"/>
      <c r="H412" s="15"/>
      <c r="I412" s="15"/>
      <c r="J412" s="15"/>
      <c r="K412" s="14"/>
      <c r="L412" s="15">
        <v>2001</v>
      </c>
      <c r="M412" s="10"/>
      <c r="N412" s="40" t="s">
        <v>1436</v>
      </c>
      <c r="O412" s="10"/>
      <c r="P412" s="15">
        <v>61</v>
      </c>
      <c r="Q412" s="15">
        <v>1</v>
      </c>
      <c r="R412" s="15">
        <v>6</v>
      </c>
      <c r="S412" s="15" t="s">
        <v>88</v>
      </c>
      <c r="U412" s="76" t="s">
        <v>3074</v>
      </c>
      <c r="V412" s="76" t="str">
        <f>IF(B412="","",B412)</f>
        <v>DJ Sammy</v>
      </c>
      <c r="W412" s="76" t="s">
        <v>3075</v>
      </c>
      <c r="X412" s="76" t="str">
        <f>IF(C412="","",C412)</f>
        <v>Heaven</v>
      </c>
      <c r="Y412" s="77" t="s">
        <v>3077</v>
      </c>
      <c r="Z412" s="76">
        <f>IF(L412="","",L412)</f>
        <v>2001</v>
      </c>
      <c r="AA412" s="76" t="s">
        <v>3076</v>
      </c>
      <c r="AB412" s="76" t="str">
        <f>_xlfn.CONCAT(U412:AA412)</f>
        <v>&lt;table class="questions" width="290"&gt;&lt;tr&gt;&lt;td height="50"&gt;&lt;div align="center"&gt;2 Points &lt;/div&gt;&lt;/td&gt;&lt;/tr&gt;&lt;tr&gt;&lt;td height="30"&gt;&lt;div align="center"&gt;DJ Sammy&lt;/div&gt;&lt;/td&gt;&lt;/tr&gt;&lt;tr&gt;&lt;td height="30"&gt;&lt;div align="center"&gt;Heaven&lt;/div&gt;&lt;/td&gt;&lt;/tr&gt;&lt;tr&gt;&lt;td height="30"&gt;&lt;div align="center"&gt;&lt;/div&gt;&lt;/td&gt;&lt;/tr&gt;&lt;tr&gt;&lt;td height="30"&gt;&lt;div align="center"&gt;2001&lt;/div&gt;&lt;/td&gt;&lt;/tr&gt;&lt;/table&gt;</v>
      </c>
      <c r="AC412" s="50" t="s">
        <v>2615</v>
      </c>
      <c r="AD412" s="50" t="str">
        <f>IF(A412="","","Assets/"&amp;N412&amp;"/"&amp;Q412&amp;"/"&amp;P412&amp;".mp3")</f>
        <v>Assets/Dance/1/61.mp3</v>
      </c>
      <c r="AE412" s="51" t="s">
        <v>2614</v>
      </c>
      <c r="AF412" s="50" t="str">
        <f>IF(A412="","","Tune "&amp;66*(Q412-1)+P412)</f>
        <v>Tune 61</v>
      </c>
      <c r="AG412" s="50" t="s">
        <v>2613</v>
      </c>
      <c r="AH412" s="50" t="str">
        <f>AC412&amp;AD412&amp;AE412&amp;AF412&amp;AG412</f>
        <v>&lt;li&gt;&lt;a href="Assets/Dance/1/61.mp3"&gt;Tune 61&lt;/a&gt;&lt;/li&gt;</v>
      </c>
      <c r="AI412" s="53" t="s">
        <v>2616</v>
      </c>
      <c r="AJ412" s="53">
        <f>IF(A412="","",66*(Q412-1)+P412)</f>
        <v>61</v>
      </c>
      <c r="AK412" s="53" t="s">
        <v>2617</v>
      </c>
      <c r="AL412" s="53" t="str">
        <f>IF(A412="","",B412&amp;"&lt;/td&gt;&lt;td&gt;"&amp;C412&amp;"&lt;/td&gt;&lt;/tr&gt;")</f>
        <v>DJ Sammy&lt;/td&gt;&lt;td&gt;Heaven&lt;/td&gt;&lt;/tr&gt;</v>
      </c>
      <c r="AM412" s="53" t="str">
        <f>AI412&amp;AJ412&amp;AK412&amp;AL412</f>
        <v>&lt;tr&gt;&lt;td align="left"&gt;61&lt;/td&gt;&lt;td align="left"&gt;DJ Sammy&lt;/td&gt;&lt;td&gt;Heaven&lt;/td&gt;&lt;/tr&gt;</v>
      </c>
      <c r="AN412" s="64">
        <f>IF(MAX(LEN(B412),LEN(C412))=0,"",MAX(LEN(B412),LEN(C412)))</f>
        <v>8</v>
      </c>
    </row>
    <row r="413" spans="1:40" x14ac:dyDescent="0.25">
      <c r="A413" s="10" t="str">
        <f>N413&amp;Q413&amp;R413&amp;S413</f>
        <v>2015-201916G</v>
      </c>
      <c r="B413" s="35" t="s">
        <v>2047</v>
      </c>
      <c r="C413" s="35" t="s">
        <v>2048</v>
      </c>
      <c r="D413" s="15"/>
      <c r="E413" s="15"/>
      <c r="F413" s="15"/>
      <c r="G413" s="15"/>
      <c r="H413" s="15"/>
      <c r="I413" s="15"/>
      <c r="J413" s="15"/>
      <c r="K413" s="14"/>
      <c r="L413" s="15">
        <v>2015</v>
      </c>
      <c r="M413" s="10"/>
      <c r="N413" s="3" t="s">
        <v>2623</v>
      </c>
      <c r="O413" s="10"/>
      <c r="P413" s="15">
        <v>62</v>
      </c>
      <c r="Q413" s="15">
        <v>1</v>
      </c>
      <c r="R413" s="15">
        <v>6</v>
      </c>
      <c r="S413" s="35" t="s">
        <v>1068</v>
      </c>
      <c r="U413" s="76" t="s">
        <v>3074</v>
      </c>
      <c r="V413" s="76" t="str">
        <f>IF(B413="","",B413)</f>
        <v>Snakehips</v>
      </c>
      <c r="W413" s="76" t="s">
        <v>3075</v>
      </c>
      <c r="X413" s="76" t="str">
        <f>IF(C413="","",C413)</f>
        <v>All My Friends</v>
      </c>
      <c r="Y413" s="77" t="s">
        <v>3077</v>
      </c>
      <c r="Z413" s="76">
        <f>IF(L413="","",L413)</f>
        <v>2015</v>
      </c>
      <c r="AA413" s="76" t="s">
        <v>3076</v>
      </c>
      <c r="AB413" s="76" t="str">
        <f>_xlfn.CONCAT(U413:AA413)</f>
        <v>&lt;table class="questions" width="290"&gt;&lt;tr&gt;&lt;td height="50"&gt;&lt;div align="center"&gt;2 Points &lt;/div&gt;&lt;/td&gt;&lt;/tr&gt;&lt;tr&gt;&lt;td height="30"&gt;&lt;div align="center"&gt;Snakehips&lt;/div&gt;&lt;/td&gt;&lt;/tr&gt;&lt;tr&gt;&lt;td height="30"&gt;&lt;div align="center"&gt;All My Friends&lt;/div&gt;&lt;/td&gt;&lt;/tr&gt;&lt;tr&gt;&lt;td height="30"&gt;&lt;div align="center"&gt;&lt;/div&gt;&lt;/td&gt;&lt;/tr&gt;&lt;tr&gt;&lt;td height="30"&gt;&lt;div align="center"&gt;2015&lt;/div&gt;&lt;/td&gt;&lt;/tr&gt;&lt;/table&gt;</v>
      </c>
      <c r="AC413" s="50" t="s">
        <v>2615</v>
      </c>
      <c r="AD413" s="50" t="str">
        <f>IF(A413="","","Assets/"&amp;N413&amp;"/"&amp;Q413&amp;"/"&amp;P413&amp;".mp3")</f>
        <v>Assets/2015-2019/1/62.mp3</v>
      </c>
      <c r="AE413" s="51" t="s">
        <v>2614</v>
      </c>
      <c r="AF413" s="50" t="str">
        <f>IF(A413="","","Tune "&amp;66*(Q413-1)+P413)</f>
        <v>Tune 62</v>
      </c>
      <c r="AG413" s="50" t="s">
        <v>2613</v>
      </c>
      <c r="AH413" s="50" t="str">
        <f>AC413&amp;AD413&amp;AE413&amp;AF413&amp;AG413</f>
        <v>&lt;li&gt;&lt;a href="Assets/2015-2019/1/62.mp3"&gt;Tune 62&lt;/a&gt;&lt;/li&gt;</v>
      </c>
      <c r="AI413" s="53" t="s">
        <v>2616</v>
      </c>
      <c r="AJ413" s="53">
        <f>IF(A413="","",66*(Q413-1)+P413)</f>
        <v>62</v>
      </c>
      <c r="AK413" s="53" t="s">
        <v>2617</v>
      </c>
      <c r="AL413" s="53" t="str">
        <f>IF(A413="","",B413&amp;"&lt;/td&gt;&lt;td&gt;"&amp;C413&amp;"&lt;/td&gt;&lt;/tr&gt;")</f>
        <v>Snakehips&lt;/td&gt;&lt;td&gt;All My Friends&lt;/td&gt;&lt;/tr&gt;</v>
      </c>
      <c r="AM413" s="53" t="str">
        <f>AI413&amp;AJ413&amp;AK413&amp;AL413</f>
        <v>&lt;tr&gt;&lt;td align="left"&gt;62&lt;/td&gt;&lt;td align="left"&gt;Snakehips&lt;/td&gt;&lt;td&gt;All My Friends&lt;/td&gt;&lt;/tr&gt;</v>
      </c>
      <c r="AN413" s="64">
        <f>IF(MAX(LEN(B413),LEN(C413))=0,"",MAX(LEN(B413),LEN(C413)))</f>
        <v>14</v>
      </c>
    </row>
    <row r="414" spans="1:40" x14ac:dyDescent="0.25">
      <c r="A414" s="10" t="str">
        <f>N414&amp;Q414&amp;R414&amp;S414</f>
        <v>Film13J</v>
      </c>
      <c r="B414" s="15" t="s">
        <v>663</v>
      </c>
      <c r="C414" s="15"/>
      <c r="D414" s="15" t="s">
        <v>698</v>
      </c>
      <c r="E414" s="15"/>
      <c r="F414" s="15" t="s">
        <v>505</v>
      </c>
      <c r="G414" s="15" t="s">
        <v>525</v>
      </c>
      <c r="H414" s="15" t="s">
        <v>526</v>
      </c>
      <c r="I414" s="15" t="s">
        <v>527</v>
      </c>
      <c r="J414" s="17"/>
      <c r="K414" s="14"/>
      <c r="L414" s="15"/>
      <c r="M414" s="10"/>
      <c r="N414" s="4" t="s">
        <v>698</v>
      </c>
      <c r="O414" s="10"/>
      <c r="P414" s="15">
        <v>32</v>
      </c>
      <c r="Q414" s="15">
        <v>1</v>
      </c>
      <c r="R414" s="15">
        <v>3</v>
      </c>
      <c r="S414" s="15" t="s">
        <v>1071</v>
      </c>
      <c r="U414" s="76" t="s">
        <v>3074</v>
      </c>
      <c r="V414" s="76" t="str">
        <f>IF(B414="","",B414)</f>
        <v>Charlie’s Angels</v>
      </c>
      <c r="W414" s="76" t="s">
        <v>3075</v>
      </c>
      <c r="X414" s="76" t="str">
        <f>IF(C414="","",C414)</f>
        <v/>
      </c>
      <c r="Y414" s="77" t="s">
        <v>3077</v>
      </c>
      <c r="Z414" s="76" t="str">
        <f>IF(L414="","",L414)</f>
        <v/>
      </c>
      <c r="AA414" s="76" t="s">
        <v>3076</v>
      </c>
      <c r="AB414" s="76" t="str">
        <f>_xlfn.CONCAT(U414:AA414)</f>
        <v>&lt;table class="questions" width="290"&gt;&lt;tr&gt;&lt;td height="50"&gt;&lt;div align="center"&gt;2 Points &lt;/div&gt;&lt;/td&gt;&lt;/tr&gt;&lt;tr&gt;&lt;td height="30"&gt;&lt;div align="center"&gt;Charlie’s Angels&lt;/div&gt;&lt;/td&gt;&lt;/tr&gt;&lt;tr&gt;&lt;td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414" s="50" t="s">
        <v>2615</v>
      </c>
      <c r="AD414" s="50" t="str">
        <f>IF(A414="","","Assets/"&amp;N414&amp;"/"&amp;Q414&amp;"/"&amp;P414&amp;".mp3")</f>
        <v>Assets/Film/1/32.mp3</v>
      </c>
      <c r="AE414" s="51" t="s">
        <v>2614</v>
      </c>
      <c r="AF414" s="50" t="str">
        <f>IF(A414="","","Tune "&amp;66*(Q414-1)+P414)</f>
        <v>Tune 32</v>
      </c>
      <c r="AG414" s="50" t="s">
        <v>2613</v>
      </c>
      <c r="AH414" s="50" t="str">
        <f>AC414&amp;AD414&amp;AE414&amp;AF414&amp;AG414</f>
        <v>&lt;li&gt;&lt;a href="Assets/Film/1/32.mp3"&gt;Tune 32&lt;/a&gt;&lt;/li&gt;</v>
      </c>
      <c r="AI414" s="53" t="s">
        <v>2616</v>
      </c>
      <c r="AJ414" s="53">
        <f>IF(A414="","",66*(Q414-1)+P414)</f>
        <v>32</v>
      </c>
      <c r="AK414" s="53" t="s">
        <v>2617</v>
      </c>
      <c r="AL414" s="53" t="str">
        <f>IF(A414="","",B414&amp;"&lt;/td&gt;&lt;td&gt;"&amp;C414&amp;"&lt;/td&gt;&lt;/tr&gt;")</f>
        <v>Charlie’s Angels&lt;/td&gt;&lt;td&gt;&lt;/td&gt;&lt;/tr&gt;</v>
      </c>
      <c r="AM414" s="53" t="str">
        <f>AI414&amp;AJ414&amp;AK414&amp;AL414</f>
        <v>&lt;tr&gt;&lt;td align="left"&gt;32&lt;/td&gt;&lt;td align="left"&gt;Charlie’s Angels&lt;/td&gt;&lt;td&gt;&lt;/td&gt;&lt;/tr&gt;</v>
      </c>
      <c r="AN414" s="64">
        <f>IF(MAX(LEN(B414),LEN(C414))=0,"",MAX(LEN(B414),LEN(C414)))</f>
        <v>16</v>
      </c>
    </row>
    <row r="415" spans="1:40" x14ac:dyDescent="0.25">
      <c r="A415" s="10" t="str">
        <f>N415&amp;Q415&amp;R415&amp;S415</f>
        <v>198012I</v>
      </c>
      <c r="B415" s="35" t="s">
        <v>1429</v>
      </c>
      <c r="C415" s="35" t="s">
        <v>1430</v>
      </c>
      <c r="D415" s="35" t="s">
        <v>672</v>
      </c>
      <c r="E415" s="35" t="s">
        <v>682</v>
      </c>
      <c r="F415" s="35" t="s">
        <v>1432</v>
      </c>
      <c r="G415" s="35" t="s">
        <v>986</v>
      </c>
      <c r="H415" s="15">
        <v>1967</v>
      </c>
      <c r="I415" s="35" t="s">
        <v>1431</v>
      </c>
      <c r="J415" s="15"/>
      <c r="K415" s="14"/>
      <c r="L415" s="15">
        <v>1980</v>
      </c>
      <c r="M415" s="10"/>
      <c r="N415" s="81">
        <v>1980</v>
      </c>
      <c r="O415" s="10"/>
      <c r="P415" s="15">
        <v>20</v>
      </c>
      <c r="Q415" s="15">
        <v>1</v>
      </c>
      <c r="R415" s="15">
        <v>2</v>
      </c>
      <c r="S415" s="35" t="s">
        <v>1070</v>
      </c>
      <c r="U415" s="76" t="s">
        <v>3074</v>
      </c>
      <c r="V415" s="76" t="str">
        <f>IF(B415="","",B415)</f>
        <v>Blondie</v>
      </c>
      <c r="W415" s="76" t="s">
        <v>3075</v>
      </c>
      <c r="X415" s="76" t="str">
        <f>IF(C415="","",C415)</f>
        <v>The Tide is High</v>
      </c>
      <c r="Y415" s="77" t="s">
        <v>3077</v>
      </c>
      <c r="Z415" s="76">
        <f>IF(L415="","",L415)</f>
        <v>1980</v>
      </c>
      <c r="AA415" s="76" t="s">
        <v>3076</v>
      </c>
      <c r="AB415" s="76" t="str">
        <f>_xlfn.CONCAT(U415:AA415)</f>
        <v>&lt;table class="questions" width="290"&gt;&lt;tr&gt;&lt;td height="50"&gt;&lt;div align="center"&gt;2 Points &lt;/div&gt;&lt;/td&gt;&lt;/tr&gt;&lt;tr&gt;&lt;td height="30"&gt;&lt;div align="center"&gt;Blondie&lt;/div&gt;&lt;/td&gt;&lt;/tr&gt;&lt;tr&gt;&lt;td height="30"&gt;&lt;div align="center"&gt;The Tide is High&lt;/div&gt;&lt;/td&gt;&lt;/tr&gt;&lt;tr&gt;&lt;td height="30"&gt;&lt;div align="center"&gt;&lt;/div&gt;&lt;/td&gt;&lt;/tr&gt;&lt;tr&gt;&lt;td height="30"&gt;&lt;div align="center"&gt;1980&lt;/div&gt;&lt;/td&gt;&lt;/tr&gt;&lt;/table&gt;</v>
      </c>
      <c r="AC415" s="50" t="s">
        <v>2615</v>
      </c>
      <c r="AD415" s="50" t="str">
        <f>IF(A415="","","Assets/"&amp;N415&amp;"/"&amp;Q415&amp;"/"&amp;P415&amp;".mp3")</f>
        <v>Assets/1980/1/20.mp3</v>
      </c>
      <c r="AE415" s="51" t="s">
        <v>2614</v>
      </c>
      <c r="AF415" s="50" t="str">
        <f>IF(A415="","","Tune "&amp;66*(Q415-1)+P415)</f>
        <v>Tune 20</v>
      </c>
      <c r="AG415" s="50" t="s">
        <v>2613</v>
      </c>
      <c r="AH415" s="50" t="str">
        <f>AC415&amp;AD415&amp;AE415&amp;AF415&amp;AG415</f>
        <v>&lt;li&gt;&lt;a href="Assets/1980/1/20.mp3"&gt;Tune 20&lt;/a&gt;&lt;/li&gt;</v>
      </c>
      <c r="AI415" s="53" t="s">
        <v>2616</v>
      </c>
      <c r="AJ415" s="53">
        <f>IF(A415="","",66*(Q415-1)+P415)</f>
        <v>20</v>
      </c>
      <c r="AK415" s="53" t="s">
        <v>2617</v>
      </c>
      <c r="AL415" s="53" t="str">
        <f>IF(A415="","",B415&amp;"&lt;/td&gt;&lt;td&gt;"&amp;C415&amp;"&lt;/td&gt;&lt;/tr&gt;")</f>
        <v>Blondie&lt;/td&gt;&lt;td&gt;The Tide is High&lt;/td&gt;&lt;/tr&gt;</v>
      </c>
      <c r="AM415" s="53" t="str">
        <f>AI415&amp;AJ415&amp;AK415&amp;AL415</f>
        <v>&lt;tr&gt;&lt;td align="left"&gt;20&lt;/td&gt;&lt;td align="left"&gt;Blondie&lt;/td&gt;&lt;td&gt;The Tide is High&lt;/td&gt;&lt;/tr&gt;</v>
      </c>
      <c r="AN415" s="64">
        <f>IF(MAX(LEN(B415),LEN(C415))=0,"",MAX(LEN(B415),LEN(C415)))</f>
        <v>16</v>
      </c>
    </row>
    <row r="416" spans="1:40" x14ac:dyDescent="0.25">
      <c r="A416" s="10" t="str">
        <f>N416&amp;Q416&amp;R416&amp;S416</f>
        <v>2015-201916H</v>
      </c>
      <c r="B416" s="35" t="s">
        <v>1629</v>
      </c>
      <c r="C416" s="35" t="s">
        <v>2049</v>
      </c>
      <c r="D416" s="15"/>
      <c r="E416" s="15"/>
      <c r="F416" s="15"/>
      <c r="G416" s="15"/>
      <c r="H416" s="15"/>
      <c r="I416" s="15"/>
      <c r="J416" s="15"/>
      <c r="K416" s="14"/>
      <c r="L416" s="15">
        <v>2015</v>
      </c>
      <c r="M416" s="10"/>
      <c r="N416" s="3" t="s">
        <v>2623</v>
      </c>
      <c r="O416" s="10"/>
      <c r="P416" s="15">
        <v>63</v>
      </c>
      <c r="Q416" s="15">
        <v>1</v>
      </c>
      <c r="R416" s="15">
        <v>6</v>
      </c>
      <c r="S416" s="35" t="s">
        <v>1069</v>
      </c>
      <c r="U416" s="76" t="s">
        <v>3074</v>
      </c>
      <c r="V416" s="76" t="str">
        <f>IF(B416="","",B416)</f>
        <v>Jess Glynne</v>
      </c>
      <c r="W416" s="76" t="s">
        <v>3075</v>
      </c>
      <c r="X416" s="76" t="str">
        <f>IF(C416="","",C416)</f>
        <v>Take Me Home</v>
      </c>
      <c r="Y416" s="77" t="s">
        <v>3077</v>
      </c>
      <c r="Z416" s="76">
        <f>IF(L416="","",L416)</f>
        <v>2015</v>
      </c>
      <c r="AA416" s="76" t="s">
        <v>3076</v>
      </c>
      <c r="AB416" s="76" t="str">
        <f>_xlfn.CONCAT(U416:AA416)</f>
        <v>&lt;table class="questions" width="290"&gt;&lt;tr&gt;&lt;td height="50"&gt;&lt;div align="center"&gt;2 Points &lt;/div&gt;&lt;/td&gt;&lt;/tr&gt;&lt;tr&gt;&lt;td height="30"&gt;&lt;div align="center"&gt;Jess Glynne&lt;/div&gt;&lt;/td&gt;&lt;/tr&gt;&lt;tr&gt;&lt;td height="30"&gt;&lt;div align="center"&gt;Take Me Home&lt;/div&gt;&lt;/td&gt;&lt;/tr&gt;&lt;tr&gt;&lt;td height="30"&gt;&lt;div align="center"&gt;&lt;/div&gt;&lt;/td&gt;&lt;/tr&gt;&lt;tr&gt;&lt;td height="30"&gt;&lt;div align="center"&gt;2015&lt;/div&gt;&lt;/td&gt;&lt;/tr&gt;&lt;/table&gt;</v>
      </c>
      <c r="AC416" s="50" t="s">
        <v>2615</v>
      </c>
      <c r="AD416" s="50" t="str">
        <f>IF(A416="","","Assets/"&amp;N416&amp;"/"&amp;Q416&amp;"/"&amp;P416&amp;".mp3")</f>
        <v>Assets/2015-2019/1/63.mp3</v>
      </c>
      <c r="AE416" s="51" t="s">
        <v>2614</v>
      </c>
      <c r="AF416" s="50" t="str">
        <f>IF(A416="","","Tune "&amp;66*(Q416-1)+P416)</f>
        <v>Tune 63</v>
      </c>
      <c r="AG416" s="50" t="s">
        <v>2613</v>
      </c>
      <c r="AH416" s="50" t="str">
        <f>AC416&amp;AD416&amp;AE416&amp;AF416&amp;AG416</f>
        <v>&lt;li&gt;&lt;a href="Assets/2015-2019/1/63.mp3"&gt;Tune 63&lt;/a&gt;&lt;/li&gt;</v>
      </c>
      <c r="AI416" s="53" t="s">
        <v>2616</v>
      </c>
      <c r="AJ416" s="53">
        <f>IF(A416="","",66*(Q416-1)+P416)</f>
        <v>63</v>
      </c>
      <c r="AK416" s="53" t="s">
        <v>2617</v>
      </c>
      <c r="AL416" s="53" t="str">
        <f>IF(A416="","",B416&amp;"&lt;/td&gt;&lt;td&gt;"&amp;C416&amp;"&lt;/td&gt;&lt;/tr&gt;")</f>
        <v>Jess Glynne&lt;/td&gt;&lt;td&gt;Take Me Home&lt;/td&gt;&lt;/tr&gt;</v>
      </c>
      <c r="AM416" s="53" t="str">
        <f>AI416&amp;AJ416&amp;AK416&amp;AL416</f>
        <v>&lt;tr&gt;&lt;td align="left"&gt;63&lt;/td&gt;&lt;td align="left"&gt;Jess Glynne&lt;/td&gt;&lt;td&gt;Take Me Home&lt;/td&gt;&lt;/tr&gt;</v>
      </c>
      <c r="AN416" s="64">
        <f>IF(MAX(LEN(B416),LEN(C416))=0,"",MAX(LEN(B416),LEN(C416)))</f>
        <v>12</v>
      </c>
    </row>
    <row r="417" spans="1:40" x14ac:dyDescent="0.25">
      <c r="A417" s="10" t="str">
        <f>N417&amp;Q417&amp;R417&amp;S417</f>
        <v>198012J</v>
      </c>
      <c r="B417" s="15" t="s">
        <v>545</v>
      </c>
      <c r="C417" s="15" t="s">
        <v>311</v>
      </c>
      <c r="D417" s="15" t="s">
        <v>672</v>
      </c>
      <c r="E417" s="15" t="s">
        <v>682</v>
      </c>
      <c r="F417" s="15"/>
      <c r="G417" s="15"/>
      <c r="H417" s="15"/>
      <c r="I417" s="15"/>
      <c r="J417" s="15"/>
      <c r="K417" s="14" t="s">
        <v>674</v>
      </c>
      <c r="L417" s="15">
        <v>1989</v>
      </c>
      <c r="M417" s="10"/>
      <c r="N417" s="81">
        <v>1980</v>
      </c>
      <c r="O417" s="10"/>
      <c r="P417" s="15">
        <v>21</v>
      </c>
      <c r="Q417" s="15">
        <v>1</v>
      </c>
      <c r="R417" s="15">
        <v>2</v>
      </c>
      <c r="S417" s="15" t="s">
        <v>1071</v>
      </c>
      <c r="U417" s="76" t="s">
        <v>3074</v>
      </c>
      <c r="V417" s="76" t="str">
        <f>IF(B417="","",B417)</f>
        <v>Madonna</v>
      </c>
      <c r="W417" s="76" t="s">
        <v>3075</v>
      </c>
      <c r="X417" s="76" t="str">
        <f>IF(C417="","",C417)</f>
        <v>Like a Prayer</v>
      </c>
      <c r="Y417" s="77" t="s">
        <v>3077</v>
      </c>
      <c r="Z417" s="76">
        <f>IF(L417="","",L417)</f>
        <v>1989</v>
      </c>
      <c r="AA417" s="76" t="s">
        <v>3076</v>
      </c>
      <c r="AB417" s="76" t="str">
        <f>_xlfn.CONCAT(U417:AA417)</f>
        <v>&lt;table class="questions" width="290"&gt;&lt;tr&gt;&lt;td height="50"&gt;&lt;div align="center"&gt;2 Points &lt;/div&gt;&lt;/td&gt;&lt;/tr&gt;&lt;tr&gt;&lt;td height="30"&gt;&lt;div align="center"&gt;Madonna&lt;/div&gt;&lt;/td&gt;&lt;/tr&gt;&lt;tr&gt;&lt;td height="30"&gt;&lt;div align="center"&gt;Like a Prayer&lt;/div&gt;&lt;/td&gt;&lt;/tr&gt;&lt;tr&gt;&lt;td height="30"&gt;&lt;div align="center"&gt;&lt;/div&gt;&lt;/td&gt;&lt;/tr&gt;&lt;tr&gt;&lt;td height="30"&gt;&lt;div align="center"&gt;1989&lt;/div&gt;&lt;/td&gt;&lt;/tr&gt;&lt;/table&gt;</v>
      </c>
      <c r="AC417" s="50" t="s">
        <v>2615</v>
      </c>
      <c r="AD417" s="50" t="str">
        <f>IF(A417="","","Assets/"&amp;N417&amp;"/"&amp;Q417&amp;"/"&amp;P417&amp;".mp3")</f>
        <v>Assets/1980/1/21.mp3</v>
      </c>
      <c r="AE417" s="51" t="s">
        <v>2614</v>
      </c>
      <c r="AF417" s="50" t="str">
        <f>IF(A417="","","Tune "&amp;66*(Q417-1)+P417)</f>
        <v>Tune 21</v>
      </c>
      <c r="AG417" s="50" t="s">
        <v>2613</v>
      </c>
      <c r="AH417" s="50" t="str">
        <f>AC417&amp;AD417&amp;AE417&amp;AF417&amp;AG417</f>
        <v>&lt;li&gt;&lt;a href="Assets/1980/1/21.mp3"&gt;Tune 21&lt;/a&gt;&lt;/li&gt;</v>
      </c>
      <c r="AI417" s="53" t="s">
        <v>2616</v>
      </c>
      <c r="AJ417" s="53">
        <f>IF(A417="","",66*(Q417-1)+P417)</f>
        <v>21</v>
      </c>
      <c r="AK417" s="53" t="s">
        <v>2617</v>
      </c>
      <c r="AL417" s="53" t="str">
        <f>IF(A417="","",B417&amp;"&lt;/td&gt;&lt;td&gt;"&amp;C417&amp;"&lt;/td&gt;&lt;/tr&gt;")</f>
        <v>Madonna&lt;/td&gt;&lt;td&gt;Like a Prayer&lt;/td&gt;&lt;/tr&gt;</v>
      </c>
      <c r="AM417" s="53" t="str">
        <f>AI417&amp;AJ417&amp;AK417&amp;AL417</f>
        <v>&lt;tr&gt;&lt;td align="left"&gt;21&lt;/td&gt;&lt;td align="left"&gt;Madonna&lt;/td&gt;&lt;td&gt;Like a Prayer&lt;/td&gt;&lt;/tr&gt;</v>
      </c>
      <c r="AN417" s="64">
        <f>IF(MAX(LEN(B417),LEN(C417))=0,"",MAX(LEN(B417),LEN(C417)))</f>
        <v>13</v>
      </c>
    </row>
    <row r="418" spans="1:40" x14ac:dyDescent="0.25">
      <c r="A418" s="10" t="str">
        <f>N418&amp;Q418&amp;R418&amp;S418</f>
        <v>197012K</v>
      </c>
      <c r="B418" s="15" t="s">
        <v>136</v>
      </c>
      <c r="C418" s="15" t="s">
        <v>1138</v>
      </c>
      <c r="D418" s="15" t="s">
        <v>672</v>
      </c>
      <c r="E418" s="15" t="s">
        <v>682</v>
      </c>
      <c r="F418" s="15"/>
      <c r="G418" s="15"/>
      <c r="H418" s="15"/>
      <c r="I418" s="15"/>
      <c r="J418" s="15"/>
      <c r="K418" s="14"/>
      <c r="L418" s="15">
        <v>1972</v>
      </c>
      <c r="M418" s="10"/>
      <c r="N418" s="81">
        <v>1970</v>
      </c>
      <c r="O418" s="10"/>
      <c r="P418" s="15">
        <v>22</v>
      </c>
      <c r="Q418" s="15">
        <v>1</v>
      </c>
      <c r="R418" s="15">
        <v>2</v>
      </c>
      <c r="S418" s="15" t="s">
        <v>1072</v>
      </c>
      <c r="U418" s="76" t="s">
        <v>3074</v>
      </c>
      <c r="V418" s="76" t="str">
        <f>IF(B418="","",B418)</f>
        <v>Elton John</v>
      </c>
      <c r="W418" s="76" t="s">
        <v>3075</v>
      </c>
      <c r="X418" s="76" t="str">
        <f>IF(C418="","",C418)</f>
        <v>Crocodile Rock</v>
      </c>
      <c r="Y418" s="77" t="s">
        <v>3077</v>
      </c>
      <c r="Z418" s="76">
        <f>IF(L418="","",L418)</f>
        <v>1972</v>
      </c>
      <c r="AA418" s="76" t="s">
        <v>3076</v>
      </c>
      <c r="AB418" s="76" t="str">
        <f>_xlfn.CONCAT(U418:AA418)</f>
        <v>&lt;table class="questions" width="290"&gt;&lt;tr&gt;&lt;td height="50"&gt;&lt;div align="center"&gt;2 Points &lt;/div&gt;&lt;/td&gt;&lt;/tr&gt;&lt;tr&gt;&lt;td height="30"&gt;&lt;div align="center"&gt;Elton John&lt;/div&gt;&lt;/td&gt;&lt;/tr&gt;&lt;tr&gt;&lt;td height="30"&gt;&lt;div align="center"&gt;Crocodile Rock&lt;/div&gt;&lt;/td&gt;&lt;/tr&gt;&lt;tr&gt;&lt;td height="30"&gt;&lt;div align="center"&gt;&lt;/div&gt;&lt;/td&gt;&lt;/tr&gt;&lt;tr&gt;&lt;td height="30"&gt;&lt;div align="center"&gt;1972&lt;/div&gt;&lt;/td&gt;&lt;/tr&gt;&lt;/table&gt;</v>
      </c>
      <c r="AC418" s="50" t="s">
        <v>2615</v>
      </c>
      <c r="AD418" s="50" t="str">
        <f>IF(A418="","","Assets/"&amp;N418&amp;"/"&amp;Q418&amp;"/"&amp;P418&amp;".mp3")</f>
        <v>Assets/1970/1/22.mp3</v>
      </c>
      <c r="AE418" s="51" t="s">
        <v>2614</v>
      </c>
      <c r="AF418" s="50" t="str">
        <f>IF(A418="","","Tune "&amp;66*(Q418-1)+P418)</f>
        <v>Tune 22</v>
      </c>
      <c r="AG418" s="50" t="s">
        <v>2613</v>
      </c>
      <c r="AH418" s="50" t="str">
        <f>AC418&amp;AD418&amp;AE418&amp;AF418&amp;AG418</f>
        <v>&lt;li&gt;&lt;a href="Assets/1970/1/22.mp3"&gt;Tune 22&lt;/a&gt;&lt;/li&gt;</v>
      </c>
      <c r="AI418" s="53" t="s">
        <v>2616</v>
      </c>
      <c r="AJ418" s="53">
        <f>IF(A418="","",66*(Q418-1)+P418)</f>
        <v>22</v>
      </c>
      <c r="AK418" s="53" t="s">
        <v>2617</v>
      </c>
      <c r="AL418" s="53" t="str">
        <f>IF(A418="","",B418&amp;"&lt;/td&gt;&lt;td&gt;"&amp;C418&amp;"&lt;/td&gt;&lt;/tr&gt;")</f>
        <v>Elton John&lt;/td&gt;&lt;td&gt;Crocodile Rock&lt;/td&gt;&lt;/tr&gt;</v>
      </c>
      <c r="AM418" s="53" t="str">
        <f>AI418&amp;AJ418&amp;AK418&amp;AL418</f>
        <v>&lt;tr&gt;&lt;td align="left"&gt;22&lt;/td&gt;&lt;td align="left"&gt;Elton John&lt;/td&gt;&lt;td&gt;Crocodile Rock&lt;/td&gt;&lt;/tr&gt;</v>
      </c>
      <c r="AN418" s="64">
        <f>IF(MAX(LEN(B418),LEN(C418))=0,"",MAX(LEN(B418),LEN(C418)))</f>
        <v>14</v>
      </c>
    </row>
    <row r="419" spans="1:40" x14ac:dyDescent="0.25">
      <c r="A419" s="10" t="str">
        <f>N419&amp;Q419&amp;R419&amp;S419</f>
        <v>197013A</v>
      </c>
      <c r="B419" s="35" t="s">
        <v>1530</v>
      </c>
      <c r="C419" s="35" t="s">
        <v>1529</v>
      </c>
      <c r="D419" s="35" t="s">
        <v>672</v>
      </c>
      <c r="E419" s="35" t="s">
        <v>682</v>
      </c>
      <c r="F419" s="15"/>
      <c r="G419" s="15"/>
      <c r="H419" s="15"/>
      <c r="I419" s="15"/>
      <c r="J419" s="15"/>
      <c r="K419" s="14"/>
      <c r="L419" s="15">
        <v>1978</v>
      </c>
      <c r="M419" s="10"/>
      <c r="N419" s="81">
        <v>1970</v>
      </c>
      <c r="O419" s="10"/>
      <c r="P419" s="15">
        <v>23</v>
      </c>
      <c r="Q419" s="15">
        <v>1</v>
      </c>
      <c r="R419" s="15">
        <v>3</v>
      </c>
      <c r="S419" s="35" t="s">
        <v>84</v>
      </c>
      <c r="U419" s="76" t="s">
        <v>3074</v>
      </c>
      <c r="V419" s="76" t="str">
        <f>IF(B419="","",B419)</f>
        <v>Boney M</v>
      </c>
      <c r="W419" s="76" t="s">
        <v>3075</v>
      </c>
      <c r="X419" s="76" t="str">
        <f>IF(C419="","",C419)</f>
        <v>Rasputin</v>
      </c>
      <c r="Y419" s="77" t="s">
        <v>3077</v>
      </c>
      <c r="Z419" s="76">
        <f>IF(L419="","",L419)</f>
        <v>1978</v>
      </c>
      <c r="AA419" s="76" t="s">
        <v>3076</v>
      </c>
      <c r="AB419" s="76" t="str">
        <f>_xlfn.CONCAT(U419:AA419)</f>
        <v>&lt;table class="questions" width="290"&gt;&lt;tr&gt;&lt;td height="50"&gt;&lt;div align="center"&gt;2 Points &lt;/div&gt;&lt;/td&gt;&lt;/tr&gt;&lt;tr&gt;&lt;td height="30"&gt;&lt;div align="center"&gt;Boney M&lt;/div&gt;&lt;/td&gt;&lt;/tr&gt;&lt;tr&gt;&lt;td height="30"&gt;&lt;div align="center"&gt;Rasputin&lt;/div&gt;&lt;/td&gt;&lt;/tr&gt;&lt;tr&gt;&lt;td height="30"&gt;&lt;div align="center"&gt;&lt;/div&gt;&lt;/td&gt;&lt;/tr&gt;&lt;tr&gt;&lt;td height="30"&gt;&lt;div align="center"&gt;1978&lt;/div&gt;&lt;/td&gt;&lt;/tr&gt;&lt;/table&gt;</v>
      </c>
      <c r="AC419" s="50" t="s">
        <v>2615</v>
      </c>
      <c r="AD419" s="50" t="str">
        <f>IF(A419="","","Assets/"&amp;N419&amp;"/"&amp;Q419&amp;"/"&amp;P419&amp;".mp3")</f>
        <v>Assets/1970/1/23.mp3</v>
      </c>
      <c r="AE419" s="51" t="s">
        <v>2614</v>
      </c>
      <c r="AF419" s="50" t="str">
        <f>IF(A419="","","Tune "&amp;66*(Q419-1)+P419)</f>
        <v>Tune 23</v>
      </c>
      <c r="AG419" s="50" t="s">
        <v>2613</v>
      </c>
      <c r="AH419" s="50" t="str">
        <f>AC419&amp;AD419&amp;AE419&amp;AF419&amp;AG419</f>
        <v>&lt;li&gt;&lt;a href="Assets/1970/1/23.mp3"&gt;Tune 23&lt;/a&gt;&lt;/li&gt;</v>
      </c>
      <c r="AI419" s="53" t="s">
        <v>2616</v>
      </c>
      <c r="AJ419" s="53">
        <f>IF(A419="","",66*(Q419-1)+P419)</f>
        <v>23</v>
      </c>
      <c r="AK419" s="53" t="s">
        <v>2617</v>
      </c>
      <c r="AL419" s="53" t="str">
        <f>IF(A419="","",B419&amp;"&lt;/td&gt;&lt;td&gt;"&amp;C419&amp;"&lt;/td&gt;&lt;/tr&gt;")</f>
        <v>Boney M&lt;/td&gt;&lt;td&gt;Rasputin&lt;/td&gt;&lt;/tr&gt;</v>
      </c>
      <c r="AM419" s="53" t="str">
        <f>AI419&amp;AJ419&amp;AK419&amp;AL419</f>
        <v>&lt;tr&gt;&lt;td align="left"&gt;23&lt;/td&gt;&lt;td align="left"&gt;Boney M&lt;/td&gt;&lt;td&gt;Rasputin&lt;/td&gt;&lt;/tr&gt;</v>
      </c>
      <c r="AN419" s="64">
        <f>IF(MAX(LEN(B419),LEN(C419))=0,"",MAX(LEN(B419),LEN(C419)))</f>
        <v>8</v>
      </c>
    </row>
    <row r="420" spans="1:40" x14ac:dyDescent="0.25">
      <c r="A420" s="10" t="str">
        <f>N420&amp;Q420&amp;R420&amp;S420</f>
        <v>197013B</v>
      </c>
      <c r="B420" s="35" t="s">
        <v>1544</v>
      </c>
      <c r="C420" s="35" t="s">
        <v>1545</v>
      </c>
      <c r="D420" s="35" t="s">
        <v>672</v>
      </c>
      <c r="E420" s="35" t="s">
        <v>682</v>
      </c>
      <c r="F420" s="15"/>
      <c r="G420" s="15"/>
      <c r="H420" s="15"/>
      <c r="I420" s="15"/>
      <c r="J420" s="15"/>
      <c r="K420" s="14"/>
      <c r="L420" s="15">
        <v>1979</v>
      </c>
      <c r="M420" s="10"/>
      <c r="N420" s="81">
        <v>1970</v>
      </c>
      <c r="O420" s="10"/>
      <c r="P420" s="15">
        <v>24</v>
      </c>
      <c r="Q420" s="15">
        <v>1</v>
      </c>
      <c r="R420" s="15">
        <v>3</v>
      </c>
      <c r="S420" s="35" t="s">
        <v>85</v>
      </c>
      <c r="U420" s="76" t="s">
        <v>3074</v>
      </c>
      <c r="V420" s="76" t="str">
        <f>IF(B420="","",B420)</f>
        <v>Buggles</v>
      </c>
      <c r="W420" s="76" t="s">
        <v>3075</v>
      </c>
      <c r="X420" s="76" t="str">
        <f>IF(C420="","",C420)</f>
        <v>Video Killed the Radio Star</v>
      </c>
      <c r="Y420" s="77" t="s">
        <v>3077</v>
      </c>
      <c r="Z420" s="76">
        <f>IF(L420="","",L420)</f>
        <v>1979</v>
      </c>
      <c r="AA420" s="76" t="s">
        <v>3076</v>
      </c>
      <c r="AB420" s="76" t="str">
        <f>_xlfn.CONCAT(U420:AA420)</f>
        <v>&lt;table class="questions" width="290"&gt;&lt;tr&gt;&lt;td height="50"&gt;&lt;div align="center"&gt;2 Points &lt;/div&gt;&lt;/td&gt;&lt;/tr&gt;&lt;tr&gt;&lt;td height="30"&gt;&lt;div align="center"&gt;Buggles&lt;/div&gt;&lt;/td&gt;&lt;/tr&gt;&lt;tr&gt;&lt;td height="30"&gt;&lt;div align="center"&gt;Video Killed the Radio Star&lt;/div&gt;&lt;/td&gt;&lt;/tr&gt;&lt;tr&gt;&lt;td height="30"&gt;&lt;div align="center"&gt;&lt;/div&gt;&lt;/td&gt;&lt;/tr&gt;&lt;tr&gt;&lt;td height="30"&gt;&lt;div align="center"&gt;1979&lt;/div&gt;&lt;/td&gt;&lt;/tr&gt;&lt;/table&gt;</v>
      </c>
      <c r="AC420" s="50" t="s">
        <v>2615</v>
      </c>
      <c r="AD420" s="50" t="str">
        <f>IF(A420="","","Assets/"&amp;N420&amp;"/"&amp;Q420&amp;"/"&amp;P420&amp;".mp3")</f>
        <v>Assets/1970/1/24.mp3</v>
      </c>
      <c r="AE420" s="51" t="s">
        <v>2614</v>
      </c>
      <c r="AF420" s="50" t="str">
        <f>IF(A420="","","Tune "&amp;66*(Q420-1)+P420)</f>
        <v>Tune 24</v>
      </c>
      <c r="AG420" s="50" t="s">
        <v>2613</v>
      </c>
      <c r="AH420" s="50" t="str">
        <f>AC420&amp;AD420&amp;AE420&amp;AF420&amp;AG420</f>
        <v>&lt;li&gt;&lt;a href="Assets/1970/1/24.mp3"&gt;Tune 24&lt;/a&gt;&lt;/li&gt;</v>
      </c>
      <c r="AI420" s="53" t="s">
        <v>2616</v>
      </c>
      <c r="AJ420" s="53">
        <f>IF(A420="","",66*(Q420-1)+P420)</f>
        <v>24</v>
      </c>
      <c r="AK420" s="53" t="s">
        <v>2617</v>
      </c>
      <c r="AL420" s="53" t="str">
        <f>IF(A420="","",B420&amp;"&lt;/td&gt;&lt;td&gt;"&amp;C420&amp;"&lt;/td&gt;&lt;/tr&gt;")</f>
        <v>Buggles&lt;/td&gt;&lt;td&gt;Video Killed the Radio Star&lt;/td&gt;&lt;/tr&gt;</v>
      </c>
      <c r="AM420" s="53" t="str">
        <f>AI420&amp;AJ420&amp;AK420&amp;AL420</f>
        <v>&lt;tr&gt;&lt;td align="left"&gt;24&lt;/td&gt;&lt;td align="left"&gt;Buggles&lt;/td&gt;&lt;td&gt;Video Killed the Radio Star&lt;/td&gt;&lt;/tr&gt;</v>
      </c>
      <c r="AN420" s="64">
        <f>IF(MAX(LEN(B420),LEN(C420))=0,"",MAX(LEN(B420),LEN(C420)))</f>
        <v>27</v>
      </c>
    </row>
    <row r="421" spans="1:40" x14ac:dyDescent="0.25">
      <c r="A421" s="10" t="str">
        <f>N421&amp;Q421&amp;R421&amp;S421</f>
        <v>Film13K</v>
      </c>
      <c r="B421" s="15" t="s">
        <v>436</v>
      </c>
      <c r="C421" s="15"/>
      <c r="D421" s="15" t="s">
        <v>698</v>
      </c>
      <c r="E421" s="15"/>
      <c r="F421" s="15"/>
      <c r="G421" s="15"/>
      <c r="H421" s="15"/>
      <c r="I421" s="15"/>
      <c r="J421" s="15"/>
      <c r="K421" s="14"/>
      <c r="L421" s="15"/>
      <c r="M421" s="10"/>
      <c r="N421" s="4" t="s">
        <v>698</v>
      </c>
      <c r="O421" s="10"/>
      <c r="P421" s="15">
        <v>33</v>
      </c>
      <c r="Q421" s="15">
        <v>1</v>
      </c>
      <c r="R421" s="15">
        <v>3</v>
      </c>
      <c r="S421" s="15" t="s">
        <v>1072</v>
      </c>
      <c r="U421" s="76" t="s">
        <v>3074</v>
      </c>
      <c r="V421" s="76" t="str">
        <f>IF(B421="","",B421)</f>
        <v>Dude Wheres My Car</v>
      </c>
      <c r="W421" s="76" t="s">
        <v>3075</v>
      </c>
      <c r="X421" s="76" t="str">
        <f>IF(C421="","",C421)</f>
        <v/>
      </c>
      <c r="Y421" s="77" t="s">
        <v>3077</v>
      </c>
      <c r="Z421" s="76" t="str">
        <f>IF(L421="","",L421)</f>
        <v/>
      </c>
      <c r="AA421" s="76" t="s">
        <v>3076</v>
      </c>
      <c r="AB421" s="76" t="str">
        <f>_xlfn.CONCAT(U421:AA421)</f>
        <v>&lt;table class="questions" width="290"&gt;&lt;tr&gt;&lt;td height="50"&gt;&lt;div align="center"&gt;2 Points &lt;/div&gt;&lt;/td&gt;&lt;/tr&gt;&lt;tr&gt;&lt;td height="30"&gt;&lt;div align="center"&gt;Dude Wheres My Car&lt;/div&gt;&lt;/td&gt;&lt;/tr&gt;&lt;tr&gt;&lt;td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421" s="50" t="s">
        <v>2615</v>
      </c>
      <c r="AD421" s="50" t="str">
        <f>IF(A421="","","Assets/"&amp;N421&amp;"/"&amp;Q421&amp;"/"&amp;P421&amp;".mp3")</f>
        <v>Assets/Film/1/33.mp3</v>
      </c>
      <c r="AE421" s="51" t="s">
        <v>2614</v>
      </c>
      <c r="AF421" s="50" t="str">
        <f>IF(A421="","","Tune "&amp;66*(Q421-1)+P421)</f>
        <v>Tune 33</v>
      </c>
      <c r="AG421" s="50" t="s">
        <v>2613</v>
      </c>
      <c r="AH421" s="50" t="str">
        <f>AC421&amp;AD421&amp;AE421&amp;AF421&amp;AG421</f>
        <v>&lt;li&gt;&lt;a href="Assets/Film/1/33.mp3"&gt;Tune 33&lt;/a&gt;&lt;/li&gt;</v>
      </c>
      <c r="AI421" s="53" t="s">
        <v>2616</v>
      </c>
      <c r="AJ421" s="53">
        <f>IF(A421="","",66*(Q421-1)+P421)</f>
        <v>33</v>
      </c>
      <c r="AK421" s="53" t="s">
        <v>2617</v>
      </c>
      <c r="AL421" s="53" t="str">
        <f>IF(A421="","",B421&amp;"&lt;/td&gt;&lt;td&gt;"&amp;C421&amp;"&lt;/td&gt;&lt;/tr&gt;")</f>
        <v>Dude Wheres My Car&lt;/td&gt;&lt;td&gt;&lt;/td&gt;&lt;/tr&gt;</v>
      </c>
      <c r="AM421" s="53" t="str">
        <f>AI421&amp;AJ421&amp;AK421&amp;AL421</f>
        <v>&lt;tr&gt;&lt;td align="left"&gt;33&lt;/td&gt;&lt;td align="left"&gt;Dude Wheres My Car&lt;/td&gt;&lt;td&gt;&lt;/td&gt;&lt;/tr&gt;</v>
      </c>
      <c r="AN421" s="64">
        <f>IF(MAX(LEN(B421),LEN(C421))=0,"",MAX(LEN(B421),LEN(C421)))</f>
        <v>18</v>
      </c>
    </row>
    <row r="422" spans="1:40" x14ac:dyDescent="0.25">
      <c r="A422" s="10" t="str">
        <f>N422&amp;Q422&amp;R422&amp;S422</f>
        <v>TV12C</v>
      </c>
      <c r="B422" s="15" t="s">
        <v>222</v>
      </c>
      <c r="C422" s="15"/>
      <c r="D422" s="15" t="s">
        <v>985</v>
      </c>
      <c r="E422" s="15"/>
      <c r="F422" s="15"/>
      <c r="G422" s="15"/>
      <c r="H422" s="15"/>
      <c r="I422" s="15"/>
      <c r="J422" s="15"/>
      <c r="K422" s="14"/>
      <c r="L422" s="15"/>
      <c r="M422" s="10"/>
      <c r="N422" s="8" t="s">
        <v>667</v>
      </c>
      <c r="O422" s="10"/>
      <c r="P422" s="15">
        <v>14</v>
      </c>
      <c r="Q422" s="15">
        <v>1</v>
      </c>
      <c r="R422" s="15">
        <v>2</v>
      </c>
      <c r="S422" s="15" t="s">
        <v>89</v>
      </c>
      <c r="U422" s="76" t="s">
        <v>3074</v>
      </c>
      <c r="V422" s="76" t="str">
        <f>IF(B422="","",B422)</f>
        <v>Sesame Street</v>
      </c>
      <c r="W422" s="76" t="s">
        <v>3075</v>
      </c>
      <c r="X422" s="76" t="str">
        <f>IF(C422="","",C422)</f>
        <v/>
      </c>
      <c r="Y422" s="77" t="s">
        <v>3077</v>
      </c>
      <c r="Z422" s="76" t="str">
        <f>IF(L422="","",L422)</f>
        <v/>
      </c>
      <c r="AA422" s="76" t="s">
        <v>3076</v>
      </c>
      <c r="AB422" s="76" t="str">
        <f>_xlfn.CONCAT(U422:AA422)</f>
        <v>&lt;table class="questions" width="290"&gt;&lt;tr&gt;&lt;td height="50"&gt;&lt;div align="center"&gt;2 Points &lt;/div&gt;&lt;/td&gt;&lt;/tr&gt;&lt;tr&gt;&lt;td height="30"&gt;&lt;div align="center"&gt;Sesame Street&lt;/div&gt;&lt;/td&gt;&lt;/tr&gt;&lt;tr&gt;&lt;td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422" s="50" t="s">
        <v>2615</v>
      </c>
      <c r="AD422" s="50" t="str">
        <f>IF(A422="","","Assets/"&amp;N422&amp;"/"&amp;Q422&amp;"/"&amp;P422&amp;".mp3")</f>
        <v>Assets/TV/1/14.mp3</v>
      </c>
      <c r="AE422" s="51" t="s">
        <v>2614</v>
      </c>
      <c r="AF422" s="50" t="str">
        <f>IF(A422="","","Tune "&amp;66*(Q422-1)+P422)</f>
        <v>Tune 14</v>
      </c>
      <c r="AG422" s="50" t="s">
        <v>2613</v>
      </c>
      <c r="AH422" s="50" t="str">
        <f>AC422&amp;AD422&amp;AE422&amp;AF422&amp;AG422</f>
        <v>&lt;li&gt;&lt;a href="Assets/TV/1/14.mp3"&gt;Tune 14&lt;/a&gt;&lt;/li&gt;</v>
      </c>
      <c r="AI422" s="53" t="s">
        <v>2616</v>
      </c>
      <c r="AJ422" s="53">
        <f>IF(A422="","",66*(Q422-1)+P422)</f>
        <v>14</v>
      </c>
      <c r="AK422" s="53" t="s">
        <v>2617</v>
      </c>
      <c r="AL422" s="53" t="str">
        <f>IF(A422="","",B422&amp;"&lt;/td&gt;&lt;td&gt;"&amp;C422&amp;"&lt;/td&gt;&lt;/tr&gt;")</f>
        <v>Sesame Street&lt;/td&gt;&lt;td&gt;&lt;/td&gt;&lt;/tr&gt;</v>
      </c>
      <c r="AM422" s="53" t="str">
        <f>AI422&amp;AJ422&amp;AK422&amp;AL422</f>
        <v>&lt;tr&gt;&lt;td align="left"&gt;14&lt;/td&gt;&lt;td align="left"&gt;Sesame Street&lt;/td&gt;&lt;td&gt;&lt;/td&gt;&lt;/tr&gt;</v>
      </c>
      <c r="AN422" s="64">
        <f>IF(MAX(LEN(B422),LEN(C422))=0,"",MAX(LEN(B422),LEN(C422)))</f>
        <v>13</v>
      </c>
    </row>
    <row r="423" spans="1:40" x14ac:dyDescent="0.25">
      <c r="A423" s="10" t="str">
        <f>N423&amp;Q423&amp;R423&amp;S423</f>
        <v>Hiphop11E</v>
      </c>
      <c r="B423" s="35" t="s">
        <v>1190</v>
      </c>
      <c r="C423" s="35" t="s">
        <v>2010</v>
      </c>
      <c r="D423" s="15"/>
      <c r="E423" s="15"/>
      <c r="F423" s="15"/>
      <c r="G423" s="15"/>
      <c r="H423" s="15"/>
      <c r="I423" s="15"/>
      <c r="J423" s="15"/>
      <c r="K423" s="14"/>
      <c r="L423" s="15">
        <v>1999</v>
      </c>
      <c r="M423" s="10"/>
      <c r="N423" s="42" t="s">
        <v>2395</v>
      </c>
      <c r="O423" s="10"/>
      <c r="P423" s="15">
        <v>5</v>
      </c>
      <c r="Q423" s="15">
        <v>1</v>
      </c>
      <c r="R423" s="15">
        <v>1</v>
      </c>
      <c r="S423" s="35" t="s">
        <v>87</v>
      </c>
      <c r="U423" s="76" t="s">
        <v>3074</v>
      </c>
      <c r="V423" s="76" t="str">
        <f>IF(B423="","",B423)</f>
        <v>Dr Dre</v>
      </c>
      <c r="W423" s="76" t="s">
        <v>3075</v>
      </c>
      <c r="X423" s="76" t="str">
        <f>IF(C423="","",C423)</f>
        <v>Still D.R.E.</v>
      </c>
      <c r="Y423" s="77" t="s">
        <v>3077</v>
      </c>
      <c r="Z423" s="76">
        <f>IF(L423="","",L423)</f>
        <v>1999</v>
      </c>
      <c r="AA423" s="76" t="s">
        <v>3076</v>
      </c>
      <c r="AB423" s="76" t="str">
        <f>_xlfn.CONCAT(U423:AA423)</f>
        <v>&lt;table class="questions" width="290"&gt;&lt;tr&gt;&lt;td height="50"&gt;&lt;div align="center"&gt;2 Points &lt;/div&gt;&lt;/td&gt;&lt;/tr&gt;&lt;tr&gt;&lt;td height="30"&gt;&lt;div align="center"&gt;Dr Dre&lt;/div&gt;&lt;/td&gt;&lt;/tr&gt;&lt;tr&gt;&lt;td height="30"&gt;&lt;div align="center"&gt;Still D.R.E.&lt;/div&gt;&lt;/td&gt;&lt;/tr&gt;&lt;tr&gt;&lt;td height="30"&gt;&lt;div align="center"&gt;&lt;/div&gt;&lt;/td&gt;&lt;/tr&gt;&lt;tr&gt;&lt;td height="30"&gt;&lt;div align="center"&gt;1999&lt;/div&gt;&lt;/td&gt;&lt;/tr&gt;&lt;/table&gt;</v>
      </c>
      <c r="AC423" s="50" t="s">
        <v>2615</v>
      </c>
      <c r="AD423" s="50" t="str">
        <f>IF(A423="","","Assets/"&amp;N423&amp;"/"&amp;Q423&amp;"/"&amp;P423&amp;".mp3")</f>
        <v>Assets/Hiphop/1/5.mp3</v>
      </c>
      <c r="AE423" s="51" t="s">
        <v>2614</v>
      </c>
      <c r="AF423" s="50" t="str">
        <f>IF(A423="","","Tune "&amp;66*(Q423-1)+P423)</f>
        <v>Tune 5</v>
      </c>
      <c r="AG423" s="50" t="s">
        <v>2613</v>
      </c>
      <c r="AH423" s="50" t="str">
        <f>AC423&amp;AD423&amp;AE423&amp;AF423&amp;AG423</f>
        <v>&lt;li&gt;&lt;a href="Assets/Hiphop/1/5.mp3"&gt;Tune 5&lt;/a&gt;&lt;/li&gt;</v>
      </c>
      <c r="AI423" s="53" t="s">
        <v>2616</v>
      </c>
      <c r="AJ423" s="53">
        <f>IF(A423="","",66*(Q423-1)+P423)</f>
        <v>5</v>
      </c>
      <c r="AK423" s="53" t="s">
        <v>2617</v>
      </c>
      <c r="AL423" s="53" t="str">
        <f>IF(A423="","",B423&amp;"&lt;/td&gt;&lt;td&gt;"&amp;C423&amp;"&lt;/td&gt;&lt;/tr&gt;")</f>
        <v>Dr Dre&lt;/td&gt;&lt;td&gt;Still D.R.E.&lt;/td&gt;&lt;/tr&gt;</v>
      </c>
      <c r="AM423" s="53" t="str">
        <f>AI423&amp;AJ423&amp;AK423&amp;AL423</f>
        <v>&lt;tr&gt;&lt;td align="left"&gt;5&lt;/td&gt;&lt;td align="left"&gt;Dr Dre&lt;/td&gt;&lt;td&gt;Still D.R.E.&lt;/td&gt;&lt;/tr&gt;</v>
      </c>
      <c r="AN423" s="64">
        <f>IF(MAX(LEN(B423),LEN(C423))=0,"",MAX(LEN(B423),LEN(C423)))</f>
        <v>12</v>
      </c>
    </row>
    <row r="424" spans="1:40" x14ac:dyDescent="0.25">
      <c r="A424" s="10" t="str">
        <f>N424&amp;Q424&amp;R424&amp;S424</f>
        <v>Hiphop11i</v>
      </c>
      <c r="B424" s="35" t="s">
        <v>1190</v>
      </c>
      <c r="C424" s="35" t="s">
        <v>2009</v>
      </c>
      <c r="D424" s="15"/>
      <c r="E424" s="15"/>
      <c r="F424" s="15"/>
      <c r="G424" s="15"/>
      <c r="H424" s="15"/>
      <c r="I424" s="15"/>
      <c r="J424" s="15"/>
      <c r="K424" s="14"/>
      <c r="L424" s="15">
        <v>1999</v>
      </c>
      <c r="M424" s="10"/>
      <c r="N424" s="42" t="s">
        <v>2395</v>
      </c>
      <c r="O424" s="10"/>
      <c r="P424" s="15">
        <v>9</v>
      </c>
      <c r="Q424" s="15">
        <v>1</v>
      </c>
      <c r="R424" s="15">
        <v>1</v>
      </c>
      <c r="S424" s="35" t="s">
        <v>2618</v>
      </c>
      <c r="U424" s="76" t="s">
        <v>3074</v>
      </c>
      <c r="V424" s="76" t="str">
        <f>IF(B424="","",B424)</f>
        <v>Dr Dre</v>
      </c>
      <c r="W424" s="76" t="s">
        <v>3075</v>
      </c>
      <c r="X424" s="76" t="str">
        <f>IF(C424="","",C424)</f>
        <v>What's the Difference</v>
      </c>
      <c r="Y424" s="77" t="s">
        <v>3077</v>
      </c>
      <c r="Z424" s="76">
        <f>IF(L424="","",L424)</f>
        <v>1999</v>
      </c>
      <c r="AA424" s="76" t="s">
        <v>3076</v>
      </c>
      <c r="AB424" s="76" t="str">
        <f>_xlfn.CONCAT(U424:AA424)</f>
        <v>&lt;table class="questions" width="290"&gt;&lt;tr&gt;&lt;td height="50"&gt;&lt;div align="center"&gt;2 Points &lt;/div&gt;&lt;/td&gt;&lt;/tr&gt;&lt;tr&gt;&lt;td height="30"&gt;&lt;div align="center"&gt;Dr Dre&lt;/div&gt;&lt;/td&gt;&lt;/tr&gt;&lt;tr&gt;&lt;td height="30"&gt;&lt;div align="center"&gt;What's the Difference&lt;/div&gt;&lt;/td&gt;&lt;/tr&gt;&lt;tr&gt;&lt;td height="30"&gt;&lt;div align="center"&gt;&lt;/div&gt;&lt;/td&gt;&lt;/tr&gt;&lt;tr&gt;&lt;td height="30"&gt;&lt;div align="center"&gt;1999&lt;/div&gt;&lt;/td&gt;&lt;/tr&gt;&lt;/table&gt;</v>
      </c>
      <c r="AC424" s="50" t="s">
        <v>2615</v>
      </c>
      <c r="AD424" s="50" t="str">
        <f>IF(A424="","","Assets/"&amp;N424&amp;"/"&amp;Q424&amp;"/"&amp;P424&amp;".mp3")</f>
        <v>Assets/Hiphop/1/9.mp3</v>
      </c>
      <c r="AE424" s="51" t="s">
        <v>2614</v>
      </c>
      <c r="AF424" s="50" t="str">
        <f>IF(A424="","","Tune "&amp;66*(Q424-1)+P424)</f>
        <v>Tune 9</v>
      </c>
      <c r="AG424" s="50" t="s">
        <v>2613</v>
      </c>
      <c r="AH424" s="50" t="str">
        <f>AC424&amp;AD424&amp;AE424&amp;AF424&amp;AG424</f>
        <v>&lt;li&gt;&lt;a href="Assets/Hiphop/1/9.mp3"&gt;Tune 9&lt;/a&gt;&lt;/li&gt;</v>
      </c>
      <c r="AI424" s="53" t="s">
        <v>2616</v>
      </c>
      <c r="AJ424" s="53">
        <f>IF(A424="","",66*(Q424-1)+P424)</f>
        <v>9</v>
      </c>
      <c r="AK424" s="53" t="s">
        <v>2617</v>
      </c>
      <c r="AL424" s="53" t="str">
        <f>IF(A424="","",B424&amp;"&lt;/td&gt;&lt;td&gt;"&amp;C424&amp;"&lt;/td&gt;&lt;/tr&gt;")</f>
        <v>Dr Dre&lt;/td&gt;&lt;td&gt;What's the Difference&lt;/td&gt;&lt;/tr&gt;</v>
      </c>
      <c r="AM424" s="53" t="str">
        <f>AI424&amp;AJ424&amp;AK424&amp;AL424</f>
        <v>&lt;tr&gt;&lt;td align="left"&gt;9&lt;/td&gt;&lt;td align="left"&gt;Dr Dre&lt;/td&gt;&lt;td&gt;What's the Difference&lt;/td&gt;&lt;/tr&gt;</v>
      </c>
      <c r="AN424" s="64">
        <f>IF(MAX(LEN(B424),LEN(C424))=0,"",MAX(LEN(B424),LEN(C424)))</f>
        <v>21</v>
      </c>
    </row>
    <row r="425" spans="1:40" x14ac:dyDescent="0.25">
      <c r="A425" s="10" t="str">
        <f>N425&amp;Q425&amp;R425&amp;S425</f>
        <v>Hiphop12K</v>
      </c>
      <c r="B425" s="15" t="s">
        <v>2362</v>
      </c>
      <c r="C425" s="35" t="s">
        <v>2361</v>
      </c>
      <c r="D425" s="15"/>
      <c r="E425" s="15"/>
      <c r="F425" s="15"/>
      <c r="G425" s="15"/>
      <c r="H425" s="15"/>
      <c r="I425" s="15"/>
      <c r="J425" s="15"/>
      <c r="K425" s="14"/>
      <c r="L425" s="15">
        <v>2000</v>
      </c>
      <c r="M425" s="10"/>
      <c r="N425" s="42" t="s">
        <v>2395</v>
      </c>
      <c r="O425" s="10"/>
      <c r="P425" s="15">
        <v>22</v>
      </c>
      <c r="Q425" s="15">
        <v>1</v>
      </c>
      <c r="R425" s="15">
        <v>2</v>
      </c>
      <c r="S425" s="15" t="s">
        <v>1072</v>
      </c>
      <c r="U425" s="76" t="s">
        <v>3074</v>
      </c>
      <c r="V425" s="76" t="str">
        <f>IF(B425="","",B425)</f>
        <v>Dr Dre &amp; Eminem</v>
      </c>
      <c r="W425" s="76" t="s">
        <v>3075</v>
      </c>
      <c r="X425" s="76" t="str">
        <f>IF(C425="","",C425)</f>
        <v>Forgot About Dre</v>
      </c>
      <c r="Y425" s="77" t="s">
        <v>3077</v>
      </c>
      <c r="Z425" s="76">
        <f>IF(L425="","",L425)</f>
        <v>2000</v>
      </c>
      <c r="AA425" s="76" t="s">
        <v>3076</v>
      </c>
      <c r="AB425" s="76" t="str">
        <f>_xlfn.CONCAT(U425:AA425)</f>
        <v>&lt;table class="questions" width="290"&gt;&lt;tr&gt;&lt;td height="50"&gt;&lt;div align="center"&gt;2 Points &lt;/div&gt;&lt;/td&gt;&lt;/tr&gt;&lt;tr&gt;&lt;td height="30"&gt;&lt;div align="center"&gt;Dr Dre &amp; Eminem&lt;/div&gt;&lt;/td&gt;&lt;/tr&gt;&lt;tr&gt;&lt;td height="30"&gt;&lt;div align="center"&gt;Forgot About Dre&lt;/div&gt;&lt;/td&gt;&lt;/tr&gt;&lt;tr&gt;&lt;td height="30"&gt;&lt;div align="center"&gt;&lt;/div&gt;&lt;/td&gt;&lt;/tr&gt;&lt;tr&gt;&lt;td height="30"&gt;&lt;div align="center"&gt;2000&lt;/div&gt;&lt;/td&gt;&lt;/tr&gt;&lt;/table&gt;</v>
      </c>
      <c r="AC425" s="50" t="s">
        <v>2615</v>
      </c>
      <c r="AD425" s="50" t="str">
        <f>IF(A425="","","Assets/"&amp;N425&amp;"/"&amp;Q425&amp;"/"&amp;P425&amp;".mp3")</f>
        <v>Assets/Hiphop/1/22.mp3</v>
      </c>
      <c r="AE425" s="51" t="s">
        <v>2614</v>
      </c>
      <c r="AF425" s="50" t="str">
        <f>IF(A425="","","Tune "&amp;66*(Q425-1)+P425)</f>
        <v>Tune 22</v>
      </c>
      <c r="AG425" s="50" t="s">
        <v>2613</v>
      </c>
      <c r="AH425" s="50" t="str">
        <f>AC425&amp;AD425&amp;AE425&amp;AF425&amp;AG425</f>
        <v>&lt;li&gt;&lt;a href="Assets/Hiphop/1/22.mp3"&gt;Tune 22&lt;/a&gt;&lt;/li&gt;</v>
      </c>
      <c r="AI425" s="53" t="s">
        <v>2616</v>
      </c>
      <c r="AJ425" s="53">
        <f>IF(A425="","",66*(Q425-1)+P425)</f>
        <v>22</v>
      </c>
      <c r="AK425" s="53" t="s">
        <v>2617</v>
      </c>
      <c r="AL425" s="53" t="str">
        <f>IF(A425="","",B425&amp;"&lt;/td&gt;&lt;td&gt;"&amp;C425&amp;"&lt;/td&gt;&lt;/tr&gt;")</f>
        <v>Dr Dre &amp; Eminem&lt;/td&gt;&lt;td&gt;Forgot About Dre&lt;/td&gt;&lt;/tr&gt;</v>
      </c>
      <c r="AM425" s="53" t="str">
        <f>AI425&amp;AJ425&amp;AK425&amp;AL425</f>
        <v>&lt;tr&gt;&lt;td align="left"&gt;22&lt;/td&gt;&lt;td align="left"&gt;Dr Dre &amp; Eminem&lt;/td&gt;&lt;td&gt;Forgot About Dre&lt;/td&gt;&lt;/tr&gt;</v>
      </c>
      <c r="AN425" s="64">
        <f>IF(MAX(LEN(B425),LEN(C425))=0,"",MAX(LEN(B425),LEN(C425)))</f>
        <v>16</v>
      </c>
    </row>
    <row r="426" spans="1:40" x14ac:dyDescent="0.25">
      <c r="A426" s="10" t="str">
        <f>N426&amp;Q426&amp;R426&amp;S426</f>
        <v>Hiphop14G</v>
      </c>
      <c r="B426" s="15" t="s">
        <v>2663</v>
      </c>
      <c r="C426" s="15" t="s">
        <v>2664</v>
      </c>
      <c r="D426" s="15"/>
      <c r="E426" s="15"/>
      <c r="F426" s="15"/>
      <c r="G426" s="15"/>
      <c r="H426" s="15"/>
      <c r="I426" s="15"/>
      <c r="J426" s="15"/>
      <c r="K426" s="14"/>
      <c r="L426" s="15">
        <v>1992</v>
      </c>
      <c r="M426" s="10"/>
      <c r="N426" s="42" t="s">
        <v>2395</v>
      </c>
      <c r="O426" s="10"/>
      <c r="P426" s="15">
        <v>40</v>
      </c>
      <c r="Q426" s="15">
        <v>1</v>
      </c>
      <c r="R426" s="15">
        <v>4</v>
      </c>
      <c r="S426" s="15" t="s">
        <v>1068</v>
      </c>
      <c r="U426" s="76" t="s">
        <v>3074</v>
      </c>
      <c r="V426" s="76" t="str">
        <f>IF(B426="","",B426)</f>
        <v>Dr Dre &amp; Snoop</v>
      </c>
      <c r="W426" s="76" t="s">
        <v>3075</v>
      </c>
      <c r="X426" s="76" t="str">
        <f>IF(C426="","",C426)</f>
        <v>Nuthin' But a G Thang</v>
      </c>
      <c r="Y426" s="77" t="s">
        <v>3077</v>
      </c>
      <c r="Z426" s="76">
        <f>IF(L426="","",L426)</f>
        <v>1992</v>
      </c>
      <c r="AA426" s="76" t="s">
        <v>3076</v>
      </c>
      <c r="AB426" s="76" t="str">
        <f>_xlfn.CONCAT(U426:AA426)</f>
        <v>&lt;table class="questions" width="290"&gt;&lt;tr&gt;&lt;td height="50"&gt;&lt;div align="center"&gt;2 Points &lt;/div&gt;&lt;/td&gt;&lt;/tr&gt;&lt;tr&gt;&lt;td height="30"&gt;&lt;div align="center"&gt;Dr Dre &amp; Snoop&lt;/div&gt;&lt;/td&gt;&lt;/tr&gt;&lt;tr&gt;&lt;td height="30"&gt;&lt;div align="center"&gt;Nuthin' But a G Thang&lt;/div&gt;&lt;/td&gt;&lt;/tr&gt;&lt;tr&gt;&lt;td height="30"&gt;&lt;div align="center"&gt;&lt;/div&gt;&lt;/td&gt;&lt;/tr&gt;&lt;tr&gt;&lt;td height="30"&gt;&lt;div align="center"&gt;1992&lt;/div&gt;&lt;/td&gt;&lt;/tr&gt;&lt;/table&gt;</v>
      </c>
      <c r="AC426" s="50" t="s">
        <v>2615</v>
      </c>
      <c r="AD426" s="50" t="str">
        <f>IF(A426="","","Assets/"&amp;N426&amp;"/"&amp;Q426&amp;"/"&amp;P426&amp;".mp3")</f>
        <v>Assets/Hiphop/1/40.mp3</v>
      </c>
      <c r="AE426" s="51" t="s">
        <v>2614</v>
      </c>
      <c r="AF426" s="50" t="str">
        <f>IF(A426="","","Tune "&amp;66*(Q426-1)+P426)</f>
        <v>Tune 40</v>
      </c>
      <c r="AG426" s="50" t="s">
        <v>2613</v>
      </c>
      <c r="AH426" s="50" t="str">
        <f>AC426&amp;AD426&amp;AE426&amp;AF426&amp;AG426</f>
        <v>&lt;li&gt;&lt;a href="Assets/Hiphop/1/40.mp3"&gt;Tune 40&lt;/a&gt;&lt;/li&gt;</v>
      </c>
      <c r="AI426" s="53" t="s">
        <v>2616</v>
      </c>
      <c r="AJ426" s="53">
        <f>IF(A426="","",66*(Q426-1)+P426)</f>
        <v>40</v>
      </c>
      <c r="AK426" s="53" t="s">
        <v>2617</v>
      </c>
      <c r="AL426" s="53" t="str">
        <f>IF(A426="","",B426&amp;"&lt;/td&gt;&lt;td&gt;"&amp;C426&amp;"&lt;/td&gt;&lt;/tr&gt;")</f>
        <v>Dr Dre &amp; Snoop&lt;/td&gt;&lt;td&gt;Nuthin' But a G Thang&lt;/td&gt;&lt;/tr&gt;</v>
      </c>
      <c r="AM426" s="53" t="str">
        <f>AI426&amp;AJ426&amp;AK426&amp;AL426</f>
        <v>&lt;tr&gt;&lt;td align="left"&gt;40&lt;/td&gt;&lt;td align="left"&gt;Dr Dre &amp; Snoop&lt;/td&gt;&lt;td&gt;Nuthin' But a G Thang&lt;/td&gt;&lt;/tr&gt;</v>
      </c>
      <c r="AN426" s="64">
        <f>IF(MAX(LEN(B426),LEN(C426))=0,"",MAX(LEN(B426),LEN(C426)))</f>
        <v>21</v>
      </c>
    </row>
    <row r="427" spans="1:40" x14ac:dyDescent="0.25">
      <c r="A427" s="10" t="str">
        <f>N427&amp;Q427&amp;R427&amp;S427</f>
        <v>TV12D</v>
      </c>
      <c r="B427" s="15" t="s">
        <v>171</v>
      </c>
      <c r="C427" s="15" t="s">
        <v>170</v>
      </c>
      <c r="D427" s="15" t="s">
        <v>985</v>
      </c>
      <c r="E427" s="15" t="s">
        <v>172</v>
      </c>
      <c r="F427" s="15" t="s">
        <v>182</v>
      </c>
      <c r="G427" s="15"/>
      <c r="H427" s="15" t="s">
        <v>190</v>
      </c>
      <c r="I427" s="15"/>
      <c r="J427" s="15"/>
      <c r="K427" s="14"/>
      <c r="L427" s="15"/>
      <c r="M427" s="10"/>
      <c r="N427" s="8" t="s">
        <v>667</v>
      </c>
      <c r="O427" s="10"/>
      <c r="P427" s="15">
        <v>15</v>
      </c>
      <c r="Q427" s="15">
        <v>1</v>
      </c>
      <c r="R427" s="15">
        <v>2</v>
      </c>
      <c r="S427" s="15" t="s">
        <v>86</v>
      </c>
      <c r="U427" s="76" t="s">
        <v>3074</v>
      </c>
      <c r="V427" s="76" t="str">
        <f>IF(B427="","",B427)</f>
        <v>X Factor</v>
      </c>
      <c r="W427" s="76" t="s">
        <v>3075</v>
      </c>
      <c r="X427" s="76" t="str">
        <f>IF(C427="","",C427)</f>
        <v>Simon Cowell</v>
      </c>
      <c r="Y427" s="77" t="s">
        <v>3077</v>
      </c>
      <c r="Z427" s="76" t="str">
        <f>IF(L427="","",L427)</f>
        <v/>
      </c>
      <c r="AA427" s="76" t="s">
        <v>3076</v>
      </c>
      <c r="AB427" s="76" t="str">
        <f>_xlfn.CONCAT(U427:AA427)</f>
        <v>&lt;table class="questions" width="290"&gt;&lt;tr&gt;&lt;td height="50"&gt;&lt;div align="center"&gt;2 Points &lt;/div&gt;&lt;/td&gt;&lt;/tr&gt;&lt;tr&gt;&lt;td height="30"&gt;&lt;div align="center"&gt;X Factor&lt;/div&gt;&lt;/td&gt;&lt;/tr&gt;&lt;tr&gt;&lt;td height="30"&gt;&lt;div align="center"&gt;Simon Cowell&lt;/div&gt;&lt;/td&gt;&lt;/tr&gt;&lt;tr&gt;&lt;td height="30"&gt;&lt;div align="center"&gt;&lt;/div&gt;&lt;/td&gt;&lt;/tr&gt;&lt;tr&gt;&lt;td height="30"&gt;&lt;div align="center"&gt;&lt;/div&gt;&lt;/td&gt;&lt;/tr&gt;&lt;/table&gt;</v>
      </c>
      <c r="AC427" s="50" t="s">
        <v>2615</v>
      </c>
      <c r="AD427" s="50" t="str">
        <f>IF(A427="","","Assets/"&amp;N427&amp;"/"&amp;Q427&amp;"/"&amp;P427&amp;".mp3")</f>
        <v>Assets/TV/1/15.mp3</v>
      </c>
      <c r="AE427" s="51" t="s">
        <v>2614</v>
      </c>
      <c r="AF427" s="50" t="str">
        <f>IF(A427="","","Tune "&amp;66*(Q427-1)+P427)</f>
        <v>Tune 15</v>
      </c>
      <c r="AG427" s="50" t="s">
        <v>2613</v>
      </c>
      <c r="AH427" s="50" t="str">
        <f>AC427&amp;AD427&amp;AE427&amp;AF427&amp;AG427</f>
        <v>&lt;li&gt;&lt;a href="Assets/TV/1/15.mp3"&gt;Tune 15&lt;/a&gt;&lt;/li&gt;</v>
      </c>
      <c r="AI427" s="53" t="s">
        <v>2616</v>
      </c>
      <c r="AJ427" s="53">
        <f>IF(A427="","",66*(Q427-1)+P427)</f>
        <v>15</v>
      </c>
      <c r="AK427" s="53" t="s">
        <v>2617</v>
      </c>
      <c r="AL427" s="53" t="str">
        <f>IF(A427="","",B427&amp;"&lt;/td&gt;&lt;td&gt;"&amp;C427&amp;"&lt;/td&gt;&lt;/tr&gt;")</f>
        <v>X Factor&lt;/td&gt;&lt;td&gt;Simon Cowell&lt;/td&gt;&lt;/tr&gt;</v>
      </c>
      <c r="AM427" s="53" t="str">
        <f>AI427&amp;AJ427&amp;AK427&amp;AL427</f>
        <v>&lt;tr&gt;&lt;td align="left"&gt;15&lt;/td&gt;&lt;td align="left"&gt;X Factor&lt;/td&gt;&lt;td&gt;Simon Cowell&lt;/td&gt;&lt;/tr&gt;</v>
      </c>
      <c r="AN427" s="64">
        <f>IF(MAX(LEN(B427),LEN(C427))=0,"",MAX(LEN(B427),LEN(C427)))</f>
        <v>12</v>
      </c>
    </row>
    <row r="428" spans="1:40" x14ac:dyDescent="0.25">
      <c r="A428" s="10" t="str">
        <f>N428&amp;Q428&amp;R428&amp;S428</f>
        <v>2020-202411B</v>
      </c>
      <c r="B428" s="15" t="s">
        <v>2138</v>
      </c>
      <c r="C428" s="15" t="s">
        <v>2781</v>
      </c>
      <c r="D428" s="15"/>
      <c r="E428" s="15"/>
      <c r="F428" s="15"/>
      <c r="G428" s="15"/>
      <c r="H428" s="15"/>
      <c r="I428" s="15"/>
      <c r="J428" s="15"/>
      <c r="K428" s="14"/>
      <c r="L428" s="15">
        <v>2020</v>
      </c>
      <c r="M428" s="10"/>
      <c r="N428" s="58" t="s">
        <v>2842</v>
      </c>
      <c r="O428" s="10"/>
      <c r="P428" s="15">
        <v>2</v>
      </c>
      <c r="Q428" s="15">
        <v>1</v>
      </c>
      <c r="R428" s="15">
        <v>1</v>
      </c>
      <c r="S428" s="15" t="s">
        <v>85</v>
      </c>
      <c r="U428" s="76" t="s">
        <v>3074</v>
      </c>
      <c r="V428" s="76" t="str">
        <f>IF(B428="","",B428)</f>
        <v>Drake</v>
      </c>
      <c r="W428" s="76" t="s">
        <v>3075</v>
      </c>
      <c r="X428" s="76" t="str">
        <f>IF(C428="","",C428)</f>
        <v>Toosie Slide</v>
      </c>
      <c r="Y428" s="77" t="s">
        <v>3077</v>
      </c>
      <c r="Z428" s="76">
        <f>IF(L428="","",L428)</f>
        <v>2020</v>
      </c>
      <c r="AA428" s="76" t="s">
        <v>3076</v>
      </c>
      <c r="AB428" s="76" t="str">
        <f>_xlfn.CONCAT(U428:AA428)</f>
        <v>&lt;table class="questions" width="290"&gt;&lt;tr&gt;&lt;td height="50"&gt;&lt;div align="center"&gt;2 Points &lt;/div&gt;&lt;/td&gt;&lt;/tr&gt;&lt;tr&gt;&lt;td height="30"&gt;&lt;div align="center"&gt;Drake&lt;/div&gt;&lt;/td&gt;&lt;/tr&gt;&lt;tr&gt;&lt;td height="30"&gt;&lt;div align="center"&gt;Toosie Slide&lt;/div&gt;&lt;/td&gt;&lt;/tr&gt;&lt;tr&gt;&lt;td height="30"&gt;&lt;div align="center"&gt;&lt;/div&gt;&lt;/td&gt;&lt;/tr&gt;&lt;tr&gt;&lt;td height="30"&gt;&lt;div align="center"&gt;2020&lt;/div&gt;&lt;/td&gt;&lt;/tr&gt;&lt;/table&gt;</v>
      </c>
      <c r="AC428" s="50" t="s">
        <v>2615</v>
      </c>
      <c r="AD428" s="50" t="str">
        <f>IF(A428="","","Assets/"&amp;N428&amp;"/"&amp;Q428&amp;"/"&amp;P428&amp;".mp3")</f>
        <v>Assets/2020-2024/1/2.mp3</v>
      </c>
      <c r="AE428" s="51" t="s">
        <v>2614</v>
      </c>
      <c r="AF428" s="50" t="str">
        <f>IF(A428="","","Tune "&amp;66*(Q428-1)+P428)</f>
        <v>Tune 2</v>
      </c>
      <c r="AG428" s="50" t="s">
        <v>2613</v>
      </c>
      <c r="AH428" s="50" t="str">
        <f>AC428&amp;AD428&amp;AE428&amp;AF428&amp;AG428</f>
        <v>&lt;li&gt;&lt;a href="Assets/2020-2024/1/2.mp3"&gt;Tune 2&lt;/a&gt;&lt;/li&gt;</v>
      </c>
      <c r="AI428" s="53" t="s">
        <v>2616</v>
      </c>
      <c r="AJ428" s="53">
        <f>IF(A428="","",66*(Q428-1)+P428)</f>
        <v>2</v>
      </c>
      <c r="AK428" s="53" t="s">
        <v>2617</v>
      </c>
      <c r="AL428" s="53" t="str">
        <f>IF(A428="","",B428&amp;"&lt;/td&gt;&lt;td&gt;"&amp;C428&amp;"&lt;/td&gt;&lt;/tr&gt;")</f>
        <v>Drake&lt;/td&gt;&lt;td&gt;Toosie Slide&lt;/td&gt;&lt;/tr&gt;</v>
      </c>
      <c r="AM428" s="53" t="str">
        <f>AI428&amp;AJ428&amp;AK428&amp;AL428</f>
        <v>&lt;tr&gt;&lt;td align="left"&gt;2&lt;/td&gt;&lt;td align="left"&gt;Drake&lt;/td&gt;&lt;td&gt;Toosie Slide&lt;/td&gt;&lt;/tr&gt;</v>
      </c>
      <c r="AN428" s="64">
        <f>IF(MAX(LEN(B428),LEN(C428))=0,"",MAX(LEN(B428),LEN(C428)))</f>
        <v>12</v>
      </c>
    </row>
    <row r="429" spans="1:40" x14ac:dyDescent="0.25">
      <c r="A429" s="10" t="str">
        <f>N429&amp;Q429&amp;R429&amp;S429</f>
        <v>2015-201916I</v>
      </c>
      <c r="B429" s="35" t="s">
        <v>2050</v>
      </c>
      <c r="C429" s="35" t="s">
        <v>2051</v>
      </c>
      <c r="D429" s="15"/>
      <c r="E429" s="15"/>
      <c r="F429" s="15"/>
      <c r="G429" s="15"/>
      <c r="H429" s="15"/>
      <c r="I429" s="15"/>
      <c r="J429" s="15"/>
      <c r="K429" s="14"/>
      <c r="L429" s="15">
        <v>2015</v>
      </c>
      <c r="M429" s="10"/>
      <c r="N429" s="3" t="s">
        <v>2623</v>
      </c>
      <c r="O429" s="10"/>
      <c r="P429" s="15">
        <v>64</v>
      </c>
      <c r="Q429" s="15">
        <v>1</v>
      </c>
      <c r="R429" s="15">
        <v>6</v>
      </c>
      <c r="S429" s="35" t="s">
        <v>1070</v>
      </c>
      <c r="U429" s="76" t="s">
        <v>3074</v>
      </c>
      <c r="V429" s="76" t="str">
        <f>IF(B429="","",B429)</f>
        <v>The Chainsmokers</v>
      </c>
      <c r="W429" s="76" t="s">
        <v>3075</v>
      </c>
      <c r="X429" s="76" t="str">
        <f>IF(C429="","",C429)</f>
        <v>Roses</v>
      </c>
      <c r="Y429" s="77" t="s">
        <v>3077</v>
      </c>
      <c r="Z429" s="76">
        <f>IF(L429="","",L429)</f>
        <v>2015</v>
      </c>
      <c r="AA429" s="76" t="s">
        <v>3076</v>
      </c>
      <c r="AB429" s="76" t="str">
        <f>_xlfn.CONCAT(U429:AA429)</f>
        <v>&lt;table class="questions" width="290"&gt;&lt;tr&gt;&lt;td height="50"&gt;&lt;div align="center"&gt;2 Points &lt;/div&gt;&lt;/td&gt;&lt;/tr&gt;&lt;tr&gt;&lt;td height="30"&gt;&lt;div align="center"&gt;The Chainsmokers&lt;/div&gt;&lt;/td&gt;&lt;/tr&gt;&lt;tr&gt;&lt;td height="30"&gt;&lt;div align="center"&gt;Roses&lt;/div&gt;&lt;/td&gt;&lt;/tr&gt;&lt;tr&gt;&lt;td height="30"&gt;&lt;div align="center"&gt;&lt;/div&gt;&lt;/td&gt;&lt;/tr&gt;&lt;tr&gt;&lt;td height="30"&gt;&lt;div align="center"&gt;2015&lt;/div&gt;&lt;/td&gt;&lt;/tr&gt;&lt;/table&gt;</v>
      </c>
      <c r="AC429" s="50" t="s">
        <v>2615</v>
      </c>
      <c r="AD429" s="50" t="str">
        <f>IF(A429="","","Assets/"&amp;N429&amp;"/"&amp;Q429&amp;"/"&amp;P429&amp;".mp3")</f>
        <v>Assets/2015-2019/1/64.mp3</v>
      </c>
      <c r="AE429" s="51" t="s">
        <v>2614</v>
      </c>
      <c r="AF429" s="50" t="str">
        <f>IF(A429="","","Tune "&amp;66*(Q429-1)+P429)</f>
        <v>Tune 64</v>
      </c>
      <c r="AG429" s="50" t="s">
        <v>2613</v>
      </c>
      <c r="AH429" s="50" t="str">
        <f>AC429&amp;AD429&amp;AE429&amp;AF429&amp;AG429</f>
        <v>&lt;li&gt;&lt;a href="Assets/2015-2019/1/64.mp3"&gt;Tune 64&lt;/a&gt;&lt;/li&gt;</v>
      </c>
      <c r="AI429" s="53" t="s">
        <v>2616</v>
      </c>
      <c r="AJ429" s="53">
        <f>IF(A429="","",66*(Q429-1)+P429)</f>
        <v>64</v>
      </c>
      <c r="AK429" s="53" t="s">
        <v>2617</v>
      </c>
      <c r="AL429" s="53" t="str">
        <f>IF(A429="","",B429&amp;"&lt;/td&gt;&lt;td&gt;"&amp;C429&amp;"&lt;/td&gt;&lt;/tr&gt;")</f>
        <v>The Chainsmokers&lt;/td&gt;&lt;td&gt;Roses&lt;/td&gt;&lt;/tr&gt;</v>
      </c>
      <c r="AM429" s="53" t="str">
        <f>AI429&amp;AJ429&amp;AK429&amp;AL429</f>
        <v>&lt;tr&gt;&lt;td align="left"&gt;64&lt;/td&gt;&lt;td align="left"&gt;The Chainsmokers&lt;/td&gt;&lt;td&gt;Roses&lt;/td&gt;&lt;/tr&gt;</v>
      </c>
      <c r="AN429" s="64">
        <f>IF(MAX(LEN(B429),LEN(C429))=0,"",MAX(LEN(B429),LEN(C429)))</f>
        <v>16</v>
      </c>
    </row>
    <row r="430" spans="1:40" x14ac:dyDescent="0.25">
      <c r="A430" s="10" t="str">
        <f>N430&amp;Q430&amp;R430&amp;S430</f>
        <v>2015-201916J</v>
      </c>
      <c r="B430" s="35" t="s">
        <v>1038</v>
      </c>
      <c r="C430" s="35" t="s">
        <v>2052</v>
      </c>
      <c r="D430" s="15"/>
      <c r="E430" s="15"/>
      <c r="F430" s="15"/>
      <c r="G430" s="15"/>
      <c r="H430" s="15"/>
      <c r="I430" s="15"/>
      <c r="J430" s="15"/>
      <c r="K430" s="14"/>
      <c r="L430" s="15">
        <v>2016</v>
      </c>
      <c r="M430" s="10"/>
      <c r="N430" s="3" t="s">
        <v>2623</v>
      </c>
      <c r="O430" s="10"/>
      <c r="P430" s="15">
        <v>65</v>
      </c>
      <c r="Q430" s="15">
        <v>1</v>
      </c>
      <c r="R430" s="15">
        <v>6</v>
      </c>
      <c r="S430" s="35" t="s">
        <v>1071</v>
      </c>
      <c r="U430" s="76" t="s">
        <v>3074</v>
      </c>
      <c r="V430" s="76" t="str">
        <f>IF(B430="","",B430)</f>
        <v>Ellie Goulding</v>
      </c>
      <c r="W430" s="76" t="s">
        <v>3075</v>
      </c>
      <c r="X430" s="76" t="str">
        <f>IF(C430="","",C430)</f>
        <v>Army</v>
      </c>
      <c r="Y430" s="77" t="s">
        <v>3077</v>
      </c>
      <c r="Z430" s="76">
        <f>IF(L430="","",L430)</f>
        <v>2016</v>
      </c>
      <c r="AA430" s="76" t="s">
        <v>3076</v>
      </c>
      <c r="AB430" s="76" t="str">
        <f>_xlfn.CONCAT(U430:AA430)</f>
        <v>&lt;table class="questions" width="290"&gt;&lt;tr&gt;&lt;td height="50"&gt;&lt;div align="center"&gt;2 Points &lt;/div&gt;&lt;/td&gt;&lt;/tr&gt;&lt;tr&gt;&lt;td height="30"&gt;&lt;div align="center"&gt;Ellie Goulding&lt;/div&gt;&lt;/td&gt;&lt;/tr&gt;&lt;tr&gt;&lt;td height="30"&gt;&lt;div align="center"&gt;Army&lt;/div&gt;&lt;/td&gt;&lt;/tr&gt;&lt;tr&gt;&lt;td height="30"&gt;&lt;div align="center"&gt;&lt;/div&gt;&lt;/td&gt;&lt;/tr&gt;&lt;tr&gt;&lt;td height="30"&gt;&lt;div align="center"&gt;2016&lt;/div&gt;&lt;/td&gt;&lt;/tr&gt;&lt;/table&gt;</v>
      </c>
      <c r="AC430" s="50" t="s">
        <v>2615</v>
      </c>
      <c r="AD430" s="50" t="str">
        <f>IF(A430="","","Assets/"&amp;N430&amp;"/"&amp;Q430&amp;"/"&amp;P430&amp;".mp3")</f>
        <v>Assets/2015-2019/1/65.mp3</v>
      </c>
      <c r="AE430" s="51" t="s">
        <v>2614</v>
      </c>
      <c r="AF430" s="50" t="str">
        <f>IF(A430="","","Tune "&amp;66*(Q430-1)+P430)</f>
        <v>Tune 65</v>
      </c>
      <c r="AG430" s="50" t="s">
        <v>2613</v>
      </c>
      <c r="AH430" s="50" t="str">
        <f>AC430&amp;AD430&amp;AE430&amp;AF430&amp;AG430</f>
        <v>&lt;li&gt;&lt;a href="Assets/2015-2019/1/65.mp3"&gt;Tune 65&lt;/a&gt;&lt;/li&gt;</v>
      </c>
      <c r="AI430" s="53" t="s">
        <v>2616</v>
      </c>
      <c r="AJ430" s="53">
        <f>IF(A430="","",66*(Q430-1)+P430)</f>
        <v>65</v>
      </c>
      <c r="AK430" s="53" t="s">
        <v>2617</v>
      </c>
      <c r="AL430" s="53" t="str">
        <f>IF(A430="","",B430&amp;"&lt;/td&gt;&lt;td&gt;"&amp;C430&amp;"&lt;/td&gt;&lt;/tr&gt;")</f>
        <v>Ellie Goulding&lt;/td&gt;&lt;td&gt;Army&lt;/td&gt;&lt;/tr&gt;</v>
      </c>
      <c r="AM430" s="53" t="str">
        <f>AI430&amp;AJ430&amp;AK430&amp;AL430</f>
        <v>&lt;tr&gt;&lt;td align="left"&gt;65&lt;/td&gt;&lt;td align="left"&gt;Ellie Goulding&lt;/td&gt;&lt;td&gt;Army&lt;/td&gt;&lt;/tr&gt;</v>
      </c>
      <c r="AN430" s="64">
        <f>IF(MAX(LEN(B430),LEN(C430))=0,"",MAX(LEN(B430),LEN(C430)))</f>
        <v>14</v>
      </c>
    </row>
    <row r="431" spans="1:40" x14ac:dyDescent="0.25">
      <c r="A431" s="10" t="str">
        <f>N431&amp;Q431&amp;R431&amp;S431</f>
        <v>2020-202411C</v>
      </c>
      <c r="B431" s="15" t="s">
        <v>2471</v>
      </c>
      <c r="C431" s="15" t="s">
        <v>2782</v>
      </c>
      <c r="D431" s="15"/>
      <c r="E431" s="15"/>
      <c r="F431" s="15"/>
      <c r="G431" s="15"/>
      <c r="H431" s="15"/>
      <c r="I431" s="15"/>
      <c r="J431" s="15"/>
      <c r="K431" s="14"/>
      <c r="L431" s="15">
        <v>2020</v>
      </c>
      <c r="M431" s="10"/>
      <c r="N431" s="58" t="s">
        <v>2842</v>
      </c>
      <c r="O431" s="10"/>
      <c r="P431" s="15">
        <v>3</v>
      </c>
      <c r="Q431" s="15">
        <v>1</v>
      </c>
      <c r="R431" s="15">
        <v>1</v>
      </c>
      <c r="S431" s="15" t="s">
        <v>89</v>
      </c>
      <c r="U431" s="76" t="s">
        <v>3074</v>
      </c>
      <c r="V431" s="76" t="str">
        <f>IF(B431="","",B431)</f>
        <v>Dua Lipa</v>
      </c>
      <c r="W431" s="76" t="s">
        <v>3075</v>
      </c>
      <c r="X431" s="76" t="str">
        <f>IF(C431="","",C431)</f>
        <v>Physical</v>
      </c>
      <c r="Y431" s="77" t="s">
        <v>3077</v>
      </c>
      <c r="Z431" s="76">
        <f>IF(L431="","",L431)</f>
        <v>2020</v>
      </c>
      <c r="AA431" s="76" t="s">
        <v>3076</v>
      </c>
      <c r="AB431" s="76" t="str">
        <f>_xlfn.CONCAT(U431:AA431)</f>
        <v>&lt;table class="questions" width="290"&gt;&lt;tr&gt;&lt;td height="50"&gt;&lt;div align="center"&gt;2 Points &lt;/div&gt;&lt;/td&gt;&lt;/tr&gt;&lt;tr&gt;&lt;td height="30"&gt;&lt;div align="center"&gt;Dua Lipa&lt;/div&gt;&lt;/td&gt;&lt;/tr&gt;&lt;tr&gt;&lt;td height="30"&gt;&lt;div align="center"&gt;Physical&lt;/div&gt;&lt;/td&gt;&lt;/tr&gt;&lt;tr&gt;&lt;td height="30"&gt;&lt;div align="center"&gt;&lt;/div&gt;&lt;/td&gt;&lt;/tr&gt;&lt;tr&gt;&lt;td height="30"&gt;&lt;div align="center"&gt;2020&lt;/div&gt;&lt;/td&gt;&lt;/tr&gt;&lt;/table&gt;</v>
      </c>
      <c r="AC431" s="50" t="s">
        <v>2615</v>
      </c>
      <c r="AD431" s="50" t="str">
        <f>IF(A431="","","Assets/"&amp;N431&amp;"/"&amp;Q431&amp;"/"&amp;P431&amp;".mp3")</f>
        <v>Assets/2020-2024/1/3.mp3</v>
      </c>
      <c r="AE431" s="51" t="s">
        <v>2614</v>
      </c>
      <c r="AF431" s="50" t="str">
        <f>IF(A431="","","Tune "&amp;66*(Q431-1)+P431)</f>
        <v>Tune 3</v>
      </c>
      <c r="AG431" s="50" t="s">
        <v>2613</v>
      </c>
      <c r="AH431" s="50" t="str">
        <f>AC431&amp;AD431&amp;AE431&amp;AF431&amp;AG431</f>
        <v>&lt;li&gt;&lt;a href="Assets/2020-2024/1/3.mp3"&gt;Tune 3&lt;/a&gt;&lt;/li&gt;</v>
      </c>
      <c r="AI431" s="53" t="s">
        <v>2616</v>
      </c>
      <c r="AJ431" s="53">
        <f>IF(A431="","",66*(Q431-1)+P431)</f>
        <v>3</v>
      </c>
      <c r="AK431" s="53" t="s">
        <v>2617</v>
      </c>
      <c r="AL431" s="53" t="str">
        <f>IF(A431="","",B431&amp;"&lt;/td&gt;&lt;td&gt;"&amp;C431&amp;"&lt;/td&gt;&lt;/tr&gt;")</f>
        <v>Dua Lipa&lt;/td&gt;&lt;td&gt;Physical&lt;/td&gt;&lt;/tr&gt;</v>
      </c>
      <c r="AM431" s="53" t="str">
        <f>AI431&amp;AJ431&amp;AK431&amp;AL431</f>
        <v>&lt;tr&gt;&lt;td align="left"&gt;3&lt;/td&gt;&lt;td align="left"&gt;Dua Lipa&lt;/td&gt;&lt;td&gt;Physical&lt;/td&gt;&lt;/tr&gt;</v>
      </c>
      <c r="AN431" s="64">
        <f>IF(MAX(LEN(B431),LEN(C431))=0,"",MAX(LEN(B431),LEN(C431)))</f>
        <v>8</v>
      </c>
    </row>
    <row r="432" spans="1:40" x14ac:dyDescent="0.25">
      <c r="A432" s="10" t="str">
        <f>N432&amp;Q432&amp;R432&amp;S432</f>
        <v>2015-201916K</v>
      </c>
      <c r="B432" s="35" t="s">
        <v>2053</v>
      </c>
      <c r="C432" s="35" t="s">
        <v>1760</v>
      </c>
      <c r="D432" s="15"/>
      <c r="E432" s="15"/>
      <c r="F432" s="15"/>
      <c r="G432" s="15"/>
      <c r="H432" s="15"/>
      <c r="I432" s="15"/>
      <c r="J432" s="15"/>
      <c r="K432" s="14"/>
      <c r="L432" s="15">
        <v>2015</v>
      </c>
      <c r="M432" s="10"/>
      <c r="N432" s="3" t="s">
        <v>2623</v>
      </c>
      <c r="O432" s="10"/>
      <c r="P432" s="15">
        <v>66</v>
      </c>
      <c r="Q432" s="15">
        <v>1</v>
      </c>
      <c r="R432" s="15">
        <v>6</v>
      </c>
      <c r="S432" s="35" t="s">
        <v>1072</v>
      </c>
      <c r="U432" s="76" t="s">
        <v>3074</v>
      </c>
      <c r="V432" s="76" t="str">
        <f>IF(B432="","",B432)</f>
        <v>Robin Schulz</v>
      </c>
      <c r="W432" s="76" t="s">
        <v>3075</v>
      </c>
      <c r="X432" s="76" t="str">
        <f>IF(C432="","",C432)</f>
        <v>Sugar</v>
      </c>
      <c r="Y432" s="77" t="s">
        <v>3077</v>
      </c>
      <c r="Z432" s="76">
        <f>IF(L432="","",L432)</f>
        <v>2015</v>
      </c>
      <c r="AA432" s="76" t="s">
        <v>3076</v>
      </c>
      <c r="AB432" s="76" t="str">
        <f>_xlfn.CONCAT(U432:AA432)</f>
        <v>&lt;table class="questions" width="290"&gt;&lt;tr&gt;&lt;td height="50"&gt;&lt;div align="center"&gt;2 Points &lt;/div&gt;&lt;/td&gt;&lt;/tr&gt;&lt;tr&gt;&lt;td height="30"&gt;&lt;div align="center"&gt;Robin Schulz&lt;/div&gt;&lt;/td&gt;&lt;/tr&gt;&lt;tr&gt;&lt;td height="30"&gt;&lt;div align="center"&gt;Sugar&lt;/div&gt;&lt;/td&gt;&lt;/tr&gt;&lt;tr&gt;&lt;td height="30"&gt;&lt;div align="center"&gt;&lt;/div&gt;&lt;/td&gt;&lt;/tr&gt;&lt;tr&gt;&lt;td height="30"&gt;&lt;div align="center"&gt;2015&lt;/div&gt;&lt;/td&gt;&lt;/tr&gt;&lt;/table&gt;</v>
      </c>
      <c r="AC432" s="50" t="s">
        <v>2615</v>
      </c>
      <c r="AD432" s="50" t="str">
        <f>IF(A432="","","Assets/"&amp;N432&amp;"/"&amp;Q432&amp;"/"&amp;P432&amp;".mp3")</f>
        <v>Assets/2015-2019/1/66.mp3</v>
      </c>
      <c r="AE432" s="51" t="s">
        <v>2614</v>
      </c>
      <c r="AF432" s="50" t="str">
        <f>IF(A432="","","Tune "&amp;66*(Q432-1)+P432)</f>
        <v>Tune 66</v>
      </c>
      <c r="AG432" s="50" t="s">
        <v>2613</v>
      </c>
      <c r="AH432" s="50" t="str">
        <f>AC432&amp;AD432&amp;AE432&amp;AF432&amp;AG432</f>
        <v>&lt;li&gt;&lt;a href="Assets/2015-2019/1/66.mp3"&gt;Tune 66&lt;/a&gt;&lt;/li&gt;</v>
      </c>
      <c r="AI432" s="53" t="s">
        <v>2616</v>
      </c>
      <c r="AJ432" s="53">
        <f>IF(A432="","",66*(Q432-1)+P432)</f>
        <v>66</v>
      </c>
      <c r="AK432" s="53" t="s">
        <v>2617</v>
      </c>
      <c r="AL432" s="53" t="str">
        <f>IF(A432="","",B432&amp;"&lt;/td&gt;&lt;td&gt;"&amp;C432&amp;"&lt;/td&gt;&lt;/tr&gt;")</f>
        <v>Robin Schulz&lt;/td&gt;&lt;td&gt;Sugar&lt;/td&gt;&lt;/tr&gt;</v>
      </c>
      <c r="AM432" s="53" t="str">
        <f>AI432&amp;AJ432&amp;AK432&amp;AL432</f>
        <v>&lt;tr&gt;&lt;td align="left"&gt;66&lt;/td&gt;&lt;td align="left"&gt;Robin Schulz&lt;/td&gt;&lt;td&gt;Sugar&lt;/td&gt;&lt;/tr&gt;</v>
      </c>
      <c r="AN432" s="64">
        <f>IF(MAX(LEN(B432),LEN(C432))=0,"",MAX(LEN(B432),LEN(C432)))</f>
        <v>12</v>
      </c>
    </row>
    <row r="433" spans="1:40" x14ac:dyDescent="0.25">
      <c r="A433" s="10" t="str">
        <f>N433&amp;Q433&amp;R433&amp;S433</f>
        <v>199013I</v>
      </c>
      <c r="B433" s="14" t="s">
        <v>758</v>
      </c>
      <c r="C433" s="15" t="s">
        <v>858</v>
      </c>
      <c r="D433" s="15" t="s">
        <v>672</v>
      </c>
      <c r="E433" s="15" t="s">
        <v>682</v>
      </c>
      <c r="F433" s="15"/>
      <c r="G433" s="15"/>
      <c r="H433" s="15"/>
      <c r="I433" s="15"/>
      <c r="J433" s="15"/>
      <c r="K433" s="14"/>
      <c r="L433" s="15">
        <v>1998</v>
      </c>
      <c r="M433" s="10"/>
      <c r="N433" s="7">
        <v>1990</v>
      </c>
      <c r="O433" s="10"/>
      <c r="P433" s="15">
        <v>31</v>
      </c>
      <c r="Q433" s="15">
        <v>1</v>
      </c>
      <c r="R433" s="15">
        <v>3</v>
      </c>
      <c r="S433" s="15" t="s">
        <v>1070</v>
      </c>
      <c r="U433" s="76" t="s">
        <v>3074</v>
      </c>
      <c r="V433" s="76" t="str">
        <f>IF(B433="","",B433)</f>
        <v>Britney Spears</v>
      </c>
      <c r="W433" s="76" t="s">
        <v>3075</v>
      </c>
      <c r="X433" s="76" t="str">
        <f>IF(C433="","",C433)</f>
        <v>Baby One More Time</v>
      </c>
      <c r="Y433" s="77" t="s">
        <v>3077</v>
      </c>
      <c r="Z433" s="76">
        <f>IF(L433="","",L433)</f>
        <v>1998</v>
      </c>
      <c r="AA433" s="76" t="s">
        <v>3076</v>
      </c>
      <c r="AB433" s="76" t="str">
        <f>_xlfn.CONCAT(U433:AA433)</f>
        <v>&lt;table class="questions" width="290"&gt;&lt;tr&gt;&lt;td height="50"&gt;&lt;div align="center"&gt;2 Points &lt;/div&gt;&lt;/td&gt;&lt;/tr&gt;&lt;tr&gt;&lt;td height="30"&gt;&lt;div align="center"&gt;Britney Spears&lt;/div&gt;&lt;/td&gt;&lt;/tr&gt;&lt;tr&gt;&lt;td height="30"&gt;&lt;div align="center"&gt;Baby One More Time&lt;/div&gt;&lt;/td&gt;&lt;/tr&gt;&lt;tr&gt;&lt;td height="30"&gt;&lt;div align="center"&gt;&lt;/div&gt;&lt;/td&gt;&lt;/tr&gt;&lt;tr&gt;&lt;td height="30"&gt;&lt;div align="center"&gt;1998&lt;/div&gt;&lt;/td&gt;&lt;/tr&gt;&lt;/table&gt;</v>
      </c>
      <c r="AC433" s="50" t="s">
        <v>2615</v>
      </c>
      <c r="AD433" s="50" t="str">
        <f>IF(A433="","","Assets/"&amp;N433&amp;"/"&amp;Q433&amp;"/"&amp;P433&amp;".mp3")</f>
        <v>Assets/1990/1/31.mp3</v>
      </c>
      <c r="AE433" s="51" t="s">
        <v>2614</v>
      </c>
      <c r="AF433" s="50" t="str">
        <f>IF(A433="","","Tune "&amp;66*(Q433-1)+P433)</f>
        <v>Tune 31</v>
      </c>
      <c r="AG433" s="50" t="s">
        <v>2613</v>
      </c>
      <c r="AH433" s="50" t="str">
        <f>AC433&amp;AD433&amp;AE433&amp;AF433&amp;AG433</f>
        <v>&lt;li&gt;&lt;a href="Assets/1990/1/31.mp3"&gt;Tune 31&lt;/a&gt;&lt;/li&gt;</v>
      </c>
      <c r="AI433" s="53" t="s">
        <v>2616</v>
      </c>
      <c r="AJ433" s="53">
        <f>IF(A433="","",66*(Q433-1)+P433)</f>
        <v>31</v>
      </c>
      <c r="AK433" s="53" t="s">
        <v>2617</v>
      </c>
      <c r="AL433" s="53" t="str">
        <f>IF(A433="","",B433&amp;"&lt;/td&gt;&lt;td&gt;"&amp;C433&amp;"&lt;/td&gt;&lt;/tr&gt;")</f>
        <v>Britney Spears&lt;/td&gt;&lt;td&gt;Baby One More Time&lt;/td&gt;&lt;/tr&gt;</v>
      </c>
      <c r="AM433" s="53" t="str">
        <f>AI433&amp;AJ433&amp;AK433&amp;AL433</f>
        <v>&lt;tr&gt;&lt;td align="left"&gt;31&lt;/td&gt;&lt;td align="left"&gt;Britney Spears&lt;/td&gt;&lt;td&gt;Baby One More Time&lt;/td&gt;&lt;/tr&gt;</v>
      </c>
      <c r="AN433" s="64">
        <f>IF(MAX(LEN(B433),LEN(C433))=0,"",MAX(LEN(B433),LEN(C433)))</f>
        <v>18</v>
      </c>
    </row>
    <row r="434" spans="1:40" x14ac:dyDescent="0.25">
      <c r="A434" s="10" t="str">
        <f>N434&amp;Q434&amp;R434&amp;S434</f>
        <v>2010-201416B</v>
      </c>
      <c r="B434" s="15" t="s">
        <v>1025</v>
      </c>
      <c r="C434" s="15" t="s">
        <v>1120</v>
      </c>
      <c r="D434" s="15" t="s">
        <v>672</v>
      </c>
      <c r="E434" s="15" t="s">
        <v>682</v>
      </c>
      <c r="F434" s="15"/>
      <c r="G434" s="15"/>
      <c r="H434" s="15"/>
      <c r="I434" s="15"/>
      <c r="J434" s="15"/>
      <c r="K434" s="14"/>
      <c r="L434" s="15">
        <v>2011</v>
      </c>
      <c r="M434" s="10"/>
      <c r="N434" s="3" t="s">
        <v>2622</v>
      </c>
      <c r="O434" s="10"/>
      <c r="P434" s="15">
        <v>57</v>
      </c>
      <c r="Q434" s="15">
        <v>1</v>
      </c>
      <c r="R434" s="15">
        <v>6</v>
      </c>
      <c r="S434" s="15" t="s">
        <v>85</v>
      </c>
      <c r="U434" s="76" t="s">
        <v>3074</v>
      </c>
      <c r="V434" s="76" t="str">
        <f>IF(B434="","",B434)</f>
        <v>Jessie J</v>
      </c>
      <c r="W434" s="76" t="s">
        <v>3075</v>
      </c>
      <c r="X434" s="76" t="str">
        <f>IF(C434="","",C434)</f>
        <v>Domino</v>
      </c>
      <c r="Y434" s="77" t="s">
        <v>3077</v>
      </c>
      <c r="Z434" s="76">
        <f>IF(L434="","",L434)</f>
        <v>2011</v>
      </c>
      <c r="AA434" s="76" t="s">
        <v>3076</v>
      </c>
      <c r="AB434" s="76" t="str">
        <f>_xlfn.CONCAT(U434:AA434)</f>
        <v>&lt;table class="questions" width="290"&gt;&lt;tr&gt;&lt;td height="50"&gt;&lt;div align="center"&gt;2 Points &lt;/div&gt;&lt;/td&gt;&lt;/tr&gt;&lt;tr&gt;&lt;td height="30"&gt;&lt;div align="center"&gt;Jessie J&lt;/div&gt;&lt;/td&gt;&lt;/tr&gt;&lt;tr&gt;&lt;td height="30"&gt;&lt;div align="center"&gt;Domino&lt;/div&gt;&lt;/td&gt;&lt;/tr&gt;&lt;tr&gt;&lt;td height="30"&gt;&lt;div align="center"&gt;&lt;/div&gt;&lt;/td&gt;&lt;/tr&gt;&lt;tr&gt;&lt;td height="30"&gt;&lt;div align="center"&gt;2011&lt;/div&gt;&lt;/td&gt;&lt;/tr&gt;&lt;/table&gt;</v>
      </c>
      <c r="AC434" s="50" t="s">
        <v>2615</v>
      </c>
      <c r="AD434" s="50" t="str">
        <f>IF(A434="","","Assets/"&amp;N434&amp;"/"&amp;Q434&amp;"/"&amp;P434&amp;".mp3")</f>
        <v>Assets/2010-2014/1/57.mp3</v>
      </c>
      <c r="AE434" s="51" t="s">
        <v>2614</v>
      </c>
      <c r="AF434" s="50" t="str">
        <f>IF(A434="","","Tune "&amp;66*(Q434-1)+P434)</f>
        <v>Tune 57</v>
      </c>
      <c r="AG434" s="50" t="s">
        <v>2613</v>
      </c>
      <c r="AH434" s="50" t="str">
        <f>AC434&amp;AD434&amp;AE434&amp;AF434&amp;AG434</f>
        <v>&lt;li&gt;&lt;a href="Assets/2010-2014/1/57.mp3"&gt;Tune 57&lt;/a&gt;&lt;/li&gt;</v>
      </c>
      <c r="AI434" s="53" t="s">
        <v>2616</v>
      </c>
      <c r="AJ434" s="53">
        <f>IF(A434="","",66*(Q434-1)+P434)</f>
        <v>57</v>
      </c>
      <c r="AK434" s="53" t="s">
        <v>2617</v>
      </c>
      <c r="AL434" s="53" t="str">
        <f>IF(A434="","",B434&amp;"&lt;/td&gt;&lt;td&gt;"&amp;C434&amp;"&lt;/td&gt;&lt;/tr&gt;")</f>
        <v>Jessie J&lt;/td&gt;&lt;td&gt;Domino&lt;/td&gt;&lt;/tr&gt;</v>
      </c>
      <c r="AM434" s="53" t="str">
        <f>AI434&amp;AJ434&amp;AK434&amp;AL434</f>
        <v>&lt;tr&gt;&lt;td align="left"&gt;57&lt;/td&gt;&lt;td align="left"&gt;Jessie J&lt;/td&gt;&lt;td&gt;Domino&lt;/td&gt;&lt;/tr&gt;</v>
      </c>
      <c r="AN434" s="64">
        <f>IF(MAX(LEN(B434),LEN(C434))=0,"",MAX(LEN(B434),LEN(C434)))</f>
        <v>8</v>
      </c>
    </row>
    <row r="435" spans="1:40" x14ac:dyDescent="0.25">
      <c r="A435" s="10" t="str">
        <f>N435&amp;Q435&amp;R435&amp;S435</f>
        <v>Film14A</v>
      </c>
      <c r="B435" s="15" t="s">
        <v>440</v>
      </c>
      <c r="C435" s="15"/>
      <c r="D435" s="15" t="s">
        <v>698</v>
      </c>
      <c r="E435" s="15"/>
      <c r="F435" s="35" t="s">
        <v>161</v>
      </c>
      <c r="G435" s="15"/>
      <c r="H435" s="15" t="s">
        <v>465</v>
      </c>
      <c r="I435" s="15" t="s">
        <v>466</v>
      </c>
      <c r="J435" s="15"/>
      <c r="K435" s="14"/>
      <c r="L435" s="15"/>
      <c r="M435" s="10"/>
      <c r="N435" s="4" t="s">
        <v>698</v>
      </c>
      <c r="O435" s="10"/>
      <c r="P435" s="15">
        <v>34</v>
      </c>
      <c r="Q435" s="15">
        <v>1</v>
      </c>
      <c r="R435" s="15">
        <v>4</v>
      </c>
      <c r="S435" s="15" t="s">
        <v>84</v>
      </c>
      <c r="U435" s="76" t="s">
        <v>3074</v>
      </c>
      <c r="V435" s="76" t="str">
        <f>IF(B435="","",B435)</f>
        <v>Fast &amp; the Furious</v>
      </c>
      <c r="W435" s="76" t="s">
        <v>3075</v>
      </c>
      <c r="X435" s="76" t="str">
        <f>IF(C435="","",C435)</f>
        <v/>
      </c>
      <c r="Y435" s="77" t="s">
        <v>3077</v>
      </c>
      <c r="Z435" s="76" t="str">
        <f>IF(L435="","",L435)</f>
        <v/>
      </c>
      <c r="AA435" s="76" t="s">
        <v>3076</v>
      </c>
      <c r="AB435" s="76" t="str">
        <f>_xlfn.CONCAT(U435:AA435)</f>
        <v>&lt;table class="questions" width="290"&gt;&lt;tr&gt;&lt;td height="50"&gt;&lt;div align="center"&gt;2 Points &lt;/div&gt;&lt;/td&gt;&lt;/tr&gt;&lt;tr&gt;&lt;td height="30"&gt;&lt;div align="center"&gt;Fast &amp; the Furious&lt;/div&gt;&lt;/td&gt;&lt;/tr&gt;&lt;tr&gt;&lt;td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435" s="50" t="s">
        <v>2615</v>
      </c>
      <c r="AD435" s="50" t="str">
        <f>IF(A435="","","Assets/"&amp;N435&amp;"/"&amp;Q435&amp;"/"&amp;P435&amp;".mp3")</f>
        <v>Assets/Film/1/34.mp3</v>
      </c>
      <c r="AE435" s="51" t="s">
        <v>2614</v>
      </c>
      <c r="AF435" s="50" t="str">
        <f>IF(A435="","","Tune "&amp;66*(Q435-1)+P435)</f>
        <v>Tune 34</v>
      </c>
      <c r="AG435" s="50" t="s">
        <v>2613</v>
      </c>
      <c r="AH435" s="50" t="str">
        <f>AC435&amp;AD435&amp;AE435&amp;AF435&amp;AG435</f>
        <v>&lt;li&gt;&lt;a href="Assets/Film/1/34.mp3"&gt;Tune 34&lt;/a&gt;&lt;/li&gt;</v>
      </c>
      <c r="AI435" s="53" t="s">
        <v>2616</v>
      </c>
      <c r="AJ435" s="53">
        <f>IF(A435="","",66*(Q435-1)+P435)</f>
        <v>34</v>
      </c>
      <c r="AK435" s="53" t="s">
        <v>2617</v>
      </c>
      <c r="AL435" s="53" t="str">
        <f>IF(A435="","",B435&amp;"&lt;/td&gt;&lt;td&gt;"&amp;C435&amp;"&lt;/td&gt;&lt;/tr&gt;")</f>
        <v>Fast &amp; the Furious&lt;/td&gt;&lt;td&gt;&lt;/td&gt;&lt;/tr&gt;</v>
      </c>
      <c r="AM435" s="53" t="str">
        <f>AI435&amp;AJ435&amp;AK435&amp;AL435</f>
        <v>&lt;tr&gt;&lt;td align="left"&gt;34&lt;/td&gt;&lt;td align="left"&gt;Fast &amp; the Furious&lt;/td&gt;&lt;td&gt;&lt;/td&gt;&lt;/tr&gt;</v>
      </c>
      <c r="AN435" s="64">
        <f>IF(MAX(LEN(B435),LEN(C435))=0,"",MAX(LEN(B435),LEN(C435)))</f>
        <v>18</v>
      </c>
    </row>
    <row r="436" spans="1:40" x14ac:dyDescent="0.25">
      <c r="A436" s="10" t="str">
        <f>N436&amp;Q436&amp;R436&amp;S436</f>
        <v>2005-200913D</v>
      </c>
      <c r="B436" s="15" t="s">
        <v>93</v>
      </c>
      <c r="C436" s="15" t="s">
        <v>94</v>
      </c>
      <c r="D436" s="15" t="s">
        <v>672</v>
      </c>
      <c r="E436" s="15" t="s">
        <v>682</v>
      </c>
      <c r="F436" s="15"/>
      <c r="G436" s="15"/>
      <c r="H436" s="15"/>
      <c r="I436" s="15"/>
      <c r="J436" s="15"/>
      <c r="K436" s="14"/>
      <c r="L436" s="15">
        <v>2007</v>
      </c>
      <c r="M436" s="10"/>
      <c r="N436" s="3" t="s">
        <v>2621</v>
      </c>
      <c r="O436" s="10"/>
      <c r="P436" s="15">
        <v>26</v>
      </c>
      <c r="Q436" s="15">
        <v>1</v>
      </c>
      <c r="R436" s="15">
        <v>3</v>
      </c>
      <c r="S436" s="15" t="s">
        <v>86</v>
      </c>
      <c r="U436" s="76" t="s">
        <v>3074</v>
      </c>
      <c r="V436" s="76" t="str">
        <f>IF(B436="","",B436)</f>
        <v>Plain White T's</v>
      </c>
      <c r="W436" s="76" t="s">
        <v>3075</v>
      </c>
      <c r="X436" s="76" t="str">
        <f>IF(C436="","",C436)</f>
        <v>Hey There Delilah</v>
      </c>
      <c r="Y436" s="77" t="s">
        <v>3077</v>
      </c>
      <c r="Z436" s="76">
        <f>IF(L436="","",L436)</f>
        <v>2007</v>
      </c>
      <c r="AA436" s="76" t="s">
        <v>3076</v>
      </c>
      <c r="AB436" s="76" t="str">
        <f>_xlfn.CONCAT(U436:AA436)</f>
        <v>&lt;table class="questions" width="290"&gt;&lt;tr&gt;&lt;td height="50"&gt;&lt;div align="center"&gt;2 Points &lt;/div&gt;&lt;/td&gt;&lt;/tr&gt;&lt;tr&gt;&lt;td height="30"&gt;&lt;div align="center"&gt;Plain White T's&lt;/div&gt;&lt;/td&gt;&lt;/tr&gt;&lt;tr&gt;&lt;td height="30"&gt;&lt;div align="center"&gt;Hey There Delilah&lt;/div&gt;&lt;/td&gt;&lt;/tr&gt;&lt;tr&gt;&lt;td height="30"&gt;&lt;div align="center"&gt;&lt;/div&gt;&lt;/td&gt;&lt;/tr&gt;&lt;tr&gt;&lt;td height="30"&gt;&lt;div align="center"&gt;2007&lt;/div&gt;&lt;/td&gt;&lt;/tr&gt;&lt;/table&gt;</v>
      </c>
      <c r="AC436" s="50" t="s">
        <v>2615</v>
      </c>
      <c r="AD436" s="50" t="str">
        <f>IF(A436="","","Assets/"&amp;N436&amp;"/"&amp;Q436&amp;"/"&amp;P436&amp;".mp3")</f>
        <v>Assets/2005-2009/1/26.mp3</v>
      </c>
      <c r="AE436" s="51" t="s">
        <v>2614</v>
      </c>
      <c r="AF436" s="50" t="str">
        <f>IF(A436="","","Tune "&amp;66*(Q436-1)+P436)</f>
        <v>Tune 26</v>
      </c>
      <c r="AG436" s="50" t="s">
        <v>2613</v>
      </c>
      <c r="AH436" s="50" t="str">
        <f>AC436&amp;AD436&amp;AE436&amp;AF436&amp;AG436</f>
        <v>&lt;li&gt;&lt;a href="Assets/2005-2009/1/26.mp3"&gt;Tune 26&lt;/a&gt;&lt;/li&gt;</v>
      </c>
      <c r="AI436" s="53" t="s">
        <v>2616</v>
      </c>
      <c r="AJ436" s="53">
        <f>IF(A436="","",66*(Q436-1)+P436)</f>
        <v>26</v>
      </c>
      <c r="AK436" s="53" t="s">
        <v>2617</v>
      </c>
      <c r="AL436" s="53" t="str">
        <f>IF(A436="","",B436&amp;"&lt;/td&gt;&lt;td&gt;"&amp;C436&amp;"&lt;/td&gt;&lt;/tr&gt;")</f>
        <v>Plain White T's&lt;/td&gt;&lt;td&gt;Hey There Delilah&lt;/td&gt;&lt;/tr&gt;</v>
      </c>
      <c r="AM436" s="53" t="str">
        <f>AI436&amp;AJ436&amp;AK436&amp;AL436</f>
        <v>&lt;tr&gt;&lt;td align="left"&gt;26&lt;/td&gt;&lt;td align="left"&gt;Plain White T's&lt;/td&gt;&lt;td&gt;Hey There Delilah&lt;/td&gt;&lt;/tr&gt;</v>
      </c>
      <c r="AN436" s="64">
        <f>IF(MAX(LEN(B436),LEN(C436))=0,"",MAX(LEN(B436),LEN(C436)))</f>
        <v>17</v>
      </c>
    </row>
    <row r="437" spans="1:40" x14ac:dyDescent="0.25">
      <c r="A437" s="10" t="str">
        <f>N437&amp;Q437&amp;R437&amp;S437</f>
        <v>2010-201416C</v>
      </c>
      <c r="B437" s="15" t="s">
        <v>1140</v>
      </c>
      <c r="C437" s="15" t="s">
        <v>1141</v>
      </c>
      <c r="D437" s="15" t="s">
        <v>672</v>
      </c>
      <c r="E437" s="15" t="s">
        <v>682</v>
      </c>
      <c r="F437" s="15"/>
      <c r="G437" s="15"/>
      <c r="H437" s="15"/>
      <c r="I437" s="15"/>
      <c r="J437" s="15"/>
      <c r="K437" s="14"/>
      <c r="L437" s="15">
        <v>2011</v>
      </c>
      <c r="M437" s="10"/>
      <c r="N437" s="3" t="s">
        <v>2622</v>
      </c>
      <c r="O437" s="10"/>
      <c r="P437" s="15">
        <v>58</v>
      </c>
      <c r="Q437" s="15">
        <v>1</v>
      </c>
      <c r="R437" s="15">
        <v>6</v>
      </c>
      <c r="S437" s="15" t="s">
        <v>89</v>
      </c>
      <c r="U437" s="76" t="s">
        <v>3074</v>
      </c>
      <c r="V437" s="76" t="str">
        <f>IF(B437="","",B437)</f>
        <v>Ed Sheeran</v>
      </c>
      <c r="W437" s="76" t="s">
        <v>3075</v>
      </c>
      <c r="X437" s="76" t="str">
        <f>IF(C437="","",C437)</f>
        <v>The A Team</v>
      </c>
      <c r="Y437" s="77" t="s">
        <v>3077</v>
      </c>
      <c r="Z437" s="76">
        <f>IF(L437="","",L437)</f>
        <v>2011</v>
      </c>
      <c r="AA437" s="76" t="s">
        <v>3076</v>
      </c>
      <c r="AB437" s="76" t="str">
        <f>_xlfn.CONCAT(U437:AA437)</f>
        <v>&lt;table class="questions" width="290"&gt;&lt;tr&gt;&lt;td height="50"&gt;&lt;div align="center"&gt;2 Points &lt;/div&gt;&lt;/td&gt;&lt;/tr&gt;&lt;tr&gt;&lt;td height="30"&gt;&lt;div align="center"&gt;Ed Sheeran&lt;/div&gt;&lt;/td&gt;&lt;/tr&gt;&lt;tr&gt;&lt;td height="30"&gt;&lt;div align="center"&gt;The A Team&lt;/div&gt;&lt;/td&gt;&lt;/tr&gt;&lt;tr&gt;&lt;td height="30"&gt;&lt;div align="center"&gt;&lt;/div&gt;&lt;/td&gt;&lt;/tr&gt;&lt;tr&gt;&lt;td height="30"&gt;&lt;div align="center"&gt;2011&lt;/div&gt;&lt;/td&gt;&lt;/tr&gt;&lt;/table&gt;</v>
      </c>
      <c r="AC437" s="50" t="s">
        <v>2615</v>
      </c>
      <c r="AD437" s="50" t="str">
        <f>IF(A437="","","Assets/"&amp;N437&amp;"/"&amp;Q437&amp;"/"&amp;P437&amp;".mp3")</f>
        <v>Assets/2010-2014/1/58.mp3</v>
      </c>
      <c r="AE437" s="51" t="s">
        <v>2614</v>
      </c>
      <c r="AF437" s="50" t="str">
        <f>IF(A437="","","Tune "&amp;66*(Q437-1)+P437)</f>
        <v>Tune 58</v>
      </c>
      <c r="AG437" s="50" t="s">
        <v>2613</v>
      </c>
      <c r="AH437" s="50" t="str">
        <f>AC437&amp;AD437&amp;AE437&amp;AF437&amp;AG437</f>
        <v>&lt;li&gt;&lt;a href="Assets/2010-2014/1/58.mp3"&gt;Tune 58&lt;/a&gt;&lt;/li&gt;</v>
      </c>
      <c r="AI437" s="53" t="s">
        <v>2616</v>
      </c>
      <c r="AJ437" s="53">
        <f>IF(A437="","",66*(Q437-1)+P437)</f>
        <v>58</v>
      </c>
      <c r="AK437" s="53" t="s">
        <v>2617</v>
      </c>
      <c r="AL437" s="53" t="str">
        <f>IF(A437="","",B437&amp;"&lt;/td&gt;&lt;td&gt;"&amp;C437&amp;"&lt;/td&gt;&lt;/tr&gt;")</f>
        <v>Ed Sheeran&lt;/td&gt;&lt;td&gt;The A Team&lt;/td&gt;&lt;/tr&gt;</v>
      </c>
      <c r="AM437" s="53" t="str">
        <f>AI437&amp;AJ437&amp;AK437&amp;AL437</f>
        <v>&lt;tr&gt;&lt;td align="left"&gt;58&lt;/td&gt;&lt;td align="left"&gt;Ed Sheeran&lt;/td&gt;&lt;td&gt;The A Team&lt;/td&gt;&lt;/tr&gt;</v>
      </c>
      <c r="AN437" s="64">
        <f>IF(MAX(LEN(B437),LEN(C437))=0,"",MAX(LEN(B437),LEN(C437)))</f>
        <v>10</v>
      </c>
    </row>
    <row r="438" spans="1:40" x14ac:dyDescent="0.25">
      <c r="A438" s="10" t="str">
        <f>N438&amp;Q438&amp;R438&amp;S438</f>
        <v>2015-201921A</v>
      </c>
      <c r="B438" s="35" t="s">
        <v>2054</v>
      </c>
      <c r="C438" s="35" t="s">
        <v>2055</v>
      </c>
      <c r="D438" s="15"/>
      <c r="E438" s="15"/>
      <c r="F438" s="15"/>
      <c r="G438" s="15"/>
      <c r="H438" s="15"/>
      <c r="I438" s="15"/>
      <c r="J438" s="15"/>
      <c r="K438" s="14"/>
      <c r="L438" s="15">
        <v>2015</v>
      </c>
      <c r="M438" s="10"/>
      <c r="N438" s="3" t="s">
        <v>2623</v>
      </c>
      <c r="O438" s="10"/>
      <c r="P438" s="15">
        <v>1</v>
      </c>
      <c r="Q438" s="15">
        <v>2</v>
      </c>
      <c r="R438" s="15">
        <v>1</v>
      </c>
      <c r="S438" s="35" t="s">
        <v>84</v>
      </c>
      <c r="U438" s="76" t="s">
        <v>3074</v>
      </c>
      <c r="V438" s="76" t="str">
        <f>IF(B438="","",B438)</f>
        <v>Dawin</v>
      </c>
      <c r="W438" s="76" t="s">
        <v>3075</v>
      </c>
      <c r="X438" s="76" t="str">
        <f>IF(C438="","",C438)</f>
        <v>Dessert</v>
      </c>
      <c r="Y438" s="77" t="s">
        <v>3077</v>
      </c>
      <c r="Z438" s="76">
        <f>IF(L438="","",L438)</f>
        <v>2015</v>
      </c>
      <c r="AA438" s="76" t="s">
        <v>3076</v>
      </c>
      <c r="AB438" s="76" t="str">
        <f>_xlfn.CONCAT(U438:AA438)</f>
        <v>&lt;table class="questions" width="290"&gt;&lt;tr&gt;&lt;td height="50"&gt;&lt;div align="center"&gt;2 Points &lt;/div&gt;&lt;/td&gt;&lt;/tr&gt;&lt;tr&gt;&lt;td height="30"&gt;&lt;div align="center"&gt;Dawin&lt;/div&gt;&lt;/td&gt;&lt;/tr&gt;&lt;tr&gt;&lt;td height="30"&gt;&lt;div align="center"&gt;Dessert&lt;/div&gt;&lt;/td&gt;&lt;/tr&gt;&lt;tr&gt;&lt;td height="30"&gt;&lt;div align="center"&gt;&lt;/div&gt;&lt;/td&gt;&lt;/tr&gt;&lt;tr&gt;&lt;td height="30"&gt;&lt;div align="center"&gt;2015&lt;/div&gt;&lt;/td&gt;&lt;/tr&gt;&lt;/table&gt;</v>
      </c>
      <c r="AC438" s="50" t="s">
        <v>2615</v>
      </c>
      <c r="AD438" s="50" t="str">
        <f>IF(A438="","","Assets/"&amp;N438&amp;"/"&amp;Q438&amp;"/"&amp;P438&amp;".mp3")</f>
        <v>Assets/2015-2019/2/1.mp3</v>
      </c>
      <c r="AE438" s="51" t="s">
        <v>2614</v>
      </c>
      <c r="AF438" s="50" t="str">
        <f>IF(A438="","","Tune "&amp;66*(Q438-1)+P438)</f>
        <v>Tune 67</v>
      </c>
      <c r="AG438" s="50" t="s">
        <v>2613</v>
      </c>
      <c r="AH438" s="50" t="str">
        <f>AC438&amp;AD438&amp;AE438&amp;AF438&amp;AG438</f>
        <v>&lt;li&gt;&lt;a href="Assets/2015-2019/2/1.mp3"&gt;Tune 67&lt;/a&gt;&lt;/li&gt;</v>
      </c>
      <c r="AI438" s="53" t="s">
        <v>2616</v>
      </c>
      <c r="AJ438" s="53">
        <f>IF(A438="","",66*(Q438-1)+P438)</f>
        <v>67</v>
      </c>
      <c r="AK438" s="53" t="s">
        <v>2617</v>
      </c>
      <c r="AL438" s="53" t="str">
        <f>IF(A438="","",B438&amp;"&lt;/td&gt;&lt;td&gt;"&amp;C438&amp;"&lt;/td&gt;&lt;/tr&gt;")</f>
        <v>Dawin&lt;/td&gt;&lt;td&gt;Dessert&lt;/td&gt;&lt;/tr&gt;</v>
      </c>
      <c r="AM438" s="53" t="str">
        <f>AI438&amp;AJ438&amp;AK438&amp;AL438</f>
        <v>&lt;tr&gt;&lt;td align="left"&gt;67&lt;/td&gt;&lt;td align="left"&gt;Dawin&lt;/td&gt;&lt;td&gt;Dessert&lt;/td&gt;&lt;/tr&gt;</v>
      </c>
      <c r="AN438" s="64">
        <f>IF(MAX(LEN(B438),LEN(C438))=0,"",MAX(LEN(B438),LEN(C438)))</f>
        <v>7</v>
      </c>
    </row>
    <row r="439" spans="1:40" x14ac:dyDescent="0.25">
      <c r="A439" s="10" t="str">
        <f>N439&amp;Q439&amp;R439&amp;S439</f>
        <v>Disney12A</v>
      </c>
      <c r="B439" s="17" t="s">
        <v>540</v>
      </c>
      <c r="C439" s="15"/>
      <c r="D439" s="15" t="s">
        <v>698</v>
      </c>
      <c r="E439" s="15"/>
      <c r="F439" s="15"/>
      <c r="G439" s="15"/>
      <c r="H439" s="15"/>
      <c r="I439" s="15"/>
      <c r="J439" s="15"/>
      <c r="K439" s="14"/>
      <c r="L439" s="15">
        <v>1967</v>
      </c>
      <c r="M439" s="10"/>
      <c r="N439" s="32" t="s">
        <v>904</v>
      </c>
      <c r="O439" s="10"/>
      <c r="P439" s="15">
        <v>12</v>
      </c>
      <c r="Q439" s="15">
        <v>1</v>
      </c>
      <c r="R439" s="15">
        <v>2</v>
      </c>
      <c r="S439" s="15" t="s">
        <v>84</v>
      </c>
      <c r="U439" s="76" t="s">
        <v>3074</v>
      </c>
      <c r="V439" s="76" t="str">
        <f>IF(B439="","",B439)</f>
        <v>Jungle Book</v>
      </c>
      <c r="W439" s="76" t="s">
        <v>3075</v>
      </c>
      <c r="X439" s="76" t="str">
        <f>IF(C439="","",C439)</f>
        <v/>
      </c>
      <c r="Y439" s="77" t="s">
        <v>3077</v>
      </c>
      <c r="Z439" s="76">
        <f>IF(L439="","",L439)</f>
        <v>1967</v>
      </c>
      <c r="AA439" s="76" t="s">
        <v>3076</v>
      </c>
      <c r="AB439" s="76" t="str">
        <f>_xlfn.CONCAT(U439:AA439)</f>
        <v>&lt;table class="questions" width="290"&gt;&lt;tr&gt;&lt;td height="50"&gt;&lt;div align="center"&gt;2 Points &lt;/div&gt;&lt;/td&gt;&lt;/tr&gt;&lt;tr&gt;&lt;td height="30"&gt;&lt;div align="center"&gt;Jungle Book&lt;/div&gt;&lt;/td&gt;&lt;/tr&gt;&lt;tr&gt;&lt;td height="30"&gt;&lt;div align="center"&gt;&lt;/div&gt;&lt;/td&gt;&lt;/tr&gt;&lt;tr&gt;&lt;td height="30"&gt;&lt;div align="center"&gt;&lt;/div&gt;&lt;/td&gt;&lt;/tr&gt;&lt;tr&gt;&lt;td height="30"&gt;&lt;div align="center"&gt;1967&lt;/div&gt;&lt;/td&gt;&lt;/tr&gt;&lt;/table&gt;</v>
      </c>
      <c r="AC439" s="50" t="s">
        <v>2615</v>
      </c>
      <c r="AD439" s="50" t="str">
        <f>IF(A439="","","Assets/"&amp;N439&amp;"/"&amp;Q439&amp;"/"&amp;P439&amp;".mp3")</f>
        <v>Assets/Disney/1/12.mp3</v>
      </c>
      <c r="AE439" s="51" t="s">
        <v>2614</v>
      </c>
      <c r="AF439" s="50" t="str">
        <f>IF(A439="","","Tune "&amp;66*(Q439-1)+P439)</f>
        <v>Tune 12</v>
      </c>
      <c r="AG439" s="50" t="s">
        <v>2613</v>
      </c>
      <c r="AH439" s="50" t="str">
        <f>AC439&amp;AD439&amp;AE439&amp;AF439&amp;AG439</f>
        <v>&lt;li&gt;&lt;a href="Assets/Disney/1/12.mp3"&gt;Tune 12&lt;/a&gt;&lt;/li&gt;</v>
      </c>
      <c r="AI439" s="53" t="s">
        <v>2616</v>
      </c>
      <c r="AJ439" s="53">
        <f>IF(A439="","",66*(Q439-1)+P439)</f>
        <v>12</v>
      </c>
      <c r="AK439" s="53" t="s">
        <v>2617</v>
      </c>
      <c r="AL439" s="53" t="str">
        <f>IF(A439="","",B439&amp;"&lt;/td&gt;&lt;td&gt;"&amp;C439&amp;"&lt;/td&gt;&lt;/tr&gt;")</f>
        <v>Jungle Book&lt;/td&gt;&lt;td&gt;&lt;/td&gt;&lt;/tr&gt;</v>
      </c>
      <c r="AM439" s="53" t="str">
        <f>AI439&amp;AJ439&amp;AK439&amp;AL439</f>
        <v>&lt;tr&gt;&lt;td align="left"&gt;12&lt;/td&gt;&lt;td align="left"&gt;Jungle Book&lt;/td&gt;&lt;td&gt;&lt;/td&gt;&lt;/tr&gt;</v>
      </c>
      <c r="AN439" s="64">
        <f>IF(MAX(LEN(B439),LEN(C439))=0,"",MAX(LEN(B439),LEN(C439)))</f>
        <v>11</v>
      </c>
    </row>
    <row r="440" spans="1:40" x14ac:dyDescent="0.25">
      <c r="A440" s="10" t="str">
        <f>N440&amp;Q440&amp;R440&amp;S440</f>
        <v>Disney12B</v>
      </c>
      <c r="B440" s="15" t="s">
        <v>1203</v>
      </c>
      <c r="C440" s="15" t="s">
        <v>764</v>
      </c>
      <c r="D440" s="15" t="s">
        <v>698</v>
      </c>
      <c r="E440" s="15" t="s">
        <v>682</v>
      </c>
      <c r="F440" s="35" t="s">
        <v>372</v>
      </c>
      <c r="G440" s="15"/>
      <c r="H440" s="35" t="s">
        <v>1424</v>
      </c>
      <c r="I440" s="15" t="s">
        <v>1425</v>
      </c>
      <c r="J440" s="15"/>
      <c r="K440" s="14"/>
      <c r="L440" s="15">
        <v>1994</v>
      </c>
      <c r="M440" s="10"/>
      <c r="N440" s="32" t="s">
        <v>904</v>
      </c>
      <c r="O440" s="10"/>
      <c r="P440" s="15">
        <v>13</v>
      </c>
      <c r="Q440" s="15">
        <v>1</v>
      </c>
      <c r="R440" s="15">
        <v>2</v>
      </c>
      <c r="S440" s="15" t="s">
        <v>85</v>
      </c>
      <c r="U440" s="76" t="s">
        <v>3074</v>
      </c>
      <c r="V440" s="76" t="str">
        <f>IF(B440="","",B440)</f>
        <v>The Lion King</v>
      </c>
      <c r="W440" s="76" t="s">
        <v>3075</v>
      </c>
      <c r="X440" s="76" t="str">
        <f>IF(C440="","",C440)</f>
        <v>Hakuna Matata</v>
      </c>
      <c r="Y440" s="77" t="s">
        <v>3077</v>
      </c>
      <c r="Z440" s="76">
        <f>IF(L440="","",L440)</f>
        <v>1994</v>
      </c>
      <c r="AA440" s="76" t="s">
        <v>3076</v>
      </c>
      <c r="AB440" s="76" t="str">
        <f>_xlfn.CONCAT(U440:AA440)</f>
        <v>&lt;table class="questions" width="290"&gt;&lt;tr&gt;&lt;td height="50"&gt;&lt;div align="center"&gt;2 Points &lt;/div&gt;&lt;/td&gt;&lt;/tr&gt;&lt;tr&gt;&lt;td height="30"&gt;&lt;div align="center"&gt;The Lion King&lt;/div&gt;&lt;/td&gt;&lt;/tr&gt;&lt;tr&gt;&lt;td height="30"&gt;&lt;div align="center"&gt;Hakuna Matata&lt;/div&gt;&lt;/td&gt;&lt;/tr&gt;&lt;tr&gt;&lt;td height="30"&gt;&lt;div align="center"&gt;&lt;/div&gt;&lt;/td&gt;&lt;/tr&gt;&lt;tr&gt;&lt;td height="30"&gt;&lt;div align="center"&gt;1994&lt;/div&gt;&lt;/td&gt;&lt;/tr&gt;&lt;/table&gt;</v>
      </c>
      <c r="AC440" s="50" t="s">
        <v>2615</v>
      </c>
      <c r="AD440" s="50" t="str">
        <f>IF(A440="","","Assets/"&amp;N440&amp;"/"&amp;Q440&amp;"/"&amp;P440&amp;".mp3")</f>
        <v>Assets/Disney/1/13.mp3</v>
      </c>
      <c r="AE440" s="51" t="s">
        <v>2614</v>
      </c>
      <c r="AF440" s="50" t="str">
        <f>IF(A440="","","Tune "&amp;66*(Q440-1)+P440)</f>
        <v>Tune 13</v>
      </c>
      <c r="AG440" s="50" t="s">
        <v>2613</v>
      </c>
      <c r="AH440" s="50" t="str">
        <f>AC440&amp;AD440&amp;AE440&amp;AF440&amp;AG440</f>
        <v>&lt;li&gt;&lt;a href="Assets/Disney/1/13.mp3"&gt;Tune 13&lt;/a&gt;&lt;/li&gt;</v>
      </c>
      <c r="AI440" s="53" t="s">
        <v>2616</v>
      </c>
      <c r="AJ440" s="53">
        <f>IF(A440="","",66*(Q440-1)+P440)</f>
        <v>13</v>
      </c>
      <c r="AK440" s="53" t="s">
        <v>2617</v>
      </c>
      <c r="AL440" s="53" t="str">
        <f>IF(A440="","",B440&amp;"&lt;/td&gt;&lt;td&gt;"&amp;C440&amp;"&lt;/td&gt;&lt;/tr&gt;")</f>
        <v>The Lion King&lt;/td&gt;&lt;td&gt;Hakuna Matata&lt;/td&gt;&lt;/tr&gt;</v>
      </c>
      <c r="AM440" s="53" t="str">
        <f>AI440&amp;AJ440&amp;AK440&amp;AL440</f>
        <v>&lt;tr&gt;&lt;td align="left"&gt;13&lt;/td&gt;&lt;td align="left"&gt;The Lion King&lt;/td&gt;&lt;td&gt;Hakuna Matata&lt;/td&gt;&lt;/tr&gt;</v>
      </c>
      <c r="AN440" s="64">
        <f>IF(MAX(LEN(B440),LEN(C440))=0,"",MAX(LEN(B440),LEN(C440)))</f>
        <v>13</v>
      </c>
    </row>
    <row r="441" spans="1:40" x14ac:dyDescent="0.25">
      <c r="A441" s="10" t="str">
        <f>N441&amp;Q441&amp;R441&amp;S441</f>
        <v>198012K</v>
      </c>
      <c r="B441" s="35" t="s">
        <v>1541</v>
      </c>
      <c r="C441" s="35" t="s">
        <v>1542</v>
      </c>
      <c r="D441" s="35" t="s">
        <v>672</v>
      </c>
      <c r="E441" s="35" t="s">
        <v>682</v>
      </c>
      <c r="F441" s="15"/>
      <c r="G441" s="15"/>
      <c r="H441" s="15"/>
      <c r="I441" s="15"/>
      <c r="J441" s="15"/>
      <c r="K441" s="14"/>
      <c r="L441" s="15">
        <v>1987</v>
      </c>
      <c r="M441" s="10"/>
      <c r="N441" s="81">
        <v>1980</v>
      </c>
      <c r="O441" s="10"/>
      <c r="P441" s="15">
        <v>22</v>
      </c>
      <c r="Q441" s="15">
        <v>1</v>
      </c>
      <c r="R441" s="15">
        <v>2</v>
      </c>
      <c r="S441" s="35" t="s">
        <v>1072</v>
      </c>
      <c r="U441" s="76" t="s">
        <v>3074</v>
      </c>
      <c r="V441" s="76" t="str">
        <f>IF(B441="","",B441)</f>
        <v>Tiffany</v>
      </c>
      <c r="W441" s="76" t="s">
        <v>3075</v>
      </c>
      <c r="X441" s="76" t="str">
        <f>IF(C441="","",C441)</f>
        <v>I Think We're Alone Now</v>
      </c>
      <c r="Y441" s="77" t="s">
        <v>3077</v>
      </c>
      <c r="Z441" s="76">
        <f>IF(L441="","",L441)</f>
        <v>1987</v>
      </c>
      <c r="AA441" s="76" t="s">
        <v>3076</v>
      </c>
      <c r="AB441" s="76" t="str">
        <f>_xlfn.CONCAT(U441:AA441)</f>
        <v>&lt;table class="questions" width="290"&gt;&lt;tr&gt;&lt;td height="50"&gt;&lt;div align="center"&gt;2 Points &lt;/div&gt;&lt;/td&gt;&lt;/tr&gt;&lt;tr&gt;&lt;td height="30"&gt;&lt;div align="center"&gt;Tiffany&lt;/div&gt;&lt;/td&gt;&lt;/tr&gt;&lt;tr&gt;&lt;td height="30"&gt;&lt;div align="center"&gt;I Think We're Alone Now&lt;/div&gt;&lt;/td&gt;&lt;/tr&gt;&lt;tr&gt;&lt;td height="30"&gt;&lt;div align="center"&gt;&lt;/div&gt;&lt;/td&gt;&lt;/tr&gt;&lt;tr&gt;&lt;td height="30"&gt;&lt;div align="center"&gt;1987&lt;/div&gt;&lt;/td&gt;&lt;/tr&gt;&lt;/table&gt;</v>
      </c>
      <c r="AC441" s="50" t="s">
        <v>2615</v>
      </c>
      <c r="AD441" s="50" t="str">
        <f>IF(A441="","","Assets/"&amp;N441&amp;"/"&amp;Q441&amp;"/"&amp;P441&amp;".mp3")</f>
        <v>Assets/1980/1/22.mp3</v>
      </c>
      <c r="AE441" s="51" t="s">
        <v>2614</v>
      </c>
      <c r="AF441" s="50" t="str">
        <f>IF(A441="","","Tune "&amp;66*(Q441-1)+P441)</f>
        <v>Tune 22</v>
      </c>
      <c r="AG441" s="50" t="s">
        <v>2613</v>
      </c>
      <c r="AH441" s="50" t="str">
        <f>AC441&amp;AD441&amp;AE441&amp;AF441&amp;AG441</f>
        <v>&lt;li&gt;&lt;a href="Assets/1980/1/22.mp3"&gt;Tune 22&lt;/a&gt;&lt;/li&gt;</v>
      </c>
      <c r="AI441" s="53" t="s">
        <v>2616</v>
      </c>
      <c r="AJ441" s="53">
        <f>IF(A441="","",66*(Q441-1)+P441)</f>
        <v>22</v>
      </c>
      <c r="AK441" s="53" t="s">
        <v>2617</v>
      </c>
      <c r="AL441" s="53" t="str">
        <f>IF(A441="","",B441&amp;"&lt;/td&gt;&lt;td&gt;"&amp;C441&amp;"&lt;/td&gt;&lt;/tr&gt;")</f>
        <v>Tiffany&lt;/td&gt;&lt;td&gt;I Think We're Alone Now&lt;/td&gt;&lt;/tr&gt;</v>
      </c>
      <c r="AM441" s="53" t="str">
        <f>AI441&amp;AJ441&amp;AK441&amp;AL441</f>
        <v>&lt;tr&gt;&lt;td align="left"&gt;22&lt;/td&gt;&lt;td align="left"&gt;Tiffany&lt;/td&gt;&lt;td&gt;I Think We're Alone Now&lt;/td&gt;&lt;/tr&gt;</v>
      </c>
      <c r="AN441" s="64">
        <f>IF(MAX(LEN(B441),LEN(C441))=0,"",MAX(LEN(B441),LEN(C441)))</f>
        <v>23</v>
      </c>
    </row>
    <row r="442" spans="1:40" x14ac:dyDescent="0.25">
      <c r="A442" s="10" t="str">
        <f>N442&amp;Q442&amp;R442&amp;S442</f>
        <v>196011K</v>
      </c>
      <c r="B442" s="15" t="s">
        <v>498</v>
      </c>
      <c r="C442" s="15" t="s">
        <v>309</v>
      </c>
      <c r="D442" s="15" t="s">
        <v>672</v>
      </c>
      <c r="E442" s="15" t="s">
        <v>682</v>
      </c>
      <c r="F442" s="15"/>
      <c r="G442" s="15"/>
      <c r="H442" s="15"/>
      <c r="I442" s="15"/>
      <c r="J442" s="15"/>
      <c r="K442" s="14"/>
      <c r="L442" s="15">
        <v>1964</v>
      </c>
      <c r="M442" s="10"/>
      <c r="N442" s="81">
        <v>1960</v>
      </c>
      <c r="O442" s="10"/>
      <c r="P442" s="15">
        <v>11</v>
      </c>
      <c r="Q442" s="15">
        <v>1</v>
      </c>
      <c r="R442" s="15">
        <v>1</v>
      </c>
      <c r="S442" s="15" t="s">
        <v>1072</v>
      </c>
      <c r="U442" s="76" t="s">
        <v>3074</v>
      </c>
      <c r="V442" s="76" t="str">
        <f>IF(B442="","",B442)</f>
        <v>The Beatles</v>
      </c>
      <c r="W442" s="76" t="s">
        <v>3075</v>
      </c>
      <c r="X442" s="76" t="str">
        <f>IF(C442="","",C442)</f>
        <v>Twist &amp; Shout</v>
      </c>
      <c r="Y442" s="77" t="s">
        <v>3077</v>
      </c>
      <c r="Z442" s="76">
        <f>IF(L442="","",L442)</f>
        <v>1964</v>
      </c>
      <c r="AA442" s="76" t="s">
        <v>3076</v>
      </c>
      <c r="AB442" s="76" t="str">
        <f>_xlfn.CONCAT(U442:AA442)</f>
        <v>&lt;table class="questions" width="290"&gt;&lt;tr&gt;&lt;td height="50"&gt;&lt;div align="center"&gt;2 Points &lt;/div&gt;&lt;/td&gt;&lt;/tr&gt;&lt;tr&gt;&lt;td height="30"&gt;&lt;div align="center"&gt;The Beatles&lt;/div&gt;&lt;/td&gt;&lt;/tr&gt;&lt;tr&gt;&lt;td height="30"&gt;&lt;div align="center"&gt;Twist &amp; Shout&lt;/div&gt;&lt;/td&gt;&lt;/tr&gt;&lt;tr&gt;&lt;td height="30"&gt;&lt;div align="center"&gt;&lt;/div&gt;&lt;/td&gt;&lt;/tr&gt;&lt;tr&gt;&lt;td height="30"&gt;&lt;div align="center"&gt;1964&lt;/div&gt;&lt;/td&gt;&lt;/tr&gt;&lt;/table&gt;</v>
      </c>
      <c r="AC442" s="50" t="s">
        <v>2615</v>
      </c>
      <c r="AD442" s="50" t="str">
        <f>IF(A442="","","Assets/"&amp;N442&amp;"/"&amp;Q442&amp;"/"&amp;P442&amp;".mp3")</f>
        <v>Assets/1960/1/11.mp3</v>
      </c>
      <c r="AE442" s="51" t="s">
        <v>2614</v>
      </c>
      <c r="AF442" s="50" t="str">
        <f>IF(A442="","","Tune "&amp;66*(Q442-1)+P442)</f>
        <v>Tune 11</v>
      </c>
      <c r="AG442" s="50" t="s">
        <v>2613</v>
      </c>
      <c r="AH442" s="50" t="str">
        <f>AC442&amp;AD442&amp;AE442&amp;AF442&amp;AG442</f>
        <v>&lt;li&gt;&lt;a href="Assets/1960/1/11.mp3"&gt;Tune 11&lt;/a&gt;&lt;/li&gt;</v>
      </c>
      <c r="AI442" s="53" t="s">
        <v>2616</v>
      </c>
      <c r="AJ442" s="53">
        <f>IF(A442="","",66*(Q442-1)+P442)</f>
        <v>11</v>
      </c>
      <c r="AK442" s="53" t="s">
        <v>2617</v>
      </c>
      <c r="AL442" s="53" t="str">
        <f>IF(A442="","",B442&amp;"&lt;/td&gt;&lt;td&gt;"&amp;C442&amp;"&lt;/td&gt;&lt;/tr&gt;")</f>
        <v>The Beatles&lt;/td&gt;&lt;td&gt;Twist &amp; Shout&lt;/td&gt;&lt;/tr&gt;</v>
      </c>
      <c r="AM442" s="53" t="str">
        <f>AI442&amp;AJ442&amp;AK442&amp;AL442</f>
        <v>&lt;tr&gt;&lt;td align="left"&gt;11&lt;/td&gt;&lt;td align="left"&gt;The Beatles&lt;/td&gt;&lt;td&gt;Twist &amp; Shout&lt;/td&gt;&lt;/tr&gt;</v>
      </c>
      <c r="AN442" s="64">
        <f>IF(MAX(LEN(B442),LEN(C442))=0,"",MAX(LEN(B442),LEN(C442)))</f>
        <v>13</v>
      </c>
    </row>
    <row r="443" spans="1:40" x14ac:dyDescent="0.25">
      <c r="A443" s="10" t="str">
        <f>N443&amp;Q443&amp;R443&amp;S443</f>
        <v>2015-201921B</v>
      </c>
      <c r="B443" s="35" t="s">
        <v>1745</v>
      </c>
      <c r="C443" s="35" t="s">
        <v>2056</v>
      </c>
      <c r="D443" s="15"/>
      <c r="E443" s="15"/>
      <c r="F443" s="15"/>
      <c r="G443" s="15"/>
      <c r="H443" s="15"/>
      <c r="I443" s="15"/>
      <c r="J443" s="15"/>
      <c r="K443" s="14"/>
      <c r="L443" s="15">
        <v>2015</v>
      </c>
      <c r="M443" s="10"/>
      <c r="N443" s="3" t="s">
        <v>2623</v>
      </c>
      <c r="O443" s="10"/>
      <c r="P443" s="15">
        <v>2</v>
      </c>
      <c r="Q443" s="15">
        <v>2</v>
      </c>
      <c r="R443" s="15">
        <v>1</v>
      </c>
      <c r="S443" s="35" t="s">
        <v>85</v>
      </c>
      <c r="U443" s="76" t="s">
        <v>3074</v>
      </c>
      <c r="V443" s="76" t="str">
        <f>IF(B443="","",B443)</f>
        <v>James Bay</v>
      </c>
      <c r="W443" s="76" t="s">
        <v>3075</v>
      </c>
      <c r="X443" s="76" t="str">
        <f>IF(C443="","",C443)</f>
        <v>If You Ever Want To Be In Love</v>
      </c>
      <c r="Y443" s="77" t="s">
        <v>3077</v>
      </c>
      <c r="Z443" s="76">
        <f>IF(L443="","",L443)</f>
        <v>2015</v>
      </c>
      <c r="AA443" s="76" t="s">
        <v>3076</v>
      </c>
      <c r="AB443" s="76" t="str">
        <f>_xlfn.CONCAT(U443:AA443)</f>
        <v>&lt;table class="questions" width="290"&gt;&lt;tr&gt;&lt;td height="50"&gt;&lt;div align="center"&gt;2 Points &lt;/div&gt;&lt;/td&gt;&lt;/tr&gt;&lt;tr&gt;&lt;td height="30"&gt;&lt;div align="center"&gt;James Bay&lt;/div&gt;&lt;/td&gt;&lt;/tr&gt;&lt;tr&gt;&lt;td height="30"&gt;&lt;div align="center"&gt;If You Ever Want To Be In Love&lt;/div&gt;&lt;/td&gt;&lt;/tr&gt;&lt;tr&gt;&lt;td height="30"&gt;&lt;div align="center"&gt;&lt;/div&gt;&lt;/td&gt;&lt;/tr&gt;&lt;tr&gt;&lt;td height="30"&gt;&lt;div align="center"&gt;2015&lt;/div&gt;&lt;/td&gt;&lt;/tr&gt;&lt;/table&gt;</v>
      </c>
      <c r="AC443" s="50" t="s">
        <v>2615</v>
      </c>
      <c r="AD443" s="50" t="str">
        <f>IF(A443="","","Assets/"&amp;N443&amp;"/"&amp;Q443&amp;"/"&amp;P443&amp;".mp3")</f>
        <v>Assets/2015-2019/2/2.mp3</v>
      </c>
      <c r="AE443" s="51" t="s">
        <v>2614</v>
      </c>
      <c r="AF443" s="50" t="str">
        <f>IF(A443="","","Tune "&amp;66*(Q443-1)+P443)</f>
        <v>Tune 68</v>
      </c>
      <c r="AG443" s="50" t="s">
        <v>2613</v>
      </c>
      <c r="AH443" s="50" t="str">
        <f>AC443&amp;AD443&amp;AE443&amp;AF443&amp;AG443</f>
        <v>&lt;li&gt;&lt;a href="Assets/2015-2019/2/2.mp3"&gt;Tune 68&lt;/a&gt;&lt;/li&gt;</v>
      </c>
      <c r="AI443" s="53" t="s">
        <v>2616</v>
      </c>
      <c r="AJ443" s="53">
        <f>IF(A443="","",66*(Q443-1)+P443)</f>
        <v>68</v>
      </c>
      <c r="AK443" s="53" t="s">
        <v>2617</v>
      </c>
      <c r="AL443" s="53" t="str">
        <f>IF(A443="","",B443&amp;"&lt;/td&gt;&lt;td&gt;"&amp;C443&amp;"&lt;/td&gt;&lt;/tr&gt;")</f>
        <v>James Bay&lt;/td&gt;&lt;td&gt;If You Ever Want To Be In Love&lt;/td&gt;&lt;/tr&gt;</v>
      </c>
      <c r="AM443" s="53" t="str">
        <f>AI443&amp;AJ443&amp;AK443&amp;AL443</f>
        <v>&lt;tr&gt;&lt;td align="left"&gt;68&lt;/td&gt;&lt;td align="left"&gt;James Bay&lt;/td&gt;&lt;td&gt;If You Ever Want To Be In Love&lt;/td&gt;&lt;/tr&gt;</v>
      </c>
      <c r="AN443" s="64">
        <f>IF(MAX(LEN(B443),LEN(C443))=0,"",MAX(LEN(B443),LEN(C443)))</f>
        <v>30</v>
      </c>
    </row>
    <row r="444" spans="1:40" x14ac:dyDescent="0.25">
      <c r="A444" s="10" t="str">
        <f>N444&amp;Q444&amp;R444&amp;S444</f>
        <v>197013C</v>
      </c>
      <c r="B444" s="35" t="s">
        <v>1546</v>
      </c>
      <c r="C444" s="35" t="s">
        <v>1547</v>
      </c>
      <c r="D444" s="35" t="s">
        <v>672</v>
      </c>
      <c r="E444" s="35" t="s">
        <v>682</v>
      </c>
      <c r="F444" s="15"/>
      <c r="G444" s="15"/>
      <c r="H444" s="15"/>
      <c r="I444" s="15"/>
      <c r="J444" s="15"/>
      <c r="K444" s="14"/>
      <c r="L444" s="15">
        <v>1978</v>
      </c>
      <c r="M444" s="10"/>
      <c r="N444" s="81">
        <v>1970</v>
      </c>
      <c r="O444" s="10"/>
      <c r="P444" s="15">
        <v>25</v>
      </c>
      <c r="Q444" s="15">
        <v>1</v>
      </c>
      <c r="R444" s="15">
        <v>3</v>
      </c>
      <c r="S444" s="35" t="s">
        <v>89</v>
      </c>
      <c r="U444" s="76" t="s">
        <v>3074</v>
      </c>
      <c r="V444" s="76" t="str">
        <f>IF(B444="","",B444)</f>
        <v>Buzzcocks</v>
      </c>
      <c r="W444" s="76" t="s">
        <v>3075</v>
      </c>
      <c r="X444" s="76" t="str">
        <f>IF(C444="","",C444)</f>
        <v>Ever Fallen in Love (With Someone You Shouldn't've)</v>
      </c>
      <c r="Y444" s="77" t="s">
        <v>3077</v>
      </c>
      <c r="Z444" s="76">
        <f>IF(L444="","",L444)</f>
        <v>1978</v>
      </c>
      <c r="AA444" s="76" t="s">
        <v>3076</v>
      </c>
      <c r="AB444" s="76" t="str">
        <f>_xlfn.CONCAT(U444:AA444)</f>
        <v>&lt;table class="questions" width="290"&gt;&lt;tr&gt;&lt;td height="50"&gt;&lt;div align="center"&gt;2 Points &lt;/div&gt;&lt;/td&gt;&lt;/tr&gt;&lt;tr&gt;&lt;td height="30"&gt;&lt;div align="center"&gt;Buzzcocks&lt;/div&gt;&lt;/td&gt;&lt;/tr&gt;&lt;tr&gt;&lt;td height="30"&gt;&lt;div align="center"&gt;Ever Fallen in Love (With Someone You Shouldn't've)&lt;/div&gt;&lt;/td&gt;&lt;/tr&gt;&lt;tr&gt;&lt;td height="30"&gt;&lt;div align="center"&gt;&lt;/div&gt;&lt;/td&gt;&lt;/tr&gt;&lt;tr&gt;&lt;td height="30"&gt;&lt;div align="center"&gt;1978&lt;/div&gt;&lt;/td&gt;&lt;/tr&gt;&lt;/table&gt;</v>
      </c>
      <c r="AC444" s="50" t="s">
        <v>2615</v>
      </c>
      <c r="AD444" s="50" t="str">
        <f>IF(A444="","","Assets/"&amp;N444&amp;"/"&amp;Q444&amp;"/"&amp;P444&amp;".mp3")</f>
        <v>Assets/1970/1/25.mp3</v>
      </c>
      <c r="AE444" s="51" t="s">
        <v>2614</v>
      </c>
      <c r="AF444" s="50" t="str">
        <f>IF(A444="","","Tune "&amp;66*(Q444-1)+P444)</f>
        <v>Tune 25</v>
      </c>
      <c r="AG444" s="50" t="s">
        <v>2613</v>
      </c>
      <c r="AH444" s="50" t="str">
        <f>AC444&amp;AD444&amp;AE444&amp;AF444&amp;AG444</f>
        <v>&lt;li&gt;&lt;a href="Assets/1970/1/25.mp3"&gt;Tune 25&lt;/a&gt;&lt;/li&gt;</v>
      </c>
      <c r="AI444" s="53" t="s">
        <v>2616</v>
      </c>
      <c r="AJ444" s="53">
        <f>IF(A444="","",66*(Q444-1)+P444)</f>
        <v>25</v>
      </c>
      <c r="AK444" s="53" t="s">
        <v>2617</v>
      </c>
      <c r="AL444" s="53" t="str">
        <f>IF(A444="","",B444&amp;"&lt;/td&gt;&lt;td&gt;"&amp;C444&amp;"&lt;/td&gt;&lt;/tr&gt;")</f>
        <v>Buzzcocks&lt;/td&gt;&lt;td&gt;Ever Fallen in Love (With Someone You Shouldn't've)&lt;/td&gt;&lt;/tr&gt;</v>
      </c>
      <c r="AM444" s="53" t="str">
        <f>AI444&amp;AJ444&amp;AK444&amp;AL444</f>
        <v>&lt;tr&gt;&lt;td align="left"&gt;25&lt;/td&gt;&lt;td align="left"&gt;Buzzcocks&lt;/td&gt;&lt;td&gt;Ever Fallen in Love (With Someone You Shouldn't've)&lt;/td&gt;&lt;/tr&gt;</v>
      </c>
      <c r="AN444" s="64">
        <f>IF(MAX(LEN(B444),LEN(C444))=0,"",MAX(LEN(B444),LEN(C444)))</f>
        <v>51</v>
      </c>
    </row>
    <row r="445" spans="1:40" x14ac:dyDescent="0.25">
      <c r="A445" s="10" t="str">
        <f>N445&amp;Q445&amp;R445&amp;S445</f>
        <v>197013D</v>
      </c>
      <c r="B445" s="35" t="s">
        <v>1552</v>
      </c>
      <c r="C445" s="35" t="s">
        <v>1553</v>
      </c>
      <c r="D445" s="35" t="s">
        <v>672</v>
      </c>
      <c r="E445" s="35" t="s">
        <v>682</v>
      </c>
      <c r="F445" s="15"/>
      <c r="G445" s="15"/>
      <c r="H445" s="15"/>
      <c r="I445" s="15"/>
      <c r="J445" s="15"/>
      <c r="K445" s="14"/>
      <c r="L445" s="15">
        <v>1974</v>
      </c>
      <c r="M445" s="10"/>
      <c r="N445" s="81">
        <v>1970</v>
      </c>
      <c r="O445" s="10"/>
      <c r="P445" s="15">
        <v>26</v>
      </c>
      <c r="Q445" s="15">
        <v>1</v>
      </c>
      <c r="R445" s="15">
        <v>3</v>
      </c>
      <c r="S445" s="35" t="s">
        <v>86</v>
      </c>
      <c r="U445" s="76" t="s">
        <v>3074</v>
      </c>
      <c r="V445" s="76" t="str">
        <f>IF(B445="","",B445)</f>
        <v>Lynard Skynard</v>
      </c>
      <c r="W445" s="76" t="s">
        <v>3075</v>
      </c>
      <c r="X445" s="76" t="str">
        <f>IF(C445="","",C445)</f>
        <v>Sweet Home Alabama</v>
      </c>
      <c r="Y445" s="77" t="s">
        <v>3077</v>
      </c>
      <c r="Z445" s="76">
        <f>IF(L445="","",L445)</f>
        <v>1974</v>
      </c>
      <c r="AA445" s="76" t="s">
        <v>3076</v>
      </c>
      <c r="AB445" s="76" t="str">
        <f>_xlfn.CONCAT(U445:AA445)</f>
        <v>&lt;table class="questions" width="290"&gt;&lt;tr&gt;&lt;td height="50"&gt;&lt;div align="center"&gt;2 Points &lt;/div&gt;&lt;/td&gt;&lt;/tr&gt;&lt;tr&gt;&lt;td height="30"&gt;&lt;div align="center"&gt;Lynard Skynard&lt;/div&gt;&lt;/td&gt;&lt;/tr&gt;&lt;tr&gt;&lt;td height="30"&gt;&lt;div align="center"&gt;Sweet Home Alabama&lt;/div&gt;&lt;/td&gt;&lt;/tr&gt;&lt;tr&gt;&lt;td height="30"&gt;&lt;div align="center"&gt;&lt;/div&gt;&lt;/td&gt;&lt;/tr&gt;&lt;tr&gt;&lt;td height="30"&gt;&lt;div align="center"&gt;1974&lt;/div&gt;&lt;/td&gt;&lt;/tr&gt;&lt;/table&gt;</v>
      </c>
      <c r="AC445" s="50" t="s">
        <v>2615</v>
      </c>
      <c r="AD445" s="50" t="str">
        <f>IF(A445="","","Assets/"&amp;N445&amp;"/"&amp;Q445&amp;"/"&amp;P445&amp;".mp3")</f>
        <v>Assets/1970/1/26.mp3</v>
      </c>
      <c r="AE445" s="51" t="s">
        <v>2614</v>
      </c>
      <c r="AF445" s="50" t="str">
        <f>IF(A445="","","Tune "&amp;66*(Q445-1)+P445)</f>
        <v>Tune 26</v>
      </c>
      <c r="AG445" s="50" t="s">
        <v>2613</v>
      </c>
      <c r="AH445" s="50" t="str">
        <f>AC445&amp;AD445&amp;AE445&amp;AF445&amp;AG445</f>
        <v>&lt;li&gt;&lt;a href="Assets/1970/1/26.mp3"&gt;Tune 26&lt;/a&gt;&lt;/li&gt;</v>
      </c>
      <c r="AI445" s="53" t="s">
        <v>2616</v>
      </c>
      <c r="AJ445" s="53">
        <f>IF(A445="","",66*(Q445-1)+P445)</f>
        <v>26</v>
      </c>
      <c r="AK445" s="53" t="s">
        <v>2617</v>
      </c>
      <c r="AL445" s="53" t="str">
        <f>IF(A445="","",B445&amp;"&lt;/td&gt;&lt;td&gt;"&amp;C445&amp;"&lt;/td&gt;&lt;/tr&gt;")</f>
        <v>Lynard Skynard&lt;/td&gt;&lt;td&gt;Sweet Home Alabama&lt;/td&gt;&lt;/tr&gt;</v>
      </c>
      <c r="AM445" s="53" t="str">
        <f>AI445&amp;AJ445&amp;AK445&amp;AL445</f>
        <v>&lt;tr&gt;&lt;td align="left"&gt;26&lt;/td&gt;&lt;td align="left"&gt;Lynard Skynard&lt;/td&gt;&lt;td&gt;Sweet Home Alabama&lt;/td&gt;&lt;/tr&gt;</v>
      </c>
      <c r="AN445" s="64">
        <f>IF(MAX(LEN(B445),LEN(C445))=0,"",MAX(LEN(B445),LEN(C445)))</f>
        <v>18</v>
      </c>
    </row>
    <row r="446" spans="1:40" x14ac:dyDescent="0.25">
      <c r="A446" s="10" t="str">
        <f>N446&amp;Q446&amp;R446&amp;S446</f>
        <v>TV12E</v>
      </c>
      <c r="B446" s="15" t="s">
        <v>116</v>
      </c>
      <c r="C446" s="15" t="s">
        <v>117</v>
      </c>
      <c r="D446" s="15" t="s">
        <v>672</v>
      </c>
      <c r="E446" s="15" t="s">
        <v>682</v>
      </c>
      <c r="F446" s="15" t="s">
        <v>985</v>
      </c>
      <c r="G446" s="15" t="s">
        <v>118</v>
      </c>
      <c r="H446" s="15" t="s">
        <v>117</v>
      </c>
      <c r="I446" s="15" t="s">
        <v>119</v>
      </c>
      <c r="J446" s="15"/>
      <c r="K446" s="14"/>
      <c r="L446" s="15"/>
      <c r="M446" s="10"/>
      <c r="N446" s="8" t="s">
        <v>667</v>
      </c>
      <c r="O446" s="10"/>
      <c r="P446" s="15">
        <v>16</v>
      </c>
      <c r="Q446" s="15">
        <v>1</v>
      </c>
      <c r="R446" s="15">
        <v>2</v>
      </c>
      <c r="S446" s="15" t="s">
        <v>87</v>
      </c>
      <c r="U446" s="76" t="s">
        <v>3074</v>
      </c>
      <c r="V446" s="76" t="str">
        <f>IF(B446="","",B446)</f>
        <v>Latino All Stars</v>
      </c>
      <c r="W446" s="76" t="s">
        <v>3075</v>
      </c>
      <c r="X446" s="76" t="str">
        <f>IF(C446="","",C446)</f>
        <v>Sex and the City</v>
      </c>
      <c r="Y446" s="77" t="s">
        <v>3077</v>
      </c>
      <c r="Z446" s="76" t="str">
        <f>IF(L446="","",L446)</f>
        <v/>
      </c>
      <c r="AA446" s="76" t="s">
        <v>3076</v>
      </c>
      <c r="AB446" s="76" t="str">
        <f>_xlfn.CONCAT(U446:AA446)</f>
        <v>&lt;table class="questions" width="290"&gt;&lt;tr&gt;&lt;td height="50"&gt;&lt;div align="center"&gt;2 Points &lt;/div&gt;&lt;/td&gt;&lt;/tr&gt;&lt;tr&gt;&lt;td height="30"&gt;&lt;div align="center"&gt;Latino All Stars&lt;/div&gt;&lt;/td&gt;&lt;/tr&gt;&lt;tr&gt;&lt;td height="30"&gt;&lt;div align="center"&gt;Sex and the City&lt;/div&gt;&lt;/td&gt;&lt;/tr&gt;&lt;tr&gt;&lt;td height="30"&gt;&lt;div align="center"&gt;&lt;/div&gt;&lt;/td&gt;&lt;/tr&gt;&lt;tr&gt;&lt;td height="30"&gt;&lt;div align="center"&gt;&lt;/div&gt;&lt;/td&gt;&lt;/tr&gt;&lt;/table&gt;</v>
      </c>
      <c r="AC446" s="50" t="s">
        <v>2615</v>
      </c>
      <c r="AD446" s="50" t="str">
        <f>IF(A446="","","Assets/"&amp;N446&amp;"/"&amp;Q446&amp;"/"&amp;P446&amp;".mp3")</f>
        <v>Assets/TV/1/16.mp3</v>
      </c>
      <c r="AE446" s="51" t="s">
        <v>2614</v>
      </c>
      <c r="AF446" s="50" t="str">
        <f>IF(A446="","","Tune "&amp;66*(Q446-1)+P446)</f>
        <v>Tune 16</v>
      </c>
      <c r="AG446" s="50" t="s">
        <v>2613</v>
      </c>
      <c r="AH446" s="50" t="str">
        <f>AC446&amp;AD446&amp;AE446&amp;AF446&amp;AG446</f>
        <v>&lt;li&gt;&lt;a href="Assets/TV/1/16.mp3"&gt;Tune 16&lt;/a&gt;&lt;/li&gt;</v>
      </c>
      <c r="AI446" s="53" t="s">
        <v>2616</v>
      </c>
      <c r="AJ446" s="53">
        <f>IF(A446="","",66*(Q446-1)+P446)</f>
        <v>16</v>
      </c>
      <c r="AK446" s="53" t="s">
        <v>2617</v>
      </c>
      <c r="AL446" s="53" t="str">
        <f>IF(A446="","",B446&amp;"&lt;/td&gt;&lt;td&gt;"&amp;C446&amp;"&lt;/td&gt;&lt;/tr&gt;")</f>
        <v>Latino All Stars&lt;/td&gt;&lt;td&gt;Sex and the City&lt;/td&gt;&lt;/tr&gt;</v>
      </c>
      <c r="AM446" s="53" t="str">
        <f>AI446&amp;AJ446&amp;AK446&amp;AL446</f>
        <v>&lt;tr&gt;&lt;td align="left"&gt;16&lt;/td&gt;&lt;td align="left"&gt;Latino All Stars&lt;/td&gt;&lt;td&gt;Sex and the City&lt;/td&gt;&lt;/tr&gt;</v>
      </c>
      <c r="AN446" s="64">
        <f>IF(MAX(LEN(B446),LEN(C446))=0,"",MAX(LEN(B446),LEN(C446)))</f>
        <v>16</v>
      </c>
    </row>
    <row r="447" spans="1:40" x14ac:dyDescent="0.25">
      <c r="A447" s="10" t="str">
        <f>N447&amp;Q447&amp;R447&amp;S447</f>
        <v>TV12F</v>
      </c>
      <c r="B447" s="15" t="s">
        <v>844</v>
      </c>
      <c r="C447" s="15"/>
      <c r="D447" s="15" t="s">
        <v>985</v>
      </c>
      <c r="E447" s="15"/>
      <c r="F447" s="15" t="s">
        <v>682</v>
      </c>
      <c r="G447" s="15"/>
      <c r="H447" s="15" t="s">
        <v>845</v>
      </c>
      <c r="I447" s="15"/>
      <c r="J447" s="15"/>
      <c r="K447" s="14"/>
      <c r="L447" s="15"/>
      <c r="M447" s="10"/>
      <c r="N447" s="8" t="s">
        <v>667</v>
      </c>
      <c r="O447" s="10"/>
      <c r="P447" s="15">
        <v>17</v>
      </c>
      <c r="Q447" s="15">
        <v>1</v>
      </c>
      <c r="R447" s="15">
        <v>2</v>
      </c>
      <c r="S447" s="15" t="s">
        <v>88</v>
      </c>
      <c r="U447" s="76" t="s">
        <v>3074</v>
      </c>
      <c r="V447" s="76" t="str">
        <f>IF(B447="","",B447)</f>
        <v>Glee</v>
      </c>
      <c r="W447" s="76" t="s">
        <v>3075</v>
      </c>
      <c r="X447" s="76" t="str">
        <f>IF(C447="","",C447)</f>
        <v/>
      </c>
      <c r="Y447" s="77" t="s">
        <v>3077</v>
      </c>
      <c r="Z447" s="76" t="str">
        <f>IF(L447="","",L447)</f>
        <v/>
      </c>
      <c r="AA447" s="76" t="s">
        <v>3076</v>
      </c>
      <c r="AB447" s="76" t="str">
        <f>_xlfn.CONCAT(U447:AA447)</f>
        <v>&lt;table class="questions" width="290"&gt;&lt;tr&gt;&lt;td height="50"&gt;&lt;div align="center"&gt;2 Points &lt;/div&gt;&lt;/td&gt;&lt;/tr&gt;&lt;tr&gt;&lt;td height="30"&gt;&lt;div align="center"&gt;Glee&lt;/div&gt;&lt;/td&gt;&lt;/tr&gt;&lt;tr&gt;&lt;td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447" s="50" t="s">
        <v>2615</v>
      </c>
      <c r="AD447" s="50" t="str">
        <f>IF(A447="","","Assets/"&amp;N447&amp;"/"&amp;Q447&amp;"/"&amp;P447&amp;".mp3")</f>
        <v>Assets/TV/1/17.mp3</v>
      </c>
      <c r="AE447" s="51" t="s">
        <v>2614</v>
      </c>
      <c r="AF447" s="50" t="str">
        <f>IF(A447="","","Tune "&amp;66*(Q447-1)+P447)</f>
        <v>Tune 17</v>
      </c>
      <c r="AG447" s="50" t="s">
        <v>2613</v>
      </c>
      <c r="AH447" s="50" t="str">
        <f>AC447&amp;AD447&amp;AE447&amp;AF447&amp;AG447</f>
        <v>&lt;li&gt;&lt;a href="Assets/TV/1/17.mp3"&gt;Tune 17&lt;/a&gt;&lt;/li&gt;</v>
      </c>
      <c r="AI447" s="53" t="s">
        <v>2616</v>
      </c>
      <c r="AJ447" s="53">
        <f>IF(A447="","",66*(Q447-1)+P447)</f>
        <v>17</v>
      </c>
      <c r="AK447" s="53" t="s">
        <v>2617</v>
      </c>
      <c r="AL447" s="53" t="str">
        <f>IF(A447="","",B447&amp;"&lt;/td&gt;&lt;td&gt;"&amp;C447&amp;"&lt;/td&gt;&lt;/tr&gt;")</f>
        <v>Glee&lt;/td&gt;&lt;td&gt;&lt;/td&gt;&lt;/tr&gt;</v>
      </c>
      <c r="AM447" s="53" t="str">
        <f>AI447&amp;AJ447&amp;AK447&amp;AL447</f>
        <v>&lt;tr&gt;&lt;td align="left"&gt;17&lt;/td&gt;&lt;td align="left"&gt;Glee&lt;/td&gt;&lt;td&gt;&lt;/td&gt;&lt;/tr&gt;</v>
      </c>
      <c r="AN447" s="64">
        <f>IF(MAX(LEN(B447),LEN(C447))=0,"",MAX(LEN(B447),LEN(C447)))</f>
        <v>4</v>
      </c>
    </row>
    <row r="448" spans="1:40" x14ac:dyDescent="0.25">
      <c r="A448" s="10" t="str">
        <f>N448&amp;Q448&amp;R448&amp;S448</f>
        <v>2015-201921C</v>
      </c>
      <c r="B448" s="35" t="s">
        <v>44</v>
      </c>
      <c r="C448" s="35" t="s">
        <v>2148</v>
      </c>
      <c r="D448" s="15"/>
      <c r="E448" s="15"/>
      <c r="F448" s="15"/>
      <c r="G448" s="15"/>
      <c r="H448" s="15"/>
      <c r="I448" s="15"/>
      <c r="J448" s="15"/>
      <c r="K448" s="14"/>
      <c r="L448" s="15">
        <v>2015</v>
      </c>
      <c r="M448" s="10"/>
      <c r="N448" s="3" t="s">
        <v>2623</v>
      </c>
      <c r="O448" s="10"/>
      <c r="P448" s="15">
        <v>3</v>
      </c>
      <c r="Q448" s="15">
        <v>2</v>
      </c>
      <c r="R448" s="15">
        <v>1</v>
      </c>
      <c r="S448" s="35" t="s">
        <v>89</v>
      </c>
      <c r="U448" s="76" t="s">
        <v>3074</v>
      </c>
      <c r="V448" s="76" t="str">
        <f>IF(B448="","",B448)</f>
        <v>Mike Posner</v>
      </c>
      <c r="W448" s="76" t="s">
        <v>3075</v>
      </c>
      <c r="X448" s="76" t="str">
        <f>IF(C448="","",C448)</f>
        <v>I Took a Pill in Ibiza</v>
      </c>
      <c r="Y448" s="77" t="s">
        <v>3077</v>
      </c>
      <c r="Z448" s="76">
        <f>IF(L448="","",L448)</f>
        <v>2015</v>
      </c>
      <c r="AA448" s="76" t="s">
        <v>3076</v>
      </c>
      <c r="AB448" s="76" t="str">
        <f>_xlfn.CONCAT(U448:AA448)</f>
        <v>&lt;table class="questions" width="290"&gt;&lt;tr&gt;&lt;td height="50"&gt;&lt;div align="center"&gt;2 Points &lt;/div&gt;&lt;/td&gt;&lt;/tr&gt;&lt;tr&gt;&lt;td height="30"&gt;&lt;div align="center"&gt;Mike Posner&lt;/div&gt;&lt;/td&gt;&lt;/tr&gt;&lt;tr&gt;&lt;td height="30"&gt;&lt;div align="center"&gt;I Took a Pill in Ibiza&lt;/div&gt;&lt;/td&gt;&lt;/tr&gt;&lt;tr&gt;&lt;td height="30"&gt;&lt;div align="center"&gt;&lt;/div&gt;&lt;/td&gt;&lt;/tr&gt;&lt;tr&gt;&lt;td height="30"&gt;&lt;div align="center"&gt;2015&lt;/div&gt;&lt;/td&gt;&lt;/tr&gt;&lt;/table&gt;</v>
      </c>
      <c r="AC448" s="50" t="s">
        <v>2615</v>
      </c>
      <c r="AD448" s="50" t="str">
        <f>IF(A448="","","Assets/"&amp;N448&amp;"/"&amp;Q448&amp;"/"&amp;P448&amp;".mp3")</f>
        <v>Assets/2015-2019/2/3.mp3</v>
      </c>
      <c r="AE448" s="51" t="s">
        <v>2614</v>
      </c>
      <c r="AF448" s="50" t="str">
        <f>IF(A448="","","Tune "&amp;66*(Q448-1)+P448)</f>
        <v>Tune 69</v>
      </c>
      <c r="AG448" s="50" t="s">
        <v>2613</v>
      </c>
      <c r="AH448" s="50" t="str">
        <f>AC448&amp;AD448&amp;AE448&amp;AF448&amp;AG448</f>
        <v>&lt;li&gt;&lt;a href="Assets/2015-2019/2/3.mp3"&gt;Tune 69&lt;/a&gt;&lt;/li&gt;</v>
      </c>
      <c r="AI448" s="53" t="s">
        <v>2616</v>
      </c>
      <c r="AJ448" s="53">
        <f>IF(A448="","",66*(Q448-1)+P448)</f>
        <v>69</v>
      </c>
      <c r="AK448" s="53" t="s">
        <v>2617</v>
      </c>
      <c r="AL448" s="53" t="str">
        <f>IF(A448="","",B448&amp;"&lt;/td&gt;&lt;td&gt;"&amp;C448&amp;"&lt;/td&gt;&lt;/tr&gt;")</f>
        <v>Mike Posner&lt;/td&gt;&lt;td&gt;I Took a Pill in Ibiza&lt;/td&gt;&lt;/tr&gt;</v>
      </c>
      <c r="AM448" s="53" t="str">
        <f>AI448&amp;AJ448&amp;AK448&amp;AL448</f>
        <v>&lt;tr&gt;&lt;td align="left"&gt;69&lt;/td&gt;&lt;td align="left"&gt;Mike Posner&lt;/td&gt;&lt;td&gt;I Took a Pill in Ibiza&lt;/td&gt;&lt;/tr&gt;</v>
      </c>
      <c r="AN448" s="64">
        <f>IF(MAX(LEN(B448),LEN(C448))=0,"",MAX(LEN(B448),LEN(C448)))</f>
        <v>22</v>
      </c>
    </row>
    <row r="449" spans="1:40" x14ac:dyDescent="0.25">
      <c r="A449" s="10" t="str">
        <f>N449&amp;Q449&amp;R449&amp;S449</f>
        <v>2015-201921D</v>
      </c>
      <c r="B449" s="35" t="s">
        <v>1040</v>
      </c>
      <c r="C449" s="35" t="s">
        <v>2131</v>
      </c>
      <c r="D449" s="15"/>
      <c r="E449" s="15"/>
      <c r="F449" s="15"/>
      <c r="G449" s="15"/>
      <c r="H449" s="15"/>
      <c r="I449" s="15"/>
      <c r="J449" s="15"/>
      <c r="K449" s="14"/>
      <c r="L449" s="15">
        <v>2016</v>
      </c>
      <c r="M449" s="10"/>
      <c r="N449" s="3" t="s">
        <v>2623</v>
      </c>
      <c r="O449" s="10"/>
      <c r="P449" s="15">
        <v>4</v>
      </c>
      <c r="Q449" s="15">
        <v>2</v>
      </c>
      <c r="R449" s="15">
        <v>1</v>
      </c>
      <c r="S449" s="35" t="s">
        <v>86</v>
      </c>
      <c r="U449" s="76" t="s">
        <v>3074</v>
      </c>
      <c r="V449" s="76" t="str">
        <f>IF(B449="","",B449)</f>
        <v>Calvin Harris</v>
      </c>
      <c r="W449" s="76" t="s">
        <v>3075</v>
      </c>
      <c r="X449" s="76" t="str">
        <f>IF(C449="","",C449)</f>
        <v>This is What You Came For</v>
      </c>
      <c r="Y449" s="77" t="s">
        <v>3077</v>
      </c>
      <c r="Z449" s="76">
        <f>IF(L449="","",L449)</f>
        <v>2016</v>
      </c>
      <c r="AA449" s="76" t="s">
        <v>3076</v>
      </c>
      <c r="AB449" s="76" t="str">
        <f>_xlfn.CONCAT(U449:AA449)</f>
        <v>&lt;table class="questions" width="290"&gt;&lt;tr&gt;&lt;td height="50"&gt;&lt;div align="center"&gt;2 Points &lt;/div&gt;&lt;/td&gt;&lt;/tr&gt;&lt;tr&gt;&lt;td height="30"&gt;&lt;div align="center"&gt;Calvin Harris&lt;/div&gt;&lt;/td&gt;&lt;/tr&gt;&lt;tr&gt;&lt;td height="30"&gt;&lt;div align="center"&gt;This is What You Came For&lt;/div&gt;&lt;/td&gt;&lt;/tr&gt;&lt;tr&gt;&lt;td height="30"&gt;&lt;div align="center"&gt;&lt;/div&gt;&lt;/td&gt;&lt;/tr&gt;&lt;tr&gt;&lt;td height="30"&gt;&lt;div align="center"&gt;2016&lt;/div&gt;&lt;/td&gt;&lt;/tr&gt;&lt;/table&gt;</v>
      </c>
      <c r="AC449" s="50" t="s">
        <v>2615</v>
      </c>
      <c r="AD449" s="50" t="str">
        <f>IF(A449="","","Assets/"&amp;N449&amp;"/"&amp;Q449&amp;"/"&amp;P449&amp;".mp3")</f>
        <v>Assets/2015-2019/2/4.mp3</v>
      </c>
      <c r="AE449" s="51" t="s">
        <v>2614</v>
      </c>
      <c r="AF449" s="50" t="str">
        <f>IF(A449="","","Tune "&amp;66*(Q449-1)+P449)</f>
        <v>Tune 70</v>
      </c>
      <c r="AG449" s="50" t="s">
        <v>2613</v>
      </c>
      <c r="AH449" s="50" t="str">
        <f>AC449&amp;AD449&amp;AE449&amp;AF449&amp;AG449</f>
        <v>&lt;li&gt;&lt;a href="Assets/2015-2019/2/4.mp3"&gt;Tune 70&lt;/a&gt;&lt;/li&gt;</v>
      </c>
      <c r="AI449" s="53" t="s">
        <v>2616</v>
      </c>
      <c r="AJ449" s="53">
        <f>IF(A449="","",66*(Q449-1)+P449)</f>
        <v>70</v>
      </c>
      <c r="AK449" s="53" t="s">
        <v>2617</v>
      </c>
      <c r="AL449" s="53" t="str">
        <f>IF(A449="","",B449&amp;"&lt;/td&gt;&lt;td&gt;"&amp;C449&amp;"&lt;/td&gt;&lt;/tr&gt;")</f>
        <v>Calvin Harris&lt;/td&gt;&lt;td&gt;This is What You Came For&lt;/td&gt;&lt;/tr&gt;</v>
      </c>
      <c r="AM449" s="53" t="str">
        <f>AI449&amp;AJ449&amp;AK449&amp;AL449</f>
        <v>&lt;tr&gt;&lt;td align="left"&gt;70&lt;/td&gt;&lt;td align="left"&gt;Calvin Harris&lt;/td&gt;&lt;td&gt;This is What You Came For&lt;/td&gt;&lt;/tr&gt;</v>
      </c>
      <c r="AN449" s="64">
        <f>IF(MAX(LEN(B449),LEN(C449))=0,"",MAX(LEN(B449),LEN(C449)))</f>
        <v>25</v>
      </c>
    </row>
    <row r="450" spans="1:40" x14ac:dyDescent="0.25">
      <c r="A450" s="10" t="str">
        <f>N450&amp;Q450&amp;R450&amp;S450</f>
        <v>2010-201416D</v>
      </c>
      <c r="B450" s="15" t="s">
        <v>1143</v>
      </c>
      <c r="C450" s="15" t="s">
        <v>1144</v>
      </c>
      <c r="D450" s="15" t="s">
        <v>672</v>
      </c>
      <c r="E450" s="15" t="s">
        <v>682</v>
      </c>
      <c r="F450" s="35" t="s">
        <v>522</v>
      </c>
      <c r="G450" s="15"/>
      <c r="H450" s="15" t="s">
        <v>1145</v>
      </c>
      <c r="I450" s="15"/>
      <c r="J450" s="15"/>
      <c r="K450" s="14"/>
      <c r="L450" s="15">
        <v>2011</v>
      </c>
      <c r="M450" s="10"/>
      <c r="N450" s="3" t="s">
        <v>2622</v>
      </c>
      <c r="O450" s="10"/>
      <c r="P450" s="15">
        <v>59</v>
      </c>
      <c r="Q450" s="15">
        <v>1</v>
      </c>
      <c r="R450" s="15">
        <v>6</v>
      </c>
      <c r="S450" s="15" t="s">
        <v>86</v>
      </c>
      <c r="U450" s="76" t="s">
        <v>3074</v>
      </c>
      <c r="V450" s="76" t="str">
        <f>IF(B450="","",B450)</f>
        <v>Fun</v>
      </c>
      <c r="W450" s="76" t="s">
        <v>3075</v>
      </c>
      <c r="X450" s="76" t="str">
        <f>IF(C450="","",C450)</f>
        <v>We Are Young</v>
      </c>
      <c r="Y450" s="77" t="s">
        <v>3077</v>
      </c>
      <c r="Z450" s="76">
        <f>IF(L450="","",L450)</f>
        <v>2011</v>
      </c>
      <c r="AA450" s="76" t="s">
        <v>3076</v>
      </c>
      <c r="AB450" s="76" t="str">
        <f>_xlfn.CONCAT(U450:AA450)</f>
        <v>&lt;table class="questions" width="290"&gt;&lt;tr&gt;&lt;td height="50"&gt;&lt;div align="center"&gt;2 Points &lt;/div&gt;&lt;/td&gt;&lt;/tr&gt;&lt;tr&gt;&lt;td height="30"&gt;&lt;div align="center"&gt;Fun&lt;/div&gt;&lt;/td&gt;&lt;/tr&gt;&lt;tr&gt;&lt;td height="30"&gt;&lt;div align="center"&gt;We Are Young&lt;/div&gt;&lt;/td&gt;&lt;/tr&gt;&lt;tr&gt;&lt;td height="30"&gt;&lt;div align="center"&gt;&lt;/div&gt;&lt;/td&gt;&lt;/tr&gt;&lt;tr&gt;&lt;td height="30"&gt;&lt;div align="center"&gt;2011&lt;/div&gt;&lt;/td&gt;&lt;/tr&gt;&lt;/table&gt;</v>
      </c>
      <c r="AC450" s="50" t="s">
        <v>2615</v>
      </c>
      <c r="AD450" s="50" t="str">
        <f>IF(A450="","","Assets/"&amp;N450&amp;"/"&amp;Q450&amp;"/"&amp;P450&amp;".mp3")</f>
        <v>Assets/2010-2014/1/59.mp3</v>
      </c>
      <c r="AE450" s="51" t="s">
        <v>2614</v>
      </c>
      <c r="AF450" s="50" t="str">
        <f>IF(A450="","","Tune "&amp;66*(Q450-1)+P450)</f>
        <v>Tune 59</v>
      </c>
      <c r="AG450" s="50" t="s">
        <v>2613</v>
      </c>
      <c r="AH450" s="50" t="str">
        <f>AC450&amp;AD450&amp;AE450&amp;AF450&amp;AG450</f>
        <v>&lt;li&gt;&lt;a href="Assets/2010-2014/1/59.mp3"&gt;Tune 59&lt;/a&gt;&lt;/li&gt;</v>
      </c>
      <c r="AI450" s="53" t="s">
        <v>2616</v>
      </c>
      <c r="AJ450" s="53">
        <f>IF(A450="","",66*(Q450-1)+P450)</f>
        <v>59</v>
      </c>
      <c r="AK450" s="53" t="s">
        <v>2617</v>
      </c>
      <c r="AL450" s="53" t="str">
        <f>IF(A450="","",B450&amp;"&lt;/td&gt;&lt;td&gt;"&amp;C450&amp;"&lt;/td&gt;&lt;/tr&gt;")</f>
        <v>Fun&lt;/td&gt;&lt;td&gt;We Are Young&lt;/td&gt;&lt;/tr&gt;</v>
      </c>
      <c r="AM450" s="53" t="str">
        <f>AI450&amp;AJ450&amp;AK450&amp;AL450</f>
        <v>&lt;tr&gt;&lt;td align="left"&gt;59&lt;/td&gt;&lt;td align="left"&gt;Fun&lt;/td&gt;&lt;td&gt;We Are Young&lt;/td&gt;&lt;/tr&gt;</v>
      </c>
      <c r="AN450" s="64">
        <f>IF(MAX(LEN(B450),LEN(C450))=0,"",MAX(LEN(B450),LEN(C450)))</f>
        <v>12</v>
      </c>
    </row>
    <row r="451" spans="1:40" x14ac:dyDescent="0.25">
      <c r="A451" s="10" t="str">
        <f>N451&amp;Q451&amp;R451&amp;S451</f>
        <v>2015-201921E</v>
      </c>
      <c r="B451" s="35" t="s">
        <v>2138</v>
      </c>
      <c r="C451" s="35" t="s">
        <v>2139</v>
      </c>
      <c r="D451" s="15"/>
      <c r="E451" s="15"/>
      <c r="F451" s="15"/>
      <c r="G451" s="15"/>
      <c r="H451" s="15"/>
      <c r="I451" s="15"/>
      <c r="J451" s="15"/>
      <c r="K451" s="14"/>
      <c r="L451" s="15">
        <v>2016</v>
      </c>
      <c r="M451" s="10"/>
      <c r="N451" s="3" t="s">
        <v>2623</v>
      </c>
      <c r="O451" s="10"/>
      <c r="P451" s="15">
        <v>5</v>
      </c>
      <c r="Q451" s="15">
        <v>2</v>
      </c>
      <c r="R451" s="15">
        <v>1</v>
      </c>
      <c r="S451" s="35" t="s">
        <v>87</v>
      </c>
      <c r="U451" s="76" t="s">
        <v>3074</v>
      </c>
      <c r="V451" s="76" t="str">
        <f>IF(B451="","",B451)</f>
        <v>Drake</v>
      </c>
      <c r="W451" s="76" t="s">
        <v>3075</v>
      </c>
      <c r="X451" s="76" t="str">
        <f>IF(C451="","",C451)</f>
        <v>One Dance</v>
      </c>
      <c r="Y451" s="77" t="s">
        <v>3077</v>
      </c>
      <c r="Z451" s="76">
        <f>IF(L451="","",L451)</f>
        <v>2016</v>
      </c>
      <c r="AA451" s="76" t="s">
        <v>3076</v>
      </c>
      <c r="AB451" s="76" t="str">
        <f>_xlfn.CONCAT(U451:AA451)</f>
        <v>&lt;table class="questions" width="290"&gt;&lt;tr&gt;&lt;td height="50"&gt;&lt;div align="center"&gt;2 Points &lt;/div&gt;&lt;/td&gt;&lt;/tr&gt;&lt;tr&gt;&lt;td height="30"&gt;&lt;div align="center"&gt;Drake&lt;/div&gt;&lt;/td&gt;&lt;/tr&gt;&lt;tr&gt;&lt;td height="30"&gt;&lt;div align="center"&gt;One Dance&lt;/div&gt;&lt;/td&gt;&lt;/tr&gt;&lt;tr&gt;&lt;td height="30"&gt;&lt;div align="center"&gt;&lt;/div&gt;&lt;/td&gt;&lt;/tr&gt;&lt;tr&gt;&lt;td height="30"&gt;&lt;div align="center"&gt;2016&lt;/div&gt;&lt;/td&gt;&lt;/tr&gt;&lt;/table&gt;</v>
      </c>
      <c r="AC451" s="50" t="s">
        <v>2615</v>
      </c>
      <c r="AD451" s="50" t="str">
        <f>IF(A451="","","Assets/"&amp;N451&amp;"/"&amp;Q451&amp;"/"&amp;P451&amp;".mp3")</f>
        <v>Assets/2015-2019/2/5.mp3</v>
      </c>
      <c r="AE451" s="51" t="s">
        <v>2614</v>
      </c>
      <c r="AF451" s="50" t="str">
        <f>IF(A451="","","Tune "&amp;66*(Q451-1)+P451)</f>
        <v>Tune 71</v>
      </c>
      <c r="AG451" s="50" t="s">
        <v>2613</v>
      </c>
      <c r="AH451" s="50" t="str">
        <f>AC451&amp;AD451&amp;AE451&amp;AF451&amp;AG451</f>
        <v>&lt;li&gt;&lt;a href="Assets/2015-2019/2/5.mp3"&gt;Tune 71&lt;/a&gt;&lt;/li&gt;</v>
      </c>
      <c r="AI451" s="53" t="s">
        <v>2616</v>
      </c>
      <c r="AJ451" s="53">
        <f>IF(A451="","",66*(Q451-1)+P451)</f>
        <v>71</v>
      </c>
      <c r="AK451" s="53" t="s">
        <v>2617</v>
      </c>
      <c r="AL451" s="53" t="str">
        <f>IF(A451="","",B451&amp;"&lt;/td&gt;&lt;td&gt;"&amp;C451&amp;"&lt;/td&gt;&lt;/tr&gt;")</f>
        <v>Drake&lt;/td&gt;&lt;td&gt;One Dance&lt;/td&gt;&lt;/tr&gt;</v>
      </c>
      <c r="AM451" s="53" t="str">
        <f>AI451&amp;AJ451&amp;AK451&amp;AL451</f>
        <v>&lt;tr&gt;&lt;td align="left"&gt;71&lt;/td&gt;&lt;td align="left"&gt;Drake&lt;/td&gt;&lt;td&gt;One Dance&lt;/td&gt;&lt;/tr&gt;</v>
      </c>
      <c r="AN451" s="64">
        <f>IF(MAX(LEN(B451),LEN(C451))=0,"",MAX(LEN(B451),LEN(C451)))</f>
        <v>9</v>
      </c>
    </row>
    <row r="452" spans="1:40" x14ac:dyDescent="0.25">
      <c r="A452" s="10" t="str">
        <f>N452&amp;Q452&amp;R452&amp;S452</f>
        <v>2015-201921F</v>
      </c>
      <c r="B452" s="35" t="s">
        <v>2144</v>
      </c>
      <c r="C452" s="35" t="s">
        <v>2145</v>
      </c>
      <c r="D452" s="15"/>
      <c r="E452" s="15"/>
      <c r="F452" s="15"/>
      <c r="G452" s="15"/>
      <c r="H452" s="15"/>
      <c r="I452" s="15"/>
      <c r="J452" s="15"/>
      <c r="K452" s="14"/>
      <c r="L452" s="15">
        <v>2016</v>
      </c>
      <c r="M452" s="10"/>
      <c r="N452" s="3" t="s">
        <v>2623</v>
      </c>
      <c r="O452" s="10"/>
      <c r="P452" s="15">
        <v>6</v>
      </c>
      <c r="Q452" s="15">
        <v>2</v>
      </c>
      <c r="R452" s="15">
        <v>1</v>
      </c>
      <c r="S452" s="35" t="s">
        <v>88</v>
      </c>
      <c r="U452" s="76" t="s">
        <v>3074</v>
      </c>
      <c r="V452" s="76" t="str">
        <f>IF(B452="","",B452)</f>
        <v>Fifth Harmony</v>
      </c>
      <c r="W452" s="76" t="s">
        <v>3075</v>
      </c>
      <c r="X452" s="76" t="str">
        <f>IF(C452="","",C452)</f>
        <v>Work From Home</v>
      </c>
      <c r="Y452" s="77" t="s">
        <v>3077</v>
      </c>
      <c r="Z452" s="76">
        <f>IF(L452="","",L452)</f>
        <v>2016</v>
      </c>
      <c r="AA452" s="76" t="s">
        <v>3076</v>
      </c>
      <c r="AB452" s="76" t="str">
        <f>_xlfn.CONCAT(U452:AA452)</f>
        <v>&lt;table class="questions" width="290"&gt;&lt;tr&gt;&lt;td height="50"&gt;&lt;div align="center"&gt;2 Points &lt;/div&gt;&lt;/td&gt;&lt;/tr&gt;&lt;tr&gt;&lt;td height="30"&gt;&lt;div align="center"&gt;Fifth Harmony&lt;/div&gt;&lt;/td&gt;&lt;/tr&gt;&lt;tr&gt;&lt;td height="30"&gt;&lt;div align="center"&gt;Work From Home&lt;/div&gt;&lt;/td&gt;&lt;/tr&gt;&lt;tr&gt;&lt;td height="30"&gt;&lt;div align="center"&gt;&lt;/div&gt;&lt;/td&gt;&lt;/tr&gt;&lt;tr&gt;&lt;td height="30"&gt;&lt;div align="center"&gt;2016&lt;/div&gt;&lt;/td&gt;&lt;/tr&gt;&lt;/table&gt;</v>
      </c>
      <c r="AC452" s="50" t="s">
        <v>2615</v>
      </c>
      <c r="AD452" s="50" t="str">
        <f>IF(A452="","","Assets/"&amp;N452&amp;"/"&amp;Q452&amp;"/"&amp;P452&amp;".mp3")</f>
        <v>Assets/2015-2019/2/6.mp3</v>
      </c>
      <c r="AE452" s="51" t="s">
        <v>2614</v>
      </c>
      <c r="AF452" s="50" t="str">
        <f>IF(A452="","","Tune "&amp;66*(Q452-1)+P452)</f>
        <v>Tune 72</v>
      </c>
      <c r="AG452" s="50" t="s">
        <v>2613</v>
      </c>
      <c r="AH452" s="50" t="str">
        <f>AC452&amp;AD452&amp;AE452&amp;AF452&amp;AG452</f>
        <v>&lt;li&gt;&lt;a href="Assets/2015-2019/2/6.mp3"&gt;Tune 72&lt;/a&gt;&lt;/li&gt;</v>
      </c>
      <c r="AI452" s="53" t="s">
        <v>2616</v>
      </c>
      <c r="AJ452" s="53">
        <f>IF(A452="","",66*(Q452-1)+P452)</f>
        <v>72</v>
      </c>
      <c r="AK452" s="53" t="s">
        <v>2617</v>
      </c>
      <c r="AL452" s="53" t="str">
        <f>IF(A452="","",B452&amp;"&lt;/td&gt;&lt;td&gt;"&amp;C452&amp;"&lt;/td&gt;&lt;/tr&gt;")</f>
        <v>Fifth Harmony&lt;/td&gt;&lt;td&gt;Work From Home&lt;/td&gt;&lt;/tr&gt;</v>
      </c>
      <c r="AM452" s="53" t="str">
        <f>AI452&amp;AJ452&amp;AK452&amp;AL452</f>
        <v>&lt;tr&gt;&lt;td align="left"&gt;72&lt;/td&gt;&lt;td align="left"&gt;Fifth Harmony&lt;/td&gt;&lt;td&gt;Work From Home&lt;/td&gt;&lt;/tr&gt;</v>
      </c>
      <c r="AN452" s="64">
        <f>IF(MAX(LEN(B452),LEN(C452))=0,"",MAX(LEN(B452),LEN(C452)))</f>
        <v>14</v>
      </c>
    </row>
    <row r="453" spans="1:40" x14ac:dyDescent="0.25">
      <c r="A453" s="10" t="str">
        <f>N453&amp;Q453&amp;R453&amp;S453</f>
        <v>2010-201416E</v>
      </c>
      <c r="B453" s="15" t="s">
        <v>36</v>
      </c>
      <c r="C453" s="15" t="s">
        <v>1146</v>
      </c>
      <c r="D453" s="15" t="s">
        <v>672</v>
      </c>
      <c r="E453" s="15" t="s">
        <v>682</v>
      </c>
      <c r="F453" s="15"/>
      <c r="G453" s="15"/>
      <c r="H453" s="15"/>
      <c r="I453" s="15"/>
      <c r="J453" s="15"/>
      <c r="K453" s="14"/>
      <c r="L453" s="15">
        <v>2012</v>
      </c>
      <c r="M453" s="10"/>
      <c r="N453" s="3" t="s">
        <v>2622</v>
      </c>
      <c r="O453" s="10"/>
      <c r="P453" s="15">
        <v>60</v>
      </c>
      <c r="Q453" s="15">
        <v>1</v>
      </c>
      <c r="R453" s="15">
        <v>6</v>
      </c>
      <c r="S453" s="15" t="s">
        <v>87</v>
      </c>
      <c r="U453" s="76" t="s">
        <v>3074</v>
      </c>
      <c r="V453" s="76" t="str">
        <f>IF(B453="","",B453)</f>
        <v>Flo Rida</v>
      </c>
      <c r="W453" s="76" t="s">
        <v>3075</v>
      </c>
      <c r="X453" s="76" t="str">
        <f>IF(C453="","",C453)</f>
        <v>Whistle</v>
      </c>
      <c r="Y453" s="77" t="s">
        <v>3077</v>
      </c>
      <c r="Z453" s="76">
        <f>IF(L453="","",L453)</f>
        <v>2012</v>
      </c>
      <c r="AA453" s="76" t="s">
        <v>3076</v>
      </c>
      <c r="AB453" s="76" t="str">
        <f>_xlfn.CONCAT(U453:AA453)</f>
        <v>&lt;table class="questions" width="290"&gt;&lt;tr&gt;&lt;td height="50"&gt;&lt;div align="center"&gt;2 Points &lt;/div&gt;&lt;/td&gt;&lt;/tr&gt;&lt;tr&gt;&lt;td height="30"&gt;&lt;div align="center"&gt;Flo Rida&lt;/div&gt;&lt;/td&gt;&lt;/tr&gt;&lt;tr&gt;&lt;td height="30"&gt;&lt;div align="center"&gt;Whistle&lt;/div&gt;&lt;/td&gt;&lt;/tr&gt;&lt;tr&gt;&lt;td height="30"&gt;&lt;div align="center"&gt;&lt;/div&gt;&lt;/td&gt;&lt;/tr&gt;&lt;tr&gt;&lt;td height="30"&gt;&lt;div align="center"&gt;2012&lt;/div&gt;&lt;/td&gt;&lt;/tr&gt;&lt;/table&gt;</v>
      </c>
      <c r="AC453" s="50" t="s">
        <v>2615</v>
      </c>
      <c r="AD453" s="50" t="str">
        <f>IF(A453="","","Assets/"&amp;N453&amp;"/"&amp;Q453&amp;"/"&amp;P453&amp;".mp3")</f>
        <v>Assets/2010-2014/1/60.mp3</v>
      </c>
      <c r="AE453" s="51" t="s">
        <v>2614</v>
      </c>
      <c r="AF453" s="50" t="str">
        <f>IF(A453="","","Tune "&amp;66*(Q453-1)+P453)</f>
        <v>Tune 60</v>
      </c>
      <c r="AG453" s="50" t="s">
        <v>2613</v>
      </c>
      <c r="AH453" s="50" t="str">
        <f>AC453&amp;AD453&amp;AE453&amp;AF453&amp;AG453</f>
        <v>&lt;li&gt;&lt;a href="Assets/2010-2014/1/60.mp3"&gt;Tune 60&lt;/a&gt;&lt;/li&gt;</v>
      </c>
      <c r="AI453" s="53" t="s">
        <v>2616</v>
      </c>
      <c r="AJ453" s="53">
        <f>IF(A453="","",66*(Q453-1)+P453)</f>
        <v>60</v>
      </c>
      <c r="AK453" s="53" t="s">
        <v>2617</v>
      </c>
      <c r="AL453" s="53" t="str">
        <f>IF(A453="","",B453&amp;"&lt;/td&gt;&lt;td&gt;"&amp;C453&amp;"&lt;/td&gt;&lt;/tr&gt;")</f>
        <v>Flo Rida&lt;/td&gt;&lt;td&gt;Whistle&lt;/td&gt;&lt;/tr&gt;</v>
      </c>
      <c r="AM453" s="53" t="str">
        <f>AI453&amp;AJ453&amp;AK453&amp;AL453</f>
        <v>&lt;tr&gt;&lt;td align="left"&gt;60&lt;/td&gt;&lt;td align="left"&gt;Flo Rida&lt;/td&gt;&lt;td&gt;Whistle&lt;/td&gt;&lt;/tr&gt;</v>
      </c>
      <c r="AN453" s="64">
        <f>IF(MAX(LEN(B453),LEN(C453))=0,"",MAX(LEN(B453),LEN(C453)))</f>
        <v>8</v>
      </c>
    </row>
    <row r="454" spans="1:40" x14ac:dyDescent="0.25">
      <c r="A454" s="10" t="str">
        <f>N454&amp;Q454&amp;R454&amp;S454</f>
        <v>2010-201416F</v>
      </c>
      <c r="B454" s="15" t="s">
        <v>1147</v>
      </c>
      <c r="C454" s="15" t="s">
        <v>1148</v>
      </c>
      <c r="D454" s="15" t="s">
        <v>672</v>
      </c>
      <c r="E454" s="15" t="s">
        <v>682</v>
      </c>
      <c r="F454" s="15"/>
      <c r="G454" s="15"/>
      <c r="H454" s="15"/>
      <c r="I454" s="15"/>
      <c r="J454" s="15"/>
      <c r="K454" s="14"/>
      <c r="L454" s="15">
        <v>2012</v>
      </c>
      <c r="M454" s="10"/>
      <c r="N454" s="3" t="s">
        <v>2622</v>
      </c>
      <c r="O454" s="10"/>
      <c r="P454" s="15">
        <v>61</v>
      </c>
      <c r="Q454" s="15">
        <v>1</v>
      </c>
      <c r="R454" s="15">
        <v>6</v>
      </c>
      <c r="S454" s="15" t="s">
        <v>88</v>
      </c>
      <c r="U454" s="76" t="s">
        <v>3074</v>
      </c>
      <c r="V454" s="76" t="str">
        <f>IF(B454="","",B454)</f>
        <v>Conor Maynard</v>
      </c>
      <c r="W454" s="76" t="s">
        <v>3075</v>
      </c>
      <c r="X454" s="76" t="str">
        <f>IF(C454="","",C454)</f>
        <v>Can't Say No</v>
      </c>
      <c r="Y454" s="77" t="s">
        <v>3077</v>
      </c>
      <c r="Z454" s="76">
        <f>IF(L454="","",L454)</f>
        <v>2012</v>
      </c>
      <c r="AA454" s="76" t="s">
        <v>3076</v>
      </c>
      <c r="AB454" s="76" t="str">
        <f>_xlfn.CONCAT(U454:AA454)</f>
        <v>&lt;table class="questions" width="290"&gt;&lt;tr&gt;&lt;td height="50"&gt;&lt;div align="center"&gt;2 Points &lt;/div&gt;&lt;/td&gt;&lt;/tr&gt;&lt;tr&gt;&lt;td height="30"&gt;&lt;div align="center"&gt;Conor Maynard&lt;/div&gt;&lt;/td&gt;&lt;/tr&gt;&lt;tr&gt;&lt;td height="30"&gt;&lt;div align="center"&gt;Can't Say No&lt;/div&gt;&lt;/td&gt;&lt;/tr&gt;&lt;tr&gt;&lt;td height="30"&gt;&lt;div align="center"&gt;&lt;/div&gt;&lt;/td&gt;&lt;/tr&gt;&lt;tr&gt;&lt;td height="30"&gt;&lt;div align="center"&gt;2012&lt;/div&gt;&lt;/td&gt;&lt;/tr&gt;&lt;/table&gt;</v>
      </c>
      <c r="AC454" s="50" t="s">
        <v>2615</v>
      </c>
      <c r="AD454" s="50" t="str">
        <f>IF(A454="","","Assets/"&amp;N454&amp;"/"&amp;Q454&amp;"/"&amp;P454&amp;".mp3")</f>
        <v>Assets/2010-2014/1/61.mp3</v>
      </c>
      <c r="AE454" s="51" t="s">
        <v>2614</v>
      </c>
      <c r="AF454" s="50" t="str">
        <f>IF(A454="","","Tune "&amp;66*(Q454-1)+P454)</f>
        <v>Tune 61</v>
      </c>
      <c r="AG454" s="50" t="s">
        <v>2613</v>
      </c>
      <c r="AH454" s="50" t="str">
        <f>AC454&amp;AD454&amp;AE454&amp;AF454&amp;AG454</f>
        <v>&lt;li&gt;&lt;a href="Assets/2010-2014/1/61.mp3"&gt;Tune 61&lt;/a&gt;&lt;/li&gt;</v>
      </c>
      <c r="AI454" s="53" t="s">
        <v>2616</v>
      </c>
      <c r="AJ454" s="53">
        <f>IF(A454="","",66*(Q454-1)+P454)</f>
        <v>61</v>
      </c>
      <c r="AK454" s="53" t="s">
        <v>2617</v>
      </c>
      <c r="AL454" s="53" t="str">
        <f>IF(A454="","",B454&amp;"&lt;/td&gt;&lt;td&gt;"&amp;C454&amp;"&lt;/td&gt;&lt;/tr&gt;")</f>
        <v>Conor Maynard&lt;/td&gt;&lt;td&gt;Can't Say No&lt;/td&gt;&lt;/tr&gt;</v>
      </c>
      <c r="AM454" s="53" t="str">
        <f>AI454&amp;AJ454&amp;AK454&amp;AL454</f>
        <v>&lt;tr&gt;&lt;td align="left"&gt;61&lt;/td&gt;&lt;td align="left"&gt;Conor Maynard&lt;/td&gt;&lt;td&gt;Can't Say No&lt;/td&gt;&lt;/tr&gt;</v>
      </c>
      <c r="AN454" s="64">
        <f>IF(MAX(LEN(B454),LEN(C454))=0,"",MAX(LEN(B454),LEN(C454)))</f>
        <v>13</v>
      </c>
    </row>
    <row r="455" spans="1:40" x14ac:dyDescent="0.25">
      <c r="A455" s="10" t="str">
        <f>N455&amp;Q455&amp;R455&amp;S455</f>
        <v>2015-201921G</v>
      </c>
      <c r="B455" s="35" t="s">
        <v>1762</v>
      </c>
      <c r="C455" s="35" t="s">
        <v>2146</v>
      </c>
      <c r="D455" s="15"/>
      <c r="E455" s="15"/>
      <c r="F455" s="15"/>
      <c r="G455" s="15"/>
      <c r="H455" s="15"/>
      <c r="I455" s="15"/>
      <c r="J455" s="15"/>
      <c r="K455" s="14"/>
      <c r="L455" s="15">
        <v>2016</v>
      </c>
      <c r="M455" s="10"/>
      <c r="N455" s="3" t="s">
        <v>2623</v>
      </c>
      <c r="O455" s="10"/>
      <c r="P455" s="15">
        <v>7</v>
      </c>
      <c r="Q455" s="15">
        <v>2</v>
      </c>
      <c r="R455" s="15">
        <v>1</v>
      </c>
      <c r="S455" s="35" t="s">
        <v>1068</v>
      </c>
      <c r="U455" s="76" t="s">
        <v>3074</v>
      </c>
      <c r="V455" s="76" t="str">
        <f>IF(B455="","",B455)</f>
        <v>Galantis</v>
      </c>
      <c r="W455" s="76" t="s">
        <v>3075</v>
      </c>
      <c r="X455" s="76" t="str">
        <f>IF(C455="","",C455)</f>
        <v>No Money</v>
      </c>
      <c r="Y455" s="77" t="s">
        <v>3077</v>
      </c>
      <c r="Z455" s="76">
        <f>IF(L455="","",L455)</f>
        <v>2016</v>
      </c>
      <c r="AA455" s="76" t="s">
        <v>3076</v>
      </c>
      <c r="AB455" s="76" t="str">
        <f>_xlfn.CONCAT(U455:AA455)</f>
        <v>&lt;table class="questions" width="290"&gt;&lt;tr&gt;&lt;td height="50"&gt;&lt;div align="center"&gt;2 Points &lt;/div&gt;&lt;/td&gt;&lt;/tr&gt;&lt;tr&gt;&lt;td height="30"&gt;&lt;div align="center"&gt;Galantis&lt;/div&gt;&lt;/td&gt;&lt;/tr&gt;&lt;tr&gt;&lt;td height="30"&gt;&lt;div align="center"&gt;No Money&lt;/div&gt;&lt;/td&gt;&lt;/tr&gt;&lt;tr&gt;&lt;td height="30"&gt;&lt;div align="center"&gt;&lt;/div&gt;&lt;/td&gt;&lt;/tr&gt;&lt;tr&gt;&lt;td height="30"&gt;&lt;div align="center"&gt;2016&lt;/div&gt;&lt;/td&gt;&lt;/tr&gt;&lt;/table&gt;</v>
      </c>
      <c r="AC455" s="50" t="s">
        <v>2615</v>
      </c>
      <c r="AD455" s="50" t="str">
        <f>IF(A455="","","Assets/"&amp;N455&amp;"/"&amp;Q455&amp;"/"&amp;P455&amp;".mp3")</f>
        <v>Assets/2015-2019/2/7.mp3</v>
      </c>
      <c r="AE455" s="51" t="s">
        <v>2614</v>
      </c>
      <c r="AF455" s="50" t="str">
        <f>IF(A455="","","Tune "&amp;66*(Q455-1)+P455)</f>
        <v>Tune 73</v>
      </c>
      <c r="AG455" s="50" t="s">
        <v>2613</v>
      </c>
      <c r="AH455" s="50" t="str">
        <f>AC455&amp;AD455&amp;AE455&amp;AF455&amp;AG455</f>
        <v>&lt;li&gt;&lt;a href="Assets/2015-2019/2/7.mp3"&gt;Tune 73&lt;/a&gt;&lt;/li&gt;</v>
      </c>
      <c r="AI455" s="53" t="s">
        <v>2616</v>
      </c>
      <c r="AJ455" s="53">
        <f>IF(A455="","",66*(Q455-1)+P455)</f>
        <v>73</v>
      </c>
      <c r="AK455" s="53" t="s">
        <v>2617</v>
      </c>
      <c r="AL455" s="53" t="str">
        <f>IF(A455="","",B455&amp;"&lt;/td&gt;&lt;td&gt;"&amp;C455&amp;"&lt;/td&gt;&lt;/tr&gt;")</f>
        <v>Galantis&lt;/td&gt;&lt;td&gt;No Money&lt;/td&gt;&lt;/tr&gt;</v>
      </c>
      <c r="AM455" s="53" t="str">
        <f>AI455&amp;AJ455&amp;AK455&amp;AL455</f>
        <v>&lt;tr&gt;&lt;td align="left"&gt;73&lt;/td&gt;&lt;td align="left"&gt;Galantis&lt;/td&gt;&lt;td&gt;No Money&lt;/td&gt;&lt;/tr&gt;</v>
      </c>
      <c r="AN455" s="64">
        <f>IF(MAX(LEN(B455),LEN(C455))=0,"",MAX(LEN(B455),LEN(C455)))</f>
        <v>8</v>
      </c>
    </row>
    <row r="456" spans="1:40" x14ac:dyDescent="0.25">
      <c r="A456" s="10" t="str">
        <f>N456&amp;Q456&amp;R456&amp;S456</f>
        <v>2015-201921H</v>
      </c>
      <c r="B456" s="35" t="s">
        <v>553</v>
      </c>
      <c r="C456" s="35" t="s">
        <v>2158</v>
      </c>
      <c r="D456" s="15"/>
      <c r="E456" s="15"/>
      <c r="F456" s="15"/>
      <c r="G456" s="15"/>
      <c r="H456" s="15"/>
      <c r="I456" s="15"/>
      <c r="J456" s="15"/>
      <c r="K456" s="14"/>
      <c r="L456" s="15">
        <v>2016</v>
      </c>
      <c r="M456" s="10"/>
      <c r="N456" s="3" t="s">
        <v>2623</v>
      </c>
      <c r="O456" s="10"/>
      <c r="P456" s="15">
        <v>8</v>
      </c>
      <c r="Q456" s="15">
        <v>2</v>
      </c>
      <c r="R456" s="15">
        <v>1</v>
      </c>
      <c r="S456" s="35" t="s">
        <v>1069</v>
      </c>
      <c r="U456" s="76" t="s">
        <v>3074</v>
      </c>
      <c r="V456" s="76" t="str">
        <f>IF(B456="","",B456)</f>
        <v>Justin Timberlake</v>
      </c>
      <c r="W456" s="76" t="s">
        <v>3075</v>
      </c>
      <c r="X456" s="76" t="str">
        <f>IF(C456="","",C456)</f>
        <v>Can't Stop the Feeling</v>
      </c>
      <c r="Y456" s="77" t="s">
        <v>3077</v>
      </c>
      <c r="Z456" s="76">
        <f>IF(L456="","",L456)</f>
        <v>2016</v>
      </c>
      <c r="AA456" s="76" t="s">
        <v>3076</v>
      </c>
      <c r="AB456" s="76" t="str">
        <f>_xlfn.CONCAT(U456:AA456)</f>
        <v>&lt;table class="questions" width="290"&gt;&lt;tr&gt;&lt;td height="50"&gt;&lt;div align="center"&gt;2 Points &lt;/div&gt;&lt;/td&gt;&lt;/tr&gt;&lt;tr&gt;&lt;td height="30"&gt;&lt;div align="center"&gt;Justin Timberlake&lt;/div&gt;&lt;/td&gt;&lt;/tr&gt;&lt;tr&gt;&lt;td height="30"&gt;&lt;div align="center"&gt;Can't Stop the Feeling&lt;/div&gt;&lt;/td&gt;&lt;/tr&gt;&lt;tr&gt;&lt;td height="30"&gt;&lt;div align="center"&gt;&lt;/div&gt;&lt;/td&gt;&lt;/tr&gt;&lt;tr&gt;&lt;td height="30"&gt;&lt;div align="center"&gt;2016&lt;/div&gt;&lt;/td&gt;&lt;/tr&gt;&lt;/table&gt;</v>
      </c>
      <c r="AC456" s="50" t="s">
        <v>2615</v>
      </c>
      <c r="AD456" s="50" t="str">
        <f>IF(A456="","","Assets/"&amp;N456&amp;"/"&amp;Q456&amp;"/"&amp;P456&amp;".mp3")</f>
        <v>Assets/2015-2019/2/8.mp3</v>
      </c>
      <c r="AE456" s="51" t="s">
        <v>2614</v>
      </c>
      <c r="AF456" s="50" t="str">
        <f>IF(A456="","","Tune "&amp;66*(Q456-1)+P456)</f>
        <v>Tune 74</v>
      </c>
      <c r="AG456" s="50" t="s">
        <v>2613</v>
      </c>
      <c r="AH456" s="50" t="str">
        <f>AC456&amp;AD456&amp;AE456&amp;AF456&amp;AG456</f>
        <v>&lt;li&gt;&lt;a href="Assets/2015-2019/2/8.mp3"&gt;Tune 74&lt;/a&gt;&lt;/li&gt;</v>
      </c>
      <c r="AI456" s="53" t="s">
        <v>2616</v>
      </c>
      <c r="AJ456" s="53">
        <f>IF(A456="","",66*(Q456-1)+P456)</f>
        <v>74</v>
      </c>
      <c r="AK456" s="53" t="s">
        <v>2617</v>
      </c>
      <c r="AL456" s="53" t="str">
        <f>IF(A456="","",B456&amp;"&lt;/td&gt;&lt;td&gt;"&amp;C456&amp;"&lt;/td&gt;&lt;/tr&gt;")</f>
        <v>Justin Timberlake&lt;/td&gt;&lt;td&gt;Can't Stop the Feeling&lt;/td&gt;&lt;/tr&gt;</v>
      </c>
      <c r="AM456" s="53" t="str">
        <f>AI456&amp;AJ456&amp;AK456&amp;AL456</f>
        <v>&lt;tr&gt;&lt;td align="left"&gt;74&lt;/td&gt;&lt;td align="left"&gt;Justin Timberlake&lt;/td&gt;&lt;td&gt;Can't Stop the Feeling&lt;/td&gt;&lt;/tr&gt;</v>
      </c>
      <c r="AN456" s="64">
        <f>IF(MAX(LEN(B456),LEN(C456))=0,"",MAX(LEN(B456),LEN(C456)))</f>
        <v>22</v>
      </c>
    </row>
    <row r="457" spans="1:40" x14ac:dyDescent="0.25">
      <c r="A457" s="10" t="str">
        <f>N457&amp;Q457&amp;R457&amp;S457</f>
        <v>195013G</v>
      </c>
      <c r="B457" s="35" t="s">
        <v>2140</v>
      </c>
      <c r="C457" s="35" t="s">
        <v>2141</v>
      </c>
      <c r="D457" s="15"/>
      <c r="E457" s="15"/>
      <c r="F457" s="15"/>
      <c r="G457" s="15"/>
      <c r="H457" s="15"/>
      <c r="I457" s="15"/>
      <c r="J457" s="15"/>
      <c r="K457" s="14"/>
      <c r="L457" s="15">
        <v>1958</v>
      </c>
      <c r="M457" s="10"/>
      <c r="N457" s="7">
        <v>1950</v>
      </c>
      <c r="O457" s="10"/>
      <c r="P457" s="15">
        <v>29</v>
      </c>
      <c r="Q457" s="15">
        <v>1</v>
      </c>
      <c r="R457" s="15">
        <v>3</v>
      </c>
      <c r="S457" s="35" t="s">
        <v>1068</v>
      </c>
      <c r="U457" s="76" t="s">
        <v>3074</v>
      </c>
      <c r="V457" s="76" t="str">
        <f>IF(B457="","",B457)</f>
        <v>Eddie Cochran</v>
      </c>
      <c r="W457" s="76" t="s">
        <v>3075</v>
      </c>
      <c r="X457" s="76" t="str">
        <f>IF(C457="","",C457)</f>
        <v>Summertime Blues</v>
      </c>
      <c r="Y457" s="77" t="s">
        <v>3077</v>
      </c>
      <c r="Z457" s="76">
        <f>IF(L457="","",L457)</f>
        <v>1958</v>
      </c>
      <c r="AA457" s="76" t="s">
        <v>3076</v>
      </c>
      <c r="AB457" s="76" t="str">
        <f>_xlfn.CONCAT(U457:AA457)</f>
        <v>&lt;table class="questions" width="290"&gt;&lt;tr&gt;&lt;td height="50"&gt;&lt;div align="center"&gt;2 Points &lt;/div&gt;&lt;/td&gt;&lt;/tr&gt;&lt;tr&gt;&lt;td height="30"&gt;&lt;div align="center"&gt;Eddie Cochran&lt;/div&gt;&lt;/td&gt;&lt;/tr&gt;&lt;tr&gt;&lt;td height="30"&gt;&lt;div align="center"&gt;Summertime Blues&lt;/div&gt;&lt;/td&gt;&lt;/tr&gt;&lt;tr&gt;&lt;td height="30"&gt;&lt;div align="center"&gt;&lt;/div&gt;&lt;/td&gt;&lt;/tr&gt;&lt;tr&gt;&lt;td height="30"&gt;&lt;div align="center"&gt;1958&lt;/div&gt;&lt;/td&gt;&lt;/tr&gt;&lt;/table&gt;</v>
      </c>
      <c r="AC457" s="50" t="s">
        <v>2615</v>
      </c>
      <c r="AD457" s="50" t="str">
        <f>IF(A457="","","Assets/"&amp;N457&amp;"/"&amp;Q457&amp;"/"&amp;P457&amp;".mp3")</f>
        <v>Assets/1950/1/29.mp3</v>
      </c>
      <c r="AE457" s="51" t="s">
        <v>2614</v>
      </c>
      <c r="AF457" s="50" t="str">
        <f>IF(A457="","","Tune "&amp;66*(Q457-1)+P457)</f>
        <v>Tune 29</v>
      </c>
      <c r="AG457" s="50" t="s">
        <v>2613</v>
      </c>
      <c r="AH457" s="50" t="str">
        <f>AC457&amp;AD457&amp;AE457&amp;AF457&amp;AG457</f>
        <v>&lt;li&gt;&lt;a href="Assets/1950/1/29.mp3"&gt;Tune 29&lt;/a&gt;&lt;/li&gt;</v>
      </c>
      <c r="AI457" s="53" t="s">
        <v>2616</v>
      </c>
      <c r="AJ457" s="53">
        <f>IF(A457="","",66*(Q457-1)+P457)</f>
        <v>29</v>
      </c>
      <c r="AK457" s="53" t="s">
        <v>2617</v>
      </c>
      <c r="AL457" s="53" t="str">
        <f>IF(A457="","",B457&amp;"&lt;/td&gt;&lt;td&gt;"&amp;C457&amp;"&lt;/td&gt;&lt;/tr&gt;")</f>
        <v>Eddie Cochran&lt;/td&gt;&lt;td&gt;Summertime Blues&lt;/td&gt;&lt;/tr&gt;</v>
      </c>
      <c r="AM457" s="53" t="str">
        <f>AI457&amp;AJ457&amp;AK457&amp;AL457</f>
        <v>&lt;tr&gt;&lt;td align="left"&gt;29&lt;/td&gt;&lt;td align="left"&gt;Eddie Cochran&lt;/td&gt;&lt;td&gt;Summertime Blues&lt;/td&gt;&lt;/tr&gt;</v>
      </c>
      <c r="AN457" s="64">
        <f>IF(MAX(LEN(B457),LEN(C457))=0,"",MAX(LEN(B457),LEN(C457)))</f>
        <v>16</v>
      </c>
    </row>
    <row r="458" spans="1:40" x14ac:dyDescent="0.25">
      <c r="A458" s="10" t="str">
        <f>N458&amp;Q458&amp;R458&amp;S458</f>
        <v>196012A</v>
      </c>
      <c r="B458" s="15" t="s">
        <v>75</v>
      </c>
      <c r="C458" s="15" t="s">
        <v>76</v>
      </c>
      <c r="D458" s="15" t="s">
        <v>672</v>
      </c>
      <c r="E458" s="15" t="s">
        <v>682</v>
      </c>
      <c r="F458" s="15" t="s">
        <v>698</v>
      </c>
      <c r="G458" s="15"/>
      <c r="H458" s="15" t="s">
        <v>620</v>
      </c>
      <c r="I458" s="15"/>
      <c r="J458" s="15"/>
      <c r="K458" s="14" t="s">
        <v>62</v>
      </c>
      <c r="L458" s="15">
        <v>1963</v>
      </c>
      <c r="M458" s="10"/>
      <c r="N458" s="81">
        <v>1960</v>
      </c>
      <c r="O458" s="10"/>
      <c r="P458" s="15">
        <v>12</v>
      </c>
      <c r="Q458" s="15">
        <v>1</v>
      </c>
      <c r="R458" s="15">
        <v>2</v>
      </c>
      <c r="S458" s="15" t="s">
        <v>84</v>
      </c>
      <c r="U458" s="76" t="s">
        <v>3074</v>
      </c>
      <c r="V458" s="76" t="str">
        <f>IF(B458="","",B458)</f>
        <v>The Ronettes</v>
      </c>
      <c r="W458" s="76" t="s">
        <v>3075</v>
      </c>
      <c r="X458" s="76" t="str">
        <f>IF(C458="","",C458)</f>
        <v>Be My Baby</v>
      </c>
      <c r="Y458" s="77" t="s">
        <v>3077</v>
      </c>
      <c r="Z458" s="76">
        <f>IF(L458="","",L458)</f>
        <v>1963</v>
      </c>
      <c r="AA458" s="76" t="s">
        <v>3076</v>
      </c>
      <c r="AB458" s="76" t="str">
        <f>_xlfn.CONCAT(U458:AA458)</f>
        <v>&lt;table class="questions" width="290"&gt;&lt;tr&gt;&lt;td height="50"&gt;&lt;div align="center"&gt;2 Points &lt;/div&gt;&lt;/td&gt;&lt;/tr&gt;&lt;tr&gt;&lt;td height="30"&gt;&lt;div align="center"&gt;The Ronettes&lt;/div&gt;&lt;/td&gt;&lt;/tr&gt;&lt;tr&gt;&lt;td height="30"&gt;&lt;div align="center"&gt;Be My Baby&lt;/div&gt;&lt;/td&gt;&lt;/tr&gt;&lt;tr&gt;&lt;td height="30"&gt;&lt;div align="center"&gt;&lt;/div&gt;&lt;/td&gt;&lt;/tr&gt;&lt;tr&gt;&lt;td height="30"&gt;&lt;div align="center"&gt;1963&lt;/div&gt;&lt;/td&gt;&lt;/tr&gt;&lt;/table&gt;</v>
      </c>
      <c r="AC458" s="50" t="s">
        <v>2615</v>
      </c>
      <c r="AD458" s="50" t="str">
        <f>IF(A458="","","Assets/"&amp;N458&amp;"/"&amp;Q458&amp;"/"&amp;P458&amp;".mp3")</f>
        <v>Assets/1960/1/12.mp3</v>
      </c>
      <c r="AE458" s="51" t="s">
        <v>2614</v>
      </c>
      <c r="AF458" s="50" t="str">
        <f>IF(A458="","","Tune "&amp;66*(Q458-1)+P458)</f>
        <v>Tune 12</v>
      </c>
      <c r="AG458" s="50" t="s">
        <v>2613</v>
      </c>
      <c r="AH458" s="50" t="str">
        <f>AC458&amp;AD458&amp;AE458&amp;AF458&amp;AG458</f>
        <v>&lt;li&gt;&lt;a href="Assets/1960/1/12.mp3"&gt;Tune 12&lt;/a&gt;&lt;/li&gt;</v>
      </c>
      <c r="AI458" s="53" t="s">
        <v>2616</v>
      </c>
      <c r="AJ458" s="53">
        <f>IF(A458="","",66*(Q458-1)+P458)</f>
        <v>12</v>
      </c>
      <c r="AK458" s="53" t="s">
        <v>2617</v>
      </c>
      <c r="AL458" s="53" t="str">
        <f>IF(A458="","",B458&amp;"&lt;/td&gt;&lt;td&gt;"&amp;C458&amp;"&lt;/td&gt;&lt;/tr&gt;")</f>
        <v>The Ronettes&lt;/td&gt;&lt;td&gt;Be My Baby&lt;/td&gt;&lt;/tr&gt;</v>
      </c>
      <c r="AM458" s="53" t="str">
        <f>AI458&amp;AJ458&amp;AK458&amp;AL458</f>
        <v>&lt;tr&gt;&lt;td align="left"&gt;12&lt;/td&gt;&lt;td align="left"&gt;The Ronettes&lt;/td&gt;&lt;td&gt;Be My Baby&lt;/td&gt;&lt;/tr&gt;</v>
      </c>
      <c r="AN458" s="64">
        <f>IF(MAX(LEN(B458),LEN(C458))=0,"",MAX(LEN(B458),LEN(C458)))</f>
        <v>12</v>
      </c>
    </row>
    <row r="459" spans="1:40" x14ac:dyDescent="0.25">
      <c r="A459" s="10" t="str">
        <f>N459&amp;Q459&amp;R459&amp;S459</f>
        <v>Film14B</v>
      </c>
      <c r="B459" s="15" t="s">
        <v>441</v>
      </c>
      <c r="C459" s="15"/>
      <c r="D459" s="15" t="s">
        <v>698</v>
      </c>
      <c r="E459" s="15"/>
      <c r="F459" s="15" t="s">
        <v>252</v>
      </c>
      <c r="G459" s="15"/>
      <c r="H459" s="15" t="s">
        <v>37</v>
      </c>
      <c r="I459" s="15"/>
      <c r="J459" s="17"/>
      <c r="K459" s="14"/>
      <c r="L459" s="15"/>
      <c r="M459" s="10"/>
      <c r="N459" s="4" t="s">
        <v>698</v>
      </c>
      <c r="O459" s="10"/>
      <c r="P459" s="15">
        <v>35</v>
      </c>
      <c r="Q459" s="15">
        <v>1</v>
      </c>
      <c r="R459" s="15">
        <v>4</v>
      </c>
      <c r="S459" s="15" t="s">
        <v>85</v>
      </c>
      <c r="U459" s="76" t="s">
        <v>3074</v>
      </c>
      <c r="V459" s="76" t="str">
        <f>IF(B459="","",B459)</f>
        <v>Just Married</v>
      </c>
      <c r="W459" s="76" t="s">
        <v>3075</v>
      </c>
      <c r="X459" s="76" t="str">
        <f>IF(C459="","",C459)</f>
        <v/>
      </c>
      <c r="Y459" s="77" t="s">
        <v>3077</v>
      </c>
      <c r="Z459" s="76" t="str">
        <f>IF(L459="","",L459)</f>
        <v/>
      </c>
      <c r="AA459" s="76" t="s">
        <v>3076</v>
      </c>
      <c r="AB459" s="76" t="str">
        <f>_xlfn.CONCAT(U459:AA459)</f>
        <v>&lt;table class="questions" width="290"&gt;&lt;tr&gt;&lt;td height="50"&gt;&lt;div align="center"&gt;2 Points &lt;/div&gt;&lt;/td&gt;&lt;/tr&gt;&lt;tr&gt;&lt;td height="30"&gt;&lt;div align="center"&gt;Just Married&lt;/div&gt;&lt;/td&gt;&lt;/tr&gt;&lt;tr&gt;&lt;td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459" s="50" t="s">
        <v>2615</v>
      </c>
      <c r="AD459" s="50" t="str">
        <f>IF(A459="","","Assets/"&amp;N459&amp;"/"&amp;Q459&amp;"/"&amp;P459&amp;".mp3")</f>
        <v>Assets/Film/1/35.mp3</v>
      </c>
      <c r="AE459" s="51" t="s">
        <v>2614</v>
      </c>
      <c r="AF459" s="50" t="str">
        <f>IF(A459="","","Tune "&amp;66*(Q459-1)+P459)</f>
        <v>Tune 35</v>
      </c>
      <c r="AG459" s="50" t="s">
        <v>2613</v>
      </c>
      <c r="AH459" s="50" t="str">
        <f>AC459&amp;AD459&amp;AE459&amp;AF459&amp;AG459</f>
        <v>&lt;li&gt;&lt;a href="Assets/Film/1/35.mp3"&gt;Tune 35&lt;/a&gt;&lt;/li&gt;</v>
      </c>
      <c r="AI459" s="53" t="s">
        <v>2616</v>
      </c>
      <c r="AJ459" s="53">
        <f>IF(A459="","",66*(Q459-1)+P459)</f>
        <v>35</v>
      </c>
      <c r="AK459" s="53" t="s">
        <v>2617</v>
      </c>
      <c r="AL459" s="53" t="str">
        <f>IF(A459="","",B459&amp;"&lt;/td&gt;&lt;td&gt;"&amp;C459&amp;"&lt;/td&gt;&lt;/tr&gt;")</f>
        <v>Just Married&lt;/td&gt;&lt;td&gt;&lt;/td&gt;&lt;/tr&gt;</v>
      </c>
      <c r="AM459" s="53" t="str">
        <f>AI459&amp;AJ459&amp;AK459&amp;AL459</f>
        <v>&lt;tr&gt;&lt;td align="left"&gt;35&lt;/td&gt;&lt;td align="left"&gt;Just Married&lt;/td&gt;&lt;td&gt;&lt;/td&gt;&lt;/tr&gt;</v>
      </c>
      <c r="AN459" s="64">
        <f>IF(MAX(LEN(B459),LEN(C459))=0,"",MAX(LEN(B459),LEN(C459)))</f>
        <v>12</v>
      </c>
    </row>
    <row r="460" spans="1:40" x14ac:dyDescent="0.25">
      <c r="A460" s="10" t="str">
        <f>N460&amp;Q460&amp;R460&amp;S460</f>
        <v>195012I</v>
      </c>
      <c r="B460" s="35" t="s">
        <v>1839</v>
      </c>
      <c r="C460" s="35" t="s">
        <v>1840</v>
      </c>
      <c r="D460" s="35" t="s">
        <v>672</v>
      </c>
      <c r="E460" s="35" t="s">
        <v>682</v>
      </c>
      <c r="F460" s="15"/>
      <c r="G460" s="15"/>
      <c r="H460" s="15"/>
      <c r="I460" s="15"/>
      <c r="J460" s="15"/>
      <c r="K460" s="14"/>
      <c r="L460" s="15">
        <v>1958</v>
      </c>
      <c r="M460" s="10"/>
      <c r="N460" s="7">
        <v>1950</v>
      </c>
      <c r="O460" s="10"/>
      <c r="P460" s="15">
        <v>20</v>
      </c>
      <c r="Q460" s="15">
        <v>1</v>
      </c>
      <c r="R460" s="15">
        <v>2</v>
      </c>
      <c r="S460" s="35" t="s">
        <v>1070</v>
      </c>
      <c r="U460" s="76" t="s">
        <v>3074</v>
      </c>
      <c r="V460" s="76" t="str">
        <f>IF(B460="","",B460)</f>
        <v>Eddy Cochran</v>
      </c>
      <c r="W460" s="76" t="s">
        <v>3075</v>
      </c>
      <c r="X460" s="76" t="str">
        <f>IF(C460="","",C460)</f>
        <v>C'mon Everybody</v>
      </c>
      <c r="Y460" s="77" t="s">
        <v>3077</v>
      </c>
      <c r="Z460" s="76">
        <f>IF(L460="","",L460)</f>
        <v>1958</v>
      </c>
      <c r="AA460" s="76" t="s">
        <v>3076</v>
      </c>
      <c r="AB460" s="76" t="str">
        <f>_xlfn.CONCAT(U460:AA460)</f>
        <v>&lt;table class="questions" width="290"&gt;&lt;tr&gt;&lt;td height="50"&gt;&lt;div align="center"&gt;2 Points &lt;/div&gt;&lt;/td&gt;&lt;/tr&gt;&lt;tr&gt;&lt;td height="30"&gt;&lt;div align="center"&gt;Eddy Cochran&lt;/div&gt;&lt;/td&gt;&lt;/tr&gt;&lt;tr&gt;&lt;td height="30"&gt;&lt;div align="center"&gt;C'mon Everybody&lt;/div&gt;&lt;/td&gt;&lt;/tr&gt;&lt;tr&gt;&lt;td height="30"&gt;&lt;div align="center"&gt;&lt;/div&gt;&lt;/td&gt;&lt;/tr&gt;&lt;tr&gt;&lt;td height="30"&gt;&lt;div align="center"&gt;1958&lt;/div&gt;&lt;/td&gt;&lt;/tr&gt;&lt;/table&gt;</v>
      </c>
      <c r="AC460" s="50" t="s">
        <v>2615</v>
      </c>
      <c r="AD460" s="50" t="str">
        <f>IF(A460="","","Assets/"&amp;N460&amp;"/"&amp;Q460&amp;"/"&amp;P460&amp;".mp3")</f>
        <v>Assets/1950/1/20.mp3</v>
      </c>
      <c r="AE460" s="51" t="s">
        <v>2614</v>
      </c>
      <c r="AF460" s="50" t="str">
        <f>IF(A460="","","Tune "&amp;66*(Q460-1)+P460)</f>
        <v>Tune 20</v>
      </c>
      <c r="AG460" s="50" t="s">
        <v>2613</v>
      </c>
      <c r="AH460" s="50" t="str">
        <f>AC460&amp;AD460&amp;AE460&amp;AF460&amp;AG460</f>
        <v>&lt;li&gt;&lt;a href="Assets/1950/1/20.mp3"&gt;Tune 20&lt;/a&gt;&lt;/li&gt;</v>
      </c>
      <c r="AI460" s="53" t="s">
        <v>2616</v>
      </c>
      <c r="AJ460" s="53">
        <f>IF(A460="","",66*(Q460-1)+P460)</f>
        <v>20</v>
      </c>
      <c r="AK460" s="53" t="s">
        <v>2617</v>
      </c>
      <c r="AL460" s="53" t="str">
        <f>IF(A460="","",B460&amp;"&lt;/td&gt;&lt;td&gt;"&amp;C460&amp;"&lt;/td&gt;&lt;/tr&gt;")</f>
        <v>Eddy Cochran&lt;/td&gt;&lt;td&gt;C'mon Everybody&lt;/td&gt;&lt;/tr&gt;</v>
      </c>
      <c r="AM460" s="53" t="str">
        <f>AI460&amp;AJ460&amp;AK460&amp;AL460</f>
        <v>&lt;tr&gt;&lt;td align="left"&gt;20&lt;/td&gt;&lt;td align="left"&gt;Eddy Cochran&lt;/td&gt;&lt;td&gt;C'mon Everybody&lt;/td&gt;&lt;/tr&gt;</v>
      </c>
      <c r="AN460" s="64">
        <f>IF(MAX(LEN(B460),LEN(C460))=0,"",MAX(LEN(B460),LEN(C460)))</f>
        <v>15</v>
      </c>
    </row>
    <row r="461" spans="1:40" x14ac:dyDescent="0.25">
      <c r="A461" s="10" t="str">
        <f>N461&amp;Q461&amp;R461&amp;S461</f>
        <v>Film14C</v>
      </c>
      <c r="B461" s="15" t="s">
        <v>258</v>
      </c>
      <c r="C461" s="15"/>
      <c r="D461" s="15" t="s">
        <v>698</v>
      </c>
      <c r="E461" s="15" t="s">
        <v>256</v>
      </c>
      <c r="F461" s="15" t="s">
        <v>672</v>
      </c>
      <c r="G461" s="15" t="s">
        <v>682</v>
      </c>
      <c r="H461" s="15" t="s">
        <v>257</v>
      </c>
      <c r="I461" s="15" t="s">
        <v>254</v>
      </c>
      <c r="J461" s="15" t="s">
        <v>255</v>
      </c>
      <c r="K461" s="14"/>
      <c r="L461" s="15"/>
      <c r="M461" s="10"/>
      <c r="N461" s="4" t="s">
        <v>698</v>
      </c>
      <c r="O461" s="10"/>
      <c r="P461" s="15">
        <v>36</v>
      </c>
      <c r="Q461" s="15">
        <v>1</v>
      </c>
      <c r="R461" s="15">
        <v>4</v>
      </c>
      <c r="S461" s="15" t="s">
        <v>89</v>
      </c>
      <c r="U461" s="76" t="s">
        <v>3074</v>
      </c>
      <c r="V461" s="76" t="str">
        <f>IF(B461="","",B461)</f>
        <v>Big Lebowski (Gipsy Kings)</v>
      </c>
      <c r="W461" s="76" t="s">
        <v>3075</v>
      </c>
      <c r="X461" s="76" t="str">
        <f>IF(C461="","",C461)</f>
        <v/>
      </c>
      <c r="Y461" s="77" t="s">
        <v>3077</v>
      </c>
      <c r="Z461" s="76" t="str">
        <f>IF(L461="","",L461)</f>
        <v/>
      </c>
      <c r="AA461" s="76" t="s">
        <v>3076</v>
      </c>
      <c r="AB461" s="76" t="str">
        <f>_xlfn.CONCAT(U461:AA461)</f>
        <v>&lt;table class="questions" width="290"&gt;&lt;tr&gt;&lt;td height="50"&gt;&lt;div align="center"&gt;2 Points &lt;/div&gt;&lt;/td&gt;&lt;/tr&gt;&lt;tr&gt;&lt;td height="30"&gt;&lt;div align="center"&gt;Big Lebowski (Gipsy Kings)&lt;/div&gt;&lt;/td&gt;&lt;/tr&gt;&lt;tr&gt;&lt;td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461" s="50" t="s">
        <v>2615</v>
      </c>
      <c r="AD461" s="50" t="str">
        <f>IF(A461="","","Assets/"&amp;N461&amp;"/"&amp;Q461&amp;"/"&amp;P461&amp;".mp3")</f>
        <v>Assets/Film/1/36.mp3</v>
      </c>
      <c r="AE461" s="51" t="s">
        <v>2614</v>
      </c>
      <c r="AF461" s="50" t="str">
        <f>IF(A461="","","Tune "&amp;66*(Q461-1)+P461)</f>
        <v>Tune 36</v>
      </c>
      <c r="AG461" s="50" t="s">
        <v>2613</v>
      </c>
      <c r="AH461" s="50" t="str">
        <f>AC461&amp;AD461&amp;AE461&amp;AF461&amp;AG461</f>
        <v>&lt;li&gt;&lt;a href="Assets/Film/1/36.mp3"&gt;Tune 36&lt;/a&gt;&lt;/li&gt;</v>
      </c>
      <c r="AI461" s="53" t="s">
        <v>2616</v>
      </c>
      <c r="AJ461" s="53">
        <f>IF(A461="","",66*(Q461-1)+P461)</f>
        <v>36</v>
      </c>
      <c r="AK461" s="53" t="s">
        <v>2617</v>
      </c>
      <c r="AL461" s="53" t="str">
        <f>IF(A461="","",B461&amp;"&lt;/td&gt;&lt;td&gt;"&amp;C461&amp;"&lt;/td&gt;&lt;/tr&gt;")</f>
        <v>Big Lebowski (Gipsy Kings)&lt;/td&gt;&lt;td&gt;&lt;/td&gt;&lt;/tr&gt;</v>
      </c>
      <c r="AM461" s="53" t="str">
        <f>AI461&amp;AJ461&amp;AK461&amp;AL461</f>
        <v>&lt;tr&gt;&lt;td align="left"&gt;36&lt;/td&gt;&lt;td align="left"&gt;Big Lebowski (Gipsy Kings)&lt;/td&gt;&lt;td&gt;&lt;/td&gt;&lt;/tr&gt;</v>
      </c>
      <c r="AN461" s="64">
        <f>IF(MAX(LEN(B461),LEN(C461))=0,"",MAX(LEN(B461),LEN(C461)))</f>
        <v>26</v>
      </c>
    </row>
    <row r="462" spans="1:40" x14ac:dyDescent="0.25">
      <c r="A462" s="10" t="str">
        <f>N462&amp;Q462&amp;R462&amp;S462</f>
        <v>Classical12D</v>
      </c>
      <c r="B462" s="35" t="s">
        <v>1428</v>
      </c>
      <c r="C462" s="35" t="s">
        <v>1427</v>
      </c>
      <c r="D462" s="35" t="s">
        <v>672</v>
      </c>
      <c r="E462" s="35" t="s">
        <v>682</v>
      </c>
      <c r="F462" s="15"/>
      <c r="G462" s="15"/>
      <c r="H462" s="15"/>
      <c r="I462" s="15"/>
      <c r="J462" s="15"/>
      <c r="K462" s="14"/>
      <c r="L462" s="15"/>
      <c r="M462" s="10"/>
      <c r="N462" s="5" t="s">
        <v>777</v>
      </c>
      <c r="O462" s="10"/>
      <c r="P462" s="15">
        <v>15</v>
      </c>
      <c r="Q462" s="15">
        <v>1</v>
      </c>
      <c r="R462" s="15">
        <v>2</v>
      </c>
      <c r="S462" s="35" t="s">
        <v>86</v>
      </c>
      <c r="U462" s="76" t="s">
        <v>3074</v>
      </c>
      <c r="V462" s="76" t="str">
        <f>IF(B462="","",B462)</f>
        <v>Edith Piaf</v>
      </c>
      <c r="W462" s="76" t="s">
        <v>3075</v>
      </c>
      <c r="X462" s="76" t="str">
        <f>IF(C462="","",C462)</f>
        <v>Non, Je Ne Regrette Rien</v>
      </c>
      <c r="Y462" s="77" t="s">
        <v>3077</v>
      </c>
      <c r="Z462" s="76" t="str">
        <f>IF(L462="","",L462)</f>
        <v/>
      </c>
      <c r="AA462" s="76" t="s">
        <v>3076</v>
      </c>
      <c r="AB462" s="76" t="str">
        <f>_xlfn.CONCAT(U462:AA462)</f>
        <v>&lt;table class="questions" width="290"&gt;&lt;tr&gt;&lt;td height="50"&gt;&lt;div align="center"&gt;2 Points &lt;/div&gt;&lt;/td&gt;&lt;/tr&gt;&lt;tr&gt;&lt;td height="30"&gt;&lt;div align="center"&gt;Edith Piaf&lt;/div&gt;&lt;/td&gt;&lt;/tr&gt;&lt;tr&gt;&lt;td height="30"&gt;&lt;div align="center"&gt;Non, Je Ne Regrette Rien&lt;/div&gt;&lt;/td&gt;&lt;/tr&gt;&lt;tr&gt;&lt;td height="30"&gt;&lt;div align="center"&gt;&lt;/div&gt;&lt;/td&gt;&lt;/tr&gt;&lt;tr&gt;&lt;td height="30"&gt;&lt;div align="center"&gt;&lt;/div&gt;&lt;/td&gt;&lt;/tr&gt;&lt;/table&gt;</v>
      </c>
      <c r="AC462" s="50" t="s">
        <v>2615</v>
      </c>
      <c r="AD462" s="50" t="str">
        <f>IF(A462="","","Assets/"&amp;N462&amp;"/"&amp;Q462&amp;"/"&amp;P462&amp;".mp3")</f>
        <v>Assets/Classical/1/15.mp3</v>
      </c>
      <c r="AE462" s="51" t="s">
        <v>2614</v>
      </c>
      <c r="AF462" s="50" t="str">
        <f>IF(A462="","","Tune "&amp;66*(Q462-1)+P462)</f>
        <v>Tune 15</v>
      </c>
      <c r="AG462" s="50" t="s">
        <v>2613</v>
      </c>
      <c r="AH462" s="50" t="str">
        <f>AC462&amp;AD462&amp;AE462&amp;AF462&amp;AG462</f>
        <v>&lt;li&gt;&lt;a href="Assets/Classical/1/15.mp3"&gt;Tune 15&lt;/a&gt;&lt;/li&gt;</v>
      </c>
      <c r="AI462" s="53" t="s">
        <v>2616</v>
      </c>
      <c r="AJ462" s="53">
        <f>IF(A462="","",66*(Q462-1)+P462)</f>
        <v>15</v>
      </c>
      <c r="AK462" s="53" t="s">
        <v>2617</v>
      </c>
      <c r="AL462" s="53" t="str">
        <f>IF(A462="","",B462&amp;"&lt;/td&gt;&lt;td&gt;"&amp;C462&amp;"&lt;/td&gt;&lt;/tr&gt;")</f>
        <v>Edith Piaf&lt;/td&gt;&lt;td&gt;Non, Je Ne Regrette Rien&lt;/td&gt;&lt;/tr&gt;</v>
      </c>
      <c r="AM462" s="53" t="str">
        <f>AI462&amp;AJ462&amp;AK462&amp;AL462</f>
        <v>&lt;tr&gt;&lt;td align="left"&gt;15&lt;/td&gt;&lt;td align="left"&gt;Edith Piaf&lt;/td&gt;&lt;td&gt;Non, Je Ne Regrette Rien&lt;/td&gt;&lt;/tr&gt;</v>
      </c>
      <c r="AN462" s="64">
        <f>IF(MAX(LEN(B462),LEN(C462))=0,"",MAX(LEN(B462),LEN(C462)))</f>
        <v>24</v>
      </c>
    </row>
    <row r="463" spans="1:40" x14ac:dyDescent="0.25">
      <c r="A463" s="10" t="str">
        <f>N463&amp;Q463&amp;R463&amp;S463</f>
        <v>2010-201416G</v>
      </c>
      <c r="B463" s="15" t="s">
        <v>1149</v>
      </c>
      <c r="C463" s="15" t="s">
        <v>1150</v>
      </c>
      <c r="D463" s="15" t="s">
        <v>672</v>
      </c>
      <c r="E463" s="15" t="s">
        <v>682</v>
      </c>
      <c r="F463" s="15"/>
      <c r="G463" s="15"/>
      <c r="H463" s="15"/>
      <c r="I463" s="15"/>
      <c r="J463" s="15"/>
      <c r="K463" s="14"/>
      <c r="L463" s="15">
        <v>2012</v>
      </c>
      <c r="M463" s="10"/>
      <c r="N463" s="3" t="s">
        <v>2622</v>
      </c>
      <c r="O463" s="10"/>
      <c r="P463" s="15">
        <v>62</v>
      </c>
      <c r="Q463" s="15">
        <v>1</v>
      </c>
      <c r="R463" s="15">
        <v>6</v>
      </c>
      <c r="S463" s="15" t="s">
        <v>1068</v>
      </c>
      <c r="U463" s="76" t="s">
        <v>3074</v>
      </c>
      <c r="V463" s="76" t="str">
        <f>IF(B463="","",B463)</f>
        <v>Chris Brown</v>
      </c>
      <c r="W463" s="76" t="s">
        <v>3075</v>
      </c>
      <c r="X463" s="76" t="str">
        <f>IF(C463="","",C463)</f>
        <v>Turn Up the Music</v>
      </c>
      <c r="Y463" s="77" t="s">
        <v>3077</v>
      </c>
      <c r="Z463" s="76">
        <f>IF(L463="","",L463)</f>
        <v>2012</v>
      </c>
      <c r="AA463" s="76" t="s">
        <v>3076</v>
      </c>
      <c r="AB463" s="76" t="str">
        <f>_xlfn.CONCAT(U463:AA463)</f>
        <v>&lt;table class="questions" width="290"&gt;&lt;tr&gt;&lt;td height="50"&gt;&lt;div align="center"&gt;2 Points &lt;/div&gt;&lt;/td&gt;&lt;/tr&gt;&lt;tr&gt;&lt;td height="30"&gt;&lt;div align="center"&gt;Chris Brown&lt;/div&gt;&lt;/td&gt;&lt;/tr&gt;&lt;tr&gt;&lt;td height="30"&gt;&lt;div align="center"&gt;Turn Up the Music&lt;/div&gt;&lt;/td&gt;&lt;/tr&gt;&lt;tr&gt;&lt;td height="30"&gt;&lt;div align="center"&gt;&lt;/div&gt;&lt;/td&gt;&lt;/tr&gt;&lt;tr&gt;&lt;td height="30"&gt;&lt;div align="center"&gt;2012&lt;/div&gt;&lt;/td&gt;&lt;/tr&gt;&lt;/table&gt;</v>
      </c>
      <c r="AC463" s="50" t="s">
        <v>2615</v>
      </c>
      <c r="AD463" s="50" t="str">
        <f>IF(A463="","","Assets/"&amp;N463&amp;"/"&amp;Q463&amp;"/"&amp;P463&amp;".mp3")</f>
        <v>Assets/2010-2014/1/62.mp3</v>
      </c>
      <c r="AE463" s="51" t="s">
        <v>2614</v>
      </c>
      <c r="AF463" s="50" t="str">
        <f>IF(A463="","","Tune "&amp;66*(Q463-1)+P463)</f>
        <v>Tune 62</v>
      </c>
      <c r="AG463" s="50" t="s">
        <v>2613</v>
      </c>
      <c r="AH463" s="50" t="str">
        <f>AC463&amp;AD463&amp;AE463&amp;AF463&amp;AG463</f>
        <v>&lt;li&gt;&lt;a href="Assets/2010-2014/1/62.mp3"&gt;Tune 62&lt;/a&gt;&lt;/li&gt;</v>
      </c>
      <c r="AI463" s="53" t="s">
        <v>2616</v>
      </c>
      <c r="AJ463" s="53">
        <f>IF(A463="","",66*(Q463-1)+P463)</f>
        <v>62</v>
      </c>
      <c r="AK463" s="53" t="s">
        <v>2617</v>
      </c>
      <c r="AL463" s="53" t="str">
        <f>IF(A463="","",B463&amp;"&lt;/td&gt;&lt;td&gt;"&amp;C463&amp;"&lt;/td&gt;&lt;/tr&gt;")</f>
        <v>Chris Brown&lt;/td&gt;&lt;td&gt;Turn Up the Music&lt;/td&gt;&lt;/tr&gt;</v>
      </c>
      <c r="AM463" s="53" t="str">
        <f>AI463&amp;AJ463&amp;AK463&amp;AL463</f>
        <v>&lt;tr&gt;&lt;td align="left"&gt;62&lt;/td&gt;&lt;td align="left"&gt;Chris Brown&lt;/td&gt;&lt;td&gt;Turn Up the Music&lt;/td&gt;&lt;/tr&gt;</v>
      </c>
      <c r="AN463" s="64">
        <f>IF(MAX(LEN(B463),LEN(C463))=0,"",MAX(LEN(B463),LEN(C463)))</f>
        <v>17</v>
      </c>
    </row>
    <row r="464" spans="1:40" x14ac:dyDescent="0.25">
      <c r="A464" s="10" t="str">
        <f>N464&amp;Q464&amp;R464&amp;S464</f>
        <v>2005-200913E</v>
      </c>
      <c r="B464" s="15" t="s">
        <v>281</v>
      </c>
      <c r="C464" s="15" t="s">
        <v>282</v>
      </c>
      <c r="D464" s="15" t="s">
        <v>672</v>
      </c>
      <c r="E464" s="15" t="s">
        <v>682</v>
      </c>
      <c r="F464" s="15"/>
      <c r="G464" s="15"/>
      <c r="H464" s="15"/>
      <c r="I464" s="15"/>
      <c r="J464" s="15"/>
      <c r="K464" s="14"/>
      <c r="L464" s="15">
        <v>2007</v>
      </c>
      <c r="M464" s="10"/>
      <c r="N464" s="3" t="s">
        <v>2621</v>
      </c>
      <c r="O464" s="10"/>
      <c r="P464" s="15">
        <v>27</v>
      </c>
      <c r="Q464" s="15">
        <v>1</v>
      </c>
      <c r="R464" s="15">
        <v>3</v>
      </c>
      <c r="S464" s="15" t="s">
        <v>87</v>
      </c>
      <c r="U464" s="76" t="s">
        <v>3074</v>
      </c>
      <c r="V464" s="76" t="str">
        <f>IF(B464="","",B464)</f>
        <v>Sean Kingston</v>
      </c>
      <c r="W464" s="76" t="s">
        <v>3075</v>
      </c>
      <c r="X464" s="76" t="str">
        <f>IF(C464="","",C464)</f>
        <v>Beautiful Girls</v>
      </c>
      <c r="Y464" s="77" t="s">
        <v>3077</v>
      </c>
      <c r="Z464" s="76">
        <f>IF(L464="","",L464)</f>
        <v>2007</v>
      </c>
      <c r="AA464" s="76" t="s">
        <v>3076</v>
      </c>
      <c r="AB464" s="76" t="str">
        <f>_xlfn.CONCAT(U464:AA464)</f>
        <v>&lt;table class="questions" width="290"&gt;&lt;tr&gt;&lt;td height="50"&gt;&lt;div align="center"&gt;2 Points &lt;/div&gt;&lt;/td&gt;&lt;/tr&gt;&lt;tr&gt;&lt;td height="30"&gt;&lt;div align="center"&gt;Sean Kingston&lt;/div&gt;&lt;/td&gt;&lt;/tr&gt;&lt;tr&gt;&lt;td height="30"&gt;&lt;div align="center"&gt;Beautiful Girls&lt;/div&gt;&lt;/td&gt;&lt;/tr&gt;&lt;tr&gt;&lt;td height="30"&gt;&lt;div align="center"&gt;&lt;/div&gt;&lt;/td&gt;&lt;/tr&gt;&lt;tr&gt;&lt;td height="30"&gt;&lt;div align="center"&gt;2007&lt;/div&gt;&lt;/td&gt;&lt;/tr&gt;&lt;/table&gt;</v>
      </c>
      <c r="AC464" s="50" t="s">
        <v>2615</v>
      </c>
      <c r="AD464" s="50" t="str">
        <f>IF(A464="","","Assets/"&amp;N464&amp;"/"&amp;Q464&amp;"/"&amp;P464&amp;".mp3")</f>
        <v>Assets/2005-2009/1/27.mp3</v>
      </c>
      <c r="AE464" s="51" t="s">
        <v>2614</v>
      </c>
      <c r="AF464" s="50" t="str">
        <f>IF(A464="","","Tune "&amp;66*(Q464-1)+P464)</f>
        <v>Tune 27</v>
      </c>
      <c r="AG464" s="50" t="s">
        <v>2613</v>
      </c>
      <c r="AH464" s="50" t="str">
        <f>AC464&amp;AD464&amp;AE464&amp;AF464&amp;AG464</f>
        <v>&lt;li&gt;&lt;a href="Assets/2005-2009/1/27.mp3"&gt;Tune 27&lt;/a&gt;&lt;/li&gt;</v>
      </c>
      <c r="AI464" s="53" t="s">
        <v>2616</v>
      </c>
      <c r="AJ464" s="53">
        <f>IF(A464="","",66*(Q464-1)+P464)</f>
        <v>27</v>
      </c>
      <c r="AK464" s="53" t="s">
        <v>2617</v>
      </c>
      <c r="AL464" s="53" t="str">
        <f>IF(A464="","",B464&amp;"&lt;/td&gt;&lt;td&gt;"&amp;C464&amp;"&lt;/td&gt;&lt;/tr&gt;")</f>
        <v>Sean Kingston&lt;/td&gt;&lt;td&gt;Beautiful Girls&lt;/td&gt;&lt;/tr&gt;</v>
      </c>
      <c r="AM464" s="53" t="str">
        <f>AI464&amp;AJ464&amp;AK464&amp;AL464</f>
        <v>&lt;tr&gt;&lt;td align="left"&gt;27&lt;/td&gt;&lt;td align="left"&gt;Sean Kingston&lt;/td&gt;&lt;td&gt;Beautiful Girls&lt;/td&gt;&lt;/tr&gt;</v>
      </c>
      <c r="AN464" s="64">
        <f>IF(MAX(LEN(B464),LEN(C464))=0,"",MAX(LEN(B464),LEN(C464)))</f>
        <v>15</v>
      </c>
    </row>
    <row r="465" spans="1:40" x14ac:dyDescent="0.25">
      <c r="A465" s="10" t="str">
        <f>N465&amp;Q465&amp;R465&amp;S465</f>
        <v>Gayicons11K</v>
      </c>
      <c r="B465" s="35" t="s">
        <v>2149</v>
      </c>
      <c r="C465" s="35" t="s">
        <v>2150</v>
      </c>
      <c r="D465" s="15"/>
      <c r="E465" s="15"/>
      <c r="F465" s="15"/>
      <c r="G465" s="15"/>
      <c r="H465" s="15"/>
      <c r="I465" s="15"/>
      <c r="J465" s="15"/>
      <c r="K465" s="14"/>
      <c r="L465" s="15">
        <v>1984</v>
      </c>
      <c r="M465" s="10"/>
      <c r="N465" s="48" t="s">
        <v>2611</v>
      </c>
      <c r="O465" s="10"/>
      <c r="P465" s="15">
        <v>11</v>
      </c>
      <c r="Q465" s="15">
        <v>1</v>
      </c>
      <c r="R465" s="15">
        <v>1</v>
      </c>
      <c r="S465" s="35" t="s">
        <v>1072</v>
      </c>
      <c r="U465" s="76" t="s">
        <v>3074</v>
      </c>
      <c r="V465" s="76" t="str">
        <f>IF(B465="","",B465)</f>
        <v>Prince</v>
      </c>
      <c r="W465" s="76" t="s">
        <v>3075</v>
      </c>
      <c r="X465" s="76" t="str">
        <f>IF(C465="","",C465)</f>
        <v>Purple Rain</v>
      </c>
      <c r="Y465" s="77" t="s">
        <v>3077</v>
      </c>
      <c r="Z465" s="76">
        <f>IF(L465="","",L465)</f>
        <v>1984</v>
      </c>
      <c r="AA465" s="76" t="s">
        <v>3076</v>
      </c>
      <c r="AB465" s="76" t="str">
        <f>_xlfn.CONCAT(U465:AA465)</f>
        <v>&lt;table class="questions" width="290"&gt;&lt;tr&gt;&lt;td height="50"&gt;&lt;div align="center"&gt;2 Points &lt;/div&gt;&lt;/td&gt;&lt;/tr&gt;&lt;tr&gt;&lt;td height="30"&gt;&lt;div align="center"&gt;Prince&lt;/div&gt;&lt;/td&gt;&lt;/tr&gt;&lt;tr&gt;&lt;td height="30"&gt;&lt;div align="center"&gt;Purple Rain&lt;/div&gt;&lt;/td&gt;&lt;/tr&gt;&lt;tr&gt;&lt;td height="30"&gt;&lt;div align="center"&gt;&lt;/div&gt;&lt;/td&gt;&lt;/tr&gt;&lt;tr&gt;&lt;td height="30"&gt;&lt;div align="center"&gt;1984&lt;/div&gt;&lt;/td&gt;&lt;/tr&gt;&lt;/table&gt;</v>
      </c>
      <c r="AC465" s="50" t="s">
        <v>2615</v>
      </c>
      <c r="AD465" s="50" t="str">
        <f>IF(A465="","","Assets/"&amp;N465&amp;"/"&amp;Q465&amp;"/"&amp;P465&amp;".mp3")</f>
        <v>Assets/Gayicons/1/11.mp3</v>
      </c>
      <c r="AE465" s="51" t="s">
        <v>2614</v>
      </c>
      <c r="AF465" s="50" t="str">
        <f>IF(A465="","","Tune "&amp;66*(Q465-1)+P465)</f>
        <v>Tune 11</v>
      </c>
      <c r="AG465" s="50" t="s">
        <v>2613</v>
      </c>
      <c r="AH465" s="50" t="str">
        <f>AC465&amp;AD465&amp;AE465&amp;AF465&amp;AG465</f>
        <v>&lt;li&gt;&lt;a href="Assets/Gayicons/1/11.mp3"&gt;Tune 11&lt;/a&gt;&lt;/li&gt;</v>
      </c>
      <c r="AI465" s="53" t="s">
        <v>2616</v>
      </c>
      <c r="AJ465" s="53">
        <f>IF(A465="","",66*(Q465-1)+P465)</f>
        <v>11</v>
      </c>
      <c r="AK465" s="53" t="s">
        <v>2617</v>
      </c>
      <c r="AL465" s="53" t="str">
        <f>IF(A465="","",B465&amp;"&lt;/td&gt;&lt;td&gt;"&amp;C465&amp;"&lt;/td&gt;&lt;/tr&gt;")</f>
        <v>Prince&lt;/td&gt;&lt;td&gt;Purple Rain&lt;/td&gt;&lt;/tr&gt;</v>
      </c>
      <c r="AM465" s="53" t="str">
        <f>AI465&amp;AJ465&amp;AK465&amp;AL465</f>
        <v>&lt;tr&gt;&lt;td align="left"&gt;11&lt;/td&gt;&lt;td align="left"&gt;Prince&lt;/td&gt;&lt;td&gt;Purple Rain&lt;/td&gt;&lt;/tr&gt;</v>
      </c>
      <c r="AN465" s="64">
        <f>IF(MAX(LEN(B465),LEN(C465))=0,"",MAX(LEN(B465),LEN(C465)))</f>
        <v>11</v>
      </c>
    </row>
    <row r="466" spans="1:40" x14ac:dyDescent="0.25">
      <c r="A466" s="10" t="str">
        <f>N466&amp;Q466&amp;R466&amp;S466</f>
        <v>Classical12B</v>
      </c>
      <c r="B466" s="15" t="s">
        <v>1185</v>
      </c>
      <c r="C466" s="15" t="s">
        <v>1186</v>
      </c>
      <c r="D466" s="15" t="s">
        <v>782</v>
      </c>
      <c r="E466" s="15" t="s">
        <v>682</v>
      </c>
      <c r="F466" s="15"/>
      <c r="G466" s="15"/>
      <c r="H466" s="15"/>
      <c r="I466" s="15"/>
      <c r="J466" s="15"/>
      <c r="K466" s="14"/>
      <c r="L466" s="15"/>
      <c r="M466" s="10"/>
      <c r="N466" s="5" t="s">
        <v>777</v>
      </c>
      <c r="O466" s="10"/>
      <c r="P466" s="15">
        <v>13</v>
      </c>
      <c r="Q466" s="15">
        <v>1</v>
      </c>
      <c r="R466" s="15">
        <v>2</v>
      </c>
      <c r="S466" s="15" t="s">
        <v>85</v>
      </c>
      <c r="U466" s="76" t="s">
        <v>3074</v>
      </c>
      <c r="V466" s="76" t="str">
        <f>IF(B466="","",B466)</f>
        <v>Elgar</v>
      </c>
      <c r="W466" s="76" t="s">
        <v>3075</v>
      </c>
      <c r="X466" s="76" t="str">
        <f>IF(C466="","",C466)</f>
        <v>Nimrod</v>
      </c>
      <c r="Y466" s="77" t="s">
        <v>3077</v>
      </c>
      <c r="Z466" s="76" t="str">
        <f>IF(L466="","",L466)</f>
        <v/>
      </c>
      <c r="AA466" s="76" t="s">
        <v>3076</v>
      </c>
      <c r="AB466" s="76" t="str">
        <f>_xlfn.CONCAT(U466:AA466)</f>
        <v>&lt;table class="questions" width="290"&gt;&lt;tr&gt;&lt;td height="50"&gt;&lt;div align="center"&gt;2 Points &lt;/div&gt;&lt;/td&gt;&lt;/tr&gt;&lt;tr&gt;&lt;td height="30"&gt;&lt;div align="center"&gt;Elgar&lt;/div&gt;&lt;/td&gt;&lt;/tr&gt;&lt;tr&gt;&lt;td height="30"&gt;&lt;div align="center"&gt;Nimrod&lt;/div&gt;&lt;/td&gt;&lt;/tr&gt;&lt;tr&gt;&lt;td height="30"&gt;&lt;div align="center"&gt;&lt;/div&gt;&lt;/td&gt;&lt;/tr&gt;&lt;tr&gt;&lt;td height="30"&gt;&lt;div align="center"&gt;&lt;/div&gt;&lt;/td&gt;&lt;/tr&gt;&lt;/table&gt;</v>
      </c>
      <c r="AC466" s="50" t="s">
        <v>2615</v>
      </c>
      <c r="AD466" s="50" t="str">
        <f>IF(A466="","","Assets/"&amp;N466&amp;"/"&amp;Q466&amp;"/"&amp;P466&amp;".mp3")</f>
        <v>Assets/Classical/1/13.mp3</v>
      </c>
      <c r="AE466" s="51" t="s">
        <v>2614</v>
      </c>
      <c r="AF466" s="50" t="str">
        <f>IF(A466="","","Tune "&amp;66*(Q466-1)+P466)</f>
        <v>Tune 13</v>
      </c>
      <c r="AG466" s="50" t="s">
        <v>2613</v>
      </c>
      <c r="AH466" s="50" t="str">
        <f>AC466&amp;AD466&amp;AE466&amp;AF466&amp;AG466</f>
        <v>&lt;li&gt;&lt;a href="Assets/Classical/1/13.mp3"&gt;Tune 13&lt;/a&gt;&lt;/li&gt;</v>
      </c>
      <c r="AI466" s="53" t="s">
        <v>2616</v>
      </c>
      <c r="AJ466" s="53">
        <f>IF(A466="","",66*(Q466-1)+P466)</f>
        <v>13</v>
      </c>
      <c r="AK466" s="53" t="s">
        <v>2617</v>
      </c>
      <c r="AL466" s="53" t="str">
        <f>IF(A466="","",B466&amp;"&lt;/td&gt;&lt;td&gt;"&amp;C466&amp;"&lt;/td&gt;&lt;/tr&gt;")</f>
        <v>Elgar&lt;/td&gt;&lt;td&gt;Nimrod&lt;/td&gt;&lt;/tr&gt;</v>
      </c>
      <c r="AM466" s="53" t="str">
        <f>AI466&amp;AJ466&amp;AK466&amp;AL466</f>
        <v>&lt;tr&gt;&lt;td align="left"&gt;13&lt;/td&gt;&lt;td align="left"&gt;Elgar&lt;/td&gt;&lt;td&gt;Nimrod&lt;/td&gt;&lt;/tr&gt;</v>
      </c>
      <c r="AN466" s="64">
        <f>IF(MAX(LEN(B466),LEN(C466))=0,"",MAX(LEN(B466),LEN(C466)))</f>
        <v>6</v>
      </c>
    </row>
    <row r="467" spans="1:40" x14ac:dyDescent="0.25">
      <c r="A467" s="10" t="str">
        <f>N467&amp;Q467&amp;R467&amp;S467</f>
        <v>2010-201416H</v>
      </c>
      <c r="B467" s="15" t="s">
        <v>1151</v>
      </c>
      <c r="C467" s="15" t="s">
        <v>1152</v>
      </c>
      <c r="D467" s="15" t="s">
        <v>672</v>
      </c>
      <c r="E467" s="15" t="s">
        <v>682</v>
      </c>
      <c r="F467" s="15"/>
      <c r="G467" s="15"/>
      <c r="H467" s="15"/>
      <c r="I467" s="15"/>
      <c r="J467" s="15"/>
      <c r="K467" s="14"/>
      <c r="L467" s="15">
        <v>2012</v>
      </c>
      <c r="M467" s="10"/>
      <c r="N467" s="3" t="s">
        <v>2622</v>
      </c>
      <c r="O467" s="10"/>
      <c r="P467" s="15">
        <v>63</v>
      </c>
      <c r="Q467" s="15">
        <v>1</v>
      </c>
      <c r="R467" s="15">
        <v>6</v>
      </c>
      <c r="S467" s="15" t="s">
        <v>1069</v>
      </c>
      <c r="U467" s="76" t="s">
        <v>3074</v>
      </c>
      <c r="V467" s="76" t="str">
        <f>IF(B467="","",B467)</f>
        <v>DJ Fresh</v>
      </c>
      <c r="W467" s="76" t="s">
        <v>3075</v>
      </c>
      <c r="X467" s="76" t="str">
        <f>IF(C467="","",C467)</f>
        <v>Hot Right Now</v>
      </c>
      <c r="Y467" s="77" t="s">
        <v>3077</v>
      </c>
      <c r="Z467" s="76">
        <f>IF(L467="","",L467)</f>
        <v>2012</v>
      </c>
      <c r="AA467" s="76" t="s">
        <v>3076</v>
      </c>
      <c r="AB467" s="76" t="str">
        <f>_xlfn.CONCAT(U467:AA467)</f>
        <v>&lt;table class="questions" width="290"&gt;&lt;tr&gt;&lt;td height="50"&gt;&lt;div align="center"&gt;2 Points &lt;/div&gt;&lt;/td&gt;&lt;/tr&gt;&lt;tr&gt;&lt;td height="30"&gt;&lt;div align="center"&gt;DJ Fresh&lt;/div&gt;&lt;/td&gt;&lt;/tr&gt;&lt;tr&gt;&lt;td height="30"&gt;&lt;div align="center"&gt;Hot Right Now&lt;/div&gt;&lt;/td&gt;&lt;/tr&gt;&lt;tr&gt;&lt;td height="30"&gt;&lt;div align="center"&gt;&lt;/div&gt;&lt;/td&gt;&lt;/tr&gt;&lt;tr&gt;&lt;td height="30"&gt;&lt;div align="center"&gt;2012&lt;/div&gt;&lt;/td&gt;&lt;/tr&gt;&lt;/table&gt;</v>
      </c>
      <c r="AC467" s="50" t="s">
        <v>2615</v>
      </c>
      <c r="AD467" s="50" t="str">
        <f>IF(A467="","","Assets/"&amp;N467&amp;"/"&amp;Q467&amp;"/"&amp;P467&amp;".mp3")</f>
        <v>Assets/2010-2014/1/63.mp3</v>
      </c>
      <c r="AE467" s="51" t="s">
        <v>2614</v>
      </c>
      <c r="AF467" s="50" t="str">
        <f>IF(A467="","","Tune "&amp;66*(Q467-1)+P467)</f>
        <v>Tune 63</v>
      </c>
      <c r="AG467" s="50" t="s">
        <v>2613</v>
      </c>
      <c r="AH467" s="50" t="str">
        <f>AC467&amp;AD467&amp;AE467&amp;AF467&amp;AG467</f>
        <v>&lt;li&gt;&lt;a href="Assets/2010-2014/1/63.mp3"&gt;Tune 63&lt;/a&gt;&lt;/li&gt;</v>
      </c>
      <c r="AI467" s="53" t="s">
        <v>2616</v>
      </c>
      <c r="AJ467" s="53">
        <f>IF(A467="","",66*(Q467-1)+P467)</f>
        <v>63</v>
      </c>
      <c r="AK467" s="53" t="s">
        <v>2617</v>
      </c>
      <c r="AL467" s="53" t="str">
        <f>IF(A467="","",B467&amp;"&lt;/td&gt;&lt;td&gt;"&amp;C467&amp;"&lt;/td&gt;&lt;/tr&gt;")</f>
        <v>DJ Fresh&lt;/td&gt;&lt;td&gt;Hot Right Now&lt;/td&gt;&lt;/tr&gt;</v>
      </c>
      <c r="AM467" s="53" t="str">
        <f>AI467&amp;AJ467&amp;AK467&amp;AL467</f>
        <v>&lt;tr&gt;&lt;td align="left"&gt;63&lt;/td&gt;&lt;td align="left"&gt;DJ Fresh&lt;/td&gt;&lt;td&gt;Hot Right Now&lt;/td&gt;&lt;/tr&gt;</v>
      </c>
      <c r="AN467" s="64">
        <f>IF(MAX(LEN(B467),LEN(C467))=0,"",MAX(LEN(B467),LEN(C467)))</f>
        <v>13</v>
      </c>
    </row>
    <row r="468" spans="1:40" x14ac:dyDescent="0.25">
      <c r="A468" s="10" t="str">
        <f>N468&amp;Q468&amp;R468&amp;S468</f>
        <v>2010-201416I</v>
      </c>
      <c r="B468" s="15" t="s">
        <v>1167</v>
      </c>
      <c r="C468" s="15" t="s">
        <v>1168</v>
      </c>
      <c r="D468" s="15" t="s">
        <v>672</v>
      </c>
      <c r="E468" s="15" t="s">
        <v>682</v>
      </c>
      <c r="F468" s="15"/>
      <c r="G468" s="15"/>
      <c r="H468" s="15"/>
      <c r="I468" s="15"/>
      <c r="J468" s="15"/>
      <c r="K468" s="14"/>
      <c r="L468" s="15">
        <v>2012</v>
      </c>
      <c r="M468" s="10"/>
      <c r="N468" s="3" t="s">
        <v>2622</v>
      </c>
      <c r="O468" s="10"/>
      <c r="P468" s="15">
        <v>64</v>
      </c>
      <c r="Q468" s="15">
        <v>1</v>
      </c>
      <c r="R468" s="15">
        <v>6</v>
      </c>
      <c r="S468" s="15" t="s">
        <v>1070</v>
      </c>
      <c r="U468" s="76" t="s">
        <v>3074</v>
      </c>
      <c r="V468" s="76" t="str">
        <f>IF(B468="","",B468)</f>
        <v>Psy</v>
      </c>
      <c r="W468" s="76" t="s">
        <v>3075</v>
      </c>
      <c r="X468" s="76" t="str">
        <f>IF(C468="","",C468)</f>
        <v>Gangnam Style</v>
      </c>
      <c r="Y468" s="77" t="s">
        <v>3077</v>
      </c>
      <c r="Z468" s="76">
        <f>IF(L468="","",L468)</f>
        <v>2012</v>
      </c>
      <c r="AA468" s="76" t="s">
        <v>3076</v>
      </c>
      <c r="AB468" s="76" t="str">
        <f>_xlfn.CONCAT(U468:AA468)</f>
        <v>&lt;table class="questions" width="290"&gt;&lt;tr&gt;&lt;td height="50"&gt;&lt;div align="center"&gt;2 Points &lt;/div&gt;&lt;/td&gt;&lt;/tr&gt;&lt;tr&gt;&lt;td height="30"&gt;&lt;div align="center"&gt;Psy&lt;/div&gt;&lt;/td&gt;&lt;/tr&gt;&lt;tr&gt;&lt;td height="30"&gt;&lt;div align="center"&gt;Gangnam Style&lt;/div&gt;&lt;/td&gt;&lt;/tr&gt;&lt;tr&gt;&lt;td height="30"&gt;&lt;div align="center"&gt;&lt;/div&gt;&lt;/td&gt;&lt;/tr&gt;&lt;tr&gt;&lt;td height="30"&gt;&lt;div align="center"&gt;2012&lt;/div&gt;&lt;/td&gt;&lt;/tr&gt;&lt;/table&gt;</v>
      </c>
      <c r="AC468" s="50" t="s">
        <v>2615</v>
      </c>
      <c r="AD468" s="50" t="str">
        <f>IF(A468="","","Assets/"&amp;N468&amp;"/"&amp;Q468&amp;"/"&amp;P468&amp;".mp3")</f>
        <v>Assets/2010-2014/1/64.mp3</v>
      </c>
      <c r="AE468" s="51" t="s">
        <v>2614</v>
      </c>
      <c r="AF468" s="50" t="str">
        <f>IF(A468="","","Tune "&amp;66*(Q468-1)+P468)</f>
        <v>Tune 64</v>
      </c>
      <c r="AG468" s="50" t="s">
        <v>2613</v>
      </c>
      <c r="AH468" s="50" t="str">
        <f>AC468&amp;AD468&amp;AE468&amp;AF468&amp;AG468</f>
        <v>&lt;li&gt;&lt;a href="Assets/2010-2014/1/64.mp3"&gt;Tune 64&lt;/a&gt;&lt;/li&gt;</v>
      </c>
      <c r="AI468" s="53" t="s">
        <v>2616</v>
      </c>
      <c r="AJ468" s="53">
        <f>IF(A468="","",66*(Q468-1)+P468)</f>
        <v>64</v>
      </c>
      <c r="AK468" s="53" t="s">
        <v>2617</v>
      </c>
      <c r="AL468" s="53" t="str">
        <f>IF(A468="","",B468&amp;"&lt;/td&gt;&lt;td&gt;"&amp;C468&amp;"&lt;/td&gt;&lt;/tr&gt;")</f>
        <v>Psy&lt;/td&gt;&lt;td&gt;Gangnam Style&lt;/td&gt;&lt;/tr&gt;</v>
      </c>
      <c r="AM468" s="53" t="str">
        <f>AI468&amp;AJ468&amp;AK468&amp;AL468</f>
        <v>&lt;tr&gt;&lt;td align="left"&gt;64&lt;/td&gt;&lt;td align="left"&gt;Psy&lt;/td&gt;&lt;td&gt;Gangnam Style&lt;/td&gt;&lt;/tr&gt;</v>
      </c>
      <c r="AN468" s="64">
        <f>IF(MAX(LEN(B468),LEN(C468))=0,"",MAX(LEN(B468),LEN(C468)))</f>
        <v>13</v>
      </c>
    </row>
    <row r="469" spans="1:40" x14ac:dyDescent="0.25">
      <c r="A469" s="10" t="str">
        <f>N469&amp;Q469&amp;R469&amp;S469</f>
        <v>2010-201416J</v>
      </c>
      <c r="B469" s="15" t="s">
        <v>1172</v>
      </c>
      <c r="C469" s="15" t="s">
        <v>1173</v>
      </c>
      <c r="D469" s="15" t="s">
        <v>672</v>
      </c>
      <c r="E469" s="15" t="s">
        <v>682</v>
      </c>
      <c r="F469" s="15"/>
      <c r="G469" s="15"/>
      <c r="H469" s="15"/>
      <c r="I469" s="15"/>
      <c r="J469" s="15"/>
      <c r="K469" s="14"/>
      <c r="L469" s="15">
        <v>2012</v>
      </c>
      <c r="M469" s="10"/>
      <c r="N469" s="3" t="s">
        <v>2622</v>
      </c>
      <c r="O469" s="10"/>
      <c r="P469" s="15">
        <v>65</v>
      </c>
      <c r="Q469" s="15">
        <v>1</v>
      </c>
      <c r="R469" s="15">
        <v>6</v>
      </c>
      <c r="S469" s="15" t="s">
        <v>1071</v>
      </c>
      <c r="U469" s="76" t="s">
        <v>3074</v>
      </c>
      <c r="V469" s="76" t="str">
        <f>IF(B469="","",B469)</f>
        <v>D'Banj</v>
      </c>
      <c r="W469" s="76" t="s">
        <v>3075</v>
      </c>
      <c r="X469" s="76" t="str">
        <f>IF(C469="","",C469)</f>
        <v>Oliver Twist</v>
      </c>
      <c r="Y469" s="77" t="s">
        <v>3077</v>
      </c>
      <c r="Z469" s="76">
        <f>IF(L469="","",L469)</f>
        <v>2012</v>
      </c>
      <c r="AA469" s="76" t="s">
        <v>3076</v>
      </c>
      <c r="AB469" s="76" t="str">
        <f>_xlfn.CONCAT(U469:AA469)</f>
        <v>&lt;table class="questions" width="290"&gt;&lt;tr&gt;&lt;td height="50"&gt;&lt;div align="center"&gt;2 Points &lt;/div&gt;&lt;/td&gt;&lt;/tr&gt;&lt;tr&gt;&lt;td height="30"&gt;&lt;div align="center"&gt;D'Banj&lt;/div&gt;&lt;/td&gt;&lt;/tr&gt;&lt;tr&gt;&lt;td height="30"&gt;&lt;div align="center"&gt;Oliver Twist&lt;/div&gt;&lt;/td&gt;&lt;/tr&gt;&lt;tr&gt;&lt;td height="30"&gt;&lt;div align="center"&gt;&lt;/div&gt;&lt;/td&gt;&lt;/tr&gt;&lt;tr&gt;&lt;td height="30"&gt;&lt;div align="center"&gt;2012&lt;/div&gt;&lt;/td&gt;&lt;/tr&gt;&lt;/table&gt;</v>
      </c>
      <c r="AC469" s="50" t="s">
        <v>2615</v>
      </c>
      <c r="AD469" s="50" t="str">
        <f>IF(A469="","","Assets/"&amp;N469&amp;"/"&amp;Q469&amp;"/"&amp;P469&amp;".mp3")</f>
        <v>Assets/2010-2014/1/65.mp3</v>
      </c>
      <c r="AE469" s="51" t="s">
        <v>2614</v>
      </c>
      <c r="AF469" s="50" t="str">
        <f>IF(A469="","","Tune "&amp;66*(Q469-1)+P469)</f>
        <v>Tune 65</v>
      </c>
      <c r="AG469" s="50" t="s">
        <v>2613</v>
      </c>
      <c r="AH469" s="50" t="str">
        <f>AC469&amp;AD469&amp;AE469&amp;AF469&amp;AG469</f>
        <v>&lt;li&gt;&lt;a href="Assets/2010-2014/1/65.mp3"&gt;Tune 65&lt;/a&gt;&lt;/li&gt;</v>
      </c>
      <c r="AI469" s="53" t="s">
        <v>2616</v>
      </c>
      <c r="AJ469" s="53">
        <f>IF(A469="","",66*(Q469-1)+P469)</f>
        <v>65</v>
      </c>
      <c r="AK469" s="53" t="s">
        <v>2617</v>
      </c>
      <c r="AL469" s="53" t="str">
        <f>IF(A469="","",B469&amp;"&lt;/td&gt;&lt;td&gt;"&amp;C469&amp;"&lt;/td&gt;&lt;/tr&gt;")</f>
        <v>D'Banj&lt;/td&gt;&lt;td&gt;Oliver Twist&lt;/td&gt;&lt;/tr&gt;</v>
      </c>
      <c r="AM469" s="53" t="str">
        <f>AI469&amp;AJ469&amp;AK469&amp;AL469</f>
        <v>&lt;tr&gt;&lt;td align="left"&gt;65&lt;/td&gt;&lt;td align="left"&gt;D'Banj&lt;/td&gt;&lt;td&gt;Oliver Twist&lt;/td&gt;&lt;/tr&gt;</v>
      </c>
      <c r="AN469" s="64">
        <f>IF(MAX(LEN(B469),LEN(C469))=0,"",MAX(LEN(B469),LEN(C469)))</f>
        <v>12</v>
      </c>
    </row>
    <row r="470" spans="1:40" x14ac:dyDescent="0.25">
      <c r="A470" s="10" t="str">
        <f>N470&amp;Q470&amp;R470&amp;S470</f>
        <v>2010-201416K</v>
      </c>
      <c r="B470" s="15" t="s">
        <v>742</v>
      </c>
      <c r="C470" s="15" t="s">
        <v>1214</v>
      </c>
      <c r="D470" s="15" t="s">
        <v>672</v>
      </c>
      <c r="E470" s="15" t="s">
        <v>682</v>
      </c>
      <c r="F470" s="15"/>
      <c r="G470" s="15"/>
      <c r="H470" s="15"/>
      <c r="I470" s="15"/>
      <c r="J470" s="15"/>
      <c r="K470" s="14"/>
      <c r="L470" s="15">
        <v>2012</v>
      </c>
      <c r="M470" s="10"/>
      <c r="N470" s="3" t="s">
        <v>2622</v>
      </c>
      <c r="O470" s="10"/>
      <c r="P470" s="15">
        <v>66</v>
      </c>
      <c r="Q470" s="15">
        <v>1</v>
      </c>
      <c r="R470" s="15">
        <v>6</v>
      </c>
      <c r="S470" s="15" t="s">
        <v>1072</v>
      </c>
      <c r="U470" s="76" t="s">
        <v>3074</v>
      </c>
      <c r="V470" s="76" t="str">
        <f>IF(B470="","",B470)</f>
        <v>Robbie Williams</v>
      </c>
      <c r="W470" s="76" t="s">
        <v>3075</v>
      </c>
      <c r="X470" s="76" t="str">
        <f>IF(C470="","",C470)</f>
        <v>Candy</v>
      </c>
      <c r="Y470" s="77" t="s">
        <v>3077</v>
      </c>
      <c r="Z470" s="76">
        <f>IF(L470="","",L470)</f>
        <v>2012</v>
      </c>
      <c r="AA470" s="76" t="s">
        <v>3076</v>
      </c>
      <c r="AB470" s="76" t="str">
        <f>_xlfn.CONCAT(U470:AA470)</f>
        <v>&lt;table class="questions" width="290"&gt;&lt;tr&gt;&lt;td height="50"&gt;&lt;div align="center"&gt;2 Points &lt;/div&gt;&lt;/td&gt;&lt;/tr&gt;&lt;tr&gt;&lt;td height="30"&gt;&lt;div align="center"&gt;Robbie Williams&lt;/div&gt;&lt;/td&gt;&lt;/tr&gt;&lt;tr&gt;&lt;td height="30"&gt;&lt;div align="center"&gt;Candy&lt;/div&gt;&lt;/td&gt;&lt;/tr&gt;&lt;tr&gt;&lt;td height="30"&gt;&lt;div align="center"&gt;&lt;/div&gt;&lt;/td&gt;&lt;/tr&gt;&lt;tr&gt;&lt;td height="30"&gt;&lt;div align="center"&gt;2012&lt;/div&gt;&lt;/td&gt;&lt;/tr&gt;&lt;/table&gt;</v>
      </c>
      <c r="AC470" s="50" t="s">
        <v>2615</v>
      </c>
      <c r="AD470" s="50" t="str">
        <f>IF(A470="","","Assets/"&amp;N470&amp;"/"&amp;Q470&amp;"/"&amp;P470&amp;".mp3")</f>
        <v>Assets/2010-2014/1/66.mp3</v>
      </c>
      <c r="AE470" s="51" t="s">
        <v>2614</v>
      </c>
      <c r="AF470" s="50" t="str">
        <f>IF(A470="","","Tune "&amp;66*(Q470-1)+P470)</f>
        <v>Tune 66</v>
      </c>
      <c r="AG470" s="50" t="s">
        <v>2613</v>
      </c>
      <c r="AH470" s="50" t="str">
        <f>AC470&amp;AD470&amp;AE470&amp;AF470&amp;AG470</f>
        <v>&lt;li&gt;&lt;a href="Assets/2010-2014/1/66.mp3"&gt;Tune 66&lt;/a&gt;&lt;/li&gt;</v>
      </c>
      <c r="AI470" s="53" t="s">
        <v>2616</v>
      </c>
      <c r="AJ470" s="53">
        <f>IF(A470="","",66*(Q470-1)+P470)</f>
        <v>66</v>
      </c>
      <c r="AK470" s="53" t="s">
        <v>2617</v>
      </c>
      <c r="AL470" s="53" t="str">
        <f>IF(A470="","",B470&amp;"&lt;/td&gt;&lt;td&gt;"&amp;C470&amp;"&lt;/td&gt;&lt;/tr&gt;")</f>
        <v>Robbie Williams&lt;/td&gt;&lt;td&gt;Candy&lt;/td&gt;&lt;/tr&gt;</v>
      </c>
      <c r="AM470" s="53" t="str">
        <f>AI470&amp;AJ470&amp;AK470&amp;AL470</f>
        <v>&lt;tr&gt;&lt;td align="left"&gt;66&lt;/td&gt;&lt;td align="left"&gt;Robbie Williams&lt;/td&gt;&lt;td&gt;Candy&lt;/td&gt;&lt;/tr&gt;</v>
      </c>
      <c r="AN470" s="64">
        <f>IF(MAX(LEN(B470),LEN(C470))=0,"",MAX(LEN(B470),LEN(C470)))</f>
        <v>15</v>
      </c>
    </row>
    <row r="471" spans="1:40" x14ac:dyDescent="0.25">
      <c r="A471" s="10" t="str">
        <f>N471&amp;Q471&amp;R471&amp;S471</f>
        <v>2015-201921I</v>
      </c>
      <c r="B471" s="35" t="s">
        <v>595</v>
      </c>
      <c r="C471" s="35" t="s">
        <v>2151</v>
      </c>
      <c r="D471" s="15"/>
      <c r="E471" s="15"/>
      <c r="F471" s="15"/>
      <c r="G471" s="15"/>
      <c r="H471" s="15"/>
      <c r="I471" s="15"/>
      <c r="J471" s="15"/>
      <c r="K471" s="14"/>
      <c r="L471" s="15">
        <v>2016</v>
      </c>
      <c r="M471" s="10"/>
      <c r="N471" s="3" t="s">
        <v>2623</v>
      </c>
      <c r="O471" s="10"/>
      <c r="P471" s="15">
        <v>9</v>
      </c>
      <c r="Q471" s="15">
        <v>2</v>
      </c>
      <c r="R471" s="15">
        <v>1</v>
      </c>
      <c r="S471" s="35" t="s">
        <v>1070</v>
      </c>
      <c r="U471" s="76" t="s">
        <v>3074</v>
      </c>
      <c r="V471" s="76" t="str">
        <f>IF(B471="","",B471)</f>
        <v>Red Hot Chilli Peppers</v>
      </c>
      <c r="W471" s="76" t="s">
        <v>3075</v>
      </c>
      <c r="X471" s="76" t="str">
        <f>IF(C471="","",C471)</f>
        <v>The Getaway</v>
      </c>
      <c r="Y471" s="77" t="s">
        <v>3077</v>
      </c>
      <c r="Z471" s="76">
        <f>IF(L471="","",L471)</f>
        <v>2016</v>
      </c>
      <c r="AA471" s="76" t="s">
        <v>3076</v>
      </c>
      <c r="AB471" s="76" t="str">
        <f>_xlfn.CONCAT(U471:AA471)</f>
        <v>&lt;table class="questions" width="290"&gt;&lt;tr&gt;&lt;td height="50"&gt;&lt;div align="center"&gt;2 Points &lt;/div&gt;&lt;/td&gt;&lt;/tr&gt;&lt;tr&gt;&lt;td height="30"&gt;&lt;div align="center"&gt;Red Hot Chilli Peppers&lt;/div&gt;&lt;/td&gt;&lt;/tr&gt;&lt;tr&gt;&lt;td height="30"&gt;&lt;div align="center"&gt;The Getaway&lt;/div&gt;&lt;/td&gt;&lt;/tr&gt;&lt;tr&gt;&lt;td height="30"&gt;&lt;div align="center"&gt;&lt;/div&gt;&lt;/td&gt;&lt;/tr&gt;&lt;tr&gt;&lt;td height="30"&gt;&lt;div align="center"&gt;2016&lt;/div&gt;&lt;/td&gt;&lt;/tr&gt;&lt;/table&gt;</v>
      </c>
      <c r="AC471" s="50" t="s">
        <v>2615</v>
      </c>
      <c r="AD471" s="50" t="str">
        <f>IF(A471="","","Assets/"&amp;N471&amp;"/"&amp;Q471&amp;"/"&amp;P471&amp;".mp3")</f>
        <v>Assets/2015-2019/2/9.mp3</v>
      </c>
      <c r="AE471" s="51" t="s">
        <v>2614</v>
      </c>
      <c r="AF471" s="50" t="str">
        <f>IF(A471="","","Tune "&amp;66*(Q471-1)+P471)</f>
        <v>Tune 75</v>
      </c>
      <c r="AG471" s="50" t="s">
        <v>2613</v>
      </c>
      <c r="AH471" s="50" t="str">
        <f>AC471&amp;AD471&amp;AE471&amp;AF471&amp;AG471</f>
        <v>&lt;li&gt;&lt;a href="Assets/2015-2019/2/9.mp3"&gt;Tune 75&lt;/a&gt;&lt;/li&gt;</v>
      </c>
      <c r="AI471" s="53" t="s">
        <v>2616</v>
      </c>
      <c r="AJ471" s="53">
        <f>IF(A471="","",66*(Q471-1)+P471)</f>
        <v>75</v>
      </c>
      <c r="AK471" s="53" t="s">
        <v>2617</v>
      </c>
      <c r="AL471" s="53" t="str">
        <f>IF(A471="","",B471&amp;"&lt;/td&gt;&lt;td&gt;"&amp;C471&amp;"&lt;/td&gt;&lt;/tr&gt;")</f>
        <v>Red Hot Chilli Peppers&lt;/td&gt;&lt;td&gt;The Getaway&lt;/td&gt;&lt;/tr&gt;</v>
      </c>
      <c r="AM471" s="53" t="str">
        <f>AI471&amp;AJ471&amp;AK471&amp;AL471</f>
        <v>&lt;tr&gt;&lt;td align="left"&gt;75&lt;/td&gt;&lt;td align="left"&gt;Red Hot Chilli Peppers&lt;/td&gt;&lt;td&gt;The Getaway&lt;/td&gt;&lt;/tr&gt;</v>
      </c>
      <c r="AN471" s="64">
        <f>IF(MAX(LEN(B471),LEN(C471))=0,"",MAX(LEN(B471),LEN(C471)))</f>
        <v>22</v>
      </c>
    </row>
    <row r="472" spans="1:40" x14ac:dyDescent="0.25">
      <c r="A472" s="10" t="str">
        <f>N472&amp;Q472&amp;R472&amp;S472</f>
        <v>2010-201421A</v>
      </c>
      <c r="B472" s="15" t="s">
        <v>1216</v>
      </c>
      <c r="C472" s="15" t="s">
        <v>1215</v>
      </c>
      <c r="D472" s="15" t="s">
        <v>672</v>
      </c>
      <c r="E472" s="15" t="s">
        <v>682</v>
      </c>
      <c r="F472" s="35" t="s">
        <v>522</v>
      </c>
      <c r="G472" s="15"/>
      <c r="H472" s="15" t="s">
        <v>1217</v>
      </c>
      <c r="I472" s="15"/>
      <c r="J472" s="15"/>
      <c r="K472" s="14"/>
      <c r="L472" s="15">
        <v>2012</v>
      </c>
      <c r="M472" s="10"/>
      <c r="N472" s="3" t="s">
        <v>2622</v>
      </c>
      <c r="O472" s="10"/>
      <c r="P472" s="15">
        <v>1</v>
      </c>
      <c r="Q472" s="15">
        <v>2</v>
      </c>
      <c r="R472" s="15">
        <v>1</v>
      </c>
      <c r="S472" s="15" t="s">
        <v>84</v>
      </c>
      <c r="U472" s="76" t="s">
        <v>3074</v>
      </c>
      <c r="V472" s="76" t="str">
        <f>IF(B472="","",B472)</f>
        <v>The Script</v>
      </c>
      <c r="W472" s="76" t="s">
        <v>3075</v>
      </c>
      <c r="X472" s="76" t="str">
        <f>IF(C472="","",C472)</f>
        <v>Hall Of Fame</v>
      </c>
      <c r="Y472" s="77" t="s">
        <v>3077</v>
      </c>
      <c r="Z472" s="76">
        <f>IF(L472="","",L472)</f>
        <v>2012</v>
      </c>
      <c r="AA472" s="76" t="s">
        <v>3076</v>
      </c>
      <c r="AB472" s="76" t="str">
        <f>_xlfn.CONCAT(U472:AA472)</f>
        <v>&lt;table class="questions" width="290"&gt;&lt;tr&gt;&lt;td height="50"&gt;&lt;div align="center"&gt;2 Points &lt;/div&gt;&lt;/td&gt;&lt;/tr&gt;&lt;tr&gt;&lt;td height="30"&gt;&lt;div align="center"&gt;The Script&lt;/div&gt;&lt;/td&gt;&lt;/tr&gt;&lt;tr&gt;&lt;td height="30"&gt;&lt;div align="center"&gt;Hall Of Fame&lt;/div&gt;&lt;/td&gt;&lt;/tr&gt;&lt;tr&gt;&lt;td height="30"&gt;&lt;div align="center"&gt;&lt;/div&gt;&lt;/td&gt;&lt;/tr&gt;&lt;tr&gt;&lt;td height="30"&gt;&lt;div align="center"&gt;2012&lt;/div&gt;&lt;/td&gt;&lt;/tr&gt;&lt;/table&gt;</v>
      </c>
      <c r="AC472" s="50" t="s">
        <v>2615</v>
      </c>
      <c r="AD472" s="50" t="str">
        <f>IF(A472="","","Assets/"&amp;N472&amp;"/"&amp;Q472&amp;"/"&amp;P472&amp;".mp3")</f>
        <v>Assets/2010-2014/2/1.mp3</v>
      </c>
      <c r="AE472" s="51" t="s">
        <v>2614</v>
      </c>
      <c r="AF472" s="50" t="str">
        <f>IF(A472="","","Tune "&amp;66*(Q472-1)+P472)</f>
        <v>Tune 67</v>
      </c>
      <c r="AG472" s="50" t="s">
        <v>2613</v>
      </c>
      <c r="AH472" s="50" t="str">
        <f>AC472&amp;AD472&amp;AE472&amp;AF472&amp;AG472</f>
        <v>&lt;li&gt;&lt;a href="Assets/2010-2014/2/1.mp3"&gt;Tune 67&lt;/a&gt;&lt;/li&gt;</v>
      </c>
      <c r="AI472" s="53" t="s">
        <v>2616</v>
      </c>
      <c r="AJ472" s="53">
        <f>IF(A472="","",66*(Q472-1)+P472)</f>
        <v>67</v>
      </c>
      <c r="AK472" s="53" t="s">
        <v>2617</v>
      </c>
      <c r="AL472" s="53" t="str">
        <f>IF(A472="","",B472&amp;"&lt;/td&gt;&lt;td&gt;"&amp;C472&amp;"&lt;/td&gt;&lt;/tr&gt;")</f>
        <v>The Script&lt;/td&gt;&lt;td&gt;Hall Of Fame&lt;/td&gt;&lt;/tr&gt;</v>
      </c>
      <c r="AM472" s="53" t="str">
        <f>AI472&amp;AJ472&amp;AK472&amp;AL472</f>
        <v>&lt;tr&gt;&lt;td align="left"&gt;67&lt;/td&gt;&lt;td align="left"&gt;The Script&lt;/td&gt;&lt;td&gt;Hall Of Fame&lt;/td&gt;&lt;/tr&gt;</v>
      </c>
      <c r="AN472" s="64">
        <f>IF(MAX(LEN(B472),LEN(C472))=0,"",MAX(LEN(B472),LEN(C472)))</f>
        <v>12</v>
      </c>
    </row>
    <row r="473" spans="1:40" x14ac:dyDescent="0.25">
      <c r="A473" s="10" t="str">
        <f>N473&amp;Q473&amp;R473&amp;S473</f>
        <v>2015-201921J</v>
      </c>
      <c r="B473" s="35" t="s">
        <v>109</v>
      </c>
      <c r="C473" s="35" t="s">
        <v>2152</v>
      </c>
      <c r="D473" s="15"/>
      <c r="E473" s="15"/>
      <c r="F473" s="15"/>
      <c r="G473" s="15"/>
      <c r="H473" s="15"/>
      <c r="I473" s="15"/>
      <c r="J473" s="15"/>
      <c r="K473" s="14"/>
      <c r="L473" s="15">
        <v>2016</v>
      </c>
      <c r="M473" s="10"/>
      <c r="N473" s="3" t="s">
        <v>2623</v>
      </c>
      <c r="O473" s="10"/>
      <c r="P473" s="15">
        <v>10</v>
      </c>
      <c r="Q473" s="15">
        <v>2</v>
      </c>
      <c r="R473" s="15">
        <v>1</v>
      </c>
      <c r="S473" s="35" t="s">
        <v>1071</v>
      </c>
      <c r="U473" s="76" t="s">
        <v>3074</v>
      </c>
      <c r="V473" s="76" t="str">
        <f>IF(B473="","",B473)</f>
        <v>Rihanna</v>
      </c>
      <c r="W473" s="76" t="s">
        <v>3075</v>
      </c>
      <c r="X473" s="76" t="str">
        <f>IF(C473="","",C473)</f>
        <v>Work</v>
      </c>
      <c r="Y473" s="77" t="s">
        <v>3077</v>
      </c>
      <c r="Z473" s="76">
        <f>IF(L473="","",L473)</f>
        <v>2016</v>
      </c>
      <c r="AA473" s="76" t="s">
        <v>3076</v>
      </c>
      <c r="AB473" s="76" t="str">
        <f>_xlfn.CONCAT(U473:AA473)</f>
        <v>&lt;table class="questions" width="290"&gt;&lt;tr&gt;&lt;td height="50"&gt;&lt;div align="center"&gt;2 Points &lt;/div&gt;&lt;/td&gt;&lt;/tr&gt;&lt;tr&gt;&lt;td height="30"&gt;&lt;div align="center"&gt;Rihanna&lt;/div&gt;&lt;/td&gt;&lt;/tr&gt;&lt;tr&gt;&lt;td height="30"&gt;&lt;div align="center"&gt;Work&lt;/div&gt;&lt;/td&gt;&lt;/tr&gt;&lt;tr&gt;&lt;td height="30"&gt;&lt;div align="center"&gt;&lt;/div&gt;&lt;/td&gt;&lt;/tr&gt;&lt;tr&gt;&lt;td height="30"&gt;&lt;div align="center"&gt;2016&lt;/div&gt;&lt;/td&gt;&lt;/tr&gt;&lt;/table&gt;</v>
      </c>
      <c r="AC473" s="50" t="s">
        <v>2615</v>
      </c>
      <c r="AD473" s="50" t="str">
        <f>IF(A473="","","Assets/"&amp;N473&amp;"/"&amp;Q473&amp;"/"&amp;P473&amp;".mp3")</f>
        <v>Assets/2015-2019/2/10.mp3</v>
      </c>
      <c r="AE473" s="51" t="s">
        <v>2614</v>
      </c>
      <c r="AF473" s="50" t="str">
        <f>IF(A473="","","Tune "&amp;66*(Q473-1)+P473)</f>
        <v>Tune 76</v>
      </c>
      <c r="AG473" s="50" t="s">
        <v>2613</v>
      </c>
      <c r="AH473" s="50" t="str">
        <f>AC473&amp;AD473&amp;AE473&amp;AF473&amp;AG473</f>
        <v>&lt;li&gt;&lt;a href="Assets/2015-2019/2/10.mp3"&gt;Tune 76&lt;/a&gt;&lt;/li&gt;</v>
      </c>
      <c r="AI473" s="53" t="s">
        <v>2616</v>
      </c>
      <c r="AJ473" s="53">
        <f>IF(A473="","",66*(Q473-1)+P473)</f>
        <v>76</v>
      </c>
      <c r="AK473" s="53" t="s">
        <v>2617</v>
      </c>
      <c r="AL473" s="53" t="str">
        <f>IF(A473="","",B473&amp;"&lt;/td&gt;&lt;td&gt;"&amp;C473&amp;"&lt;/td&gt;&lt;/tr&gt;")</f>
        <v>Rihanna&lt;/td&gt;&lt;td&gt;Work&lt;/td&gt;&lt;/tr&gt;</v>
      </c>
      <c r="AM473" s="53" t="str">
        <f>AI473&amp;AJ473&amp;AK473&amp;AL473</f>
        <v>&lt;tr&gt;&lt;td align="left"&gt;76&lt;/td&gt;&lt;td align="left"&gt;Rihanna&lt;/td&gt;&lt;td&gt;Work&lt;/td&gt;&lt;/tr&gt;</v>
      </c>
      <c r="AN473" s="64">
        <f>IF(MAX(LEN(B473),LEN(C473))=0,"",MAX(LEN(B473),LEN(C473)))</f>
        <v>7</v>
      </c>
    </row>
    <row r="474" spans="1:40" x14ac:dyDescent="0.25">
      <c r="A474" s="10" t="str">
        <f>N474&amp;Q474&amp;R474&amp;S474</f>
        <v>197013E</v>
      </c>
      <c r="B474" s="35" t="s">
        <v>1668</v>
      </c>
      <c r="C474" s="35" t="s">
        <v>1669</v>
      </c>
      <c r="D474" s="35" t="s">
        <v>672</v>
      </c>
      <c r="E474" s="35" t="s">
        <v>682</v>
      </c>
      <c r="F474" s="15"/>
      <c r="G474" s="15"/>
      <c r="H474" s="15"/>
      <c r="I474" s="15"/>
      <c r="J474" s="15"/>
      <c r="K474" s="14"/>
      <c r="L474" s="15">
        <v>1979</v>
      </c>
      <c r="M474" s="10"/>
      <c r="N474" s="81">
        <v>1970</v>
      </c>
      <c r="O474" s="10"/>
      <c r="P474" s="15">
        <v>27</v>
      </c>
      <c r="Q474" s="15">
        <v>1</v>
      </c>
      <c r="R474" s="15">
        <v>3</v>
      </c>
      <c r="S474" s="35" t="s">
        <v>87</v>
      </c>
      <c r="U474" s="76" t="s">
        <v>3074</v>
      </c>
      <c r="V474" s="76" t="str">
        <f>IF(B474="","",B474)</f>
        <v>Gary Numan</v>
      </c>
      <c r="W474" s="76" t="s">
        <v>3075</v>
      </c>
      <c r="X474" s="76" t="str">
        <f>IF(C474="","",C474)</f>
        <v>Cars</v>
      </c>
      <c r="Y474" s="77" t="s">
        <v>3077</v>
      </c>
      <c r="Z474" s="76">
        <f>IF(L474="","",L474)</f>
        <v>1979</v>
      </c>
      <c r="AA474" s="76" t="s">
        <v>3076</v>
      </c>
      <c r="AB474" s="76" t="str">
        <f>_xlfn.CONCAT(U474:AA474)</f>
        <v>&lt;table class="questions" width="290"&gt;&lt;tr&gt;&lt;td height="50"&gt;&lt;div align="center"&gt;2 Points &lt;/div&gt;&lt;/td&gt;&lt;/tr&gt;&lt;tr&gt;&lt;td height="30"&gt;&lt;div align="center"&gt;Gary Numan&lt;/div&gt;&lt;/td&gt;&lt;/tr&gt;&lt;tr&gt;&lt;td height="30"&gt;&lt;div align="center"&gt;Cars&lt;/div&gt;&lt;/td&gt;&lt;/tr&gt;&lt;tr&gt;&lt;td height="30"&gt;&lt;div align="center"&gt;&lt;/div&gt;&lt;/td&gt;&lt;/tr&gt;&lt;tr&gt;&lt;td height="30"&gt;&lt;div align="center"&gt;1979&lt;/div&gt;&lt;/td&gt;&lt;/tr&gt;&lt;/table&gt;</v>
      </c>
      <c r="AC474" s="50" t="s">
        <v>2615</v>
      </c>
      <c r="AD474" s="50" t="str">
        <f>IF(A474="","","Assets/"&amp;N474&amp;"/"&amp;Q474&amp;"/"&amp;P474&amp;".mp3")</f>
        <v>Assets/1970/1/27.mp3</v>
      </c>
      <c r="AE474" s="51" t="s">
        <v>2614</v>
      </c>
      <c r="AF474" s="50" t="str">
        <f>IF(A474="","","Tune "&amp;66*(Q474-1)+P474)</f>
        <v>Tune 27</v>
      </c>
      <c r="AG474" s="50" t="s">
        <v>2613</v>
      </c>
      <c r="AH474" s="50" t="str">
        <f>AC474&amp;AD474&amp;AE474&amp;AF474&amp;AG474</f>
        <v>&lt;li&gt;&lt;a href="Assets/1970/1/27.mp3"&gt;Tune 27&lt;/a&gt;&lt;/li&gt;</v>
      </c>
      <c r="AI474" s="53" t="s">
        <v>2616</v>
      </c>
      <c r="AJ474" s="53">
        <f>IF(A474="","",66*(Q474-1)+P474)</f>
        <v>27</v>
      </c>
      <c r="AK474" s="53" t="s">
        <v>2617</v>
      </c>
      <c r="AL474" s="53" t="str">
        <f>IF(A474="","",B474&amp;"&lt;/td&gt;&lt;td&gt;"&amp;C474&amp;"&lt;/td&gt;&lt;/tr&gt;")</f>
        <v>Gary Numan&lt;/td&gt;&lt;td&gt;Cars&lt;/td&gt;&lt;/tr&gt;</v>
      </c>
      <c r="AM474" s="53" t="str">
        <f>AI474&amp;AJ474&amp;AK474&amp;AL474</f>
        <v>&lt;tr&gt;&lt;td align="left"&gt;27&lt;/td&gt;&lt;td align="left"&gt;Gary Numan&lt;/td&gt;&lt;td&gt;Cars&lt;/td&gt;&lt;/tr&gt;</v>
      </c>
      <c r="AN474" s="64">
        <f>IF(MAX(LEN(B474),LEN(C474))=0,"",MAX(LEN(B474),LEN(C474)))</f>
        <v>10</v>
      </c>
    </row>
    <row r="475" spans="1:40" x14ac:dyDescent="0.25">
      <c r="A475" s="10" t="str">
        <f>N475&amp;Q475&amp;R475&amp;S475</f>
        <v>197013F</v>
      </c>
      <c r="B475" s="35" t="s">
        <v>1724</v>
      </c>
      <c r="C475" s="35" t="s">
        <v>1725</v>
      </c>
      <c r="D475" s="35" t="s">
        <v>672</v>
      </c>
      <c r="E475" s="35" t="s">
        <v>682</v>
      </c>
      <c r="F475" s="15"/>
      <c r="G475" s="15"/>
      <c r="H475" s="15"/>
      <c r="I475" s="15"/>
      <c r="J475" s="15"/>
      <c r="K475" s="14"/>
      <c r="L475" s="15">
        <v>1976</v>
      </c>
      <c r="M475" s="10"/>
      <c r="N475" s="81">
        <v>1970</v>
      </c>
      <c r="O475" s="10"/>
      <c r="P475" s="15">
        <v>28</v>
      </c>
      <c r="Q475" s="15">
        <v>1</v>
      </c>
      <c r="R475" s="15">
        <v>3</v>
      </c>
      <c r="S475" s="35" t="s">
        <v>88</v>
      </c>
      <c r="U475" s="76" t="s">
        <v>3074</v>
      </c>
      <c r="V475" s="76" t="str">
        <f>IF(B475="","",B475)</f>
        <v>Boston</v>
      </c>
      <c r="W475" s="76" t="s">
        <v>3075</v>
      </c>
      <c r="X475" s="76" t="str">
        <f>IF(C475="","",C475)</f>
        <v>More Than a Feeling</v>
      </c>
      <c r="Y475" s="77" t="s">
        <v>3077</v>
      </c>
      <c r="Z475" s="76">
        <f>IF(L475="","",L475)</f>
        <v>1976</v>
      </c>
      <c r="AA475" s="76" t="s">
        <v>3076</v>
      </c>
      <c r="AB475" s="76" t="str">
        <f>_xlfn.CONCAT(U475:AA475)</f>
        <v>&lt;table class="questions" width="290"&gt;&lt;tr&gt;&lt;td height="50"&gt;&lt;div align="center"&gt;2 Points &lt;/div&gt;&lt;/td&gt;&lt;/tr&gt;&lt;tr&gt;&lt;td height="30"&gt;&lt;div align="center"&gt;Boston&lt;/div&gt;&lt;/td&gt;&lt;/tr&gt;&lt;tr&gt;&lt;td height="30"&gt;&lt;div align="center"&gt;More Than a Feeling&lt;/div&gt;&lt;/td&gt;&lt;/tr&gt;&lt;tr&gt;&lt;td height="30"&gt;&lt;div align="center"&gt;&lt;/div&gt;&lt;/td&gt;&lt;/tr&gt;&lt;tr&gt;&lt;td height="30"&gt;&lt;div align="center"&gt;1976&lt;/div&gt;&lt;/td&gt;&lt;/tr&gt;&lt;/table&gt;</v>
      </c>
      <c r="AC475" s="50" t="s">
        <v>2615</v>
      </c>
      <c r="AD475" s="50" t="str">
        <f>IF(A475="","","Assets/"&amp;N475&amp;"/"&amp;Q475&amp;"/"&amp;P475&amp;".mp3")</f>
        <v>Assets/1970/1/28.mp3</v>
      </c>
      <c r="AE475" s="51" t="s">
        <v>2614</v>
      </c>
      <c r="AF475" s="50" t="str">
        <f>IF(A475="","","Tune "&amp;66*(Q475-1)+P475)</f>
        <v>Tune 28</v>
      </c>
      <c r="AG475" s="50" t="s">
        <v>2613</v>
      </c>
      <c r="AH475" s="50" t="str">
        <f>AC475&amp;AD475&amp;AE475&amp;AF475&amp;AG475</f>
        <v>&lt;li&gt;&lt;a href="Assets/1970/1/28.mp3"&gt;Tune 28&lt;/a&gt;&lt;/li&gt;</v>
      </c>
      <c r="AI475" s="53" t="s">
        <v>2616</v>
      </c>
      <c r="AJ475" s="53">
        <f>IF(A475="","",66*(Q475-1)+P475)</f>
        <v>28</v>
      </c>
      <c r="AK475" s="53" t="s">
        <v>2617</v>
      </c>
      <c r="AL475" s="53" t="str">
        <f>IF(A475="","",B475&amp;"&lt;/td&gt;&lt;td&gt;"&amp;C475&amp;"&lt;/td&gt;&lt;/tr&gt;")</f>
        <v>Boston&lt;/td&gt;&lt;td&gt;More Than a Feeling&lt;/td&gt;&lt;/tr&gt;</v>
      </c>
      <c r="AM475" s="53" t="str">
        <f>AI475&amp;AJ475&amp;AK475&amp;AL475</f>
        <v>&lt;tr&gt;&lt;td align="left"&gt;28&lt;/td&gt;&lt;td align="left"&gt;Boston&lt;/td&gt;&lt;td&gt;More Than a Feeling&lt;/td&gt;&lt;/tr&gt;</v>
      </c>
      <c r="AN475" s="64">
        <f>IF(MAX(LEN(B475),LEN(C475))=0,"",MAX(LEN(B475),LEN(C475)))</f>
        <v>19</v>
      </c>
    </row>
    <row r="476" spans="1:40" x14ac:dyDescent="0.25">
      <c r="A476" s="10" t="str">
        <f>N476&amp;Q476&amp;R476&amp;S476</f>
        <v>Xmas12G</v>
      </c>
      <c r="B476" s="15" t="s">
        <v>645</v>
      </c>
      <c r="C476" s="35" t="s">
        <v>24</v>
      </c>
      <c r="D476" s="15" t="s">
        <v>672</v>
      </c>
      <c r="E476" s="15" t="s">
        <v>682</v>
      </c>
      <c r="F476" s="15"/>
      <c r="G476" s="15"/>
      <c r="H476" s="15"/>
      <c r="I476" s="15"/>
      <c r="J476" s="15"/>
      <c r="K476" s="14"/>
      <c r="L476" s="15"/>
      <c r="M476" s="10"/>
      <c r="N476" s="6" t="s">
        <v>90</v>
      </c>
      <c r="O476" s="10"/>
      <c r="P476" s="15">
        <v>18</v>
      </c>
      <c r="Q476" s="15">
        <v>1</v>
      </c>
      <c r="R476" s="15">
        <v>2</v>
      </c>
      <c r="S476" s="15" t="s">
        <v>1068</v>
      </c>
      <c r="U476" s="76" t="s">
        <v>3074</v>
      </c>
      <c r="V476" s="76" t="str">
        <f>IF(B476="","",B476)</f>
        <v>Frank Sinatra</v>
      </c>
      <c r="W476" s="76" t="s">
        <v>3075</v>
      </c>
      <c r="X476" s="76" t="str">
        <f>IF(C476="","",C476)</f>
        <v>Walking in a Winter Wonderland</v>
      </c>
      <c r="Y476" s="77" t="s">
        <v>3077</v>
      </c>
      <c r="Z476" s="76" t="str">
        <f>IF(L476="","",L476)</f>
        <v/>
      </c>
      <c r="AA476" s="76" t="s">
        <v>3076</v>
      </c>
      <c r="AB476" s="76" t="str">
        <f>_xlfn.CONCAT(U476:AA476)</f>
        <v>&lt;table class="questions" width="290"&gt;&lt;tr&gt;&lt;td height="50"&gt;&lt;div align="center"&gt;2 Points &lt;/div&gt;&lt;/td&gt;&lt;/tr&gt;&lt;tr&gt;&lt;td height="30"&gt;&lt;div align="center"&gt;Frank Sinatra&lt;/div&gt;&lt;/td&gt;&lt;/tr&gt;&lt;tr&gt;&lt;td height="30"&gt;&lt;div align="center"&gt;Walking in a Winter Wonderland&lt;/div&gt;&lt;/td&gt;&lt;/tr&gt;&lt;tr&gt;&lt;td height="30"&gt;&lt;div align="center"&gt;&lt;/div&gt;&lt;/td&gt;&lt;/tr&gt;&lt;tr&gt;&lt;td height="30"&gt;&lt;div align="center"&gt;&lt;/div&gt;&lt;/td&gt;&lt;/tr&gt;&lt;/table&gt;</v>
      </c>
      <c r="AC476" s="50" t="s">
        <v>2615</v>
      </c>
      <c r="AD476" s="50" t="str">
        <f>IF(A476="","","Assets/"&amp;N476&amp;"/"&amp;Q476&amp;"/"&amp;P476&amp;".mp3")</f>
        <v>Assets/Xmas/1/18.mp3</v>
      </c>
      <c r="AE476" s="51" t="s">
        <v>2614</v>
      </c>
      <c r="AF476" s="50" t="str">
        <f>IF(A476="","","Tune "&amp;66*(Q476-1)+P476)</f>
        <v>Tune 18</v>
      </c>
      <c r="AG476" s="50" t="s">
        <v>2613</v>
      </c>
      <c r="AH476" s="50" t="str">
        <f>AC476&amp;AD476&amp;AE476&amp;AF476&amp;AG476</f>
        <v>&lt;li&gt;&lt;a href="Assets/Xmas/1/18.mp3"&gt;Tune 18&lt;/a&gt;&lt;/li&gt;</v>
      </c>
      <c r="AI476" s="53" t="s">
        <v>2616</v>
      </c>
      <c r="AJ476" s="53">
        <f>IF(A476="","",66*(Q476-1)+P476)</f>
        <v>18</v>
      </c>
      <c r="AK476" s="53" t="s">
        <v>2617</v>
      </c>
      <c r="AL476" s="53" t="str">
        <f>IF(A476="","",B476&amp;"&lt;/td&gt;&lt;td&gt;"&amp;C476&amp;"&lt;/td&gt;&lt;/tr&gt;")</f>
        <v>Frank Sinatra&lt;/td&gt;&lt;td&gt;Walking in a Winter Wonderland&lt;/td&gt;&lt;/tr&gt;</v>
      </c>
      <c r="AM476" s="53" t="str">
        <f>AI476&amp;AJ476&amp;AK476&amp;AL476</f>
        <v>&lt;tr&gt;&lt;td align="left"&gt;18&lt;/td&gt;&lt;td align="left"&gt;Frank Sinatra&lt;/td&gt;&lt;td&gt;Walking in a Winter Wonderland&lt;/td&gt;&lt;/tr&gt;</v>
      </c>
      <c r="AN476" s="64">
        <f>IF(MAX(LEN(B476),LEN(C476))=0,"",MAX(LEN(B476),LEN(C476)))</f>
        <v>30</v>
      </c>
    </row>
    <row r="477" spans="1:40" x14ac:dyDescent="0.25">
      <c r="A477" s="10" t="str">
        <f>N477&amp;Q477&amp;R477&amp;S477</f>
        <v>197013G</v>
      </c>
      <c r="B477" s="35" t="s">
        <v>2125</v>
      </c>
      <c r="C477" s="35" t="s">
        <v>2126</v>
      </c>
      <c r="D477" s="15"/>
      <c r="E477" s="15"/>
      <c r="F477" s="15"/>
      <c r="G477" s="15"/>
      <c r="H477" s="15"/>
      <c r="I477" s="15"/>
      <c r="J477" s="15"/>
      <c r="K477" s="14"/>
      <c r="L477" s="15">
        <v>1971</v>
      </c>
      <c r="M477" s="10"/>
      <c r="N477" s="81">
        <v>1970</v>
      </c>
      <c r="O477" s="10"/>
      <c r="P477" s="15">
        <v>29</v>
      </c>
      <c r="Q477" s="15">
        <v>1</v>
      </c>
      <c r="R477" s="15">
        <v>3</v>
      </c>
      <c r="S477" s="35" t="s">
        <v>1068</v>
      </c>
      <c r="U477" s="76" t="s">
        <v>3074</v>
      </c>
      <c r="V477" s="76" t="str">
        <f>IF(B477="","",B477)</f>
        <v>Al Green</v>
      </c>
      <c r="W477" s="76" t="s">
        <v>3075</v>
      </c>
      <c r="X477" s="76" t="str">
        <f>IF(C477="","",C477)</f>
        <v>Let's Stay Together</v>
      </c>
      <c r="Y477" s="77" t="s">
        <v>3077</v>
      </c>
      <c r="Z477" s="76">
        <f>IF(L477="","",L477)</f>
        <v>1971</v>
      </c>
      <c r="AA477" s="76" t="s">
        <v>3076</v>
      </c>
      <c r="AB477" s="76" t="str">
        <f>_xlfn.CONCAT(U477:AA477)</f>
        <v>&lt;table class="questions" width="290"&gt;&lt;tr&gt;&lt;td height="50"&gt;&lt;div align="center"&gt;2 Points &lt;/div&gt;&lt;/td&gt;&lt;/tr&gt;&lt;tr&gt;&lt;td height="30"&gt;&lt;div align="center"&gt;Al Green&lt;/div&gt;&lt;/td&gt;&lt;/tr&gt;&lt;tr&gt;&lt;td height="30"&gt;&lt;div align="center"&gt;Let's Stay Together&lt;/div&gt;&lt;/td&gt;&lt;/tr&gt;&lt;tr&gt;&lt;td height="30"&gt;&lt;div align="center"&gt;&lt;/div&gt;&lt;/td&gt;&lt;/tr&gt;&lt;tr&gt;&lt;td height="30"&gt;&lt;div align="center"&gt;1971&lt;/div&gt;&lt;/td&gt;&lt;/tr&gt;&lt;/table&gt;</v>
      </c>
      <c r="AC477" s="50" t="s">
        <v>2615</v>
      </c>
      <c r="AD477" s="50" t="str">
        <f>IF(A477="","","Assets/"&amp;N477&amp;"/"&amp;Q477&amp;"/"&amp;P477&amp;".mp3")</f>
        <v>Assets/1970/1/29.mp3</v>
      </c>
      <c r="AE477" s="51" t="s">
        <v>2614</v>
      </c>
      <c r="AF477" s="50" t="str">
        <f>IF(A477="","","Tune "&amp;66*(Q477-1)+P477)</f>
        <v>Tune 29</v>
      </c>
      <c r="AG477" s="50" t="s">
        <v>2613</v>
      </c>
      <c r="AH477" s="50" t="str">
        <f>AC477&amp;AD477&amp;AE477&amp;AF477&amp;AG477</f>
        <v>&lt;li&gt;&lt;a href="Assets/1970/1/29.mp3"&gt;Tune 29&lt;/a&gt;&lt;/li&gt;</v>
      </c>
      <c r="AI477" s="53" t="s">
        <v>2616</v>
      </c>
      <c r="AJ477" s="53">
        <f>IF(A477="","",66*(Q477-1)+P477)</f>
        <v>29</v>
      </c>
      <c r="AK477" s="53" t="s">
        <v>2617</v>
      </c>
      <c r="AL477" s="53" t="str">
        <f>IF(A477="","",B477&amp;"&lt;/td&gt;&lt;td&gt;"&amp;C477&amp;"&lt;/td&gt;&lt;/tr&gt;")</f>
        <v>Al Green&lt;/td&gt;&lt;td&gt;Let's Stay Together&lt;/td&gt;&lt;/tr&gt;</v>
      </c>
      <c r="AM477" s="53" t="str">
        <f>AI477&amp;AJ477&amp;AK477&amp;AL477</f>
        <v>&lt;tr&gt;&lt;td align="left"&gt;29&lt;/td&gt;&lt;td align="left"&gt;Al Green&lt;/td&gt;&lt;td&gt;Let's Stay Together&lt;/td&gt;&lt;/tr&gt;</v>
      </c>
      <c r="AN477" s="64">
        <f>IF(MAX(LEN(B477),LEN(C477))=0,"",MAX(LEN(B477),LEN(C477)))</f>
        <v>19</v>
      </c>
    </row>
    <row r="478" spans="1:40" x14ac:dyDescent="0.25">
      <c r="A478" s="10" t="str">
        <f>N478&amp;Q478&amp;R478&amp;S478</f>
        <v>197013H</v>
      </c>
      <c r="B478" s="35" t="s">
        <v>1661</v>
      </c>
      <c r="C478" s="35" t="s">
        <v>1667</v>
      </c>
      <c r="D478" s="15"/>
      <c r="E478" s="15"/>
      <c r="F478" s="15"/>
      <c r="G478" s="15"/>
      <c r="H478" s="15"/>
      <c r="I478" s="15"/>
      <c r="J478" s="15"/>
      <c r="K478" s="14"/>
      <c r="L478" s="15">
        <v>1971</v>
      </c>
      <c r="M478" s="10"/>
      <c r="N478" s="81">
        <v>1970</v>
      </c>
      <c r="O478" s="10"/>
      <c r="P478" s="15">
        <v>30</v>
      </c>
      <c r="Q478" s="15">
        <v>1</v>
      </c>
      <c r="R478" s="15">
        <v>3</v>
      </c>
      <c r="S478" s="35" t="s">
        <v>1069</v>
      </c>
      <c r="U478" s="76" t="s">
        <v>3074</v>
      </c>
      <c r="V478" s="76" t="str">
        <f>IF(B478="","",B478)</f>
        <v>Led Zeppelin</v>
      </c>
      <c r="W478" s="76" t="s">
        <v>3075</v>
      </c>
      <c r="X478" s="76" t="str">
        <f>IF(C478="","",C478)</f>
        <v>Stairway to Heaven</v>
      </c>
      <c r="Y478" s="77" t="s">
        <v>3077</v>
      </c>
      <c r="Z478" s="76">
        <f>IF(L478="","",L478)</f>
        <v>1971</v>
      </c>
      <c r="AA478" s="76" t="s">
        <v>3076</v>
      </c>
      <c r="AB478" s="76" t="str">
        <f>_xlfn.CONCAT(U478:AA478)</f>
        <v>&lt;table class="questions" width="290"&gt;&lt;tr&gt;&lt;td height="50"&gt;&lt;div align="center"&gt;2 Points &lt;/div&gt;&lt;/td&gt;&lt;/tr&gt;&lt;tr&gt;&lt;td height="30"&gt;&lt;div align="center"&gt;Led Zeppelin&lt;/div&gt;&lt;/td&gt;&lt;/tr&gt;&lt;tr&gt;&lt;td height="30"&gt;&lt;div align="center"&gt;Stairway to Heaven&lt;/div&gt;&lt;/td&gt;&lt;/tr&gt;&lt;tr&gt;&lt;td height="30"&gt;&lt;div align="center"&gt;&lt;/div&gt;&lt;/td&gt;&lt;/tr&gt;&lt;tr&gt;&lt;td height="30"&gt;&lt;div align="center"&gt;1971&lt;/div&gt;&lt;/td&gt;&lt;/tr&gt;&lt;/table&gt;</v>
      </c>
      <c r="AC478" s="50" t="s">
        <v>2615</v>
      </c>
      <c r="AD478" s="50" t="str">
        <f>IF(A478="","","Assets/"&amp;N478&amp;"/"&amp;Q478&amp;"/"&amp;P478&amp;".mp3")</f>
        <v>Assets/1970/1/30.mp3</v>
      </c>
      <c r="AE478" s="51" t="s">
        <v>2614</v>
      </c>
      <c r="AF478" s="50" t="str">
        <f>IF(A478="","","Tune "&amp;66*(Q478-1)+P478)</f>
        <v>Tune 30</v>
      </c>
      <c r="AG478" s="50" t="s">
        <v>2613</v>
      </c>
      <c r="AH478" s="50" t="str">
        <f>AC478&amp;AD478&amp;AE478&amp;AF478&amp;AG478</f>
        <v>&lt;li&gt;&lt;a href="Assets/1970/1/30.mp3"&gt;Tune 30&lt;/a&gt;&lt;/li&gt;</v>
      </c>
      <c r="AI478" s="53" t="s">
        <v>2616</v>
      </c>
      <c r="AJ478" s="53">
        <f>IF(A478="","",66*(Q478-1)+P478)</f>
        <v>30</v>
      </c>
      <c r="AK478" s="53" t="s">
        <v>2617</v>
      </c>
      <c r="AL478" s="53" t="str">
        <f>IF(A478="","",B478&amp;"&lt;/td&gt;&lt;td&gt;"&amp;C478&amp;"&lt;/td&gt;&lt;/tr&gt;")</f>
        <v>Led Zeppelin&lt;/td&gt;&lt;td&gt;Stairway to Heaven&lt;/td&gt;&lt;/tr&gt;</v>
      </c>
      <c r="AM478" s="53" t="str">
        <f>AI478&amp;AJ478&amp;AK478&amp;AL478</f>
        <v>&lt;tr&gt;&lt;td align="left"&gt;30&lt;/td&gt;&lt;td align="left"&gt;Led Zeppelin&lt;/td&gt;&lt;td&gt;Stairway to Heaven&lt;/td&gt;&lt;/tr&gt;</v>
      </c>
      <c r="AN478" s="64">
        <f>IF(MAX(LEN(B478),LEN(C478))=0,"",MAX(LEN(B478),LEN(C478)))</f>
        <v>18</v>
      </c>
    </row>
    <row r="479" spans="1:40" x14ac:dyDescent="0.25">
      <c r="A479" s="10" t="str">
        <f>N479&amp;Q479&amp;R479&amp;S479</f>
        <v>197013I</v>
      </c>
      <c r="B479" s="35" t="s">
        <v>2134</v>
      </c>
      <c r="C479" s="35" t="s">
        <v>2135</v>
      </c>
      <c r="D479" s="15"/>
      <c r="E479" s="15"/>
      <c r="F479" s="15"/>
      <c r="G479" s="15"/>
      <c r="H479" s="15"/>
      <c r="I479" s="15"/>
      <c r="J479" s="15"/>
      <c r="K479" s="14"/>
      <c r="L479" s="15">
        <v>1972</v>
      </c>
      <c r="M479" s="10"/>
      <c r="N479" s="81">
        <v>1970</v>
      </c>
      <c r="O479" s="10"/>
      <c r="P479" s="15">
        <v>31</v>
      </c>
      <c r="Q479" s="15">
        <v>1</v>
      </c>
      <c r="R479" s="15">
        <v>3</v>
      </c>
      <c r="S479" s="35" t="s">
        <v>1070</v>
      </c>
      <c r="U479" s="76" t="s">
        <v>3074</v>
      </c>
      <c r="V479" s="76" t="str">
        <f>IF(B479="","",B479)</f>
        <v>David Bowie</v>
      </c>
      <c r="W479" s="76" t="s">
        <v>3075</v>
      </c>
      <c r="X479" s="76" t="str">
        <f>IF(C479="","",C479)</f>
        <v>Starman</v>
      </c>
      <c r="Y479" s="77" t="s">
        <v>3077</v>
      </c>
      <c r="Z479" s="76">
        <f>IF(L479="","",L479)</f>
        <v>1972</v>
      </c>
      <c r="AA479" s="76" t="s">
        <v>3076</v>
      </c>
      <c r="AB479" s="76" t="str">
        <f>_xlfn.CONCAT(U479:AA479)</f>
        <v>&lt;table class="questions" width="290"&gt;&lt;tr&gt;&lt;td height="50"&gt;&lt;div align="center"&gt;2 Points &lt;/div&gt;&lt;/td&gt;&lt;/tr&gt;&lt;tr&gt;&lt;td height="30"&gt;&lt;div align="center"&gt;David Bowie&lt;/div&gt;&lt;/td&gt;&lt;/tr&gt;&lt;tr&gt;&lt;td height="30"&gt;&lt;div align="center"&gt;Starman&lt;/div&gt;&lt;/td&gt;&lt;/tr&gt;&lt;tr&gt;&lt;td height="30"&gt;&lt;div align="center"&gt;&lt;/div&gt;&lt;/td&gt;&lt;/tr&gt;&lt;tr&gt;&lt;td height="30"&gt;&lt;div align="center"&gt;1972&lt;/div&gt;&lt;/td&gt;&lt;/tr&gt;&lt;/table&gt;</v>
      </c>
      <c r="AC479" s="50" t="s">
        <v>2615</v>
      </c>
      <c r="AD479" s="50" t="str">
        <f>IF(A479="","","Assets/"&amp;N479&amp;"/"&amp;Q479&amp;"/"&amp;P479&amp;".mp3")</f>
        <v>Assets/1970/1/31.mp3</v>
      </c>
      <c r="AE479" s="51" t="s">
        <v>2614</v>
      </c>
      <c r="AF479" s="50" t="str">
        <f>IF(A479="","","Tune "&amp;66*(Q479-1)+P479)</f>
        <v>Tune 31</v>
      </c>
      <c r="AG479" s="50" t="s">
        <v>2613</v>
      </c>
      <c r="AH479" s="50" t="str">
        <f>AC479&amp;AD479&amp;AE479&amp;AF479&amp;AG479</f>
        <v>&lt;li&gt;&lt;a href="Assets/1970/1/31.mp3"&gt;Tune 31&lt;/a&gt;&lt;/li&gt;</v>
      </c>
      <c r="AI479" s="53" t="s">
        <v>2616</v>
      </c>
      <c r="AJ479" s="53">
        <f>IF(A479="","",66*(Q479-1)+P479)</f>
        <v>31</v>
      </c>
      <c r="AK479" s="53" t="s">
        <v>2617</v>
      </c>
      <c r="AL479" s="53" t="str">
        <f>IF(A479="","",B479&amp;"&lt;/td&gt;&lt;td&gt;"&amp;C479&amp;"&lt;/td&gt;&lt;/tr&gt;")</f>
        <v>David Bowie&lt;/td&gt;&lt;td&gt;Starman&lt;/td&gt;&lt;/tr&gt;</v>
      </c>
      <c r="AM479" s="53" t="str">
        <f>AI479&amp;AJ479&amp;AK479&amp;AL479</f>
        <v>&lt;tr&gt;&lt;td align="left"&gt;31&lt;/td&gt;&lt;td align="left"&gt;David Bowie&lt;/td&gt;&lt;td&gt;Starman&lt;/td&gt;&lt;/tr&gt;</v>
      </c>
      <c r="AN479" s="64">
        <f>IF(MAX(LEN(B479),LEN(C479))=0,"",MAX(LEN(B479),LEN(C479)))</f>
        <v>11</v>
      </c>
    </row>
    <row r="480" spans="1:40" x14ac:dyDescent="0.25">
      <c r="A480" s="10" t="str">
        <f>N480&amp;Q480&amp;R480&amp;S480</f>
        <v>Gayicons12A</v>
      </c>
      <c r="B480" s="15" t="s">
        <v>2918</v>
      </c>
      <c r="C480" s="60" t="s">
        <v>2919</v>
      </c>
      <c r="D480" s="15"/>
      <c r="E480" s="15"/>
      <c r="F480" s="15"/>
      <c r="G480" s="15"/>
      <c r="H480" s="15"/>
      <c r="I480" s="15"/>
      <c r="J480" s="15"/>
      <c r="K480" s="14"/>
      <c r="L480" s="15">
        <v>2019</v>
      </c>
      <c r="M480" s="10"/>
      <c r="N480" s="48" t="s">
        <v>2611</v>
      </c>
      <c r="O480" s="10"/>
      <c r="P480" s="15">
        <v>12</v>
      </c>
      <c r="Q480" s="15">
        <v>1</v>
      </c>
      <c r="R480" s="15">
        <v>2</v>
      </c>
      <c r="S480" s="60" t="s">
        <v>84</v>
      </c>
      <c r="U480" s="76" t="s">
        <v>3074</v>
      </c>
      <c r="V480" s="76" t="str">
        <f>IF(B480="","",B480)</f>
        <v>Pabllo Vittar</v>
      </c>
      <c r="W480" s="76" t="s">
        <v>3075</v>
      </c>
      <c r="X480" s="76" t="str">
        <f>IF(C480="","",C480)</f>
        <v>Flash Pose</v>
      </c>
      <c r="Y480" s="77" t="s">
        <v>3077</v>
      </c>
      <c r="Z480" s="76">
        <f>IF(L480="","",L480)</f>
        <v>2019</v>
      </c>
      <c r="AA480" s="76" t="s">
        <v>3076</v>
      </c>
      <c r="AB480" s="76" t="str">
        <f>_xlfn.CONCAT(U480:AA480)</f>
        <v>&lt;table class="questions" width="290"&gt;&lt;tr&gt;&lt;td height="50"&gt;&lt;div align="center"&gt;2 Points &lt;/div&gt;&lt;/td&gt;&lt;/tr&gt;&lt;tr&gt;&lt;td height="30"&gt;&lt;div align="center"&gt;Pabllo Vittar&lt;/div&gt;&lt;/td&gt;&lt;/tr&gt;&lt;tr&gt;&lt;td height="30"&gt;&lt;div align="center"&gt;Flash Pose&lt;/div&gt;&lt;/td&gt;&lt;/tr&gt;&lt;tr&gt;&lt;td height="30"&gt;&lt;div align="center"&gt;&lt;/div&gt;&lt;/td&gt;&lt;/tr&gt;&lt;tr&gt;&lt;td height="30"&gt;&lt;div align="center"&gt;2019&lt;/div&gt;&lt;/td&gt;&lt;/tr&gt;&lt;/table&gt;</v>
      </c>
      <c r="AC480" s="50" t="s">
        <v>2615</v>
      </c>
      <c r="AD480" s="50" t="str">
        <f>IF(A480="","","Assets/"&amp;N480&amp;"/"&amp;Q480&amp;"/"&amp;P480&amp;".mp3")</f>
        <v>Assets/Gayicons/1/12.mp3</v>
      </c>
      <c r="AE480" s="51" t="s">
        <v>2614</v>
      </c>
      <c r="AF480" s="50" t="str">
        <f>IF(A480="","","Tune "&amp;66*(Q480-1)+P480)</f>
        <v>Tune 12</v>
      </c>
      <c r="AG480" s="50" t="s">
        <v>2613</v>
      </c>
      <c r="AH480" s="50" t="str">
        <f>AC480&amp;AD480&amp;AE480&amp;AF480&amp;AG480</f>
        <v>&lt;li&gt;&lt;a href="Assets/Gayicons/1/12.mp3"&gt;Tune 12&lt;/a&gt;&lt;/li&gt;</v>
      </c>
      <c r="AI480" s="53" t="s">
        <v>2616</v>
      </c>
      <c r="AJ480" s="53">
        <f>IF(A480="","",66*(Q480-1)+P480)</f>
        <v>12</v>
      </c>
      <c r="AK480" s="53" t="s">
        <v>2617</v>
      </c>
      <c r="AL480" s="53" t="str">
        <f>IF(A480="","",B480&amp;"&lt;/td&gt;&lt;td&gt;"&amp;C480&amp;"&lt;/td&gt;&lt;/tr&gt;")</f>
        <v>Pabllo Vittar&lt;/td&gt;&lt;td&gt;Flash Pose&lt;/td&gt;&lt;/tr&gt;</v>
      </c>
      <c r="AM480" s="53" t="str">
        <f>AI480&amp;AJ480&amp;AK480&amp;AL480</f>
        <v>&lt;tr&gt;&lt;td align="left"&gt;12&lt;/td&gt;&lt;td align="left"&gt;Pabllo Vittar&lt;/td&gt;&lt;td&gt;Flash Pose&lt;/td&gt;&lt;/tr&gt;</v>
      </c>
      <c r="AN480" s="64">
        <f>IF(MAX(LEN(B480),LEN(C480))=0,"",MAX(LEN(B480),LEN(C480)))</f>
        <v>13</v>
      </c>
    </row>
    <row r="481" spans="1:40" x14ac:dyDescent="0.25">
      <c r="A481" s="10" t="str">
        <f>N481&amp;Q481&amp;R481&amp;S481</f>
        <v>Gayicons12B</v>
      </c>
      <c r="B481" s="15" t="s">
        <v>2493</v>
      </c>
      <c r="C481" s="15" t="s">
        <v>2494</v>
      </c>
      <c r="D481" s="15"/>
      <c r="E481" s="15"/>
      <c r="F481" s="15"/>
      <c r="G481" s="15"/>
      <c r="H481" s="15"/>
      <c r="I481" s="15"/>
      <c r="J481" s="15"/>
      <c r="K481" s="14"/>
      <c r="L481" s="15">
        <v>1983</v>
      </c>
      <c r="M481" s="10"/>
      <c r="N481" s="48" t="s">
        <v>2611</v>
      </c>
      <c r="O481" s="10"/>
      <c r="P481" s="15">
        <v>13</v>
      </c>
      <c r="Q481" s="15">
        <v>1</v>
      </c>
      <c r="R481" s="15">
        <v>2</v>
      </c>
      <c r="S481" s="35" t="s">
        <v>85</v>
      </c>
      <c r="U481" s="76" t="s">
        <v>3074</v>
      </c>
      <c r="V481" s="76" t="str">
        <f>IF(B481="","",B481)</f>
        <v xml:space="preserve">Cyndi Lauper </v>
      </c>
      <c r="W481" s="76" t="s">
        <v>3075</v>
      </c>
      <c r="X481" s="76" t="str">
        <f>IF(C481="","",C481)</f>
        <v>Girls just Wanna Have Fun</v>
      </c>
      <c r="Y481" s="77" t="s">
        <v>3077</v>
      </c>
      <c r="Z481" s="76">
        <f>IF(L481="","",L481)</f>
        <v>1983</v>
      </c>
      <c r="AA481" s="76" t="s">
        <v>3076</v>
      </c>
      <c r="AB481" s="76" t="str">
        <f>_xlfn.CONCAT(U481:AA481)</f>
        <v>&lt;table class="questions" width="290"&gt;&lt;tr&gt;&lt;td height="50"&gt;&lt;div align="center"&gt;2 Points &lt;/div&gt;&lt;/td&gt;&lt;/tr&gt;&lt;tr&gt;&lt;td height="30"&gt;&lt;div align="center"&gt;Cyndi Lauper &lt;/div&gt;&lt;/td&gt;&lt;/tr&gt;&lt;tr&gt;&lt;td height="30"&gt;&lt;div align="center"&gt;Girls just Wanna Have Fun&lt;/div&gt;&lt;/td&gt;&lt;/tr&gt;&lt;tr&gt;&lt;td height="30"&gt;&lt;div align="center"&gt;&lt;/div&gt;&lt;/td&gt;&lt;/tr&gt;&lt;tr&gt;&lt;td height="30"&gt;&lt;div align="center"&gt;1983&lt;/div&gt;&lt;/td&gt;&lt;/tr&gt;&lt;/table&gt;</v>
      </c>
      <c r="AC481" s="50" t="s">
        <v>2615</v>
      </c>
      <c r="AD481" s="50" t="str">
        <f>IF(A481="","","Assets/"&amp;N481&amp;"/"&amp;Q481&amp;"/"&amp;P481&amp;".mp3")</f>
        <v>Assets/Gayicons/1/13.mp3</v>
      </c>
      <c r="AE481" s="51" t="s">
        <v>2614</v>
      </c>
      <c r="AF481" s="50" t="str">
        <f>IF(A481="","","Tune "&amp;66*(Q481-1)+P481)</f>
        <v>Tune 13</v>
      </c>
      <c r="AG481" s="50" t="s">
        <v>2613</v>
      </c>
      <c r="AH481" s="50" t="str">
        <f>AC481&amp;AD481&amp;AE481&amp;AF481&amp;AG481</f>
        <v>&lt;li&gt;&lt;a href="Assets/Gayicons/1/13.mp3"&gt;Tune 13&lt;/a&gt;&lt;/li&gt;</v>
      </c>
      <c r="AI481" s="53" t="s">
        <v>2616</v>
      </c>
      <c r="AJ481" s="53">
        <f>IF(A481="","",66*(Q481-1)+P481)</f>
        <v>13</v>
      </c>
      <c r="AK481" s="53" t="s">
        <v>2617</v>
      </c>
      <c r="AL481" s="53" t="str">
        <f>IF(A481="","",B481&amp;"&lt;/td&gt;&lt;td&gt;"&amp;C481&amp;"&lt;/td&gt;&lt;/tr&gt;")</f>
        <v>Cyndi Lauper &lt;/td&gt;&lt;td&gt;Girls just Wanna Have Fun&lt;/td&gt;&lt;/tr&gt;</v>
      </c>
      <c r="AM481" s="53" t="str">
        <f>AI481&amp;AJ481&amp;AK481&amp;AL481</f>
        <v>&lt;tr&gt;&lt;td align="left"&gt;13&lt;/td&gt;&lt;td align="left"&gt;Cyndi Lauper &lt;/td&gt;&lt;td&gt;Girls just Wanna Have Fun&lt;/td&gt;&lt;/tr&gt;</v>
      </c>
      <c r="AN481" s="64">
        <f>IF(MAX(LEN(B481),LEN(C481))=0,"",MAX(LEN(B481),LEN(C481)))</f>
        <v>25</v>
      </c>
    </row>
    <row r="482" spans="1:40" x14ac:dyDescent="0.25">
      <c r="A482" s="10" t="str">
        <f>N482&amp;Q482&amp;R482&amp;S482</f>
        <v>195011B</v>
      </c>
      <c r="B482" s="15" t="s">
        <v>713</v>
      </c>
      <c r="C482" s="15" t="s">
        <v>319</v>
      </c>
      <c r="D482" s="15" t="s">
        <v>672</v>
      </c>
      <c r="E482" s="15" t="s">
        <v>682</v>
      </c>
      <c r="F482" s="15"/>
      <c r="G482" s="15"/>
      <c r="H482" s="15"/>
      <c r="I482" s="15"/>
      <c r="J482" s="15"/>
      <c r="K482" s="14"/>
      <c r="L482" s="15">
        <v>1957</v>
      </c>
      <c r="M482" s="10"/>
      <c r="N482" s="7">
        <v>1950</v>
      </c>
      <c r="O482" s="10"/>
      <c r="P482" s="15">
        <v>2</v>
      </c>
      <c r="Q482" s="15">
        <v>1</v>
      </c>
      <c r="R482" s="15">
        <v>1</v>
      </c>
      <c r="S482" s="15" t="s">
        <v>85</v>
      </c>
      <c r="U482" s="76" t="s">
        <v>3074</v>
      </c>
      <c r="V482" s="76" t="str">
        <f>IF(B482="","",B482)</f>
        <v>Elvis</v>
      </c>
      <c r="W482" s="76" t="s">
        <v>3075</v>
      </c>
      <c r="X482" s="76" t="str">
        <f>IF(C482="","",C482)</f>
        <v>Jailhouse Rock</v>
      </c>
      <c r="Y482" s="77" t="s">
        <v>3077</v>
      </c>
      <c r="Z482" s="76">
        <f>IF(L482="","",L482)</f>
        <v>1957</v>
      </c>
      <c r="AA482" s="76" t="s">
        <v>3076</v>
      </c>
      <c r="AB482" s="76" t="str">
        <f>_xlfn.CONCAT(U482:AA482)</f>
        <v>&lt;table class="questions" width="290"&gt;&lt;tr&gt;&lt;td height="50"&gt;&lt;div align="center"&gt;2 Points &lt;/div&gt;&lt;/td&gt;&lt;/tr&gt;&lt;tr&gt;&lt;td height="30"&gt;&lt;div align="center"&gt;Elvis&lt;/div&gt;&lt;/td&gt;&lt;/tr&gt;&lt;tr&gt;&lt;td height="30"&gt;&lt;div align="center"&gt;Jailhouse Rock&lt;/div&gt;&lt;/td&gt;&lt;/tr&gt;&lt;tr&gt;&lt;td height="30"&gt;&lt;div align="center"&gt;&lt;/div&gt;&lt;/td&gt;&lt;/tr&gt;&lt;tr&gt;&lt;td height="30"&gt;&lt;div align="center"&gt;1957&lt;/div&gt;&lt;/td&gt;&lt;/tr&gt;&lt;/table&gt;</v>
      </c>
      <c r="AC482" s="50" t="s">
        <v>2615</v>
      </c>
      <c r="AD482" s="50" t="str">
        <f>IF(A482="","","Assets/"&amp;N482&amp;"/"&amp;Q482&amp;"/"&amp;P482&amp;".mp3")</f>
        <v>Assets/1950/1/2.mp3</v>
      </c>
      <c r="AE482" s="51" t="s">
        <v>2614</v>
      </c>
      <c r="AF482" s="50" t="str">
        <f>IF(A482="","","Tune "&amp;66*(Q482-1)+P482)</f>
        <v>Tune 2</v>
      </c>
      <c r="AG482" s="50" t="s">
        <v>2613</v>
      </c>
      <c r="AH482" s="50" t="str">
        <f>AC482&amp;AD482&amp;AE482&amp;AF482&amp;AG482</f>
        <v>&lt;li&gt;&lt;a href="Assets/1950/1/2.mp3"&gt;Tune 2&lt;/a&gt;&lt;/li&gt;</v>
      </c>
      <c r="AI482" s="53" t="s">
        <v>2616</v>
      </c>
      <c r="AJ482" s="53">
        <f>IF(A482="","",66*(Q482-1)+P482)</f>
        <v>2</v>
      </c>
      <c r="AK482" s="53" t="s">
        <v>2617</v>
      </c>
      <c r="AL482" s="53" t="str">
        <f>IF(A482="","",B482&amp;"&lt;/td&gt;&lt;td&gt;"&amp;C482&amp;"&lt;/td&gt;&lt;/tr&gt;")</f>
        <v>Elvis&lt;/td&gt;&lt;td&gt;Jailhouse Rock&lt;/td&gt;&lt;/tr&gt;</v>
      </c>
      <c r="AM482" s="53" t="str">
        <f>AI482&amp;AJ482&amp;AK482&amp;AL482</f>
        <v>&lt;tr&gt;&lt;td align="left"&gt;2&lt;/td&gt;&lt;td align="left"&gt;Elvis&lt;/td&gt;&lt;td&gt;Jailhouse Rock&lt;/td&gt;&lt;/tr&gt;</v>
      </c>
      <c r="AN482" s="64">
        <f>IF(MAX(LEN(B482),LEN(C482))=0,"",MAX(LEN(B482),LEN(C482)))</f>
        <v>14</v>
      </c>
    </row>
    <row r="483" spans="1:40" x14ac:dyDescent="0.25">
      <c r="A483" s="10" t="str">
        <f>N483&amp;Q483&amp;R483&amp;S483</f>
        <v>196012B</v>
      </c>
      <c r="B483" s="15" t="s">
        <v>379</v>
      </c>
      <c r="C483" s="15" t="s">
        <v>71</v>
      </c>
      <c r="D483" s="15" t="s">
        <v>672</v>
      </c>
      <c r="E483" s="15" t="s">
        <v>682</v>
      </c>
      <c r="F483" s="15"/>
      <c r="G483" s="15"/>
      <c r="H483" s="15"/>
      <c r="I483" s="15"/>
      <c r="J483" s="15"/>
      <c r="K483" s="14"/>
      <c r="L483" s="15">
        <v>1961</v>
      </c>
      <c r="M483" s="10"/>
      <c r="N483" s="81">
        <v>1960</v>
      </c>
      <c r="O483" s="10"/>
      <c r="P483" s="15">
        <v>13</v>
      </c>
      <c r="Q483" s="15">
        <v>1</v>
      </c>
      <c r="R483" s="15">
        <v>2</v>
      </c>
      <c r="S483" s="15" t="s">
        <v>85</v>
      </c>
      <c r="U483" s="76" t="s">
        <v>3074</v>
      </c>
      <c r="V483" s="76" t="str">
        <f>IF(B483="","",B483)</f>
        <v>Elvis Presley</v>
      </c>
      <c r="W483" s="76" t="s">
        <v>3075</v>
      </c>
      <c r="X483" s="76" t="str">
        <f>IF(C483="","",C483)</f>
        <v>Can't Help Falling in Love</v>
      </c>
      <c r="Y483" s="77" t="s">
        <v>3077</v>
      </c>
      <c r="Z483" s="76">
        <f>IF(L483="","",L483)</f>
        <v>1961</v>
      </c>
      <c r="AA483" s="76" t="s">
        <v>3076</v>
      </c>
      <c r="AB483" s="76" t="str">
        <f>_xlfn.CONCAT(U483:AA483)</f>
        <v>&lt;table class="questions" width="290"&gt;&lt;tr&gt;&lt;td height="50"&gt;&lt;div align="center"&gt;2 Points &lt;/div&gt;&lt;/td&gt;&lt;/tr&gt;&lt;tr&gt;&lt;td height="30"&gt;&lt;div align="center"&gt;Elvis Presley&lt;/div&gt;&lt;/td&gt;&lt;/tr&gt;&lt;tr&gt;&lt;td height="30"&gt;&lt;div align="center"&gt;Can't Help Falling in Love&lt;/div&gt;&lt;/td&gt;&lt;/tr&gt;&lt;tr&gt;&lt;td height="30"&gt;&lt;div align="center"&gt;&lt;/div&gt;&lt;/td&gt;&lt;/tr&gt;&lt;tr&gt;&lt;td height="30"&gt;&lt;div align="center"&gt;1961&lt;/div&gt;&lt;/td&gt;&lt;/tr&gt;&lt;/table&gt;</v>
      </c>
      <c r="AC483" s="50" t="s">
        <v>2615</v>
      </c>
      <c r="AD483" s="50" t="str">
        <f>IF(A483="","","Assets/"&amp;N483&amp;"/"&amp;Q483&amp;"/"&amp;P483&amp;".mp3")</f>
        <v>Assets/1960/1/13.mp3</v>
      </c>
      <c r="AE483" s="51" t="s">
        <v>2614</v>
      </c>
      <c r="AF483" s="50" t="str">
        <f>IF(A483="","","Tune "&amp;66*(Q483-1)+P483)</f>
        <v>Tune 13</v>
      </c>
      <c r="AG483" s="50" t="s">
        <v>2613</v>
      </c>
      <c r="AH483" s="50" t="str">
        <f>AC483&amp;AD483&amp;AE483&amp;AF483&amp;AG483</f>
        <v>&lt;li&gt;&lt;a href="Assets/1960/1/13.mp3"&gt;Tune 13&lt;/a&gt;&lt;/li&gt;</v>
      </c>
      <c r="AI483" s="53" t="s">
        <v>2616</v>
      </c>
      <c r="AJ483" s="53">
        <f>IF(A483="","",66*(Q483-1)+P483)</f>
        <v>13</v>
      </c>
      <c r="AK483" s="53" t="s">
        <v>2617</v>
      </c>
      <c r="AL483" s="53" t="str">
        <f>IF(A483="","",B483&amp;"&lt;/td&gt;&lt;td&gt;"&amp;C483&amp;"&lt;/td&gt;&lt;/tr&gt;")</f>
        <v>Elvis Presley&lt;/td&gt;&lt;td&gt;Can't Help Falling in Love&lt;/td&gt;&lt;/tr&gt;</v>
      </c>
      <c r="AM483" s="53" t="str">
        <f>AI483&amp;AJ483&amp;AK483&amp;AL483</f>
        <v>&lt;tr&gt;&lt;td align="left"&gt;13&lt;/td&gt;&lt;td align="left"&gt;Elvis Presley&lt;/td&gt;&lt;td&gt;Can't Help Falling in Love&lt;/td&gt;&lt;/tr&gt;</v>
      </c>
      <c r="AN483" s="64">
        <f>IF(MAX(LEN(B483),LEN(C483))=0,"",MAX(LEN(B483),LEN(C483)))</f>
        <v>26</v>
      </c>
    </row>
    <row r="484" spans="1:40" x14ac:dyDescent="0.25">
      <c r="A484" s="10" t="str">
        <f>N484&amp;Q484&amp;R484&amp;S484</f>
        <v>Xmas12H</v>
      </c>
      <c r="B484" s="15" t="s">
        <v>42</v>
      </c>
      <c r="C484" s="35" t="s">
        <v>41</v>
      </c>
      <c r="D484" s="15" t="s">
        <v>672</v>
      </c>
      <c r="E484" s="15" t="s">
        <v>682</v>
      </c>
      <c r="F484" s="35" t="s">
        <v>1480</v>
      </c>
      <c r="G484" s="35" t="s">
        <v>1509</v>
      </c>
      <c r="H484" s="35" t="s">
        <v>1508</v>
      </c>
      <c r="I484" s="15">
        <v>1982</v>
      </c>
      <c r="J484" s="15"/>
      <c r="K484" s="14"/>
      <c r="L484" s="15">
        <v>1985</v>
      </c>
      <c r="M484" s="10"/>
      <c r="N484" s="6" t="s">
        <v>90</v>
      </c>
      <c r="O484" s="10"/>
      <c r="P484" s="15">
        <v>19</v>
      </c>
      <c r="Q484" s="15">
        <v>1</v>
      </c>
      <c r="R484" s="15">
        <v>2</v>
      </c>
      <c r="S484" s="15" t="s">
        <v>1069</v>
      </c>
      <c r="U484" s="76" t="s">
        <v>3074</v>
      </c>
      <c r="V484" s="76" t="str">
        <f>IF(B484="","",B484)</f>
        <v>Aled Jones</v>
      </c>
      <c r="W484" s="76" t="s">
        <v>3075</v>
      </c>
      <c r="X484" s="76" t="str">
        <f>IF(C484="","",C484)</f>
        <v>Walking In The Air</v>
      </c>
      <c r="Y484" s="77" t="s">
        <v>3077</v>
      </c>
      <c r="Z484" s="76">
        <f>IF(L484="","",L484)</f>
        <v>1985</v>
      </c>
      <c r="AA484" s="76" t="s">
        <v>3076</v>
      </c>
      <c r="AB484" s="76" t="str">
        <f>_xlfn.CONCAT(U484:AA484)</f>
        <v>&lt;table class="questions" width="290"&gt;&lt;tr&gt;&lt;td height="50"&gt;&lt;div align="center"&gt;2 Points &lt;/div&gt;&lt;/td&gt;&lt;/tr&gt;&lt;tr&gt;&lt;td height="30"&gt;&lt;div align="center"&gt;Aled Jones&lt;/div&gt;&lt;/td&gt;&lt;/tr&gt;&lt;tr&gt;&lt;td height="30"&gt;&lt;div align="center"&gt;Walking In The Air&lt;/div&gt;&lt;/td&gt;&lt;/tr&gt;&lt;tr&gt;&lt;td height="30"&gt;&lt;div align="center"&gt;&lt;/div&gt;&lt;/td&gt;&lt;/tr&gt;&lt;tr&gt;&lt;td height="30"&gt;&lt;div align="center"&gt;1985&lt;/div&gt;&lt;/td&gt;&lt;/tr&gt;&lt;/table&gt;</v>
      </c>
      <c r="AC484" s="50" t="s">
        <v>2615</v>
      </c>
      <c r="AD484" s="50" t="str">
        <f>IF(A484="","","Assets/"&amp;N484&amp;"/"&amp;Q484&amp;"/"&amp;P484&amp;".mp3")</f>
        <v>Assets/Xmas/1/19.mp3</v>
      </c>
      <c r="AE484" s="51" t="s">
        <v>2614</v>
      </c>
      <c r="AF484" s="50" t="str">
        <f>IF(A484="","","Tune "&amp;66*(Q484-1)+P484)</f>
        <v>Tune 19</v>
      </c>
      <c r="AG484" s="50" t="s">
        <v>2613</v>
      </c>
      <c r="AH484" s="50" t="str">
        <f>AC484&amp;AD484&amp;AE484&amp;AF484&amp;AG484</f>
        <v>&lt;li&gt;&lt;a href="Assets/Xmas/1/19.mp3"&gt;Tune 19&lt;/a&gt;&lt;/li&gt;</v>
      </c>
      <c r="AI484" s="53" t="s">
        <v>2616</v>
      </c>
      <c r="AJ484" s="53">
        <f>IF(A484="","",66*(Q484-1)+P484)</f>
        <v>19</v>
      </c>
      <c r="AK484" s="53" t="s">
        <v>2617</v>
      </c>
      <c r="AL484" s="53" t="str">
        <f>IF(A484="","",B484&amp;"&lt;/td&gt;&lt;td&gt;"&amp;C484&amp;"&lt;/td&gt;&lt;/tr&gt;")</f>
        <v>Aled Jones&lt;/td&gt;&lt;td&gt;Walking In The Air&lt;/td&gt;&lt;/tr&gt;</v>
      </c>
      <c r="AM484" s="53" t="str">
        <f>AI484&amp;AJ484&amp;AK484&amp;AL484</f>
        <v>&lt;tr&gt;&lt;td align="left"&gt;19&lt;/td&gt;&lt;td align="left"&gt;Aled Jones&lt;/td&gt;&lt;td&gt;Walking In The Air&lt;/td&gt;&lt;/tr&gt;</v>
      </c>
      <c r="AN484" s="64">
        <f>IF(MAX(LEN(B484),LEN(C484))=0,"",MAX(LEN(B484),LEN(C484)))</f>
        <v>18</v>
      </c>
    </row>
    <row r="485" spans="1:40" x14ac:dyDescent="0.25">
      <c r="A485" s="10" t="str">
        <f>N485&amp;Q485&amp;R485&amp;S485</f>
        <v>196012C</v>
      </c>
      <c r="B485" s="15" t="s">
        <v>498</v>
      </c>
      <c r="C485" s="15" t="s">
        <v>353</v>
      </c>
      <c r="D485" s="15" t="s">
        <v>672</v>
      </c>
      <c r="E485" s="15" t="s">
        <v>682</v>
      </c>
      <c r="F485" s="15"/>
      <c r="G485" s="15"/>
      <c r="H485" s="15"/>
      <c r="I485" s="15"/>
      <c r="J485" s="15"/>
      <c r="K485" s="14" t="s">
        <v>383</v>
      </c>
      <c r="L485" s="15">
        <v>1968</v>
      </c>
      <c r="M485" s="10"/>
      <c r="N485" s="81">
        <v>1960</v>
      </c>
      <c r="O485" s="10"/>
      <c r="P485" s="15">
        <v>14</v>
      </c>
      <c r="Q485" s="15">
        <v>1</v>
      </c>
      <c r="R485" s="15">
        <v>2</v>
      </c>
      <c r="S485" s="15" t="s">
        <v>89</v>
      </c>
      <c r="U485" s="76" t="s">
        <v>3074</v>
      </c>
      <c r="V485" s="76" t="str">
        <f>IF(B485="","",B485)</f>
        <v>The Beatles</v>
      </c>
      <c r="W485" s="76" t="s">
        <v>3075</v>
      </c>
      <c r="X485" s="76" t="str">
        <f>IF(C485="","",C485)</f>
        <v>Hey Jude</v>
      </c>
      <c r="Y485" s="77" t="s">
        <v>3077</v>
      </c>
      <c r="Z485" s="76">
        <f>IF(L485="","",L485)</f>
        <v>1968</v>
      </c>
      <c r="AA485" s="76" t="s">
        <v>3076</v>
      </c>
      <c r="AB485" s="76" t="str">
        <f>_xlfn.CONCAT(U485:AA485)</f>
        <v>&lt;table class="questions" width="290"&gt;&lt;tr&gt;&lt;td height="50"&gt;&lt;div align="center"&gt;2 Points &lt;/div&gt;&lt;/td&gt;&lt;/tr&gt;&lt;tr&gt;&lt;td height="30"&gt;&lt;div align="center"&gt;The Beatles&lt;/div&gt;&lt;/td&gt;&lt;/tr&gt;&lt;tr&gt;&lt;td height="30"&gt;&lt;div align="center"&gt;Hey Jude&lt;/div&gt;&lt;/td&gt;&lt;/tr&gt;&lt;tr&gt;&lt;td height="30"&gt;&lt;div align="center"&gt;&lt;/div&gt;&lt;/td&gt;&lt;/tr&gt;&lt;tr&gt;&lt;td height="30"&gt;&lt;div align="center"&gt;1968&lt;/div&gt;&lt;/td&gt;&lt;/tr&gt;&lt;/table&gt;</v>
      </c>
      <c r="AC485" s="50" t="s">
        <v>2615</v>
      </c>
      <c r="AD485" s="50" t="str">
        <f>IF(A485="","","Assets/"&amp;N485&amp;"/"&amp;Q485&amp;"/"&amp;P485&amp;".mp3")</f>
        <v>Assets/1960/1/14.mp3</v>
      </c>
      <c r="AE485" s="51" t="s">
        <v>2614</v>
      </c>
      <c r="AF485" s="50" t="str">
        <f>IF(A485="","","Tune "&amp;66*(Q485-1)+P485)</f>
        <v>Tune 14</v>
      </c>
      <c r="AG485" s="50" t="s">
        <v>2613</v>
      </c>
      <c r="AH485" s="50" t="str">
        <f>AC485&amp;AD485&amp;AE485&amp;AF485&amp;AG485</f>
        <v>&lt;li&gt;&lt;a href="Assets/1960/1/14.mp3"&gt;Tune 14&lt;/a&gt;&lt;/li&gt;</v>
      </c>
      <c r="AI485" s="53" t="s">
        <v>2616</v>
      </c>
      <c r="AJ485" s="53">
        <f>IF(A485="","",66*(Q485-1)+P485)</f>
        <v>14</v>
      </c>
      <c r="AK485" s="53" t="s">
        <v>2617</v>
      </c>
      <c r="AL485" s="53" t="str">
        <f>IF(A485="","",B485&amp;"&lt;/td&gt;&lt;td&gt;"&amp;C485&amp;"&lt;/td&gt;&lt;/tr&gt;")</f>
        <v>The Beatles&lt;/td&gt;&lt;td&gt;Hey Jude&lt;/td&gt;&lt;/tr&gt;</v>
      </c>
      <c r="AM485" s="53" t="str">
        <f>AI485&amp;AJ485&amp;AK485&amp;AL485</f>
        <v>&lt;tr&gt;&lt;td align="left"&gt;14&lt;/td&gt;&lt;td align="left"&gt;The Beatles&lt;/td&gt;&lt;td&gt;Hey Jude&lt;/td&gt;&lt;/tr&gt;</v>
      </c>
      <c r="AN485" s="64">
        <f>IF(MAX(LEN(B485),LEN(C485))=0,"",MAX(LEN(B485),LEN(C485)))</f>
        <v>11</v>
      </c>
    </row>
    <row r="486" spans="1:40" x14ac:dyDescent="0.25">
      <c r="A486" s="10" t="str">
        <f>N486&amp;Q486&amp;R486&amp;S486</f>
        <v>2010-201421B</v>
      </c>
      <c r="B486" s="15" t="s">
        <v>1218</v>
      </c>
      <c r="C486" s="15" t="s">
        <v>1219</v>
      </c>
      <c r="D486" s="15" t="s">
        <v>672</v>
      </c>
      <c r="E486" s="15" t="s">
        <v>682</v>
      </c>
      <c r="F486" s="35" t="s">
        <v>522</v>
      </c>
      <c r="G486" s="15"/>
      <c r="H486" s="15" t="s">
        <v>1220</v>
      </c>
      <c r="I486" s="15"/>
      <c r="J486" s="15"/>
      <c r="K486" s="14"/>
      <c r="L486" s="15">
        <v>2012</v>
      </c>
      <c r="M486" s="10"/>
      <c r="N486" s="3" t="s">
        <v>2622</v>
      </c>
      <c r="O486" s="10"/>
      <c r="P486" s="15">
        <v>2</v>
      </c>
      <c r="Q486" s="15">
        <v>2</v>
      </c>
      <c r="R486" s="15">
        <v>1</v>
      </c>
      <c r="S486" s="15" t="s">
        <v>85</v>
      </c>
      <c r="U486" s="76" t="s">
        <v>3074</v>
      </c>
      <c r="V486" s="76" t="str">
        <f>IF(B486="","",B486)</f>
        <v>Swedish House Mafia</v>
      </c>
      <c r="W486" s="76" t="s">
        <v>3075</v>
      </c>
      <c r="X486" s="76" t="str">
        <f>IF(C486="","",C486)</f>
        <v>Don't You Worry Child</v>
      </c>
      <c r="Y486" s="77" t="s">
        <v>3077</v>
      </c>
      <c r="Z486" s="76">
        <f>IF(L486="","",L486)</f>
        <v>2012</v>
      </c>
      <c r="AA486" s="76" t="s">
        <v>3076</v>
      </c>
      <c r="AB486" s="76" t="str">
        <f>_xlfn.CONCAT(U486:AA486)</f>
        <v>&lt;table class="questions" width="290"&gt;&lt;tr&gt;&lt;td height="50"&gt;&lt;div align="center"&gt;2 Points &lt;/div&gt;&lt;/td&gt;&lt;/tr&gt;&lt;tr&gt;&lt;td height="30"&gt;&lt;div align="center"&gt;Swedish House Mafia&lt;/div&gt;&lt;/td&gt;&lt;/tr&gt;&lt;tr&gt;&lt;td height="30"&gt;&lt;div align="center"&gt;Don't You Worry Child&lt;/div&gt;&lt;/td&gt;&lt;/tr&gt;&lt;tr&gt;&lt;td height="30"&gt;&lt;div align="center"&gt;&lt;/div&gt;&lt;/td&gt;&lt;/tr&gt;&lt;tr&gt;&lt;td height="30"&gt;&lt;div align="center"&gt;2012&lt;/div&gt;&lt;/td&gt;&lt;/tr&gt;&lt;/table&gt;</v>
      </c>
      <c r="AC486" s="50" t="s">
        <v>2615</v>
      </c>
      <c r="AD486" s="50" t="str">
        <f>IF(A486="","","Assets/"&amp;N486&amp;"/"&amp;Q486&amp;"/"&amp;P486&amp;".mp3")</f>
        <v>Assets/2010-2014/2/2.mp3</v>
      </c>
      <c r="AE486" s="51" t="s">
        <v>2614</v>
      </c>
      <c r="AF486" s="50" t="str">
        <f>IF(A486="","","Tune "&amp;66*(Q486-1)+P486)</f>
        <v>Tune 68</v>
      </c>
      <c r="AG486" s="50" t="s">
        <v>2613</v>
      </c>
      <c r="AH486" s="50" t="str">
        <f>AC486&amp;AD486&amp;AE486&amp;AF486&amp;AG486</f>
        <v>&lt;li&gt;&lt;a href="Assets/2010-2014/2/2.mp3"&gt;Tune 68&lt;/a&gt;&lt;/li&gt;</v>
      </c>
      <c r="AI486" s="53" t="s">
        <v>2616</v>
      </c>
      <c r="AJ486" s="53">
        <f>IF(A486="","",66*(Q486-1)+P486)</f>
        <v>68</v>
      </c>
      <c r="AK486" s="53" t="s">
        <v>2617</v>
      </c>
      <c r="AL486" s="53" t="str">
        <f>IF(A486="","",B486&amp;"&lt;/td&gt;&lt;td&gt;"&amp;C486&amp;"&lt;/td&gt;&lt;/tr&gt;")</f>
        <v>Swedish House Mafia&lt;/td&gt;&lt;td&gt;Don't You Worry Child&lt;/td&gt;&lt;/tr&gt;</v>
      </c>
      <c r="AM486" s="53" t="str">
        <f>AI486&amp;AJ486&amp;AK486&amp;AL486</f>
        <v>&lt;tr&gt;&lt;td align="left"&gt;68&lt;/td&gt;&lt;td align="left"&gt;Swedish House Mafia&lt;/td&gt;&lt;td&gt;Don't You Worry Child&lt;/td&gt;&lt;/tr&gt;</v>
      </c>
      <c r="AN486" s="64">
        <f>IF(MAX(LEN(B486),LEN(C486))=0,"",MAX(LEN(B486),LEN(C486)))</f>
        <v>21</v>
      </c>
    </row>
    <row r="487" spans="1:40" x14ac:dyDescent="0.25">
      <c r="A487" s="10" t="str">
        <f>N487&amp;Q487&amp;R487&amp;S487</f>
        <v>199013J</v>
      </c>
      <c r="B487" s="15" t="s">
        <v>744</v>
      </c>
      <c r="C487" s="15" t="s">
        <v>745</v>
      </c>
      <c r="D487" s="15" t="s">
        <v>672</v>
      </c>
      <c r="E487" s="15" t="s">
        <v>682</v>
      </c>
      <c r="F487" s="15"/>
      <c r="G487" s="15"/>
      <c r="H487" s="15"/>
      <c r="I487" s="15"/>
      <c r="J487" s="15"/>
      <c r="K487" s="14"/>
      <c r="L487" s="15">
        <v>1997</v>
      </c>
      <c r="M487" s="10"/>
      <c r="N487" s="7">
        <v>1990</v>
      </c>
      <c r="O487" s="10"/>
      <c r="P487" s="15">
        <v>32</v>
      </c>
      <c r="Q487" s="15">
        <v>1</v>
      </c>
      <c r="R487" s="15">
        <v>3</v>
      </c>
      <c r="S487" s="15" t="s">
        <v>1071</v>
      </c>
      <c r="U487" s="76" t="s">
        <v>3074</v>
      </c>
      <c r="V487" s="76" t="str">
        <f>IF(B487="","",B487)</f>
        <v>Cornershop</v>
      </c>
      <c r="W487" s="76" t="s">
        <v>3075</v>
      </c>
      <c r="X487" s="76" t="str">
        <f>IF(C487="","",C487)</f>
        <v>Brimful of Asher</v>
      </c>
      <c r="Y487" s="77" t="s">
        <v>3077</v>
      </c>
      <c r="Z487" s="76">
        <f>IF(L487="","",L487)</f>
        <v>1997</v>
      </c>
      <c r="AA487" s="76" t="s">
        <v>3076</v>
      </c>
      <c r="AB487" s="76" t="str">
        <f>_xlfn.CONCAT(U487:AA487)</f>
        <v>&lt;table class="questions" width="290"&gt;&lt;tr&gt;&lt;td height="50"&gt;&lt;div align="center"&gt;2 Points &lt;/div&gt;&lt;/td&gt;&lt;/tr&gt;&lt;tr&gt;&lt;td height="30"&gt;&lt;div align="center"&gt;Cornershop&lt;/div&gt;&lt;/td&gt;&lt;/tr&gt;&lt;tr&gt;&lt;td height="30"&gt;&lt;div align="center"&gt;Brimful of Asher&lt;/div&gt;&lt;/td&gt;&lt;/tr&gt;&lt;tr&gt;&lt;td height="30"&gt;&lt;div align="center"&gt;&lt;/div&gt;&lt;/td&gt;&lt;/tr&gt;&lt;tr&gt;&lt;td height="30"&gt;&lt;div align="center"&gt;1997&lt;/div&gt;&lt;/td&gt;&lt;/tr&gt;&lt;/table&gt;</v>
      </c>
      <c r="AC487" s="50" t="s">
        <v>2615</v>
      </c>
      <c r="AD487" s="50" t="str">
        <f>IF(A487="","","Assets/"&amp;N487&amp;"/"&amp;Q487&amp;"/"&amp;P487&amp;".mp3")</f>
        <v>Assets/1990/1/32.mp3</v>
      </c>
      <c r="AE487" s="51" t="s">
        <v>2614</v>
      </c>
      <c r="AF487" s="50" t="str">
        <f>IF(A487="","","Tune "&amp;66*(Q487-1)+P487)</f>
        <v>Tune 32</v>
      </c>
      <c r="AG487" s="50" t="s">
        <v>2613</v>
      </c>
      <c r="AH487" s="50" t="str">
        <f>AC487&amp;AD487&amp;AE487&amp;AF487&amp;AG487</f>
        <v>&lt;li&gt;&lt;a href="Assets/1990/1/32.mp3"&gt;Tune 32&lt;/a&gt;&lt;/li&gt;</v>
      </c>
      <c r="AI487" s="53" t="s">
        <v>2616</v>
      </c>
      <c r="AJ487" s="53">
        <f>IF(A487="","",66*(Q487-1)+P487)</f>
        <v>32</v>
      </c>
      <c r="AK487" s="53" t="s">
        <v>2617</v>
      </c>
      <c r="AL487" s="53" t="str">
        <f>IF(A487="","",B487&amp;"&lt;/td&gt;&lt;td&gt;"&amp;C487&amp;"&lt;/td&gt;&lt;/tr&gt;")</f>
        <v>Cornershop&lt;/td&gt;&lt;td&gt;Brimful of Asher&lt;/td&gt;&lt;/tr&gt;</v>
      </c>
      <c r="AM487" s="53" t="str">
        <f>AI487&amp;AJ487&amp;AK487&amp;AL487</f>
        <v>&lt;tr&gt;&lt;td align="left"&gt;32&lt;/td&gt;&lt;td align="left"&gt;Cornershop&lt;/td&gt;&lt;td&gt;Brimful of Asher&lt;/td&gt;&lt;/tr&gt;</v>
      </c>
      <c r="AN487" s="64">
        <f>IF(MAX(LEN(B487),LEN(C487))=0,"",MAX(LEN(B487),LEN(C487)))</f>
        <v>16</v>
      </c>
    </row>
    <row r="488" spans="1:40" x14ac:dyDescent="0.25">
      <c r="A488" s="10" t="str">
        <f>N488&amp;Q488&amp;R488&amp;S488</f>
        <v>199013K</v>
      </c>
      <c r="B488" s="14" t="s">
        <v>762</v>
      </c>
      <c r="C488" s="15" t="s">
        <v>763</v>
      </c>
      <c r="D488" s="15" t="s">
        <v>672</v>
      </c>
      <c r="E488" s="15" t="s">
        <v>682</v>
      </c>
      <c r="F488" s="15"/>
      <c r="G488" s="15"/>
      <c r="H488" s="15"/>
      <c r="I488" s="15"/>
      <c r="J488" s="15"/>
      <c r="K488" s="14"/>
      <c r="L488" s="15">
        <v>1998</v>
      </c>
      <c r="M488" s="10"/>
      <c r="N488" s="7">
        <v>1990</v>
      </c>
      <c r="O488" s="10"/>
      <c r="P488" s="15">
        <v>33</v>
      </c>
      <c r="Q488" s="15">
        <v>1</v>
      </c>
      <c r="R488" s="15">
        <v>3</v>
      </c>
      <c r="S488" s="15" t="s">
        <v>1072</v>
      </c>
      <c r="U488" s="76" t="s">
        <v>3074</v>
      </c>
      <c r="V488" s="76" t="str">
        <f>IF(B488="","",B488)</f>
        <v>Fat Les</v>
      </c>
      <c r="W488" s="76" t="s">
        <v>3075</v>
      </c>
      <c r="X488" s="76" t="str">
        <f>IF(C488="","",C488)</f>
        <v>Vindaloo</v>
      </c>
      <c r="Y488" s="77" t="s">
        <v>3077</v>
      </c>
      <c r="Z488" s="76">
        <f>IF(L488="","",L488)</f>
        <v>1998</v>
      </c>
      <c r="AA488" s="76" t="s">
        <v>3076</v>
      </c>
      <c r="AB488" s="76" t="str">
        <f>_xlfn.CONCAT(U488:AA488)</f>
        <v>&lt;table class="questions" width="290"&gt;&lt;tr&gt;&lt;td height="50"&gt;&lt;div align="center"&gt;2 Points &lt;/div&gt;&lt;/td&gt;&lt;/tr&gt;&lt;tr&gt;&lt;td height="30"&gt;&lt;div align="center"&gt;Fat Les&lt;/div&gt;&lt;/td&gt;&lt;/tr&gt;&lt;tr&gt;&lt;td height="30"&gt;&lt;div align="center"&gt;Vindaloo&lt;/div&gt;&lt;/td&gt;&lt;/tr&gt;&lt;tr&gt;&lt;td height="30"&gt;&lt;div align="center"&gt;&lt;/div&gt;&lt;/td&gt;&lt;/tr&gt;&lt;tr&gt;&lt;td height="30"&gt;&lt;div align="center"&gt;1998&lt;/div&gt;&lt;/td&gt;&lt;/tr&gt;&lt;/table&gt;</v>
      </c>
      <c r="AC488" s="50" t="s">
        <v>2615</v>
      </c>
      <c r="AD488" s="50" t="str">
        <f>IF(A488="","","Assets/"&amp;N488&amp;"/"&amp;Q488&amp;"/"&amp;P488&amp;".mp3")</f>
        <v>Assets/1990/1/33.mp3</v>
      </c>
      <c r="AE488" s="51" t="s">
        <v>2614</v>
      </c>
      <c r="AF488" s="50" t="str">
        <f>IF(A488="","","Tune "&amp;66*(Q488-1)+P488)</f>
        <v>Tune 33</v>
      </c>
      <c r="AG488" s="50" t="s">
        <v>2613</v>
      </c>
      <c r="AH488" s="50" t="str">
        <f>AC488&amp;AD488&amp;AE488&amp;AF488&amp;AG488</f>
        <v>&lt;li&gt;&lt;a href="Assets/1990/1/33.mp3"&gt;Tune 33&lt;/a&gt;&lt;/li&gt;</v>
      </c>
      <c r="AI488" s="53" t="s">
        <v>2616</v>
      </c>
      <c r="AJ488" s="53">
        <f>IF(A488="","",66*(Q488-1)+P488)</f>
        <v>33</v>
      </c>
      <c r="AK488" s="53" t="s">
        <v>2617</v>
      </c>
      <c r="AL488" s="53" t="str">
        <f>IF(A488="","",B488&amp;"&lt;/td&gt;&lt;td&gt;"&amp;C488&amp;"&lt;/td&gt;&lt;/tr&gt;")</f>
        <v>Fat Les&lt;/td&gt;&lt;td&gt;Vindaloo&lt;/td&gt;&lt;/tr&gt;</v>
      </c>
      <c r="AM488" s="53" t="str">
        <f>AI488&amp;AJ488&amp;AK488&amp;AL488</f>
        <v>&lt;tr&gt;&lt;td align="left"&gt;33&lt;/td&gt;&lt;td align="left"&gt;Fat Les&lt;/td&gt;&lt;td&gt;Vindaloo&lt;/td&gt;&lt;/tr&gt;</v>
      </c>
      <c r="AN488" s="64">
        <f>IF(MAX(LEN(B488),LEN(C488))=0,"",MAX(LEN(B488),LEN(C488)))</f>
        <v>8</v>
      </c>
    </row>
    <row r="489" spans="1:40" x14ac:dyDescent="0.25">
      <c r="A489" s="10" t="str">
        <f>N489&amp;Q489&amp;R489&amp;S489</f>
        <v>2015-201921K</v>
      </c>
      <c r="B489" s="35" t="s">
        <v>2153</v>
      </c>
      <c r="C489" s="35" t="s">
        <v>2154</v>
      </c>
      <c r="D489" s="15"/>
      <c r="E489" s="15"/>
      <c r="F489" s="15"/>
      <c r="G489" s="15"/>
      <c r="H489" s="15"/>
      <c r="I489" s="15"/>
      <c r="J489" s="15"/>
      <c r="K489" s="14"/>
      <c r="L489" s="15">
        <v>2016</v>
      </c>
      <c r="M489" s="10"/>
      <c r="N489" s="3" t="s">
        <v>2623</v>
      </c>
      <c r="O489" s="10"/>
      <c r="P489" s="15">
        <v>11</v>
      </c>
      <c r="Q489" s="15">
        <v>2</v>
      </c>
      <c r="R489" s="15">
        <v>1</v>
      </c>
      <c r="S489" s="35" t="s">
        <v>1072</v>
      </c>
      <c r="U489" s="76" t="s">
        <v>3074</v>
      </c>
      <c r="V489" s="76" t="str">
        <f>IF(B489="","",B489)</f>
        <v>Sia</v>
      </c>
      <c r="W489" s="76" t="s">
        <v>3075</v>
      </c>
      <c r="X489" s="76" t="str">
        <f>IF(C489="","",C489)</f>
        <v>Cheap Thrills</v>
      </c>
      <c r="Y489" s="77" t="s">
        <v>3077</v>
      </c>
      <c r="Z489" s="76">
        <f>IF(L489="","",L489)</f>
        <v>2016</v>
      </c>
      <c r="AA489" s="76" t="s">
        <v>3076</v>
      </c>
      <c r="AB489" s="76" t="str">
        <f>_xlfn.CONCAT(U489:AA489)</f>
        <v>&lt;table class="questions" width="290"&gt;&lt;tr&gt;&lt;td height="50"&gt;&lt;div align="center"&gt;2 Points &lt;/div&gt;&lt;/td&gt;&lt;/tr&gt;&lt;tr&gt;&lt;td height="30"&gt;&lt;div align="center"&gt;Sia&lt;/div&gt;&lt;/td&gt;&lt;/tr&gt;&lt;tr&gt;&lt;td height="30"&gt;&lt;div align="center"&gt;Cheap Thrills&lt;/div&gt;&lt;/td&gt;&lt;/tr&gt;&lt;tr&gt;&lt;td height="30"&gt;&lt;div align="center"&gt;&lt;/div&gt;&lt;/td&gt;&lt;/tr&gt;&lt;tr&gt;&lt;td height="30"&gt;&lt;div align="center"&gt;2016&lt;/div&gt;&lt;/td&gt;&lt;/tr&gt;&lt;/table&gt;</v>
      </c>
      <c r="AC489" s="50" t="s">
        <v>2615</v>
      </c>
      <c r="AD489" s="50" t="str">
        <f>IF(A489="","","Assets/"&amp;N489&amp;"/"&amp;Q489&amp;"/"&amp;P489&amp;".mp3")</f>
        <v>Assets/2015-2019/2/11.mp3</v>
      </c>
      <c r="AE489" s="51" t="s">
        <v>2614</v>
      </c>
      <c r="AF489" s="50" t="str">
        <f>IF(A489="","","Tune "&amp;66*(Q489-1)+P489)</f>
        <v>Tune 77</v>
      </c>
      <c r="AG489" s="50" t="s">
        <v>2613</v>
      </c>
      <c r="AH489" s="50" t="str">
        <f>AC489&amp;AD489&amp;AE489&amp;AF489&amp;AG489</f>
        <v>&lt;li&gt;&lt;a href="Assets/2015-2019/2/11.mp3"&gt;Tune 77&lt;/a&gt;&lt;/li&gt;</v>
      </c>
      <c r="AI489" s="53" t="s">
        <v>2616</v>
      </c>
      <c r="AJ489" s="53">
        <f>IF(A489="","",66*(Q489-1)+P489)</f>
        <v>77</v>
      </c>
      <c r="AK489" s="53" t="s">
        <v>2617</v>
      </c>
      <c r="AL489" s="53" t="str">
        <f>IF(A489="","",B489&amp;"&lt;/td&gt;&lt;td&gt;"&amp;C489&amp;"&lt;/td&gt;&lt;/tr&gt;")</f>
        <v>Sia&lt;/td&gt;&lt;td&gt;Cheap Thrills&lt;/td&gt;&lt;/tr&gt;</v>
      </c>
      <c r="AM489" s="53" t="str">
        <f>AI489&amp;AJ489&amp;AK489&amp;AL489</f>
        <v>&lt;tr&gt;&lt;td align="left"&gt;77&lt;/td&gt;&lt;td align="left"&gt;Sia&lt;/td&gt;&lt;td&gt;Cheap Thrills&lt;/td&gt;&lt;/tr&gt;</v>
      </c>
      <c r="AN489" s="64">
        <f>IF(MAX(LEN(B489),LEN(C489))=0,"",MAX(LEN(B489),LEN(C489)))</f>
        <v>13</v>
      </c>
    </row>
    <row r="490" spans="1:40" x14ac:dyDescent="0.25">
      <c r="A490" s="10" t="str">
        <f>N490&amp;Q490&amp;R490&amp;S490</f>
        <v>TV12G</v>
      </c>
      <c r="B490" s="15" t="s">
        <v>963</v>
      </c>
      <c r="C490" s="15"/>
      <c r="D490" s="15" t="s">
        <v>985</v>
      </c>
      <c r="E490" s="15"/>
      <c r="F490" s="15"/>
      <c r="G490" s="15"/>
      <c r="H490" s="15"/>
      <c r="I490" s="15"/>
      <c r="J490" s="15"/>
      <c r="K490" s="14"/>
      <c r="L490" s="15"/>
      <c r="M490" s="10"/>
      <c r="N490" s="8" t="s">
        <v>667</v>
      </c>
      <c r="O490" s="10"/>
      <c r="P490" s="15">
        <v>18</v>
      </c>
      <c r="Q490" s="15">
        <v>1</v>
      </c>
      <c r="R490" s="15">
        <v>2</v>
      </c>
      <c r="S490" s="15" t="s">
        <v>1068</v>
      </c>
      <c r="U490" s="76" t="s">
        <v>3074</v>
      </c>
      <c r="V490" s="76" t="str">
        <f>IF(B490="","",B490)</f>
        <v>Casualty</v>
      </c>
      <c r="W490" s="76" t="s">
        <v>3075</v>
      </c>
      <c r="X490" s="76" t="str">
        <f>IF(C490="","",C490)</f>
        <v/>
      </c>
      <c r="Y490" s="77" t="s">
        <v>3077</v>
      </c>
      <c r="Z490" s="76" t="str">
        <f>IF(L490="","",L490)</f>
        <v/>
      </c>
      <c r="AA490" s="76" t="s">
        <v>3076</v>
      </c>
      <c r="AB490" s="76" t="str">
        <f>_xlfn.CONCAT(U490:AA490)</f>
        <v>&lt;table class="questions" width="290"&gt;&lt;tr&gt;&lt;td height="50"&gt;&lt;div align="center"&gt;2 Points &lt;/div&gt;&lt;/td&gt;&lt;/tr&gt;&lt;tr&gt;&lt;td height="30"&gt;&lt;div align="center"&gt;Casualty&lt;/div&gt;&lt;/td&gt;&lt;/tr&gt;&lt;tr&gt;&lt;td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490" s="50" t="s">
        <v>2615</v>
      </c>
      <c r="AD490" s="50" t="str">
        <f>IF(A490="","","Assets/"&amp;N490&amp;"/"&amp;Q490&amp;"/"&amp;P490&amp;".mp3")</f>
        <v>Assets/TV/1/18.mp3</v>
      </c>
      <c r="AE490" s="51" t="s">
        <v>2614</v>
      </c>
      <c r="AF490" s="50" t="str">
        <f>IF(A490="","","Tune "&amp;66*(Q490-1)+P490)</f>
        <v>Tune 18</v>
      </c>
      <c r="AG490" s="50" t="s">
        <v>2613</v>
      </c>
      <c r="AH490" s="50" t="str">
        <f>AC490&amp;AD490&amp;AE490&amp;AF490&amp;AG490</f>
        <v>&lt;li&gt;&lt;a href="Assets/TV/1/18.mp3"&gt;Tune 18&lt;/a&gt;&lt;/li&gt;</v>
      </c>
      <c r="AI490" s="53" t="s">
        <v>2616</v>
      </c>
      <c r="AJ490" s="53">
        <f>IF(A490="","",66*(Q490-1)+P490)</f>
        <v>18</v>
      </c>
      <c r="AK490" s="53" t="s">
        <v>2617</v>
      </c>
      <c r="AL490" s="53" t="str">
        <f>IF(A490="","",B490&amp;"&lt;/td&gt;&lt;td&gt;"&amp;C490&amp;"&lt;/td&gt;&lt;/tr&gt;")</f>
        <v>Casualty&lt;/td&gt;&lt;td&gt;&lt;/td&gt;&lt;/tr&gt;</v>
      </c>
      <c r="AM490" s="53" t="str">
        <f>AI490&amp;AJ490&amp;AK490&amp;AL490</f>
        <v>&lt;tr&gt;&lt;td align="left"&gt;18&lt;/td&gt;&lt;td align="left"&gt;Casualty&lt;/td&gt;&lt;td&gt;&lt;/td&gt;&lt;/tr&gt;</v>
      </c>
      <c r="AN490" s="64">
        <f>IF(MAX(LEN(B490),LEN(C490))=0,"",MAX(LEN(B490),LEN(C490)))</f>
        <v>8</v>
      </c>
    </row>
    <row r="491" spans="1:40" x14ac:dyDescent="0.25">
      <c r="A491" s="10" t="str">
        <f>N491&amp;Q491&amp;R491&amp;S491</f>
        <v>Disney12C</v>
      </c>
      <c r="B491" s="15" t="s">
        <v>1202</v>
      </c>
      <c r="C491" s="15"/>
      <c r="D491" s="15" t="s">
        <v>698</v>
      </c>
      <c r="E491" s="15"/>
      <c r="F491" s="15"/>
      <c r="G491" s="15"/>
      <c r="H491" s="15"/>
      <c r="I491" s="15"/>
      <c r="J491" s="15"/>
      <c r="K491" s="14"/>
      <c r="L491" s="15">
        <v>2011</v>
      </c>
      <c r="M491" s="10"/>
      <c r="N491" s="32" t="s">
        <v>904</v>
      </c>
      <c r="O491" s="10"/>
      <c r="P491" s="15">
        <v>14</v>
      </c>
      <c r="Q491" s="15">
        <v>1</v>
      </c>
      <c r="R491" s="15">
        <v>2</v>
      </c>
      <c r="S491" s="15" t="s">
        <v>89</v>
      </c>
      <c r="U491" s="76" t="s">
        <v>3074</v>
      </c>
      <c r="V491" s="76" t="str">
        <f>IF(B491="","",B491)</f>
        <v>Winnie the Pooh</v>
      </c>
      <c r="W491" s="76" t="s">
        <v>3075</v>
      </c>
      <c r="X491" s="76" t="str">
        <f>IF(C491="","",C491)</f>
        <v/>
      </c>
      <c r="Y491" s="77" t="s">
        <v>3077</v>
      </c>
      <c r="Z491" s="76">
        <f>IF(L491="","",L491)</f>
        <v>2011</v>
      </c>
      <c r="AA491" s="76" t="s">
        <v>3076</v>
      </c>
      <c r="AB491" s="76" t="str">
        <f>_xlfn.CONCAT(U491:AA491)</f>
        <v>&lt;table class="questions" width="290"&gt;&lt;tr&gt;&lt;td height="50"&gt;&lt;div align="center"&gt;2 Points &lt;/div&gt;&lt;/td&gt;&lt;/tr&gt;&lt;tr&gt;&lt;td height="30"&gt;&lt;div align="center"&gt;Winnie the Pooh&lt;/div&gt;&lt;/td&gt;&lt;/tr&gt;&lt;tr&gt;&lt;td height="30"&gt;&lt;div align="center"&gt;&lt;/div&gt;&lt;/td&gt;&lt;/tr&gt;&lt;tr&gt;&lt;td height="30"&gt;&lt;div align="center"&gt;&lt;/div&gt;&lt;/td&gt;&lt;/tr&gt;&lt;tr&gt;&lt;td height="30"&gt;&lt;div align="center"&gt;2011&lt;/div&gt;&lt;/td&gt;&lt;/tr&gt;&lt;/table&gt;</v>
      </c>
      <c r="AC491" s="50" t="s">
        <v>2615</v>
      </c>
      <c r="AD491" s="50" t="str">
        <f>IF(A491="","","Assets/"&amp;N491&amp;"/"&amp;Q491&amp;"/"&amp;P491&amp;".mp3")</f>
        <v>Assets/Disney/1/14.mp3</v>
      </c>
      <c r="AE491" s="51" t="s">
        <v>2614</v>
      </c>
      <c r="AF491" s="50" t="str">
        <f>IF(A491="","","Tune "&amp;66*(Q491-1)+P491)</f>
        <v>Tune 14</v>
      </c>
      <c r="AG491" s="50" t="s">
        <v>2613</v>
      </c>
      <c r="AH491" s="50" t="str">
        <f>AC491&amp;AD491&amp;AE491&amp;AF491&amp;AG491</f>
        <v>&lt;li&gt;&lt;a href="Assets/Disney/1/14.mp3"&gt;Tune 14&lt;/a&gt;&lt;/li&gt;</v>
      </c>
      <c r="AI491" s="53" t="s">
        <v>2616</v>
      </c>
      <c r="AJ491" s="53">
        <f>IF(A491="","",66*(Q491-1)+P491)</f>
        <v>14</v>
      </c>
      <c r="AK491" s="53" t="s">
        <v>2617</v>
      </c>
      <c r="AL491" s="53" t="str">
        <f>IF(A491="","",B491&amp;"&lt;/td&gt;&lt;td&gt;"&amp;C491&amp;"&lt;/td&gt;&lt;/tr&gt;")</f>
        <v>Winnie the Pooh&lt;/td&gt;&lt;td&gt;&lt;/td&gt;&lt;/tr&gt;</v>
      </c>
      <c r="AM491" s="53" t="str">
        <f>AI491&amp;AJ491&amp;AK491&amp;AL491</f>
        <v>&lt;tr&gt;&lt;td align="left"&gt;14&lt;/td&gt;&lt;td align="left"&gt;Winnie the Pooh&lt;/td&gt;&lt;td&gt;&lt;/td&gt;&lt;/tr&gt;</v>
      </c>
      <c r="AN491" s="64">
        <f>IF(MAX(LEN(B491),LEN(C491))=0,"",MAX(LEN(B491),LEN(C491)))</f>
        <v>15</v>
      </c>
    </row>
    <row r="492" spans="1:40" x14ac:dyDescent="0.25">
      <c r="A492" s="10" t="str">
        <f>N492&amp;Q492&amp;R492&amp;S492</f>
        <v>Disney12D</v>
      </c>
      <c r="B492" s="15" t="s">
        <v>1203</v>
      </c>
      <c r="C492" s="15" t="s">
        <v>1207</v>
      </c>
      <c r="D492" s="15" t="s">
        <v>698</v>
      </c>
      <c r="E492" s="15" t="s">
        <v>682</v>
      </c>
      <c r="F492" s="15"/>
      <c r="G492" s="15"/>
      <c r="H492" s="15"/>
      <c r="I492" s="15"/>
      <c r="J492" s="15"/>
      <c r="K492" s="14"/>
      <c r="L492" s="15">
        <v>1994</v>
      </c>
      <c r="M492" s="10"/>
      <c r="N492" s="32" t="s">
        <v>904</v>
      </c>
      <c r="O492" s="10"/>
      <c r="P492" s="15">
        <v>15</v>
      </c>
      <c r="Q492" s="15">
        <v>1</v>
      </c>
      <c r="R492" s="15">
        <v>2</v>
      </c>
      <c r="S492" s="15" t="s">
        <v>86</v>
      </c>
      <c r="U492" s="76" t="s">
        <v>3074</v>
      </c>
      <c r="V492" s="76" t="str">
        <f>IF(B492="","",B492)</f>
        <v>The Lion King</v>
      </c>
      <c r="W492" s="76" t="s">
        <v>3075</v>
      </c>
      <c r="X492" s="76" t="str">
        <f>IF(C492="","",C492)</f>
        <v>I Just Can't Wait to be King</v>
      </c>
      <c r="Y492" s="77" t="s">
        <v>3077</v>
      </c>
      <c r="Z492" s="76">
        <f>IF(L492="","",L492)</f>
        <v>1994</v>
      </c>
      <c r="AA492" s="76" t="s">
        <v>3076</v>
      </c>
      <c r="AB492" s="76" t="str">
        <f>_xlfn.CONCAT(U492:AA492)</f>
        <v>&lt;table class="questions" width="290"&gt;&lt;tr&gt;&lt;td height="50"&gt;&lt;div align="center"&gt;2 Points &lt;/div&gt;&lt;/td&gt;&lt;/tr&gt;&lt;tr&gt;&lt;td height="30"&gt;&lt;div align="center"&gt;The Lion King&lt;/div&gt;&lt;/td&gt;&lt;/tr&gt;&lt;tr&gt;&lt;td height="30"&gt;&lt;div align="center"&gt;I Just Can't Wait to be King&lt;/div&gt;&lt;/td&gt;&lt;/tr&gt;&lt;tr&gt;&lt;td height="30"&gt;&lt;div align="center"&gt;&lt;/div&gt;&lt;/td&gt;&lt;/tr&gt;&lt;tr&gt;&lt;td height="30"&gt;&lt;div align="center"&gt;1994&lt;/div&gt;&lt;/td&gt;&lt;/tr&gt;&lt;/table&gt;</v>
      </c>
      <c r="AC492" s="50" t="s">
        <v>2615</v>
      </c>
      <c r="AD492" s="50" t="str">
        <f>IF(A492="","","Assets/"&amp;N492&amp;"/"&amp;Q492&amp;"/"&amp;P492&amp;".mp3")</f>
        <v>Assets/Disney/1/15.mp3</v>
      </c>
      <c r="AE492" s="51" t="s">
        <v>2614</v>
      </c>
      <c r="AF492" s="50" t="str">
        <f>IF(A492="","","Tune "&amp;66*(Q492-1)+P492)</f>
        <v>Tune 15</v>
      </c>
      <c r="AG492" s="50" t="s">
        <v>2613</v>
      </c>
      <c r="AH492" s="50" t="str">
        <f>AC492&amp;AD492&amp;AE492&amp;AF492&amp;AG492</f>
        <v>&lt;li&gt;&lt;a href="Assets/Disney/1/15.mp3"&gt;Tune 15&lt;/a&gt;&lt;/li&gt;</v>
      </c>
      <c r="AI492" s="53" t="s">
        <v>2616</v>
      </c>
      <c r="AJ492" s="53">
        <f>IF(A492="","",66*(Q492-1)+P492)</f>
        <v>15</v>
      </c>
      <c r="AK492" s="53" t="s">
        <v>2617</v>
      </c>
      <c r="AL492" s="53" t="str">
        <f>IF(A492="","",B492&amp;"&lt;/td&gt;&lt;td&gt;"&amp;C492&amp;"&lt;/td&gt;&lt;/tr&gt;")</f>
        <v>The Lion King&lt;/td&gt;&lt;td&gt;I Just Can't Wait to be King&lt;/td&gt;&lt;/tr&gt;</v>
      </c>
      <c r="AM492" s="53" t="str">
        <f>AI492&amp;AJ492&amp;AK492&amp;AL492</f>
        <v>&lt;tr&gt;&lt;td align="left"&gt;15&lt;/td&gt;&lt;td align="left"&gt;The Lion King&lt;/td&gt;&lt;td&gt;I Just Can't Wait to be King&lt;/td&gt;&lt;/tr&gt;</v>
      </c>
      <c r="AN492" s="64">
        <f>IF(MAX(LEN(B492),LEN(C492))=0,"",MAX(LEN(B492),LEN(C492)))</f>
        <v>28</v>
      </c>
    </row>
    <row r="493" spans="1:40" x14ac:dyDescent="0.25">
      <c r="A493" s="10" t="str">
        <f>N493&amp;Q493&amp;R493&amp;S493</f>
        <v>Dance13C</v>
      </c>
      <c r="B493" s="35" t="s">
        <v>1447</v>
      </c>
      <c r="C493" s="35" t="s">
        <v>1448</v>
      </c>
      <c r="D493" s="35" t="s">
        <v>672</v>
      </c>
      <c r="E493" s="35" t="s">
        <v>682</v>
      </c>
      <c r="F493" s="15"/>
      <c r="G493" s="15"/>
      <c r="H493" s="15"/>
      <c r="I493" s="15"/>
      <c r="J493" s="15"/>
      <c r="K493" s="14" t="s">
        <v>674</v>
      </c>
      <c r="L493" s="15">
        <v>1993</v>
      </c>
      <c r="M493" s="10"/>
      <c r="N493" s="40" t="s">
        <v>1436</v>
      </c>
      <c r="O493" s="10"/>
      <c r="P493" s="15">
        <v>25</v>
      </c>
      <c r="Q493" s="15">
        <v>1</v>
      </c>
      <c r="R493" s="15">
        <v>3</v>
      </c>
      <c r="S493" s="35" t="s">
        <v>89</v>
      </c>
      <c r="U493" s="76" t="s">
        <v>3074</v>
      </c>
      <c r="V493" s="76" t="str">
        <f>IF(B493="","",B493)</f>
        <v>Energy 52</v>
      </c>
      <c r="W493" s="76" t="s">
        <v>3075</v>
      </c>
      <c r="X493" s="76" t="str">
        <f>IF(C493="","",C493)</f>
        <v>Café Del Mar</v>
      </c>
      <c r="Y493" s="77" t="s">
        <v>3077</v>
      </c>
      <c r="Z493" s="76">
        <f>IF(L493="","",L493)</f>
        <v>1993</v>
      </c>
      <c r="AA493" s="76" t="s">
        <v>3076</v>
      </c>
      <c r="AB493" s="76" t="str">
        <f>_xlfn.CONCAT(U493:AA493)</f>
        <v>&lt;table class="questions" width="290"&gt;&lt;tr&gt;&lt;td height="50"&gt;&lt;div align="center"&gt;2 Points &lt;/div&gt;&lt;/td&gt;&lt;/tr&gt;&lt;tr&gt;&lt;td height="30"&gt;&lt;div align="center"&gt;Energy 52&lt;/div&gt;&lt;/td&gt;&lt;/tr&gt;&lt;tr&gt;&lt;td height="30"&gt;&lt;div align="center"&gt;Café Del Mar&lt;/div&gt;&lt;/td&gt;&lt;/tr&gt;&lt;tr&gt;&lt;td height="30"&gt;&lt;div align="center"&gt;&lt;/div&gt;&lt;/td&gt;&lt;/tr&gt;&lt;tr&gt;&lt;td height="30"&gt;&lt;div align="center"&gt;1993&lt;/div&gt;&lt;/td&gt;&lt;/tr&gt;&lt;/table&gt;</v>
      </c>
      <c r="AC493" s="50" t="s">
        <v>2615</v>
      </c>
      <c r="AD493" s="50" t="str">
        <f>IF(A493="","","Assets/"&amp;N493&amp;"/"&amp;Q493&amp;"/"&amp;P493&amp;".mp3")</f>
        <v>Assets/Dance/1/25.mp3</v>
      </c>
      <c r="AE493" s="51" t="s">
        <v>2614</v>
      </c>
      <c r="AF493" s="50" t="str">
        <f>IF(A493="","","Tune "&amp;66*(Q493-1)+P493)</f>
        <v>Tune 25</v>
      </c>
      <c r="AG493" s="50" t="s">
        <v>2613</v>
      </c>
      <c r="AH493" s="50" t="str">
        <f>AC493&amp;AD493&amp;AE493&amp;AF493&amp;AG493</f>
        <v>&lt;li&gt;&lt;a href="Assets/Dance/1/25.mp3"&gt;Tune 25&lt;/a&gt;&lt;/li&gt;</v>
      </c>
      <c r="AI493" s="53" t="s">
        <v>2616</v>
      </c>
      <c r="AJ493" s="53">
        <f>IF(A493="","",66*(Q493-1)+P493)</f>
        <v>25</v>
      </c>
      <c r="AK493" s="53" t="s">
        <v>2617</v>
      </c>
      <c r="AL493" s="53" t="str">
        <f>IF(A493="","",B493&amp;"&lt;/td&gt;&lt;td&gt;"&amp;C493&amp;"&lt;/td&gt;&lt;/tr&gt;")</f>
        <v>Energy 52&lt;/td&gt;&lt;td&gt;Café Del Mar&lt;/td&gt;&lt;/tr&gt;</v>
      </c>
      <c r="AM493" s="53" t="str">
        <f>AI493&amp;AJ493&amp;AK493&amp;AL493</f>
        <v>&lt;tr&gt;&lt;td align="left"&gt;25&lt;/td&gt;&lt;td align="left"&gt;Energy 52&lt;/td&gt;&lt;td&gt;Café Del Mar&lt;/td&gt;&lt;/tr&gt;</v>
      </c>
      <c r="AN493" s="64">
        <f>IF(MAX(LEN(B493),LEN(C493))=0,"",MAX(LEN(B493),LEN(C493)))</f>
        <v>12</v>
      </c>
    </row>
    <row r="494" spans="1:40" x14ac:dyDescent="0.25">
      <c r="A494" s="10" t="str">
        <f>N494&amp;Q494&amp;R494&amp;S494</f>
        <v>2010-201421C</v>
      </c>
      <c r="B494" s="15" t="s">
        <v>1221</v>
      </c>
      <c r="C494" s="15" t="s">
        <v>1222</v>
      </c>
      <c r="D494" s="15" t="s">
        <v>672</v>
      </c>
      <c r="E494" s="15" t="s">
        <v>682</v>
      </c>
      <c r="F494" s="15"/>
      <c r="G494" s="15"/>
      <c r="H494" s="15"/>
      <c r="I494" s="15"/>
      <c r="J494" s="15"/>
      <c r="K494" s="14"/>
      <c r="L494" s="15">
        <v>2012</v>
      </c>
      <c r="M494" s="10"/>
      <c r="N494" s="3" t="s">
        <v>2622</v>
      </c>
      <c r="O494" s="10"/>
      <c r="P494" s="15">
        <v>3</v>
      </c>
      <c r="Q494" s="15">
        <v>2</v>
      </c>
      <c r="R494" s="15">
        <v>1</v>
      </c>
      <c r="S494" s="15" t="s">
        <v>89</v>
      </c>
      <c r="U494" s="76" t="s">
        <v>3074</v>
      </c>
      <c r="V494" s="76" t="str">
        <f>IF(B494="","",B494)</f>
        <v>Taylor Swift</v>
      </c>
      <c r="W494" s="76" t="s">
        <v>3075</v>
      </c>
      <c r="X494" s="76" t="str">
        <f>IF(C494="","",C494)</f>
        <v>We Are Never Ever Getting Back Together</v>
      </c>
      <c r="Y494" s="77" t="s">
        <v>3077</v>
      </c>
      <c r="Z494" s="76">
        <f>IF(L494="","",L494)</f>
        <v>2012</v>
      </c>
      <c r="AA494" s="76" t="s">
        <v>3076</v>
      </c>
      <c r="AB494" s="76" t="str">
        <f>_xlfn.CONCAT(U494:AA494)</f>
        <v>&lt;table class="questions" width="290"&gt;&lt;tr&gt;&lt;td height="50"&gt;&lt;div align="center"&gt;2 Points &lt;/div&gt;&lt;/td&gt;&lt;/tr&gt;&lt;tr&gt;&lt;td height="30"&gt;&lt;div align="center"&gt;Taylor Swift&lt;/div&gt;&lt;/td&gt;&lt;/tr&gt;&lt;tr&gt;&lt;td height="30"&gt;&lt;div align="center"&gt;We Are Never Ever Getting Back Together&lt;/div&gt;&lt;/td&gt;&lt;/tr&gt;&lt;tr&gt;&lt;td height="30"&gt;&lt;div align="center"&gt;&lt;/div&gt;&lt;/td&gt;&lt;/tr&gt;&lt;tr&gt;&lt;td height="30"&gt;&lt;div align="center"&gt;2012&lt;/div&gt;&lt;/td&gt;&lt;/tr&gt;&lt;/table&gt;</v>
      </c>
      <c r="AC494" s="50" t="s">
        <v>2615</v>
      </c>
      <c r="AD494" s="50" t="str">
        <f>IF(A494="","","Assets/"&amp;N494&amp;"/"&amp;Q494&amp;"/"&amp;P494&amp;".mp3")</f>
        <v>Assets/2010-2014/2/3.mp3</v>
      </c>
      <c r="AE494" s="51" t="s">
        <v>2614</v>
      </c>
      <c r="AF494" s="50" t="str">
        <f>IF(A494="","","Tune "&amp;66*(Q494-1)+P494)</f>
        <v>Tune 69</v>
      </c>
      <c r="AG494" s="50" t="s">
        <v>2613</v>
      </c>
      <c r="AH494" s="50" t="str">
        <f>AC494&amp;AD494&amp;AE494&amp;AF494&amp;AG494</f>
        <v>&lt;li&gt;&lt;a href="Assets/2010-2014/2/3.mp3"&gt;Tune 69&lt;/a&gt;&lt;/li&gt;</v>
      </c>
      <c r="AI494" s="53" t="s">
        <v>2616</v>
      </c>
      <c r="AJ494" s="53">
        <f>IF(A494="","",66*(Q494-1)+P494)</f>
        <v>69</v>
      </c>
      <c r="AK494" s="53" t="s">
        <v>2617</v>
      </c>
      <c r="AL494" s="53" t="str">
        <f>IF(A494="","",B494&amp;"&lt;/td&gt;&lt;td&gt;"&amp;C494&amp;"&lt;/td&gt;&lt;/tr&gt;")</f>
        <v>Taylor Swift&lt;/td&gt;&lt;td&gt;We Are Never Ever Getting Back Together&lt;/td&gt;&lt;/tr&gt;</v>
      </c>
      <c r="AM494" s="53" t="str">
        <f>AI494&amp;AJ494&amp;AK494&amp;AL494</f>
        <v>&lt;tr&gt;&lt;td align="left"&gt;69&lt;/td&gt;&lt;td align="left"&gt;Taylor Swift&lt;/td&gt;&lt;td&gt;We Are Never Ever Getting Back Together&lt;/td&gt;&lt;/tr&gt;</v>
      </c>
      <c r="AN494" s="64">
        <f>IF(MAX(LEN(B494),LEN(C494))=0,"",MAX(LEN(B494),LEN(C494)))</f>
        <v>39</v>
      </c>
    </row>
    <row r="495" spans="1:40" x14ac:dyDescent="0.25">
      <c r="A495" s="10" t="str">
        <f>N495&amp;Q495&amp;R495&amp;S495</f>
        <v>2005-200913F</v>
      </c>
      <c r="B495" s="15" t="s">
        <v>475</v>
      </c>
      <c r="C495" s="15" t="s">
        <v>775</v>
      </c>
      <c r="D495" s="15" t="s">
        <v>672</v>
      </c>
      <c r="E495" s="15" t="s">
        <v>682</v>
      </c>
      <c r="F495" s="15" t="s">
        <v>467</v>
      </c>
      <c r="G495" s="15"/>
      <c r="H495" s="15" t="s">
        <v>285</v>
      </c>
      <c r="I495" s="15"/>
      <c r="J495" s="15"/>
      <c r="K495" s="14"/>
      <c r="L495" s="15">
        <v>2007</v>
      </c>
      <c r="M495" s="10"/>
      <c r="N495" s="3" t="s">
        <v>2621</v>
      </c>
      <c r="O495" s="10"/>
      <c r="P495" s="15">
        <v>28</v>
      </c>
      <c r="Q495" s="15">
        <v>1</v>
      </c>
      <c r="R495" s="15">
        <v>3</v>
      </c>
      <c r="S495" s="15" t="s">
        <v>88</v>
      </c>
      <c r="U495" s="76" t="s">
        <v>3074</v>
      </c>
      <c r="V495" s="76" t="str">
        <f>IF(B495="","",B495)</f>
        <v>Take That</v>
      </c>
      <c r="W495" s="76" t="s">
        <v>3075</v>
      </c>
      <c r="X495" s="76" t="str">
        <f>IF(C495="","",C495)</f>
        <v>Shine</v>
      </c>
      <c r="Y495" s="77" t="s">
        <v>3077</v>
      </c>
      <c r="Z495" s="76">
        <f>IF(L495="","",L495)</f>
        <v>2007</v>
      </c>
      <c r="AA495" s="76" t="s">
        <v>3076</v>
      </c>
      <c r="AB495" s="76" t="str">
        <f>_xlfn.CONCAT(U495:AA495)</f>
        <v>&lt;table class="questions" width="290"&gt;&lt;tr&gt;&lt;td height="50"&gt;&lt;div align="center"&gt;2 Points &lt;/div&gt;&lt;/td&gt;&lt;/tr&gt;&lt;tr&gt;&lt;td height="30"&gt;&lt;div align="center"&gt;Take That&lt;/div&gt;&lt;/td&gt;&lt;/tr&gt;&lt;tr&gt;&lt;td height="30"&gt;&lt;div align="center"&gt;Shine&lt;/div&gt;&lt;/td&gt;&lt;/tr&gt;&lt;tr&gt;&lt;td height="30"&gt;&lt;div align="center"&gt;&lt;/div&gt;&lt;/td&gt;&lt;/tr&gt;&lt;tr&gt;&lt;td height="30"&gt;&lt;div align="center"&gt;2007&lt;/div&gt;&lt;/td&gt;&lt;/tr&gt;&lt;/table&gt;</v>
      </c>
      <c r="AC495" s="50" t="s">
        <v>2615</v>
      </c>
      <c r="AD495" s="50" t="str">
        <f>IF(A495="","","Assets/"&amp;N495&amp;"/"&amp;Q495&amp;"/"&amp;P495&amp;".mp3")</f>
        <v>Assets/2005-2009/1/28.mp3</v>
      </c>
      <c r="AE495" s="51" t="s">
        <v>2614</v>
      </c>
      <c r="AF495" s="50" t="str">
        <f>IF(A495="","","Tune "&amp;66*(Q495-1)+P495)</f>
        <v>Tune 28</v>
      </c>
      <c r="AG495" s="50" t="s">
        <v>2613</v>
      </c>
      <c r="AH495" s="50" t="str">
        <f>AC495&amp;AD495&amp;AE495&amp;AF495&amp;AG495</f>
        <v>&lt;li&gt;&lt;a href="Assets/2005-2009/1/28.mp3"&gt;Tune 28&lt;/a&gt;&lt;/li&gt;</v>
      </c>
      <c r="AI495" s="53" t="s">
        <v>2616</v>
      </c>
      <c r="AJ495" s="53">
        <f>IF(A495="","",66*(Q495-1)+P495)</f>
        <v>28</v>
      </c>
      <c r="AK495" s="53" t="s">
        <v>2617</v>
      </c>
      <c r="AL495" s="53" t="str">
        <f>IF(A495="","",B495&amp;"&lt;/td&gt;&lt;td&gt;"&amp;C495&amp;"&lt;/td&gt;&lt;/tr&gt;")</f>
        <v>Take That&lt;/td&gt;&lt;td&gt;Shine&lt;/td&gt;&lt;/tr&gt;</v>
      </c>
      <c r="AM495" s="53" t="str">
        <f>AI495&amp;AJ495&amp;AK495&amp;AL495</f>
        <v>&lt;tr&gt;&lt;td align="left"&gt;28&lt;/td&gt;&lt;td align="left"&gt;Take That&lt;/td&gt;&lt;td&gt;Shine&lt;/td&gt;&lt;/tr&gt;</v>
      </c>
      <c r="AN495" s="64">
        <f>IF(MAX(LEN(B495),LEN(C495))=0,"",MAX(LEN(B495),LEN(C495)))</f>
        <v>9</v>
      </c>
    </row>
    <row r="496" spans="1:40" x14ac:dyDescent="0.25">
      <c r="A496" s="10" t="str">
        <f>N496&amp;Q496&amp;R496&amp;S496</f>
        <v>2005-200913G</v>
      </c>
      <c r="B496" s="15" t="s">
        <v>105</v>
      </c>
      <c r="C496" s="15" t="s">
        <v>106</v>
      </c>
      <c r="D496" s="15" t="s">
        <v>672</v>
      </c>
      <c r="E496" s="15" t="s">
        <v>682</v>
      </c>
      <c r="F496" s="15"/>
      <c r="G496" s="15"/>
      <c r="H496" s="15"/>
      <c r="I496" s="15"/>
      <c r="J496" s="15"/>
      <c r="K496" s="14"/>
      <c r="L496" s="15">
        <v>2007</v>
      </c>
      <c r="M496" s="10"/>
      <c r="N496" s="3" t="s">
        <v>2621</v>
      </c>
      <c r="O496" s="10"/>
      <c r="P496" s="15">
        <v>29</v>
      </c>
      <c r="Q496" s="15">
        <v>1</v>
      </c>
      <c r="R496" s="15">
        <v>3</v>
      </c>
      <c r="S496" s="15" t="s">
        <v>1068</v>
      </c>
      <c r="U496" s="76" t="s">
        <v>3074</v>
      </c>
      <c r="V496" s="76" t="str">
        <f>IF(B496="","",B496)</f>
        <v>Timbaland</v>
      </c>
      <c r="W496" s="76" t="s">
        <v>3075</v>
      </c>
      <c r="X496" s="76" t="str">
        <f>IF(C496="","",C496)</f>
        <v>The Way I Are</v>
      </c>
      <c r="Y496" s="77" t="s">
        <v>3077</v>
      </c>
      <c r="Z496" s="76">
        <f>IF(L496="","",L496)</f>
        <v>2007</v>
      </c>
      <c r="AA496" s="76" t="s">
        <v>3076</v>
      </c>
      <c r="AB496" s="76" t="str">
        <f>_xlfn.CONCAT(U496:AA496)</f>
        <v>&lt;table class="questions" width="290"&gt;&lt;tr&gt;&lt;td height="50"&gt;&lt;div align="center"&gt;2 Points &lt;/div&gt;&lt;/td&gt;&lt;/tr&gt;&lt;tr&gt;&lt;td height="30"&gt;&lt;div align="center"&gt;Timbaland&lt;/div&gt;&lt;/td&gt;&lt;/tr&gt;&lt;tr&gt;&lt;td height="30"&gt;&lt;div align="center"&gt;The Way I Are&lt;/div&gt;&lt;/td&gt;&lt;/tr&gt;&lt;tr&gt;&lt;td height="30"&gt;&lt;div align="center"&gt;&lt;/div&gt;&lt;/td&gt;&lt;/tr&gt;&lt;tr&gt;&lt;td height="30"&gt;&lt;div align="center"&gt;2007&lt;/div&gt;&lt;/td&gt;&lt;/tr&gt;&lt;/table&gt;</v>
      </c>
      <c r="AC496" s="50" t="s">
        <v>2615</v>
      </c>
      <c r="AD496" s="50" t="str">
        <f>IF(A496="","","Assets/"&amp;N496&amp;"/"&amp;Q496&amp;"/"&amp;P496&amp;".mp3")</f>
        <v>Assets/2005-2009/1/29.mp3</v>
      </c>
      <c r="AE496" s="51" t="s">
        <v>2614</v>
      </c>
      <c r="AF496" s="50" t="str">
        <f>IF(A496="","","Tune "&amp;66*(Q496-1)+P496)</f>
        <v>Tune 29</v>
      </c>
      <c r="AG496" s="50" t="s">
        <v>2613</v>
      </c>
      <c r="AH496" s="50" t="str">
        <f>AC496&amp;AD496&amp;AE496&amp;AF496&amp;AG496</f>
        <v>&lt;li&gt;&lt;a href="Assets/2005-2009/1/29.mp3"&gt;Tune 29&lt;/a&gt;&lt;/li&gt;</v>
      </c>
      <c r="AI496" s="53" t="s">
        <v>2616</v>
      </c>
      <c r="AJ496" s="53">
        <f>IF(A496="","",66*(Q496-1)+P496)</f>
        <v>29</v>
      </c>
      <c r="AK496" s="53" t="s">
        <v>2617</v>
      </c>
      <c r="AL496" s="53" t="str">
        <f>IF(A496="","",B496&amp;"&lt;/td&gt;&lt;td&gt;"&amp;C496&amp;"&lt;/td&gt;&lt;/tr&gt;")</f>
        <v>Timbaland&lt;/td&gt;&lt;td&gt;The Way I Are&lt;/td&gt;&lt;/tr&gt;</v>
      </c>
      <c r="AM496" s="53" t="str">
        <f>AI496&amp;AJ496&amp;AK496&amp;AL496</f>
        <v>&lt;tr&gt;&lt;td align="left"&gt;29&lt;/td&gt;&lt;td align="left"&gt;Timbaland&lt;/td&gt;&lt;td&gt;The Way I Are&lt;/td&gt;&lt;/tr&gt;</v>
      </c>
      <c r="AN496" s="64">
        <f>IF(MAX(LEN(B496),LEN(C496))=0,"",MAX(LEN(B496),LEN(C496)))</f>
        <v>13</v>
      </c>
    </row>
    <row r="497" spans="1:40" x14ac:dyDescent="0.25">
      <c r="A497" s="10" t="str">
        <f>N497&amp;Q497&amp;R497&amp;S497</f>
        <v>198013A</v>
      </c>
      <c r="B497" s="15" t="s">
        <v>260</v>
      </c>
      <c r="C497" s="15" t="s">
        <v>261</v>
      </c>
      <c r="D497" s="15" t="s">
        <v>672</v>
      </c>
      <c r="E497" s="15" t="s">
        <v>682</v>
      </c>
      <c r="F497" s="15"/>
      <c r="G497" s="15"/>
      <c r="H497" s="15"/>
      <c r="I497" s="15"/>
      <c r="J497" s="15"/>
      <c r="K497" s="14"/>
      <c r="L497" s="15">
        <v>1981</v>
      </c>
      <c r="M497" s="10"/>
      <c r="N497" s="81">
        <v>1980</v>
      </c>
      <c r="O497" s="10"/>
      <c r="P497" s="15">
        <v>23</v>
      </c>
      <c r="Q497" s="15">
        <v>1</v>
      </c>
      <c r="R497" s="15">
        <v>3</v>
      </c>
      <c r="S497" s="15" t="s">
        <v>84</v>
      </c>
      <c r="U497" s="76" t="s">
        <v>3074</v>
      </c>
      <c r="V497" s="76" t="str">
        <f>IF(B497="","",B497)</f>
        <v>Adam &amp; The Ants</v>
      </c>
      <c r="W497" s="76" t="s">
        <v>3075</v>
      </c>
      <c r="X497" s="76" t="str">
        <f>IF(C497="","",C497)</f>
        <v>Stand &amp; Deliver</v>
      </c>
      <c r="Y497" s="77" t="s">
        <v>3077</v>
      </c>
      <c r="Z497" s="76">
        <f>IF(L497="","",L497)</f>
        <v>1981</v>
      </c>
      <c r="AA497" s="76" t="s">
        <v>3076</v>
      </c>
      <c r="AB497" s="76" t="str">
        <f>_xlfn.CONCAT(U497:AA497)</f>
        <v>&lt;table class="questions" width="290"&gt;&lt;tr&gt;&lt;td height="50"&gt;&lt;div align="center"&gt;2 Points &lt;/div&gt;&lt;/td&gt;&lt;/tr&gt;&lt;tr&gt;&lt;td height="30"&gt;&lt;div align="center"&gt;Adam &amp; The Ants&lt;/div&gt;&lt;/td&gt;&lt;/tr&gt;&lt;tr&gt;&lt;td height="30"&gt;&lt;div align="center"&gt;Stand &amp; Deliver&lt;/div&gt;&lt;/td&gt;&lt;/tr&gt;&lt;tr&gt;&lt;td height="30"&gt;&lt;div align="center"&gt;&lt;/div&gt;&lt;/td&gt;&lt;/tr&gt;&lt;tr&gt;&lt;td height="30"&gt;&lt;div align="center"&gt;1981&lt;/div&gt;&lt;/td&gt;&lt;/tr&gt;&lt;/table&gt;</v>
      </c>
      <c r="AC497" s="50" t="s">
        <v>2615</v>
      </c>
      <c r="AD497" s="50" t="str">
        <f>IF(A497="","","Assets/"&amp;N497&amp;"/"&amp;Q497&amp;"/"&amp;P497&amp;".mp3")</f>
        <v>Assets/1980/1/23.mp3</v>
      </c>
      <c r="AE497" s="51" t="s">
        <v>2614</v>
      </c>
      <c r="AF497" s="50" t="str">
        <f>IF(A497="","","Tune "&amp;66*(Q497-1)+P497)</f>
        <v>Tune 23</v>
      </c>
      <c r="AG497" s="50" t="s">
        <v>2613</v>
      </c>
      <c r="AH497" s="50" t="str">
        <f>AC497&amp;AD497&amp;AE497&amp;AF497&amp;AG497</f>
        <v>&lt;li&gt;&lt;a href="Assets/1980/1/23.mp3"&gt;Tune 23&lt;/a&gt;&lt;/li&gt;</v>
      </c>
      <c r="AI497" s="53" t="s">
        <v>2616</v>
      </c>
      <c r="AJ497" s="53">
        <f>IF(A497="","",66*(Q497-1)+P497)</f>
        <v>23</v>
      </c>
      <c r="AK497" s="53" t="s">
        <v>2617</v>
      </c>
      <c r="AL497" s="53" t="str">
        <f>IF(A497="","",B497&amp;"&lt;/td&gt;&lt;td&gt;"&amp;C497&amp;"&lt;/td&gt;&lt;/tr&gt;")</f>
        <v>Adam &amp; The Ants&lt;/td&gt;&lt;td&gt;Stand &amp; Deliver&lt;/td&gt;&lt;/tr&gt;</v>
      </c>
      <c r="AM497" s="53" t="str">
        <f>AI497&amp;AJ497&amp;AK497&amp;AL497</f>
        <v>&lt;tr&gt;&lt;td align="left"&gt;23&lt;/td&gt;&lt;td align="left"&gt;Adam &amp; The Ants&lt;/td&gt;&lt;td&gt;Stand &amp; Deliver&lt;/td&gt;&lt;/tr&gt;</v>
      </c>
      <c r="AN497" s="64">
        <f>IF(MAX(LEN(B497),LEN(C497))=0,"",MAX(LEN(B497),LEN(C497)))</f>
        <v>15</v>
      </c>
    </row>
    <row r="498" spans="1:40" x14ac:dyDescent="0.25">
      <c r="A498" s="10" t="str">
        <f>N498&amp;Q498&amp;R498&amp;S498</f>
        <v>198013B</v>
      </c>
      <c r="B498" s="35" t="s">
        <v>664</v>
      </c>
      <c r="C498" s="35" t="s">
        <v>263</v>
      </c>
      <c r="D498" s="35" t="s">
        <v>672</v>
      </c>
      <c r="E498" s="35" t="s">
        <v>682</v>
      </c>
      <c r="F498" s="35" t="s">
        <v>522</v>
      </c>
      <c r="G498" s="15"/>
      <c r="H498" s="35" t="s">
        <v>262</v>
      </c>
      <c r="I498" s="15"/>
      <c r="J498" s="15"/>
      <c r="K498" s="14"/>
      <c r="L498" s="15">
        <v>1986</v>
      </c>
      <c r="M498" s="10"/>
      <c r="N498" s="81">
        <v>1980</v>
      </c>
      <c r="O498" s="10"/>
      <c r="P498" s="15">
        <v>24</v>
      </c>
      <c r="Q498" s="15">
        <v>1</v>
      </c>
      <c r="R498" s="15">
        <v>3</v>
      </c>
      <c r="S498" s="35" t="s">
        <v>85</v>
      </c>
      <c r="U498" s="76" t="s">
        <v>3074</v>
      </c>
      <c r="V498" s="76" t="str">
        <f>IF(B498="","",B498)</f>
        <v>Run DMC</v>
      </c>
      <c r="W498" s="76" t="s">
        <v>3075</v>
      </c>
      <c r="X498" s="76" t="str">
        <f>IF(C498="","",C498)</f>
        <v>Walk This Way</v>
      </c>
      <c r="Y498" s="77" t="s">
        <v>3077</v>
      </c>
      <c r="Z498" s="76">
        <f>IF(L498="","",L498)</f>
        <v>1986</v>
      </c>
      <c r="AA498" s="76" t="s">
        <v>3076</v>
      </c>
      <c r="AB498" s="76" t="str">
        <f>_xlfn.CONCAT(U498:AA498)</f>
        <v>&lt;table class="questions" width="290"&gt;&lt;tr&gt;&lt;td height="50"&gt;&lt;div align="center"&gt;2 Points &lt;/div&gt;&lt;/td&gt;&lt;/tr&gt;&lt;tr&gt;&lt;td height="30"&gt;&lt;div align="center"&gt;Run DMC&lt;/div&gt;&lt;/td&gt;&lt;/tr&gt;&lt;tr&gt;&lt;td height="30"&gt;&lt;div align="center"&gt;Walk This Way&lt;/div&gt;&lt;/td&gt;&lt;/tr&gt;&lt;tr&gt;&lt;td height="30"&gt;&lt;div align="center"&gt;&lt;/div&gt;&lt;/td&gt;&lt;/tr&gt;&lt;tr&gt;&lt;td height="30"&gt;&lt;div align="center"&gt;1986&lt;/div&gt;&lt;/td&gt;&lt;/tr&gt;&lt;/table&gt;</v>
      </c>
      <c r="AC498" s="50" t="s">
        <v>2615</v>
      </c>
      <c r="AD498" s="50" t="str">
        <f>IF(A498="","","Assets/"&amp;N498&amp;"/"&amp;Q498&amp;"/"&amp;P498&amp;".mp3")</f>
        <v>Assets/1980/1/24.mp3</v>
      </c>
      <c r="AE498" s="51" t="s">
        <v>2614</v>
      </c>
      <c r="AF498" s="50" t="str">
        <f>IF(A498="","","Tune "&amp;66*(Q498-1)+P498)</f>
        <v>Tune 24</v>
      </c>
      <c r="AG498" s="50" t="s">
        <v>2613</v>
      </c>
      <c r="AH498" s="50" t="str">
        <f>AC498&amp;AD498&amp;AE498&amp;AF498&amp;AG498</f>
        <v>&lt;li&gt;&lt;a href="Assets/1980/1/24.mp3"&gt;Tune 24&lt;/a&gt;&lt;/li&gt;</v>
      </c>
      <c r="AI498" s="53" t="s">
        <v>2616</v>
      </c>
      <c r="AJ498" s="53">
        <f>IF(A498="","",66*(Q498-1)+P498)</f>
        <v>24</v>
      </c>
      <c r="AK498" s="53" t="s">
        <v>2617</v>
      </c>
      <c r="AL498" s="53" t="str">
        <f>IF(A498="","",B498&amp;"&lt;/td&gt;&lt;td&gt;"&amp;C498&amp;"&lt;/td&gt;&lt;/tr&gt;")</f>
        <v>Run DMC&lt;/td&gt;&lt;td&gt;Walk This Way&lt;/td&gt;&lt;/tr&gt;</v>
      </c>
      <c r="AM498" s="53" t="str">
        <f>AI498&amp;AJ498&amp;AK498&amp;AL498</f>
        <v>&lt;tr&gt;&lt;td align="left"&gt;24&lt;/td&gt;&lt;td align="left"&gt;Run DMC&lt;/td&gt;&lt;td&gt;Walk This Way&lt;/td&gt;&lt;/tr&gt;</v>
      </c>
      <c r="AN498" s="64">
        <f>IF(MAX(LEN(B498),LEN(C498))=0,"",MAX(LEN(B498),LEN(C498)))</f>
        <v>13</v>
      </c>
    </row>
    <row r="499" spans="1:40" x14ac:dyDescent="0.25">
      <c r="A499" s="10" t="str">
        <f>N499&amp;Q499&amp;R499&amp;S499</f>
        <v>Dance12D</v>
      </c>
      <c r="B499" s="14" t="s">
        <v>637</v>
      </c>
      <c r="C499" s="14" t="s">
        <v>881</v>
      </c>
      <c r="D499" s="15" t="s">
        <v>672</v>
      </c>
      <c r="E499" s="15" t="s">
        <v>682</v>
      </c>
      <c r="F499" s="15"/>
      <c r="G499" s="15"/>
      <c r="H499" s="15"/>
      <c r="I499" s="15"/>
      <c r="J499" s="15"/>
      <c r="K499" s="14" t="s">
        <v>674</v>
      </c>
      <c r="L499" s="15">
        <v>2004</v>
      </c>
      <c r="M499" s="10"/>
      <c r="N499" s="40" t="s">
        <v>1436</v>
      </c>
      <c r="O499" s="10"/>
      <c r="P499" s="15">
        <v>15</v>
      </c>
      <c r="Q499" s="15">
        <v>1</v>
      </c>
      <c r="R499" s="15">
        <v>2</v>
      </c>
      <c r="S499" s="35" t="s">
        <v>86</v>
      </c>
      <c r="U499" s="76" t="s">
        <v>3074</v>
      </c>
      <c r="V499" s="76" t="str">
        <f>IF(B499="","",B499)</f>
        <v>Eric Prydz</v>
      </c>
      <c r="W499" s="76" t="s">
        <v>3075</v>
      </c>
      <c r="X499" s="76" t="str">
        <f>IF(C499="","",C499)</f>
        <v>Call On Me</v>
      </c>
      <c r="Y499" s="77" t="s">
        <v>3077</v>
      </c>
      <c r="Z499" s="76">
        <f>IF(L499="","",L499)</f>
        <v>2004</v>
      </c>
      <c r="AA499" s="76" t="s">
        <v>3076</v>
      </c>
      <c r="AB499" s="76" t="str">
        <f>_xlfn.CONCAT(U499:AA499)</f>
        <v>&lt;table class="questions" width="290"&gt;&lt;tr&gt;&lt;td height="50"&gt;&lt;div align="center"&gt;2 Points &lt;/div&gt;&lt;/td&gt;&lt;/tr&gt;&lt;tr&gt;&lt;td height="30"&gt;&lt;div align="center"&gt;Eric Prydz&lt;/div&gt;&lt;/td&gt;&lt;/tr&gt;&lt;tr&gt;&lt;td height="30"&gt;&lt;div align="center"&gt;Call On Me&lt;/div&gt;&lt;/td&gt;&lt;/tr&gt;&lt;tr&gt;&lt;td height="30"&gt;&lt;div align="center"&gt;&lt;/div&gt;&lt;/td&gt;&lt;/tr&gt;&lt;tr&gt;&lt;td height="30"&gt;&lt;div align="center"&gt;2004&lt;/div&gt;&lt;/td&gt;&lt;/tr&gt;&lt;/table&gt;</v>
      </c>
      <c r="AC499" s="50" t="s">
        <v>2615</v>
      </c>
      <c r="AD499" s="50" t="str">
        <f>IF(A499="","","Assets/"&amp;N499&amp;"/"&amp;Q499&amp;"/"&amp;P499&amp;".mp3")</f>
        <v>Assets/Dance/1/15.mp3</v>
      </c>
      <c r="AE499" s="51" t="s">
        <v>2614</v>
      </c>
      <c r="AF499" s="50" t="str">
        <f>IF(A499="","","Tune "&amp;66*(Q499-1)+P499)</f>
        <v>Tune 15</v>
      </c>
      <c r="AG499" s="50" t="s">
        <v>2613</v>
      </c>
      <c r="AH499" s="50" t="str">
        <f>AC499&amp;AD499&amp;AE499&amp;AF499&amp;AG499</f>
        <v>&lt;li&gt;&lt;a href="Assets/Dance/1/15.mp3"&gt;Tune 15&lt;/a&gt;&lt;/li&gt;</v>
      </c>
      <c r="AI499" s="53" t="s">
        <v>2616</v>
      </c>
      <c r="AJ499" s="53">
        <f>IF(A499="","",66*(Q499-1)+P499)</f>
        <v>15</v>
      </c>
      <c r="AK499" s="53" t="s">
        <v>2617</v>
      </c>
      <c r="AL499" s="53" t="str">
        <f>IF(A499="","",B499&amp;"&lt;/td&gt;&lt;td&gt;"&amp;C499&amp;"&lt;/td&gt;&lt;/tr&gt;")</f>
        <v>Eric Prydz&lt;/td&gt;&lt;td&gt;Call On Me&lt;/td&gt;&lt;/tr&gt;</v>
      </c>
      <c r="AM499" s="53" t="str">
        <f>AI499&amp;AJ499&amp;AK499&amp;AL499</f>
        <v>&lt;tr&gt;&lt;td align="left"&gt;15&lt;/td&gt;&lt;td align="left"&gt;Eric Prydz&lt;/td&gt;&lt;td&gt;Call On Me&lt;/td&gt;&lt;/tr&gt;</v>
      </c>
      <c r="AN499" s="64">
        <f>IF(MAX(LEN(B499),LEN(C499))=0,"",MAX(LEN(B499),LEN(C499)))</f>
        <v>10</v>
      </c>
    </row>
    <row r="500" spans="1:40" x14ac:dyDescent="0.25">
      <c r="A500" s="10" t="str">
        <f>N500&amp;Q500&amp;R500&amp;S500</f>
        <v>Dance21E</v>
      </c>
      <c r="B500" s="15" t="s">
        <v>637</v>
      </c>
      <c r="C500" s="15" t="s">
        <v>2717</v>
      </c>
      <c r="D500" s="15"/>
      <c r="E500" s="15"/>
      <c r="F500" s="15"/>
      <c r="G500" s="15"/>
      <c r="H500" s="15"/>
      <c r="I500" s="15"/>
      <c r="J500" s="15"/>
      <c r="K500" s="14"/>
      <c r="L500" s="15">
        <v>2008</v>
      </c>
      <c r="M500" s="10"/>
      <c r="N500" s="40" t="s">
        <v>1436</v>
      </c>
      <c r="O500" s="10"/>
      <c r="P500" s="15">
        <v>5</v>
      </c>
      <c r="Q500" s="15">
        <v>2</v>
      </c>
      <c r="R500" s="15">
        <v>1</v>
      </c>
      <c r="S500" s="15" t="s">
        <v>87</v>
      </c>
      <c r="U500" s="76" t="s">
        <v>3074</v>
      </c>
      <c r="V500" s="76" t="str">
        <f>IF(B500="","",B500)</f>
        <v>Eric Prydz</v>
      </c>
      <c r="W500" s="76" t="s">
        <v>3075</v>
      </c>
      <c r="X500" s="76" t="str">
        <f>IF(C500="","",C500)</f>
        <v>Pjanoo</v>
      </c>
      <c r="Y500" s="77" t="s">
        <v>3077</v>
      </c>
      <c r="Z500" s="76">
        <f>IF(L500="","",L500)</f>
        <v>2008</v>
      </c>
      <c r="AA500" s="76" t="s">
        <v>3076</v>
      </c>
      <c r="AB500" s="76" t="str">
        <f>_xlfn.CONCAT(U500:AA500)</f>
        <v>&lt;table class="questions" width="290"&gt;&lt;tr&gt;&lt;td height="50"&gt;&lt;div align="center"&gt;2 Points &lt;/div&gt;&lt;/td&gt;&lt;/tr&gt;&lt;tr&gt;&lt;td height="30"&gt;&lt;div align="center"&gt;Eric Prydz&lt;/div&gt;&lt;/td&gt;&lt;/tr&gt;&lt;tr&gt;&lt;td height="30"&gt;&lt;div align="center"&gt;Pjanoo&lt;/div&gt;&lt;/td&gt;&lt;/tr&gt;&lt;tr&gt;&lt;td height="30"&gt;&lt;div align="center"&gt;&lt;/div&gt;&lt;/td&gt;&lt;/tr&gt;&lt;tr&gt;&lt;td height="30"&gt;&lt;div align="center"&gt;2008&lt;/div&gt;&lt;/td&gt;&lt;/tr&gt;&lt;/table&gt;</v>
      </c>
      <c r="AC500" s="50" t="s">
        <v>2615</v>
      </c>
      <c r="AD500" s="50" t="str">
        <f>IF(A500="","","Assets/"&amp;N500&amp;"/"&amp;Q500&amp;"/"&amp;P500&amp;".mp3")</f>
        <v>Assets/Dance/2/5.mp3</v>
      </c>
      <c r="AE500" s="51" t="s">
        <v>2614</v>
      </c>
      <c r="AF500" s="50" t="str">
        <f>IF(A500="","","Tune "&amp;66*(Q500-1)+P500)</f>
        <v>Tune 71</v>
      </c>
      <c r="AG500" s="50" t="s">
        <v>2613</v>
      </c>
      <c r="AH500" s="50" t="str">
        <f>AC500&amp;AD500&amp;AE500&amp;AF500&amp;AG500</f>
        <v>&lt;li&gt;&lt;a href="Assets/Dance/2/5.mp3"&gt;Tune 71&lt;/a&gt;&lt;/li&gt;</v>
      </c>
      <c r="AI500" s="53" t="s">
        <v>2616</v>
      </c>
      <c r="AJ500" s="53">
        <f>IF(A500="","",66*(Q500-1)+P500)</f>
        <v>71</v>
      </c>
      <c r="AK500" s="53" t="s">
        <v>2617</v>
      </c>
      <c r="AL500" s="53" t="str">
        <f>IF(A500="","",B500&amp;"&lt;/td&gt;&lt;td&gt;"&amp;C500&amp;"&lt;/td&gt;&lt;/tr&gt;")</f>
        <v>Eric Prydz&lt;/td&gt;&lt;td&gt;Pjanoo&lt;/td&gt;&lt;/tr&gt;</v>
      </c>
      <c r="AM500" s="53" t="str">
        <f>AI500&amp;AJ500&amp;AK500&amp;AL500</f>
        <v>&lt;tr&gt;&lt;td align="left"&gt;71&lt;/td&gt;&lt;td align="left"&gt;Eric Prydz&lt;/td&gt;&lt;td&gt;Pjanoo&lt;/td&gt;&lt;/tr&gt;</v>
      </c>
      <c r="AN500" s="64">
        <f>IF(MAX(LEN(B500),LEN(C500))=0,"",MAX(LEN(B500),LEN(C500)))</f>
        <v>10</v>
      </c>
    </row>
    <row r="501" spans="1:40" x14ac:dyDescent="0.25">
      <c r="A501" s="10" t="str">
        <f>N501&amp;Q501&amp;R501&amp;S501</f>
        <v>Film14D</v>
      </c>
      <c r="B501" s="15" t="s">
        <v>212</v>
      </c>
      <c r="C501" s="15" t="s">
        <v>210</v>
      </c>
      <c r="D501" s="15" t="s">
        <v>698</v>
      </c>
      <c r="E501" s="15" t="s">
        <v>682</v>
      </c>
      <c r="F501" s="15" t="s">
        <v>211</v>
      </c>
      <c r="G501" s="15" t="s">
        <v>214</v>
      </c>
      <c r="H501" s="15" t="s">
        <v>213</v>
      </c>
      <c r="I501" s="15" t="s">
        <v>215</v>
      </c>
      <c r="J501" s="15"/>
      <c r="K501" s="14"/>
      <c r="L501" s="15"/>
      <c r="M501" s="10"/>
      <c r="N501" s="4" t="s">
        <v>698</v>
      </c>
      <c r="O501" s="10"/>
      <c r="P501" s="15">
        <v>37</v>
      </c>
      <c r="Q501" s="15">
        <v>1</v>
      </c>
      <c r="R501" s="15">
        <v>4</v>
      </c>
      <c r="S501" s="15" t="s">
        <v>86</v>
      </c>
      <c r="U501" s="76" t="s">
        <v>3074</v>
      </c>
      <c r="V501" s="76" t="str">
        <f>IF(B501="","",B501)</f>
        <v>Charlie &amp; the Chocolate Factory</v>
      </c>
      <c r="W501" s="76" t="s">
        <v>3075</v>
      </c>
      <c r="X501" s="76" t="str">
        <f>IF(C501="","",C501)</f>
        <v>Oompa Loompa Song</v>
      </c>
      <c r="Y501" s="77" t="s">
        <v>3077</v>
      </c>
      <c r="Z501" s="76" t="str">
        <f>IF(L501="","",L501)</f>
        <v/>
      </c>
      <c r="AA501" s="76" t="s">
        <v>3076</v>
      </c>
      <c r="AB501" s="76" t="str">
        <f>_xlfn.CONCAT(U501:AA501)</f>
        <v>&lt;table class="questions" width="290"&gt;&lt;tr&gt;&lt;td height="50"&gt;&lt;div align="center"&gt;2 Points &lt;/div&gt;&lt;/td&gt;&lt;/tr&gt;&lt;tr&gt;&lt;td height="30"&gt;&lt;div align="center"&gt;Charlie &amp; the Chocolate Factory&lt;/div&gt;&lt;/td&gt;&lt;/tr&gt;&lt;tr&gt;&lt;td height="30"&gt;&lt;div align="center"&gt;Oompa Loompa Song&lt;/div&gt;&lt;/td&gt;&lt;/tr&gt;&lt;tr&gt;&lt;td height="30"&gt;&lt;div align="center"&gt;&lt;/div&gt;&lt;/td&gt;&lt;/tr&gt;&lt;tr&gt;&lt;td height="30"&gt;&lt;div align="center"&gt;&lt;/div&gt;&lt;/td&gt;&lt;/tr&gt;&lt;/table&gt;</v>
      </c>
      <c r="AC501" s="50" t="s">
        <v>2615</v>
      </c>
      <c r="AD501" s="50" t="str">
        <f>IF(A501="","","Assets/"&amp;N501&amp;"/"&amp;Q501&amp;"/"&amp;P501&amp;".mp3")</f>
        <v>Assets/Film/1/37.mp3</v>
      </c>
      <c r="AE501" s="51" t="s">
        <v>2614</v>
      </c>
      <c r="AF501" s="50" t="str">
        <f>IF(A501="","","Tune "&amp;66*(Q501-1)+P501)</f>
        <v>Tune 37</v>
      </c>
      <c r="AG501" s="50" t="s">
        <v>2613</v>
      </c>
      <c r="AH501" s="50" t="str">
        <f>AC501&amp;AD501&amp;AE501&amp;AF501&amp;AG501</f>
        <v>&lt;li&gt;&lt;a href="Assets/Film/1/37.mp3"&gt;Tune 37&lt;/a&gt;&lt;/li&gt;</v>
      </c>
      <c r="AI501" s="53" t="s">
        <v>2616</v>
      </c>
      <c r="AJ501" s="53">
        <f>IF(A501="","",66*(Q501-1)+P501)</f>
        <v>37</v>
      </c>
      <c r="AK501" s="53" t="s">
        <v>2617</v>
      </c>
      <c r="AL501" s="53" t="str">
        <f>IF(A501="","",B501&amp;"&lt;/td&gt;&lt;td&gt;"&amp;C501&amp;"&lt;/td&gt;&lt;/tr&gt;")</f>
        <v>Charlie &amp; the Chocolate Factory&lt;/td&gt;&lt;td&gt;Oompa Loompa Song&lt;/td&gt;&lt;/tr&gt;</v>
      </c>
      <c r="AM501" s="53" t="str">
        <f>AI501&amp;AJ501&amp;AK501&amp;AL501</f>
        <v>&lt;tr&gt;&lt;td align="left"&gt;37&lt;/td&gt;&lt;td align="left"&gt;Charlie &amp; the Chocolate Factory&lt;/td&gt;&lt;td&gt;Oompa Loompa Song&lt;/td&gt;&lt;/tr&gt;</v>
      </c>
      <c r="AN501" s="64">
        <f>IF(MAX(LEN(B501),LEN(C501))=0,"",MAX(LEN(B501),LEN(C501)))</f>
        <v>31</v>
      </c>
    </row>
    <row r="502" spans="1:40" x14ac:dyDescent="0.25">
      <c r="A502" s="10" t="str">
        <f>N502&amp;Q502&amp;R502&amp;S502</f>
        <v>Film14E</v>
      </c>
      <c r="B502" s="15" t="s">
        <v>239</v>
      </c>
      <c r="C502" s="15"/>
      <c r="D502" s="15" t="s">
        <v>698</v>
      </c>
      <c r="E502" s="15"/>
      <c r="F502" s="15" t="s">
        <v>505</v>
      </c>
      <c r="G502" s="15"/>
      <c r="H502" s="15" t="s">
        <v>240</v>
      </c>
      <c r="I502" s="15"/>
      <c r="J502" s="15"/>
      <c r="K502" s="14"/>
      <c r="L502" s="15"/>
      <c r="M502" s="10"/>
      <c r="N502" s="4" t="s">
        <v>698</v>
      </c>
      <c r="O502" s="10"/>
      <c r="P502" s="15">
        <v>38</v>
      </c>
      <c r="Q502" s="15">
        <v>1</v>
      </c>
      <c r="R502" s="15">
        <v>4</v>
      </c>
      <c r="S502" s="15" t="s">
        <v>87</v>
      </c>
      <c r="U502" s="76" t="s">
        <v>3074</v>
      </c>
      <c r="V502" s="76" t="str">
        <f>IF(B502="","",B502)</f>
        <v>Sponge Bob Square Pants</v>
      </c>
      <c r="W502" s="76" t="s">
        <v>3075</v>
      </c>
      <c r="X502" s="76" t="str">
        <f>IF(C502="","",C502)</f>
        <v/>
      </c>
      <c r="Y502" s="77" t="s">
        <v>3077</v>
      </c>
      <c r="Z502" s="76" t="str">
        <f>IF(L502="","",L502)</f>
        <v/>
      </c>
      <c r="AA502" s="76" t="s">
        <v>3076</v>
      </c>
      <c r="AB502" s="76" t="str">
        <f>_xlfn.CONCAT(U502:AA502)</f>
        <v>&lt;table class="questions" width="290"&gt;&lt;tr&gt;&lt;td height="50"&gt;&lt;div align="center"&gt;2 Points &lt;/div&gt;&lt;/td&gt;&lt;/tr&gt;&lt;tr&gt;&lt;td height="30"&gt;&lt;div align="center"&gt;Sponge Bob Square Pants&lt;/div&gt;&lt;/td&gt;&lt;/tr&gt;&lt;tr&gt;&lt;td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02" s="50" t="s">
        <v>2615</v>
      </c>
      <c r="AD502" s="50" t="str">
        <f>IF(A502="","","Assets/"&amp;N502&amp;"/"&amp;Q502&amp;"/"&amp;P502&amp;".mp3")</f>
        <v>Assets/Film/1/38.mp3</v>
      </c>
      <c r="AE502" s="51" t="s">
        <v>2614</v>
      </c>
      <c r="AF502" s="50" t="str">
        <f>IF(A502="","","Tune "&amp;66*(Q502-1)+P502)</f>
        <v>Tune 38</v>
      </c>
      <c r="AG502" s="50" t="s">
        <v>2613</v>
      </c>
      <c r="AH502" s="50" t="str">
        <f>AC502&amp;AD502&amp;AE502&amp;AF502&amp;AG502</f>
        <v>&lt;li&gt;&lt;a href="Assets/Film/1/38.mp3"&gt;Tune 38&lt;/a&gt;&lt;/li&gt;</v>
      </c>
      <c r="AI502" s="53" t="s">
        <v>2616</v>
      </c>
      <c r="AJ502" s="53">
        <f>IF(A502="","",66*(Q502-1)+P502)</f>
        <v>38</v>
      </c>
      <c r="AK502" s="53" t="s">
        <v>2617</v>
      </c>
      <c r="AL502" s="53" t="str">
        <f>IF(A502="","",B502&amp;"&lt;/td&gt;&lt;td&gt;"&amp;C502&amp;"&lt;/td&gt;&lt;/tr&gt;")</f>
        <v>Sponge Bob Square Pants&lt;/td&gt;&lt;td&gt;&lt;/td&gt;&lt;/tr&gt;</v>
      </c>
      <c r="AM502" s="53" t="str">
        <f>AI502&amp;AJ502&amp;AK502&amp;AL502</f>
        <v>&lt;tr&gt;&lt;td align="left"&gt;38&lt;/td&gt;&lt;td align="left"&gt;Sponge Bob Square Pants&lt;/td&gt;&lt;td&gt;&lt;/td&gt;&lt;/tr&gt;</v>
      </c>
      <c r="AN502" s="64">
        <f>IF(MAX(LEN(B502),LEN(C502))=0,"",MAX(LEN(B502),LEN(C502)))</f>
        <v>23</v>
      </c>
    </row>
    <row r="503" spans="1:40" x14ac:dyDescent="0.25">
      <c r="A503" s="10" t="str">
        <f>N503&amp;Q503&amp;R503&amp;S503</f>
        <v>Rock14D</v>
      </c>
      <c r="B503" s="15" t="s">
        <v>296</v>
      </c>
      <c r="C503" s="15" t="s">
        <v>297</v>
      </c>
      <c r="D503" s="15" t="s">
        <v>672</v>
      </c>
      <c r="E503" s="15" t="s">
        <v>682</v>
      </c>
      <c r="F503" s="15"/>
      <c r="G503" s="15"/>
      <c r="H503" s="15"/>
      <c r="I503" s="15"/>
      <c r="J503" s="15"/>
      <c r="K503" s="14"/>
      <c r="L503" s="15">
        <v>1986</v>
      </c>
      <c r="M503" s="10"/>
      <c r="N503" s="36" t="s">
        <v>1067</v>
      </c>
      <c r="O503" s="10"/>
      <c r="P503" s="15">
        <v>37</v>
      </c>
      <c r="Q503" s="15">
        <v>1</v>
      </c>
      <c r="R503" s="15">
        <v>4</v>
      </c>
      <c r="S503" s="15" t="s">
        <v>86</v>
      </c>
      <c r="U503" s="76" t="s">
        <v>3074</v>
      </c>
      <c r="V503" s="76" t="str">
        <f>IF(B503="","",B503)</f>
        <v>Europe</v>
      </c>
      <c r="W503" s="76" t="s">
        <v>3075</v>
      </c>
      <c r="X503" s="76" t="str">
        <f>IF(C503="","",C503)</f>
        <v>The Final Countdown</v>
      </c>
      <c r="Y503" s="77" t="s">
        <v>3077</v>
      </c>
      <c r="Z503" s="76">
        <f>IF(L503="","",L503)</f>
        <v>1986</v>
      </c>
      <c r="AA503" s="76" t="s">
        <v>3076</v>
      </c>
      <c r="AB503" s="76" t="str">
        <f>_xlfn.CONCAT(U503:AA503)</f>
        <v>&lt;table class="questions" width="290"&gt;&lt;tr&gt;&lt;td height="50"&gt;&lt;div align="center"&gt;2 Points &lt;/div&gt;&lt;/td&gt;&lt;/tr&gt;&lt;tr&gt;&lt;td height="30"&gt;&lt;div align="center"&gt;Europe&lt;/div&gt;&lt;/td&gt;&lt;/tr&gt;&lt;tr&gt;&lt;td height="30"&gt;&lt;div align="center"&gt;The Final Countdown&lt;/div&gt;&lt;/td&gt;&lt;/tr&gt;&lt;tr&gt;&lt;td height="30"&gt;&lt;div align="center"&gt;&lt;/div&gt;&lt;/td&gt;&lt;/tr&gt;&lt;tr&gt;&lt;td height="30"&gt;&lt;div align="center"&gt;1986&lt;/div&gt;&lt;/td&gt;&lt;/tr&gt;&lt;/table&gt;</v>
      </c>
      <c r="AC503" s="50" t="s">
        <v>2615</v>
      </c>
      <c r="AD503" s="50" t="str">
        <f>IF(A503="","","Assets/"&amp;N503&amp;"/"&amp;Q503&amp;"/"&amp;P503&amp;".mp3")</f>
        <v>Assets/Rock/1/37.mp3</v>
      </c>
      <c r="AE503" s="51" t="s">
        <v>2614</v>
      </c>
      <c r="AF503" s="50" t="str">
        <f>IF(A503="","","Tune "&amp;66*(Q503-1)+P503)</f>
        <v>Tune 37</v>
      </c>
      <c r="AG503" s="50" t="s">
        <v>2613</v>
      </c>
      <c r="AH503" s="50" t="str">
        <f>AC503&amp;AD503&amp;AE503&amp;AF503&amp;AG503</f>
        <v>&lt;li&gt;&lt;a href="Assets/Rock/1/37.mp3"&gt;Tune 37&lt;/a&gt;&lt;/li&gt;</v>
      </c>
      <c r="AI503" s="53" t="s">
        <v>2616</v>
      </c>
      <c r="AJ503" s="53">
        <f>IF(A503="","",66*(Q503-1)+P503)</f>
        <v>37</v>
      </c>
      <c r="AK503" s="53" t="s">
        <v>2617</v>
      </c>
      <c r="AL503" s="53" t="str">
        <f>IF(A503="","",B503&amp;"&lt;/td&gt;&lt;td&gt;"&amp;C503&amp;"&lt;/td&gt;&lt;/tr&gt;")</f>
        <v>Europe&lt;/td&gt;&lt;td&gt;The Final Countdown&lt;/td&gt;&lt;/tr&gt;</v>
      </c>
      <c r="AM503" s="53" t="str">
        <f>AI503&amp;AJ503&amp;AK503&amp;AL503</f>
        <v>&lt;tr&gt;&lt;td align="left"&gt;37&lt;/td&gt;&lt;td align="left"&gt;Europe&lt;/td&gt;&lt;td&gt;The Final Countdown&lt;/td&gt;&lt;/tr&gt;</v>
      </c>
      <c r="AN503" s="64">
        <f>IF(MAX(LEN(B503),LEN(C503))=0,"",MAX(LEN(B503),LEN(C503)))</f>
        <v>19</v>
      </c>
    </row>
    <row r="504" spans="1:40" x14ac:dyDescent="0.25">
      <c r="A504" s="10" t="str">
        <f>N504&amp;Q504&amp;R504&amp;S504</f>
        <v>198013C</v>
      </c>
      <c r="B504" s="35" t="s">
        <v>1548</v>
      </c>
      <c r="C504" s="35" t="s">
        <v>1549</v>
      </c>
      <c r="D504" s="35" t="s">
        <v>672</v>
      </c>
      <c r="E504" s="35" t="s">
        <v>682</v>
      </c>
      <c r="F504" s="15"/>
      <c r="G504" s="15"/>
      <c r="H504" s="15"/>
      <c r="I504" s="15"/>
      <c r="J504" s="15"/>
      <c r="K504" s="14"/>
      <c r="L504" s="15">
        <v>1982</v>
      </c>
      <c r="M504" s="10"/>
      <c r="N504" s="81">
        <v>1980</v>
      </c>
      <c r="O504" s="10"/>
      <c r="P504" s="15">
        <v>25</v>
      </c>
      <c r="Q504" s="15">
        <v>1</v>
      </c>
      <c r="R504" s="15">
        <v>3</v>
      </c>
      <c r="S504" s="35" t="s">
        <v>89</v>
      </c>
      <c r="U504" s="76" t="s">
        <v>3074</v>
      </c>
      <c r="V504" s="76" t="str">
        <f>IF(B504="","",B504)</f>
        <v>Survivor</v>
      </c>
      <c r="W504" s="76" t="s">
        <v>3075</v>
      </c>
      <c r="X504" s="76" t="str">
        <f>IF(C504="","",C504)</f>
        <v>Eye of the Tiger</v>
      </c>
      <c r="Y504" s="77" t="s">
        <v>3077</v>
      </c>
      <c r="Z504" s="76">
        <f>IF(L504="","",L504)</f>
        <v>1982</v>
      </c>
      <c r="AA504" s="76" t="s">
        <v>3076</v>
      </c>
      <c r="AB504" s="76" t="str">
        <f>_xlfn.CONCAT(U504:AA504)</f>
        <v>&lt;table class="questions" width="290"&gt;&lt;tr&gt;&lt;td height="50"&gt;&lt;div align="center"&gt;2 Points &lt;/div&gt;&lt;/td&gt;&lt;/tr&gt;&lt;tr&gt;&lt;td height="30"&gt;&lt;div align="center"&gt;Survivor&lt;/div&gt;&lt;/td&gt;&lt;/tr&gt;&lt;tr&gt;&lt;td height="30"&gt;&lt;div align="center"&gt;Eye of the Tiger&lt;/div&gt;&lt;/td&gt;&lt;/tr&gt;&lt;tr&gt;&lt;td height="30"&gt;&lt;div align="center"&gt;&lt;/div&gt;&lt;/td&gt;&lt;/tr&gt;&lt;tr&gt;&lt;td height="30"&gt;&lt;div align="center"&gt;1982&lt;/div&gt;&lt;/td&gt;&lt;/tr&gt;&lt;/table&gt;</v>
      </c>
      <c r="AC504" s="50" t="s">
        <v>2615</v>
      </c>
      <c r="AD504" s="50" t="str">
        <f>IF(A504="","","Assets/"&amp;N504&amp;"/"&amp;Q504&amp;"/"&amp;P504&amp;".mp3")</f>
        <v>Assets/1980/1/25.mp3</v>
      </c>
      <c r="AE504" s="51" t="s">
        <v>2614</v>
      </c>
      <c r="AF504" s="50" t="str">
        <f>IF(A504="","","Tune "&amp;66*(Q504-1)+P504)</f>
        <v>Tune 25</v>
      </c>
      <c r="AG504" s="50" t="s">
        <v>2613</v>
      </c>
      <c r="AH504" s="50" t="str">
        <f>AC504&amp;AD504&amp;AE504&amp;AF504&amp;AG504</f>
        <v>&lt;li&gt;&lt;a href="Assets/1980/1/25.mp3"&gt;Tune 25&lt;/a&gt;&lt;/li&gt;</v>
      </c>
      <c r="AI504" s="53" t="s">
        <v>2616</v>
      </c>
      <c r="AJ504" s="53">
        <f>IF(A504="","",66*(Q504-1)+P504)</f>
        <v>25</v>
      </c>
      <c r="AK504" s="53" t="s">
        <v>2617</v>
      </c>
      <c r="AL504" s="53" t="str">
        <f>IF(A504="","",B504&amp;"&lt;/td&gt;&lt;td&gt;"&amp;C504&amp;"&lt;/td&gt;&lt;/tr&gt;")</f>
        <v>Survivor&lt;/td&gt;&lt;td&gt;Eye of the Tiger&lt;/td&gt;&lt;/tr&gt;</v>
      </c>
      <c r="AM504" s="53" t="str">
        <f>AI504&amp;AJ504&amp;AK504&amp;AL504</f>
        <v>&lt;tr&gt;&lt;td align="left"&gt;25&lt;/td&gt;&lt;td align="left"&gt;Survivor&lt;/td&gt;&lt;td&gt;Eye of the Tiger&lt;/td&gt;&lt;/tr&gt;</v>
      </c>
      <c r="AN504" s="64">
        <f>IF(MAX(LEN(B504),LEN(C504))=0,"",MAX(LEN(B504),LEN(C504)))</f>
        <v>16</v>
      </c>
    </row>
    <row r="505" spans="1:40" x14ac:dyDescent="0.25">
      <c r="A505" s="10" t="str">
        <f>N505&amp;Q505&amp;R505&amp;S505</f>
        <v>198013D</v>
      </c>
      <c r="B505" s="15" t="s">
        <v>275</v>
      </c>
      <c r="C505" s="15" t="s">
        <v>276</v>
      </c>
      <c r="D505" s="15" t="s">
        <v>672</v>
      </c>
      <c r="E505" s="15" t="s">
        <v>682</v>
      </c>
      <c r="F505" s="15"/>
      <c r="G505" s="15"/>
      <c r="H505" s="15"/>
      <c r="I505" s="15"/>
      <c r="J505" s="15"/>
      <c r="K505" s="14"/>
      <c r="L505" s="15">
        <v>1983</v>
      </c>
      <c r="M505" s="10"/>
      <c r="N505" s="81">
        <v>1980</v>
      </c>
      <c r="O505" s="10"/>
      <c r="P505" s="15">
        <v>26</v>
      </c>
      <c r="Q505" s="15">
        <v>1</v>
      </c>
      <c r="R505" s="15">
        <v>3</v>
      </c>
      <c r="S505" s="15" t="s">
        <v>86</v>
      </c>
      <c r="U505" s="76" t="s">
        <v>3074</v>
      </c>
      <c r="V505" s="76" t="str">
        <f>IF(B505="","",B505)</f>
        <v>Mike Oldfield</v>
      </c>
      <c r="W505" s="76" t="s">
        <v>3075</v>
      </c>
      <c r="X505" s="76" t="str">
        <f>IF(C505="","",C505)</f>
        <v>Moonlight Shadow</v>
      </c>
      <c r="Y505" s="77" t="s">
        <v>3077</v>
      </c>
      <c r="Z505" s="76">
        <f>IF(L505="","",L505)</f>
        <v>1983</v>
      </c>
      <c r="AA505" s="76" t="s">
        <v>3076</v>
      </c>
      <c r="AB505" s="76" t="str">
        <f>_xlfn.CONCAT(U505:AA505)</f>
        <v>&lt;table class="questions" width="290"&gt;&lt;tr&gt;&lt;td height="50"&gt;&lt;div align="center"&gt;2 Points &lt;/div&gt;&lt;/td&gt;&lt;/tr&gt;&lt;tr&gt;&lt;td height="30"&gt;&lt;div align="center"&gt;Mike Oldfield&lt;/div&gt;&lt;/td&gt;&lt;/tr&gt;&lt;tr&gt;&lt;td height="30"&gt;&lt;div align="center"&gt;Moonlight Shadow&lt;/div&gt;&lt;/td&gt;&lt;/tr&gt;&lt;tr&gt;&lt;td height="30"&gt;&lt;div align="center"&gt;&lt;/div&gt;&lt;/td&gt;&lt;/tr&gt;&lt;tr&gt;&lt;td height="30"&gt;&lt;div align="center"&gt;1983&lt;/div&gt;&lt;/td&gt;&lt;/tr&gt;&lt;/table&gt;</v>
      </c>
      <c r="AC505" s="50" t="s">
        <v>2615</v>
      </c>
      <c r="AD505" s="50" t="str">
        <f>IF(A505="","","Assets/"&amp;N505&amp;"/"&amp;Q505&amp;"/"&amp;P505&amp;".mp3")</f>
        <v>Assets/1980/1/26.mp3</v>
      </c>
      <c r="AE505" s="51" t="s">
        <v>2614</v>
      </c>
      <c r="AF505" s="50" t="str">
        <f>IF(A505="","","Tune "&amp;66*(Q505-1)+P505)</f>
        <v>Tune 26</v>
      </c>
      <c r="AG505" s="50" t="s">
        <v>2613</v>
      </c>
      <c r="AH505" s="50" t="str">
        <f>AC505&amp;AD505&amp;AE505&amp;AF505&amp;AG505</f>
        <v>&lt;li&gt;&lt;a href="Assets/1980/1/26.mp3"&gt;Tune 26&lt;/a&gt;&lt;/li&gt;</v>
      </c>
      <c r="AI505" s="53" t="s">
        <v>2616</v>
      </c>
      <c r="AJ505" s="53">
        <f>IF(A505="","",66*(Q505-1)+P505)</f>
        <v>26</v>
      </c>
      <c r="AK505" s="53" t="s">
        <v>2617</v>
      </c>
      <c r="AL505" s="53" t="str">
        <f>IF(A505="","",B505&amp;"&lt;/td&gt;&lt;td&gt;"&amp;C505&amp;"&lt;/td&gt;&lt;/tr&gt;")</f>
        <v>Mike Oldfield&lt;/td&gt;&lt;td&gt;Moonlight Shadow&lt;/td&gt;&lt;/tr&gt;</v>
      </c>
      <c r="AM505" s="53" t="str">
        <f>AI505&amp;AJ505&amp;AK505&amp;AL505</f>
        <v>&lt;tr&gt;&lt;td align="left"&gt;26&lt;/td&gt;&lt;td align="left"&gt;Mike Oldfield&lt;/td&gt;&lt;td&gt;Moonlight Shadow&lt;/td&gt;&lt;/tr&gt;</v>
      </c>
      <c r="AN505" s="64">
        <f>IF(MAX(LEN(B505),LEN(C505))=0,"",MAX(LEN(B505),LEN(C505)))</f>
        <v>16</v>
      </c>
    </row>
    <row r="506" spans="1:40" x14ac:dyDescent="0.25">
      <c r="A506" s="10" t="str">
        <f>N506&amp;Q506&amp;R506&amp;S506</f>
        <v>198013E</v>
      </c>
      <c r="B506" s="35" t="s">
        <v>1566</v>
      </c>
      <c r="C506" s="35" t="s">
        <v>1567</v>
      </c>
      <c r="D506" s="35" t="s">
        <v>672</v>
      </c>
      <c r="E506" s="35" t="s">
        <v>682</v>
      </c>
      <c r="F506" s="15"/>
      <c r="G506" s="15"/>
      <c r="H506" s="15"/>
      <c r="I506" s="15"/>
      <c r="J506" s="15"/>
      <c r="K506" s="14"/>
      <c r="L506" s="15">
        <v>1986</v>
      </c>
      <c r="M506" s="10"/>
      <c r="N506" s="81">
        <v>1980</v>
      </c>
      <c r="O506" s="10"/>
      <c r="P506" s="15">
        <v>27</v>
      </c>
      <c r="Q506" s="15">
        <v>1</v>
      </c>
      <c r="R506" s="15">
        <v>3</v>
      </c>
      <c r="S506" s="35" t="s">
        <v>87</v>
      </c>
      <c r="U506" s="76" t="s">
        <v>3074</v>
      </c>
      <c r="V506" s="76" t="str">
        <f>IF(B506="","",B506)</f>
        <v>The Bangles</v>
      </c>
      <c r="W506" s="76" t="s">
        <v>3075</v>
      </c>
      <c r="X506" s="76" t="str">
        <f>IF(C506="","",C506)</f>
        <v>Walk Like an Egyptian</v>
      </c>
      <c r="Y506" s="77" t="s">
        <v>3077</v>
      </c>
      <c r="Z506" s="76">
        <f>IF(L506="","",L506)</f>
        <v>1986</v>
      </c>
      <c r="AA506" s="76" t="s">
        <v>3076</v>
      </c>
      <c r="AB506" s="76" t="str">
        <f>_xlfn.CONCAT(U506:AA506)</f>
        <v>&lt;table class="questions" width="290"&gt;&lt;tr&gt;&lt;td height="50"&gt;&lt;div align="center"&gt;2 Points &lt;/div&gt;&lt;/td&gt;&lt;/tr&gt;&lt;tr&gt;&lt;td height="30"&gt;&lt;div align="center"&gt;The Bangles&lt;/div&gt;&lt;/td&gt;&lt;/tr&gt;&lt;tr&gt;&lt;td height="30"&gt;&lt;div align="center"&gt;Walk Like an Egyptian&lt;/div&gt;&lt;/td&gt;&lt;/tr&gt;&lt;tr&gt;&lt;td height="30"&gt;&lt;div align="center"&gt;&lt;/div&gt;&lt;/td&gt;&lt;/tr&gt;&lt;tr&gt;&lt;td height="30"&gt;&lt;div align="center"&gt;1986&lt;/div&gt;&lt;/td&gt;&lt;/tr&gt;&lt;/table&gt;</v>
      </c>
      <c r="AC506" s="50" t="s">
        <v>2615</v>
      </c>
      <c r="AD506" s="50" t="str">
        <f>IF(A506="","","Assets/"&amp;N506&amp;"/"&amp;Q506&amp;"/"&amp;P506&amp;".mp3")</f>
        <v>Assets/1980/1/27.mp3</v>
      </c>
      <c r="AE506" s="51" t="s">
        <v>2614</v>
      </c>
      <c r="AF506" s="50" t="str">
        <f>IF(A506="","","Tune "&amp;66*(Q506-1)+P506)</f>
        <v>Tune 27</v>
      </c>
      <c r="AG506" s="50" t="s">
        <v>2613</v>
      </c>
      <c r="AH506" s="50" t="str">
        <f>AC506&amp;AD506&amp;AE506&amp;AF506&amp;AG506</f>
        <v>&lt;li&gt;&lt;a href="Assets/1980/1/27.mp3"&gt;Tune 27&lt;/a&gt;&lt;/li&gt;</v>
      </c>
      <c r="AI506" s="53" t="s">
        <v>2616</v>
      </c>
      <c r="AJ506" s="53">
        <f>IF(A506="","",66*(Q506-1)+P506)</f>
        <v>27</v>
      </c>
      <c r="AK506" s="53" t="s">
        <v>2617</v>
      </c>
      <c r="AL506" s="53" t="str">
        <f>IF(A506="","",B506&amp;"&lt;/td&gt;&lt;td&gt;"&amp;C506&amp;"&lt;/td&gt;&lt;/tr&gt;")</f>
        <v>The Bangles&lt;/td&gt;&lt;td&gt;Walk Like an Egyptian&lt;/td&gt;&lt;/tr&gt;</v>
      </c>
      <c r="AM506" s="53" t="str">
        <f>AI506&amp;AJ506&amp;AK506&amp;AL506</f>
        <v>&lt;tr&gt;&lt;td align="left"&gt;27&lt;/td&gt;&lt;td align="left"&gt;The Bangles&lt;/td&gt;&lt;td&gt;Walk Like an Egyptian&lt;/td&gt;&lt;/tr&gt;</v>
      </c>
      <c r="AN506" s="64">
        <f>IF(MAX(LEN(B506),LEN(C506))=0,"",MAX(LEN(B506),LEN(C506)))</f>
        <v>21</v>
      </c>
    </row>
    <row r="507" spans="1:40" x14ac:dyDescent="0.25">
      <c r="A507" s="10" t="str">
        <f>N507&amp;Q507&amp;R507&amp;S507</f>
        <v>199014A</v>
      </c>
      <c r="B507" s="15" t="s">
        <v>725</v>
      </c>
      <c r="C507" s="15" t="s">
        <v>2836</v>
      </c>
      <c r="D507" s="15"/>
      <c r="E507" s="15"/>
      <c r="F507" s="15"/>
      <c r="G507" s="15"/>
      <c r="H507" s="15"/>
      <c r="I507" s="15"/>
      <c r="J507" s="15"/>
      <c r="K507" s="14"/>
      <c r="L507" s="15">
        <v>1997</v>
      </c>
      <c r="M507" s="10"/>
      <c r="N507" s="7">
        <v>1990</v>
      </c>
      <c r="O507" s="10"/>
      <c r="P507" s="15">
        <v>34</v>
      </c>
      <c r="Q507" s="15">
        <v>1</v>
      </c>
      <c r="R507" s="15">
        <v>4</v>
      </c>
      <c r="S507" s="15" t="s">
        <v>84</v>
      </c>
      <c r="U507" s="76" t="s">
        <v>3074</v>
      </c>
      <c r="V507" s="76" t="str">
        <f>IF(B507="","",B507)</f>
        <v>Groove Armada</v>
      </c>
      <c r="W507" s="76" t="s">
        <v>3075</v>
      </c>
      <c r="X507" s="76" t="str">
        <f>IF(C507="","",C507)</f>
        <v>At the River</v>
      </c>
      <c r="Y507" s="77" t="s">
        <v>3077</v>
      </c>
      <c r="Z507" s="76">
        <f>IF(L507="","",L507)</f>
        <v>1997</v>
      </c>
      <c r="AA507" s="76" t="s">
        <v>3076</v>
      </c>
      <c r="AB507" s="76" t="str">
        <f>_xlfn.CONCAT(U507:AA507)</f>
        <v>&lt;table class="questions" width="290"&gt;&lt;tr&gt;&lt;td height="50"&gt;&lt;div align="center"&gt;2 Points &lt;/div&gt;&lt;/td&gt;&lt;/tr&gt;&lt;tr&gt;&lt;td height="30"&gt;&lt;div align="center"&gt;Groove Armada&lt;/div&gt;&lt;/td&gt;&lt;/tr&gt;&lt;tr&gt;&lt;td height="30"&gt;&lt;div align="center"&gt;At the River&lt;/div&gt;&lt;/td&gt;&lt;/tr&gt;&lt;tr&gt;&lt;td height="30"&gt;&lt;div align="center"&gt;&lt;/div&gt;&lt;/td&gt;&lt;/tr&gt;&lt;tr&gt;&lt;td height="30"&gt;&lt;div align="center"&gt;1997&lt;/div&gt;&lt;/td&gt;&lt;/tr&gt;&lt;/table&gt;</v>
      </c>
      <c r="AC507" s="50" t="s">
        <v>2615</v>
      </c>
      <c r="AD507" s="50" t="str">
        <f>IF(A507="","","Assets/"&amp;N507&amp;"/"&amp;Q507&amp;"/"&amp;P507&amp;".mp3")</f>
        <v>Assets/1990/1/34.mp3</v>
      </c>
      <c r="AE507" s="51" t="s">
        <v>2614</v>
      </c>
      <c r="AF507" s="50" t="str">
        <f>IF(A507="","","Tune "&amp;66*(Q507-1)+P507)</f>
        <v>Tune 34</v>
      </c>
      <c r="AG507" s="50" t="s">
        <v>2613</v>
      </c>
      <c r="AH507" s="50" t="str">
        <f>AC507&amp;AD507&amp;AE507&amp;AF507&amp;AG507</f>
        <v>&lt;li&gt;&lt;a href="Assets/1990/1/34.mp3"&gt;Tune 34&lt;/a&gt;&lt;/li&gt;</v>
      </c>
      <c r="AI507" s="53" t="s">
        <v>2616</v>
      </c>
      <c r="AJ507" s="53">
        <f>IF(A507="","",66*(Q507-1)+P507)</f>
        <v>34</v>
      </c>
      <c r="AK507" s="53" t="s">
        <v>2617</v>
      </c>
      <c r="AL507" s="53" t="str">
        <f>IF(A507="","",B507&amp;"&lt;/td&gt;&lt;td&gt;"&amp;C507&amp;"&lt;/td&gt;&lt;/tr&gt;")</f>
        <v>Groove Armada&lt;/td&gt;&lt;td&gt;At the River&lt;/td&gt;&lt;/tr&gt;</v>
      </c>
      <c r="AM507" s="53" t="str">
        <f>AI507&amp;AJ507&amp;AK507&amp;AL507</f>
        <v>&lt;tr&gt;&lt;td align="left"&gt;34&lt;/td&gt;&lt;td align="left"&gt;Groove Armada&lt;/td&gt;&lt;td&gt;At the River&lt;/td&gt;&lt;/tr&gt;</v>
      </c>
      <c r="AN507" s="64">
        <f>IF(MAX(LEN(B507),LEN(C507))=0,"",MAX(LEN(B507),LEN(C507)))</f>
        <v>13</v>
      </c>
    </row>
    <row r="508" spans="1:40" x14ac:dyDescent="0.25">
      <c r="A508" s="10" t="str">
        <f>N508&amp;Q508&amp;R508&amp;S508</f>
        <v>Musical12F</v>
      </c>
      <c r="B508" s="35" t="s">
        <v>933</v>
      </c>
      <c r="C508" s="35" t="s">
        <v>1435</v>
      </c>
      <c r="D508" s="35" t="s">
        <v>682</v>
      </c>
      <c r="E508" s="35" t="s">
        <v>923</v>
      </c>
      <c r="F508" s="35"/>
      <c r="G508" s="15"/>
      <c r="H508" s="15"/>
      <c r="I508" s="15"/>
      <c r="J508" s="15"/>
      <c r="K508" s="14"/>
      <c r="L508" s="15"/>
      <c r="M508" s="10"/>
      <c r="N508" s="33" t="s">
        <v>922</v>
      </c>
      <c r="O508" s="10"/>
      <c r="P508" s="15">
        <v>17</v>
      </c>
      <c r="Q508" s="15">
        <v>1</v>
      </c>
      <c r="R508" s="15">
        <v>2</v>
      </c>
      <c r="S508" s="35" t="s">
        <v>88</v>
      </c>
      <c r="U508" s="76" t="s">
        <v>3074</v>
      </c>
      <c r="V508" s="76" t="str">
        <f>IF(B508="","",B508)</f>
        <v>Chicago</v>
      </c>
      <c r="W508" s="76" t="s">
        <v>3075</v>
      </c>
      <c r="X508" s="76" t="str">
        <f>IF(C508="","",C508)</f>
        <v>Cell Block Tango</v>
      </c>
      <c r="Y508" s="77" t="s">
        <v>3077</v>
      </c>
      <c r="Z508" s="76" t="str">
        <f>IF(L508="","",L508)</f>
        <v/>
      </c>
      <c r="AA508" s="76" t="s">
        <v>3076</v>
      </c>
      <c r="AB508" s="76" t="str">
        <f>_xlfn.CONCAT(U508:AA508)</f>
        <v>&lt;table class="questions" width="290"&gt;&lt;tr&gt;&lt;td height="50"&gt;&lt;div align="center"&gt;2 Points &lt;/div&gt;&lt;/td&gt;&lt;/tr&gt;&lt;tr&gt;&lt;td height="30"&gt;&lt;div align="center"&gt;Chicago&lt;/div&gt;&lt;/td&gt;&lt;/tr&gt;&lt;tr&gt;&lt;td height="30"&gt;&lt;div align="center"&gt;Cell Block Tango&lt;/div&gt;&lt;/td&gt;&lt;/tr&gt;&lt;tr&gt;&lt;td height="30"&gt;&lt;div align="center"&gt;&lt;/div&gt;&lt;/td&gt;&lt;/tr&gt;&lt;tr&gt;&lt;td height="30"&gt;&lt;div align="center"&gt;&lt;/div&gt;&lt;/td&gt;&lt;/tr&gt;&lt;/table&gt;</v>
      </c>
      <c r="AC508" s="50" t="s">
        <v>2615</v>
      </c>
      <c r="AD508" s="50" t="str">
        <f>IF(A508="","","Assets/"&amp;N508&amp;"/"&amp;Q508&amp;"/"&amp;P508&amp;".mp3")</f>
        <v>Assets/Musical/1/17.mp3</v>
      </c>
      <c r="AE508" s="51" t="s">
        <v>2614</v>
      </c>
      <c r="AF508" s="50" t="str">
        <f>IF(A508="","","Tune "&amp;66*(Q508-1)+P508)</f>
        <v>Tune 17</v>
      </c>
      <c r="AG508" s="50" t="s">
        <v>2613</v>
      </c>
      <c r="AH508" s="50" t="str">
        <f>AC508&amp;AD508&amp;AE508&amp;AF508&amp;AG508</f>
        <v>&lt;li&gt;&lt;a href="Assets/Musical/1/17.mp3"&gt;Tune 17&lt;/a&gt;&lt;/li&gt;</v>
      </c>
      <c r="AI508" s="53" t="s">
        <v>2616</v>
      </c>
      <c r="AJ508" s="53">
        <f>IF(A508="","",66*(Q508-1)+P508)</f>
        <v>17</v>
      </c>
      <c r="AK508" s="53" t="s">
        <v>2617</v>
      </c>
      <c r="AL508" s="53" t="str">
        <f>IF(A508="","",B508&amp;"&lt;/td&gt;&lt;td&gt;"&amp;C508&amp;"&lt;/td&gt;&lt;/tr&gt;")</f>
        <v>Chicago&lt;/td&gt;&lt;td&gt;Cell Block Tango&lt;/td&gt;&lt;/tr&gt;</v>
      </c>
      <c r="AM508" s="53" t="str">
        <f>AI508&amp;AJ508&amp;AK508&amp;AL508</f>
        <v>&lt;tr&gt;&lt;td align="left"&gt;17&lt;/td&gt;&lt;td align="left"&gt;Chicago&lt;/td&gt;&lt;td&gt;Cell Block Tango&lt;/td&gt;&lt;/tr&gt;</v>
      </c>
      <c r="AN508" s="64">
        <f>IF(MAX(LEN(B508),LEN(C508))=0,"",MAX(LEN(B508),LEN(C508)))</f>
        <v>16</v>
      </c>
    </row>
    <row r="509" spans="1:40" x14ac:dyDescent="0.25">
      <c r="A509" s="10" t="str">
        <f>N509&amp;Q509&amp;R509&amp;S509</f>
        <v>2010-201421D</v>
      </c>
      <c r="B509" s="15" t="s">
        <v>1038</v>
      </c>
      <c r="C509" s="15" t="s">
        <v>1223</v>
      </c>
      <c r="D509" s="15" t="s">
        <v>672</v>
      </c>
      <c r="E509" s="15" t="s">
        <v>682</v>
      </c>
      <c r="F509" s="15"/>
      <c r="G509" s="15"/>
      <c r="H509" s="15"/>
      <c r="I509" s="15"/>
      <c r="J509" s="15"/>
      <c r="K509" s="14"/>
      <c r="L509" s="15">
        <v>2012</v>
      </c>
      <c r="M509" s="10"/>
      <c r="N509" s="3" t="s">
        <v>2622</v>
      </c>
      <c r="O509" s="10"/>
      <c r="P509" s="15">
        <v>4</v>
      </c>
      <c r="Q509" s="15">
        <v>2</v>
      </c>
      <c r="R509" s="15">
        <v>1</v>
      </c>
      <c r="S509" s="15" t="s">
        <v>86</v>
      </c>
      <c r="U509" s="76" t="s">
        <v>3074</v>
      </c>
      <c r="V509" s="76" t="str">
        <f>IF(B509="","",B509)</f>
        <v>Ellie Goulding</v>
      </c>
      <c r="W509" s="76" t="s">
        <v>3075</v>
      </c>
      <c r="X509" s="76" t="str">
        <f>IF(C509="","",C509)</f>
        <v>Anything Could Happen</v>
      </c>
      <c r="Y509" s="77" t="s">
        <v>3077</v>
      </c>
      <c r="Z509" s="76">
        <f>IF(L509="","",L509)</f>
        <v>2012</v>
      </c>
      <c r="AA509" s="76" t="s">
        <v>3076</v>
      </c>
      <c r="AB509" s="76" t="str">
        <f>_xlfn.CONCAT(U509:AA509)</f>
        <v>&lt;table class="questions" width="290"&gt;&lt;tr&gt;&lt;td height="50"&gt;&lt;div align="center"&gt;2 Points &lt;/div&gt;&lt;/td&gt;&lt;/tr&gt;&lt;tr&gt;&lt;td height="30"&gt;&lt;div align="center"&gt;Ellie Goulding&lt;/div&gt;&lt;/td&gt;&lt;/tr&gt;&lt;tr&gt;&lt;td height="30"&gt;&lt;div align="center"&gt;Anything Could Happen&lt;/div&gt;&lt;/td&gt;&lt;/tr&gt;&lt;tr&gt;&lt;td height="30"&gt;&lt;div align="center"&gt;&lt;/div&gt;&lt;/td&gt;&lt;/tr&gt;&lt;tr&gt;&lt;td height="30"&gt;&lt;div align="center"&gt;2012&lt;/div&gt;&lt;/td&gt;&lt;/tr&gt;&lt;/table&gt;</v>
      </c>
      <c r="AC509" s="50" t="s">
        <v>2615</v>
      </c>
      <c r="AD509" s="50" t="str">
        <f>IF(A509="","","Assets/"&amp;N509&amp;"/"&amp;Q509&amp;"/"&amp;P509&amp;".mp3")</f>
        <v>Assets/2010-2014/2/4.mp3</v>
      </c>
      <c r="AE509" s="51" t="s">
        <v>2614</v>
      </c>
      <c r="AF509" s="50" t="str">
        <f>IF(A509="","","Tune "&amp;66*(Q509-1)+P509)</f>
        <v>Tune 70</v>
      </c>
      <c r="AG509" s="50" t="s">
        <v>2613</v>
      </c>
      <c r="AH509" s="50" t="str">
        <f>AC509&amp;AD509&amp;AE509&amp;AF509&amp;AG509</f>
        <v>&lt;li&gt;&lt;a href="Assets/2010-2014/2/4.mp3"&gt;Tune 70&lt;/a&gt;&lt;/li&gt;</v>
      </c>
      <c r="AI509" s="53" t="s">
        <v>2616</v>
      </c>
      <c r="AJ509" s="53">
        <f>IF(A509="","",66*(Q509-1)+P509)</f>
        <v>70</v>
      </c>
      <c r="AK509" s="53" t="s">
        <v>2617</v>
      </c>
      <c r="AL509" s="53" t="str">
        <f>IF(A509="","",B509&amp;"&lt;/td&gt;&lt;td&gt;"&amp;C509&amp;"&lt;/td&gt;&lt;/tr&gt;")</f>
        <v>Ellie Goulding&lt;/td&gt;&lt;td&gt;Anything Could Happen&lt;/td&gt;&lt;/tr&gt;</v>
      </c>
      <c r="AM509" s="53" t="str">
        <f>AI509&amp;AJ509&amp;AK509&amp;AL509</f>
        <v>&lt;tr&gt;&lt;td align="left"&gt;70&lt;/td&gt;&lt;td align="left"&gt;Ellie Goulding&lt;/td&gt;&lt;td&gt;Anything Could Happen&lt;/td&gt;&lt;/tr&gt;</v>
      </c>
      <c r="AN509" s="64">
        <f>IF(MAX(LEN(B509),LEN(C509))=0,"",MAX(LEN(B509),LEN(C509)))</f>
        <v>21</v>
      </c>
    </row>
    <row r="510" spans="1:40" x14ac:dyDescent="0.25">
      <c r="A510" s="10" t="str">
        <f>N510&amp;Q510&amp;R510&amp;S510</f>
        <v>TV12H</v>
      </c>
      <c r="B510" s="15" t="s">
        <v>964</v>
      </c>
      <c r="C510" s="15"/>
      <c r="D510" s="15" t="s">
        <v>985</v>
      </c>
      <c r="E510" s="15"/>
      <c r="F510" s="15"/>
      <c r="G510" s="15"/>
      <c r="H510" s="15"/>
      <c r="I510" s="15"/>
      <c r="J510" s="15"/>
      <c r="K510" s="14"/>
      <c r="L510" s="15"/>
      <c r="M510" s="10"/>
      <c r="N510" s="8" t="s">
        <v>667</v>
      </c>
      <c r="O510" s="10"/>
      <c r="P510" s="15">
        <v>19</v>
      </c>
      <c r="Q510" s="15">
        <v>1</v>
      </c>
      <c r="R510" s="15">
        <v>2</v>
      </c>
      <c r="S510" s="15" t="s">
        <v>1069</v>
      </c>
      <c r="U510" s="76" t="s">
        <v>3074</v>
      </c>
      <c r="V510" s="76" t="str">
        <f>IF(B510="","",B510)</f>
        <v>Dawsons Creek</v>
      </c>
      <c r="W510" s="76" t="s">
        <v>3075</v>
      </c>
      <c r="X510" s="76" t="str">
        <f>IF(C510="","",C510)</f>
        <v/>
      </c>
      <c r="Y510" s="77" t="s">
        <v>3077</v>
      </c>
      <c r="Z510" s="76" t="str">
        <f>IF(L510="","",L510)</f>
        <v/>
      </c>
      <c r="AA510" s="76" t="s">
        <v>3076</v>
      </c>
      <c r="AB510" s="76" t="str">
        <f>_xlfn.CONCAT(U510:AA510)</f>
        <v>&lt;table class="questions" width="290"&gt;&lt;tr&gt;&lt;td height="50"&gt;&lt;div align="center"&gt;2 Points &lt;/div&gt;&lt;/td&gt;&lt;/tr&gt;&lt;tr&gt;&lt;td height="30"&gt;&lt;div align="center"&gt;Dawsons Creek&lt;/div&gt;&lt;/td&gt;&lt;/tr&gt;&lt;tr&gt;&lt;td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10" s="50" t="s">
        <v>2615</v>
      </c>
      <c r="AD510" s="50" t="str">
        <f>IF(A510="","","Assets/"&amp;N510&amp;"/"&amp;Q510&amp;"/"&amp;P510&amp;".mp3")</f>
        <v>Assets/TV/1/19.mp3</v>
      </c>
      <c r="AE510" s="51" t="s">
        <v>2614</v>
      </c>
      <c r="AF510" s="50" t="str">
        <f>IF(A510="","","Tune "&amp;66*(Q510-1)+P510)</f>
        <v>Tune 19</v>
      </c>
      <c r="AG510" s="50" t="s">
        <v>2613</v>
      </c>
      <c r="AH510" s="50" t="str">
        <f>AC510&amp;AD510&amp;AE510&amp;AF510&amp;AG510</f>
        <v>&lt;li&gt;&lt;a href="Assets/TV/1/19.mp3"&gt;Tune 19&lt;/a&gt;&lt;/li&gt;</v>
      </c>
      <c r="AI510" s="53" t="s">
        <v>2616</v>
      </c>
      <c r="AJ510" s="53">
        <f>IF(A510="","",66*(Q510-1)+P510)</f>
        <v>19</v>
      </c>
      <c r="AK510" s="53" t="s">
        <v>2617</v>
      </c>
      <c r="AL510" s="53" t="str">
        <f>IF(A510="","",B510&amp;"&lt;/td&gt;&lt;td&gt;"&amp;C510&amp;"&lt;/td&gt;&lt;/tr&gt;")</f>
        <v>Dawsons Creek&lt;/td&gt;&lt;td&gt;&lt;/td&gt;&lt;/tr&gt;</v>
      </c>
      <c r="AM510" s="53" t="str">
        <f>AI510&amp;AJ510&amp;AK510&amp;AL510</f>
        <v>&lt;tr&gt;&lt;td align="left"&gt;19&lt;/td&gt;&lt;td align="left"&gt;Dawsons Creek&lt;/td&gt;&lt;td&gt;&lt;/td&gt;&lt;/tr&gt;</v>
      </c>
      <c r="AN510" s="64">
        <f>IF(MAX(LEN(B510),LEN(C510))=0,"",MAX(LEN(B510),LEN(C510)))</f>
        <v>13</v>
      </c>
    </row>
    <row r="511" spans="1:40" x14ac:dyDescent="0.25">
      <c r="A511" s="10" t="str">
        <f>N511&amp;Q511&amp;R511&amp;S511</f>
        <v>199014B</v>
      </c>
      <c r="B511" s="35" t="s">
        <v>1704</v>
      </c>
      <c r="C511" s="35" t="s">
        <v>1705</v>
      </c>
      <c r="D511" s="35" t="s">
        <v>672</v>
      </c>
      <c r="E511" s="35" t="s">
        <v>682</v>
      </c>
      <c r="F511" s="15"/>
      <c r="G511" s="15"/>
      <c r="H511" s="15"/>
      <c r="I511" s="15"/>
      <c r="J511" s="15"/>
      <c r="K511" s="14"/>
      <c r="L511" s="15">
        <v>1997</v>
      </c>
      <c r="M511" s="10"/>
      <c r="N511" s="7">
        <v>1990</v>
      </c>
      <c r="O511" s="10"/>
      <c r="P511" s="15">
        <v>35</v>
      </c>
      <c r="Q511" s="15">
        <v>1</v>
      </c>
      <c r="R511" s="15">
        <v>4</v>
      </c>
      <c r="S511" s="35" t="s">
        <v>85</v>
      </c>
      <c r="U511" s="76" t="s">
        <v>3074</v>
      </c>
      <c r="V511" s="76" t="str">
        <f>IF(B511="","",B511)</f>
        <v>Texas</v>
      </c>
      <c r="W511" s="76" t="s">
        <v>3075</v>
      </c>
      <c r="X511" s="76" t="str">
        <f>IF(C511="","",C511)</f>
        <v>Say What You Want</v>
      </c>
      <c r="Y511" s="77" t="s">
        <v>3077</v>
      </c>
      <c r="Z511" s="76">
        <f>IF(L511="","",L511)</f>
        <v>1997</v>
      </c>
      <c r="AA511" s="76" t="s">
        <v>3076</v>
      </c>
      <c r="AB511" s="76" t="str">
        <f>_xlfn.CONCAT(U511:AA511)</f>
        <v>&lt;table class="questions" width="290"&gt;&lt;tr&gt;&lt;td height="50"&gt;&lt;div align="center"&gt;2 Points &lt;/div&gt;&lt;/td&gt;&lt;/tr&gt;&lt;tr&gt;&lt;td height="30"&gt;&lt;div align="center"&gt;Texas&lt;/div&gt;&lt;/td&gt;&lt;/tr&gt;&lt;tr&gt;&lt;td height="30"&gt;&lt;div align="center"&gt;Say What You Want&lt;/div&gt;&lt;/td&gt;&lt;/tr&gt;&lt;tr&gt;&lt;td height="30"&gt;&lt;div align="center"&gt;&lt;/div&gt;&lt;/td&gt;&lt;/tr&gt;&lt;tr&gt;&lt;td height="30"&gt;&lt;div align="center"&gt;1997&lt;/div&gt;&lt;/td&gt;&lt;/tr&gt;&lt;/table&gt;</v>
      </c>
      <c r="AC511" s="50" t="s">
        <v>2615</v>
      </c>
      <c r="AD511" s="50" t="str">
        <f>IF(A511="","","Assets/"&amp;N511&amp;"/"&amp;Q511&amp;"/"&amp;P511&amp;".mp3")</f>
        <v>Assets/1990/1/35.mp3</v>
      </c>
      <c r="AE511" s="51" t="s">
        <v>2614</v>
      </c>
      <c r="AF511" s="50" t="str">
        <f>IF(A511="","","Tune "&amp;66*(Q511-1)+P511)</f>
        <v>Tune 35</v>
      </c>
      <c r="AG511" s="50" t="s">
        <v>2613</v>
      </c>
      <c r="AH511" s="50" t="str">
        <f>AC511&amp;AD511&amp;AE511&amp;AF511&amp;AG511</f>
        <v>&lt;li&gt;&lt;a href="Assets/1990/1/35.mp3"&gt;Tune 35&lt;/a&gt;&lt;/li&gt;</v>
      </c>
      <c r="AI511" s="53" t="s">
        <v>2616</v>
      </c>
      <c r="AJ511" s="53">
        <f>IF(A511="","",66*(Q511-1)+P511)</f>
        <v>35</v>
      </c>
      <c r="AK511" s="53" t="s">
        <v>2617</v>
      </c>
      <c r="AL511" s="53" t="str">
        <f>IF(A511="","",B511&amp;"&lt;/td&gt;&lt;td&gt;"&amp;C511&amp;"&lt;/td&gt;&lt;/tr&gt;")</f>
        <v>Texas&lt;/td&gt;&lt;td&gt;Say What You Want&lt;/td&gt;&lt;/tr&gt;</v>
      </c>
      <c r="AM511" s="53" t="str">
        <f>AI511&amp;AJ511&amp;AK511&amp;AL511</f>
        <v>&lt;tr&gt;&lt;td align="left"&gt;35&lt;/td&gt;&lt;td align="left"&gt;Texas&lt;/td&gt;&lt;td&gt;Say What You Want&lt;/td&gt;&lt;/tr&gt;</v>
      </c>
      <c r="AN511" s="64">
        <f>IF(MAX(LEN(B511),LEN(C511))=0,"",MAX(LEN(B511),LEN(C511)))</f>
        <v>17</v>
      </c>
    </row>
    <row r="512" spans="1:40" x14ac:dyDescent="0.25">
      <c r="A512" s="10" t="str">
        <f>N512&amp;Q512&amp;R512&amp;S512</f>
        <v>Dance12J</v>
      </c>
      <c r="B512" s="15" t="s">
        <v>477</v>
      </c>
      <c r="C512" s="15" t="s">
        <v>478</v>
      </c>
      <c r="D512" s="15" t="s">
        <v>672</v>
      </c>
      <c r="E512" s="15" t="s">
        <v>682</v>
      </c>
      <c r="F512" s="15" t="s">
        <v>279</v>
      </c>
      <c r="G512" s="15"/>
      <c r="H512" s="38" t="s">
        <v>1418</v>
      </c>
      <c r="I512" s="15">
        <v>1995</v>
      </c>
      <c r="J512" s="15"/>
      <c r="K512" s="14" t="s">
        <v>479</v>
      </c>
      <c r="L512" s="15">
        <v>1995</v>
      </c>
      <c r="M512" s="10"/>
      <c r="N512" s="40" t="s">
        <v>1436</v>
      </c>
      <c r="O512" s="10"/>
      <c r="P512" s="15">
        <v>21</v>
      </c>
      <c r="Q512" s="15">
        <v>1</v>
      </c>
      <c r="R512" s="15">
        <v>2</v>
      </c>
      <c r="S512" s="35" t="s">
        <v>1071</v>
      </c>
      <c r="U512" s="76" t="s">
        <v>3074</v>
      </c>
      <c r="V512" s="76" t="str">
        <f>IF(B512="","",B512)</f>
        <v>Faithless</v>
      </c>
      <c r="W512" s="76" t="s">
        <v>3075</v>
      </c>
      <c r="X512" s="76" t="str">
        <f>IF(C512="","",C512)</f>
        <v>Insomnia</v>
      </c>
      <c r="Y512" s="77" t="s">
        <v>3077</v>
      </c>
      <c r="Z512" s="76">
        <f>IF(L512="","",L512)</f>
        <v>1995</v>
      </c>
      <c r="AA512" s="76" t="s">
        <v>3076</v>
      </c>
      <c r="AB512" s="76" t="str">
        <f>_xlfn.CONCAT(U512:AA512)</f>
        <v>&lt;table class="questions" width="290"&gt;&lt;tr&gt;&lt;td height="50"&gt;&lt;div align="center"&gt;2 Points &lt;/div&gt;&lt;/td&gt;&lt;/tr&gt;&lt;tr&gt;&lt;td height="30"&gt;&lt;div align="center"&gt;Faithless&lt;/div&gt;&lt;/td&gt;&lt;/tr&gt;&lt;tr&gt;&lt;td height="30"&gt;&lt;div align="center"&gt;Insomnia&lt;/div&gt;&lt;/td&gt;&lt;/tr&gt;&lt;tr&gt;&lt;td height="30"&gt;&lt;div align="center"&gt;&lt;/div&gt;&lt;/td&gt;&lt;/tr&gt;&lt;tr&gt;&lt;td height="30"&gt;&lt;div align="center"&gt;1995&lt;/div&gt;&lt;/td&gt;&lt;/tr&gt;&lt;/table&gt;</v>
      </c>
      <c r="AC512" s="50" t="s">
        <v>2615</v>
      </c>
      <c r="AD512" s="50" t="str">
        <f>IF(A512="","","Assets/"&amp;N512&amp;"/"&amp;Q512&amp;"/"&amp;P512&amp;".mp3")</f>
        <v>Assets/Dance/1/21.mp3</v>
      </c>
      <c r="AE512" s="51" t="s">
        <v>2614</v>
      </c>
      <c r="AF512" s="50" t="str">
        <f>IF(A512="","","Tune "&amp;66*(Q512-1)+P512)</f>
        <v>Tune 21</v>
      </c>
      <c r="AG512" s="50" t="s">
        <v>2613</v>
      </c>
      <c r="AH512" s="50" t="str">
        <f>AC512&amp;AD512&amp;AE512&amp;AF512&amp;AG512</f>
        <v>&lt;li&gt;&lt;a href="Assets/Dance/1/21.mp3"&gt;Tune 21&lt;/a&gt;&lt;/li&gt;</v>
      </c>
      <c r="AI512" s="53" t="s">
        <v>2616</v>
      </c>
      <c r="AJ512" s="53">
        <f>IF(A512="","",66*(Q512-1)+P512)</f>
        <v>21</v>
      </c>
      <c r="AK512" s="53" t="s">
        <v>2617</v>
      </c>
      <c r="AL512" s="53" t="str">
        <f>IF(A512="","",B512&amp;"&lt;/td&gt;&lt;td&gt;"&amp;C512&amp;"&lt;/td&gt;&lt;/tr&gt;")</f>
        <v>Faithless&lt;/td&gt;&lt;td&gt;Insomnia&lt;/td&gt;&lt;/tr&gt;</v>
      </c>
      <c r="AM512" s="53" t="str">
        <f>AI512&amp;AJ512&amp;AK512&amp;AL512</f>
        <v>&lt;tr&gt;&lt;td align="left"&gt;21&lt;/td&gt;&lt;td align="left"&gt;Faithless&lt;/td&gt;&lt;td&gt;Insomnia&lt;/td&gt;&lt;/tr&gt;</v>
      </c>
      <c r="AN512" s="64">
        <f>IF(MAX(LEN(B512),LEN(C512))=0,"",MAX(LEN(B512),LEN(C512)))</f>
        <v>9</v>
      </c>
    </row>
    <row r="513" spans="1:40" x14ac:dyDescent="0.25">
      <c r="A513" s="10" t="str">
        <f>N513&amp;Q513&amp;R513&amp;S513</f>
        <v>Dance14I</v>
      </c>
      <c r="B513" s="35" t="s">
        <v>477</v>
      </c>
      <c r="C513" s="35" t="s">
        <v>1977</v>
      </c>
      <c r="D513" s="35" t="s">
        <v>672</v>
      </c>
      <c r="E513" s="35" t="s">
        <v>682</v>
      </c>
      <c r="F513" s="15"/>
      <c r="G513" s="15"/>
      <c r="H513" s="15"/>
      <c r="I513" s="15"/>
      <c r="J513" s="15"/>
      <c r="K513" s="14"/>
      <c r="L513" s="15">
        <v>1998</v>
      </c>
      <c r="M513" s="10"/>
      <c r="N513" s="40" t="s">
        <v>1436</v>
      </c>
      <c r="O513" s="10"/>
      <c r="P513" s="15">
        <v>42</v>
      </c>
      <c r="Q513" s="15">
        <v>1</v>
      </c>
      <c r="R513" s="15">
        <v>4</v>
      </c>
      <c r="S513" s="35" t="s">
        <v>1070</v>
      </c>
      <c r="U513" s="76" t="s">
        <v>3074</v>
      </c>
      <c r="V513" s="76" t="str">
        <f>IF(B513="","",B513)</f>
        <v>Faithless</v>
      </c>
      <c r="W513" s="76" t="s">
        <v>3075</v>
      </c>
      <c r="X513" s="76" t="str">
        <f>IF(C513="","",C513)</f>
        <v>God Is A DJ</v>
      </c>
      <c r="Y513" s="77" t="s">
        <v>3077</v>
      </c>
      <c r="Z513" s="76">
        <f>IF(L513="","",L513)</f>
        <v>1998</v>
      </c>
      <c r="AA513" s="76" t="s">
        <v>3076</v>
      </c>
      <c r="AB513" s="76" t="str">
        <f>_xlfn.CONCAT(U513:AA513)</f>
        <v>&lt;table class="questions" width="290"&gt;&lt;tr&gt;&lt;td height="50"&gt;&lt;div align="center"&gt;2 Points &lt;/div&gt;&lt;/td&gt;&lt;/tr&gt;&lt;tr&gt;&lt;td height="30"&gt;&lt;div align="center"&gt;Faithless&lt;/div&gt;&lt;/td&gt;&lt;/tr&gt;&lt;tr&gt;&lt;td height="30"&gt;&lt;div align="center"&gt;God Is A DJ&lt;/div&gt;&lt;/td&gt;&lt;/tr&gt;&lt;tr&gt;&lt;td height="30"&gt;&lt;div align="center"&gt;&lt;/div&gt;&lt;/td&gt;&lt;/tr&gt;&lt;tr&gt;&lt;td height="30"&gt;&lt;div align="center"&gt;1998&lt;/div&gt;&lt;/td&gt;&lt;/tr&gt;&lt;/table&gt;</v>
      </c>
      <c r="AC513" s="50" t="s">
        <v>2615</v>
      </c>
      <c r="AD513" s="50" t="str">
        <f>IF(A513="","","Assets/"&amp;N513&amp;"/"&amp;Q513&amp;"/"&amp;P513&amp;".mp3")</f>
        <v>Assets/Dance/1/42.mp3</v>
      </c>
      <c r="AE513" s="51" t="s">
        <v>2614</v>
      </c>
      <c r="AF513" s="50" t="str">
        <f>IF(A513="","","Tune "&amp;66*(Q513-1)+P513)</f>
        <v>Tune 42</v>
      </c>
      <c r="AG513" s="50" t="s">
        <v>2613</v>
      </c>
      <c r="AH513" s="50" t="str">
        <f>AC513&amp;AD513&amp;AE513&amp;AF513&amp;AG513</f>
        <v>&lt;li&gt;&lt;a href="Assets/Dance/1/42.mp3"&gt;Tune 42&lt;/a&gt;&lt;/li&gt;</v>
      </c>
      <c r="AI513" s="53" t="s">
        <v>2616</v>
      </c>
      <c r="AJ513" s="53">
        <f>IF(A513="","",66*(Q513-1)+P513)</f>
        <v>42</v>
      </c>
      <c r="AK513" s="53" t="s">
        <v>2617</v>
      </c>
      <c r="AL513" s="53" t="str">
        <f>IF(A513="","",B513&amp;"&lt;/td&gt;&lt;td&gt;"&amp;C513&amp;"&lt;/td&gt;&lt;/tr&gt;")</f>
        <v>Faithless&lt;/td&gt;&lt;td&gt;God Is A DJ&lt;/td&gt;&lt;/tr&gt;</v>
      </c>
      <c r="AM513" s="53" t="str">
        <f>AI513&amp;AJ513&amp;AK513&amp;AL513</f>
        <v>&lt;tr&gt;&lt;td align="left"&gt;42&lt;/td&gt;&lt;td align="left"&gt;Faithless&lt;/td&gt;&lt;td&gt;God Is A DJ&lt;/td&gt;&lt;/tr&gt;</v>
      </c>
      <c r="AN513" s="64">
        <f>IF(MAX(LEN(B513),LEN(C513))=0,"",MAX(LEN(B513),LEN(C513)))</f>
        <v>11</v>
      </c>
    </row>
    <row r="514" spans="1:40" x14ac:dyDescent="0.25">
      <c r="A514" s="10" t="str">
        <f>N514&amp;Q514&amp;R514&amp;S514</f>
        <v>198013F</v>
      </c>
      <c r="B514" s="15" t="s">
        <v>91</v>
      </c>
      <c r="C514" s="15" t="s">
        <v>92</v>
      </c>
      <c r="D514" s="15" t="s">
        <v>672</v>
      </c>
      <c r="E514" s="15" t="s">
        <v>682</v>
      </c>
      <c r="F514" s="15" t="s">
        <v>467</v>
      </c>
      <c r="G514" s="15" t="s">
        <v>287</v>
      </c>
      <c r="H514" s="15" t="s">
        <v>286</v>
      </c>
      <c r="I514" s="15" t="s">
        <v>288</v>
      </c>
      <c r="J514" s="15"/>
      <c r="K514" s="14" t="s">
        <v>674</v>
      </c>
      <c r="L514" s="15">
        <v>1981</v>
      </c>
      <c r="M514" s="10"/>
      <c r="N514" s="81">
        <v>1980</v>
      </c>
      <c r="O514" s="10"/>
      <c r="P514" s="15">
        <v>28</v>
      </c>
      <c r="Q514" s="15">
        <v>1</v>
      </c>
      <c r="R514" s="15">
        <v>3</v>
      </c>
      <c r="S514" s="15" t="s">
        <v>88</v>
      </c>
      <c r="U514" s="76" t="s">
        <v>3074</v>
      </c>
      <c r="V514" s="76" t="str">
        <f>IF(B514="","",B514)</f>
        <v>Phil Collins</v>
      </c>
      <c r="W514" s="76" t="s">
        <v>3075</v>
      </c>
      <c r="X514" s="76" t="str">
        <f>IF(C514="","",C514)</f>
        <v>In the Air Tonight</v>
      </c>
      <c r="Y514" s="77" t="s">
        <v>3077</v>
      </c>
      <c r="Z514" s="76">
        <f>IF(L514="","",L514)</f>
        <v>1981</v>
      </c>
      <c r="AA514" s="76" t="s">
        <v>3076</v>
      </c>
      <c r="AB514" s="76" t="str">
        <f>_xlfn.CONCAT(U514:AA514)</f>
        <v>&lt;table class="questions" width="290"&gt;&lt;tr&gt;&lt;td height="50"&gt;&lt;div align="center"&gt;2 Points &lt;/div&gt;&lt;/td&gt;&lt;/tr&gt;&lt;tr&gt;&lt;td height="30"&gt;&lt;div align="center"&gt;Phil Collins&lt;/div&gt;&lt;/td&gt;&lt;/tr&gt;&lt;tr&gt;&lt;td height="30"&gt;&lt;div align="center"&gt;In the Air Tonight&lt;/div&gt;&lt;/td&gt;&lt;/tr&gt;&lt;tr&gt;&lt;td height="30"&gt;&lt;div align="center"&gt;&lt;/div&gt;&lt;/td&gt;&lt;/tr&gt;&lt;tr&gt;&lt;td height="30"&gt;&lt;div align="center"&gt;1981&lt;/div&gt;&lt;/td&gt;&lt;/tr&gt;&lt;/table&gt;</v>
      </c>
      <c r="AC514" s="50" t="s">
        <v>2615</v>
      </c>
      <c r="AD514" s="50" t="str">
        <f>IF(A514="","","Assets/"&amp;N514&amp;"/"&amp;Q514&amp;"/"&amp;P514&amp;".mp3")</f>
        <v>Assets/1980/1/28.mp3</v>
      </c>
      <c r="AE514" s="51" t="s">
        <v>2614</v>
      </c>
      <c r="AF514" s="50" t="str">
        <f>IF(A514="","","Tune "&amp;66*(Q514-1)+P514)</f>
        <v>Tune 28</v>
      </c>
      <c r="AG514" s="50" t="s">
        <v>2613</v>
      </c>
      <c r="AH514" s="50" t="str">
        <f>AC514&amp;AD514&amp;AE514&amp;AF514&amp;AG514</f>
        <v>&lt;li&gt;&lt;a href="Assets/1980/1/28.mp3"&gt;Tune 28&lt;/a&gt;&lt;/li&gt;</v>
      </c>
      <c r="AI514" s="53" t="s">
        <v>2616</v>
      </c>
      <c r="AJ514" s="53">
        <f>IF(A514="","",66*(Q514-1)+P514)</f>
        <v>28</v>
      </c>
      <c r="AK514" s="53" t="s">
        <v>2617</v>
      </c>
      <c r="AL514" s="53" t="str">
        <f>IF(A514="","",B514&amp;"&lt;/td&gt;&lt;td&gt;"&amp;C514&amp;"&lt;/td&gt;&lt;/tr&gt;")</f>
        <v>Phil Collins&lt;/td&gt;&lt;td&gt;In the Air Tonight&lt;/td&gt;&lt;/tr&gt;</v>
      </c>
      <c r="AM514" s="53" t="str">
        <f>AI514&amp;AJ514&amp;AK514&amp;AL514</f>
        <v>&lt;tr&gt;&lt;td align="left"&gt;28&lt;/td&gt;&lt;td align="left"&gt;Phil Collins&lt;/td&gt;&lt;td&gt;In the Air Tonight&lt;/td&gt;&lt;/tr&gt;</v>
      </c>
      <c r="AN514" s="64">
        <f>IF(MAX(LEN(B514),LEN(C514))=0,"",MAX(LEN(B514),LEN(C514)))</f>
        <v>18</v>
      </c>
    </row>
    <row r="515" spans="1:40" x14ac:dyDescent="0.25">
      <c r="A515" s="10" t="str">
        <f>N515&amp;Q515&amp;R515&amp;S515</f>
        <v>TV12I</v>
      </c>
      <c r="B515" s="15" t="s">
        <v>965</v>
      </c>
      <c r="C515" s="15"/>
      <c r="D515" s="15" t="s">
        <v>985</v>
      </c>
      <c r="E515" s="15"/>
      <c r="F515" s="15" t="s">
        <v>986</v>
      </c>
      <c r="G515" s="15"/>
      <c r="H515" s="35" t="s">
        <v>1301</v>
      </c>
      <c r="I515" s="35" t="s">
        <v>1302</v>
      </c>
      <c r="J515" s="15"/>
      <c r="K515" s="14"/>
      <c r="L515" s="15"/>
      <c r="M515" s="10"/>
      <c r="N515" s="8" t="s">
        <v>667</v>
      </c>
      <c r="O515" s="10"/>
      <c r="P515" s="15">
        <v>20</v>
      </c>
      <c r="Q515" s="15">
        <v>1</v>
      </c>
      <c r="R515" s="15">
        <v>2</v>
      </c>
      <c r="S515" s="15" t="s">
        <v>1070</v>
      </c>
      <c r="U515" s="76" t="s">
        <v>3074</v>
      </c>
      <c r="V515" s="76" t="str">
        <f>IF(B515="","",B515)</f>
        <v>The Office</v>
      </c>
      <c r="W515" s="76" t="s">
        <v>3075</v>
      </c>
      <c r="X515" s="76" t="str">
        <f>IF(C515="","",C515)</f>
        <v/>
      </c>
      <c r="Y515" s="77" t="s">
        <v>3077</v>
      </c>
      <c r="Z515" s="76" t="str">
        <f>IF(L515="","",L515)</f>
        <v/>
      </c>
      <c r="AA515" s="76" t="s">
        <v>3076</v>
      </c>
      <c r="AB515" s="76" t="str">
        <f>_xlfn.CONCAT(U515:AA515)</f>
        <v>&lt;table class="questions" width="290"&gt;&lt;tr&gt;&lt;td height="50"&gt;&lt;div align="center"&gt;2 Points &lt;/div&gt;&lt;/td&gt;&lt;/tr&gt;&lt;tr&gt;&lt;td height="30"&gt;&lt;div align="center"&gt;The Office&lt;/div&gt;&lt;/td&gt;&lt;/tr&gt;&lt;tr&gt;&lt;td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15" s="50" t="s">
        <v>2615</v>
      </c>
      <c r="AD515" s="50" t="str">
        <f>IF(A515="","","Assets/"&amp;N515&amp;"/"&amp;Q515&amp;"/"&amp;P515&amp;".mp3")</f>
        <v>Assets/TV/1/20.mp3</v>
      </c>
      <c r="AE515" s="51" t="s">
        <v>2614</v>
      </c>
      <c r="AF515" s="50" t="str">
        <f>IF(A515="","","Tune "&amp;66*(Q515-1)+P515)</f>
        <v>Tune 20</v>
      </c>
      <c r="AG515" s="50" t="s">
        <v>2613</v>
      </c>
      <c r="AH515" s="50" t="str">
        <f>AC515&amp;AD515&amp;AE515&amp;AF515&amp;AG515</f>
        <v>&lt;li&gt;&lt;a href="Assets/TV/1/20.mp3"&gt;Tune 20&lt;/a&gt;&lt;/li&gt;</v>
      </c>
      <c r="AI515" s="53" t="s">
        <v>2616</v>
      </c>
      <c r="AJ515" s="53">
        <f>IF(A515="","",66*(Q515-1)+P515)</f>
        <v>20</v>
      </c>
      <c r="AK515" s="53" t="s">
        <v>2617</v>
      </c>
      <c r="AL515" s="53" t="str">
        <f>IF(A515="","",B515&amp;"&lt;/td&gt;&lt;td&gt;"&amp;C515&amp;"&lt;/td&gt;&lt;/tr&gt;")</f>
        <v>The Office&lt;/td&gt;&lt;td&gt;&lt;/td&gt;&lt;/tr&gt;</v>
      </c>
      <c r="AM515" s="53" t="str">
        <f>AI515&amp;AJ515&amp;AK515&amp;AL515</f>
        <v>&lt;tr&gt;&lt;td align="left"&gt;20&lt;/td&gt;&lt;td align="left"&gt;The Office&lt;/td&gt;&lt;td&gt;&lt;/td&gt;&lt;/tr&gt;</v>
      </c>
      <c r="AN515" s="64">
        <f>IF(MAX(LEN(B515),LEN(C515))=0,"",MAX(LEN(B515),LEN(C515)))</f>
        <v>10</v>
      </c>
    </row>
    <row r="516" spans="1:40" x14ac:dyDescent="0.25">
      <c r="A516" s="10" t="str">
        <f>N516&amp;Q516&amp;R516&amp;S516</f>
        <v>2010-201421E</v>
      </c>
      <c r="B516" s="15" t="s">
        <v>1224</v>
      </c>
      <c r="C516" s="15" t="s">
        <v>1225</v>
      </c>
      <c r="D516" s="15" t="s">
        <v>672</v>
      </c>
      <c r="E516" s="15" t="s">
        <v>682</v>
      </c>
      <c r="F516" s="15"/>
      <c r="G516" s="15"/>
      <c r="H516" s="15"/>
      <c r="I516" s="15"/>
      <c r="J516" s="15"/>
      <c r="K516" s="14"/>
      <c r="L516" s="15">
        <v>2012</v>
      </c>
      <c r="M516" s="10"/>
      <c r="N516" s="3" t="s">
        <v>2622</v>
      </c>
      <c r="O516" s="10"/>
      <c r="P516" s="15">
        <v>5</v>
      </c>
      <c r="Q516" s="15">
        <v>2</v>
      </c>
      <c r="R516" s="15">
        <v>1</v>
      </c>
      <c r="S516" s="15" t="s">
        <v>87</v>
      </c>
      <c r="U516" s="76" t="s">
        <v>3074</v>
      </c>
      <c r="V516" s="76" t="str">
        <f>IF(B516="","",B516)</f>
        <v>Maroon 5</v>
      </c>
      <c r="W516" s="76" t="s">
        <v>3075</v>
      </c>
      <c r="X516" s="76" t="str">
        <f>IF(C516="","",C516)</f>
        <v>One More Night</v>
      </c>
      <c r="Y516" s="77" t="s">
        <v>3077</v>
      </c>
      <c r="Z516" s="76">
        <f>IF(L516="","",L516)</f>
        <v>2012</v>
      </c>
      <c r="AA516" s="76" t="s">
        <v>3076</v>
      </c>
      <c r="AB516" s="76" t="str">
        <f>_xlfn.CONCAT(U516:AA516)</f>
        <v>&lt;table class="questions" width="290"&gt;&lt;tr&gt;&lt;td height="50"&gt;&lt;div align="center"&gt;2 Points &lt;/div&gt;&lt;/td&gt;&lt;/tr&gt;&lt;tr&gt;&lt;td height="30"&gt;&lt;div align="center"&gt;Maroon 5&lt;/div&gt;&lt;/td&gt;&lt;/tr&gt;&lt;tr&gt;&lt;td height="30"&gt;&lt;div align="center"&gt;One More Night&lt;/div&gt;&lt;/td&gt;&lt;/tr&gt;&lt;tr&gt;&lt;td height="30"&gt;&lt;div align="center"&gt;&lt;/div&gt;&lt;/td&gt;&lt;/tr&gt;&lt;tr&gt;&lt;td height="30"&gt;&lt;div align="center"&gt;2012&lt;/div&gt;&lt;/td&gt;&lt;/tr&gt;&lt;/table&gt;</v>
      </c>
      <c r="AC516" s="50" t="s">
        <v>2615</v>
      </c>
      <c r="AD516" s="50" t="str">
        <f>IF(A516="","","Assets/"&amp;N516&amp;"/"&amp;Q516&amp;"/"&amp;P516&amp;".mp3")</f>
        <v>Assets/2010-2014/2/5.mp3</v>
      </c>
      <c r="AE516" s="51" t="s">
        <v>2614</v>
      </c>
      <c r="AF516" s="50" t="str">
        <f>IF(A516="","","Tune "&amp;66*(Q516-1)+P516)</f>
        <v>Tune 71</v>
      </c>
      <c r="AG516" s="50" t="s">
        <v>2613</v>
      </c>
      <c r="AH516" s="50" t="str">
        <f>AC516&amp;AD516&amp;AE516&amp;AF516&amp;AG516</f>
        <v>&lt;li&gt;&lt;a href="Assets/2010-2014/2/5.mp3"&gt;Tune 71&lt;/a&gt;&lt;/li&gt;</v>
      </c>
      <c r="AI516" s="53" t="s">
        <v>2616</v>
      </c>
      <c r="AJ516" s="53">
        <f>IF(A516="","",66*(Q516-1)+P516)</f>
        <v>71</v>
      </c>
      <c r="AK516" s="53" t="s">
        <v>2617</v>
      </c>
      <c r="AL516" s="53" t="str">
        <f>IF(A516="","",B516&amp;"&lt;/td&gt;&lt;td&gt;"&amp;C516&amp;"&lt;/td&gt;&lt;/tr&gt;")</f>
        <v>Maroon 5&lt;/td&gt;&lt;td&gt;One More Night&lt;/td&gt;&lt;/tr&gt;</v>
      </c>
      <c r="AM516" s="53" t="str">
        <f>AI516&amp;AJ516&amp;AK516&amp;AL516</f>
        <v>&lt;tr&gt;&lt;td align="left"&gt;71&lt;/td&gt;&lt;td align="left"&gt;Maroon 5&lt;/td&gt;&lt;td&gt;One More Night&lt;/td&gt;&lt;/tr&gt;</v>
      </c>
      <c r="AN516" s="64">
        <f>IF(MAX(LEN(B516),LEN(C516))=0,"",MAX(LEN(B516),LEN(C516)))</f>
        <v>14</v>
      </c>
    </row>
    <row r="517" spans="1:40" x14ac:dyDescent="0.25">
      <c r="A517" s="10" t="str">
        <f>N517&amp;Q517&amp;R517&amp;S517</f>
        <v>Film14F</v>
      </c>
      <c r="B517" s="15" t="s">
        <v>130</v>
      </c>
      <c r="C517" s="15"/>
      <c r="D517" s="15" t="s">
        <v>698</v>
      </c>
      <c r="E517" s="15"/>
      <c r="F517" s="15" t="s">
        <v>504</v>
      </c>
      <c r="G517" s="15"/>
      <c r="H517" s="15" t="s">
        <v>142</v>
      </c>
      <c r="I517" s="15"/>
      <c r="J517" s="15"/>
      <c r="K517" s="14"/>
      <c r="L517" s="15"/>
      <c r="M517" s="10"/>
      <c r="N517" s="4" t="s">
        <v>698</v>
      </c>
      <c r="O517" s="10"/>
      <c r="P517" s="15">
        <v>39</v>
      </c>
      <c r="Q517" s="15">
        <v>1</v>
      </c>
      <c r="R517" s="15">
        <v>4</v>
      </c>
      <c r="S517" s="15" t="s">
        <v>88</v>
      </c>
      <c r="U517" s="76" t="s">
        <v>3074</v>
      </c>
      <c r="V517" s="76" t="str">
        <f>IF(B517="","",B517)</f>
        <v>Borat</v>
      </c>
      <c r="W517" s="76" t="s">
        <v>3075</v>
      </c>
      <c r="X517" s="76" t="str">
        <f>IF(C517="","",C517)</f>
        <v/>
      </c>
      <c r="Y517" s="77" t="s">
        <v>3077</v>
      </c>
      <c r="Z517" s="76" t="str">
        <f>IF(L517="","",L517)</f>
        <v/>
      </c>
      <c r="AA517" s="76" t="s">
        <v>3076</v>
      </c>
      <c r="AB517" s="76" t="str">
        <f>_xlfn.CONCAT(U517:AA517)</f>
        <v>&lt;table class="questions" width="290"&gt;&lt;tr&gt;&lt;td height="50"&gt;&lt;div align="center"&gt;2 Points &lt;/div&gt;&lt;/td&gt;&lt;/tr&gt;&lt;tr&gt;&lt;td height="30"&gt;&lt;div align="center"&gt;Borat&lt;/div&gt;&lt;/td&gt;&lt;/tr&gt;&lt;tr&gt;&lt;td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17" s="50" t="s">
        <v>2615</v>
      </c>
      <c r="AD517" s="50" t="str">
        <f>IF(A517="","","Assets/"&amp;N517&amp;"/"&amp;Q517&amp;"/"&amp;P517&amp;".mp3")</f>
        <v>Assets/Film/1/39.mp3</v>
      </c>
      <c r="AE517" s="51" t="s">
        <v>2614</v>
      </c>
      <c r="AF517" s="50" t="str">
        <f>IF(A517="","","Tune "&amp;66*(Q517-1)+P517)</f>
        <v>Tune 39</v>
      </c>
      <c r="AG517" s="50" t="s">
        <v>2613</v>
      </c>
      <c r="AH517" s="50" t="str">
        <f>AC517&amp;AD517&amp;AE517&amp;AF517&amp;AG517</f>
        <v>&lt;li&gt;&lt;a href="Assets/Film/1/39.mp3"&gt;Tune 39&lt;/a&gt;&lt;/li&gt;</v>
      </c>
      <c r="AI517" s="53" t="s">
        <v>2616</v>
      </c>
      <c r="AJ517" s="53">
        <f>IF(A517="","",66*(Q517-1)+P517)</f>
        <v>39</v>
      </c>
      <c r="AK517" s="53" t="s">
        <v>2617</v>
      </c>
      <c r="AL517" s="53" t="str">
        <f>IF(A517="","",B517&amp;"&lt;/td&gt;&lt;td&gt;"&amp;C517&amp;"&lt;/td&gt;&lt;/tr&gt;")</f>
        <v>Borat&lt;/td&gt;&lt;td&gt;&lt;/td&gt;&lt;/tr&gt;</v>
      </c>
      <c r="AM517" s="53" t="str">
        <f>AI517&amp;AJ517&amp;AK517&amp;AL517</f>
        <v>&lt;tr&gt;&lt;td align="left"&gt;39&lt;/td&gt;&lt;td align="left"&gt;Borat&lt;/td&gt;&lt;td&gt;&lt;/td&gt;&lt;/tr&gt;</v>
      </c>
      <c r="AN517" s="64">
        <f>IF(MAX(LEN(B517),LEN(C517))=0,"",MAX(LEN(B517),LEN(C517)))</f>
        <v>5</v>
      </c>
    </row>
    <row r="518" spans="1:40" x14ac:dyDescent="0.25">
      <c r="A518" s="10" t="str">
        <f>N518&amp;Q518&amp;R518&amp;S518</f>
        <v>199014C</v>
      </c>
      <c r="B518" s="15" t="s">
        <v>742</v>
      </c>
      <c r="C518" s="15" t="s">
        <v>743</v>
      </c>
      <c r="D518" s="15" t="s">
        <v>672</v>
      </c>
      <c r="E518" s="15" t="s">
        <v>682</v>
      </c>
      <c r="F518" s="15"/>
      <c r="G518" s="15"/>
      <c r="H518" s="15"/>
      <c r="I518" s="15"/>
      <c r="J518" s="15"/>
      <c r="K518" s="14"/>
      <c r="L518" s="15">
        <v>1998</v>
      </c>
      <c r="M518" s="10"/>
      <c r="N518" s="7">
        <v>1990</v>
      </c>
      <c r="O518" s="10"/>
      <c r="P518" s="15">
        <v>36</v>
      </c>
      <c r="Q518" s="15">
        <v>1</v>
      </c>
      <c r="R518" s="15">
        <v>4</v>
      </c>
      <c r="S518" s="15" t="s">
        <v>89</v>
      </c>
      <c r="U518" s="76" t="s">
        <v>3074</v>
      </c>
      <c r="V518" s="76" t="str">
        <f>IF(B518="","",B518)</f>
        <v>Robbie Williams</v>
      </c>
      <c r="W518" s="76" t="s">
        <v>3075</v>
      </c>
      <c r="X518" s="76" t="str">
        <f>IF(C518="","",C518)</f>
        <v>Let Me Entertain You</v>
      </c>
      <c r="Y518" s="77" t="s">
        <v>3077</v>
      </c>
      <c r="Z518" s="76">
        <f>IF(L518="","",L518)</f>
        <v>1998</v>
      </c>
      <c r="AA518" s="76" t="s">
        <v>3076</v>
      </c>
      <c r="AB518" s="76" t="str">
        <f>_xlfn.CONCAT(U518:AA518)</f>
        <v>&lt;table class="questions" width="290"&gt;&lt;tr&gt;&lt;td height="50"&gt;&lt;div align="center"&gt;2 Points &lt;/div&gt;&lt;/td&gt;&lt;/tr&gt;&lt;tr&gt;&lt;td height="30"&gt;&lt;div align="center"&gt;Robbie Williams&lt;/div&gt;&lt;/td&gt;&lt;/tr&gt;&lt;tr&gt;&lt;td height="30"&gt;&lt;div align="center"&gt;Let Me Entertain You&lt;/div&gt;&lt;/td&gt;&lt;/tr&gt;&lt;tr&gt;&lt;td height="30"&gt;&lt;div align="center"&gt;&lt;/div&gt;&lt;/td&gt;&lt;/tr&gt;&lt;tr&gt;&lt;td height="30"&gt;&lt;div align="center"&gt;1998&lt;/div&gt;&lt;/td&gt;&lt;/tr&gt;&lt;/table&gt;</v>
      </c>
      <c r="AC518" s="50" t="s">
        <v>2615</v>
      </c>
      <c r="AD518" s="50" t="str">
        <f>IF(A518="","","Assets/"&amp;N518&amp;"/"&amp;Q518&amp;"/"&amp;P518&amp;".mp3")</f>
        <v>Assets/1990/1/36.mp3</v>
      </c>
      <c r="AE518" s="51" t="s">
        <v>2614</v>
      </c>
      <c r="AF518" s="50" t="str">
        <f>IF(A518="","","Tune "&amp;66*(Q518-1)+P518)</f>
        <v>Tune 36</v>
      </c>
      <c r="AG518" s="50" t="s">
        <v>2613</v>
      </c>
      <c r="AH518" s="50" t="str">
        <f>AC518&amp;AD518&amp;AE518&amp;AF518&amp;AG518</f>
        <v>&lt;li&gt;&lt;a href="Assets/1990/1/36.mp3"&gt;Tune 36&lt;/a&gt;&lt;/li&gt;</v>
      </c>
      <c r="AI518" s="53" t="s">
        <v>2616</v>
      </c>
      <c r="AJ518" s="53">
        <f>IF(A518="","",66*(Q518-1)+P518)</f>
        <v>36</v>
      </c>
      <c r="AK518" s="53" t="s">
        <v>2617</v>
      </c>
      <c r="AL518" s="53" t="str">
        <f>IF(A518="","",B518&amp;"&lt;/td&gt;&lt;td&gt;"&amp;C518&amp;"&lt;/td&gt;&lt;/tr&gt;")</f>
        <v>Robbie Williams&lt;/td&gt;&lt;td&gt;Let Me Entertain You&lt;/td&gt;&lt;/tr&gt;</v>
      </c>
      <c r="AM518" s="53" t="str">
        <f>AI518&amp;AJ518&amp;AK518&amp;AL518</f>
        <v>&lt;tr&gt;&lt;td align="left"&gt;36&lt;/td&gt;&lt;td align="left"&gt;Robbie Williams&lt;/td&gt;&lt;td&gt;Let Me Entertain You&lt;/td&gt;&lt;/tr&gt;</v>
      </c>
      <c r="AN518" s="64">
        <f>IF(MAX(LEN(B518),LEN(C518))=0,"",MAX(LEN(B518),LEN(C518)))</f>
        <v>20</v>
      </c>
    </row>
    <row r="519" spans="1:40" x14ac:dyDescent="0.25">
      <c r="A519" s="10" t="str">
        <f>N519&amp;Q519&amp;R519&amp;S519</f>
        <v>2000-200412H</v>
      </c>
      <c r="B519" s="15" t="s">
        <v>494</v>
      </c>
      <c r="C519" s="15" t="s">
        <v>481</v>
      </c>
      <c r="D519" s="15" t="s">
        <v>672</v>
      </c>
      <c r="E519" s="15" t="s">
        <v>682</v>
      </c>
      <c r="F519" s="15"/>
      <c r="G519" s="15"/>
      <c r="H519" s="15"/>
      <c r="I519" s="15"/>
      <c r="J519" s="15"/>
      <c r="K519" s="14"/>
      <c r="L519" s="15">
        <v>2002</v>
      </c>
      <c r="M519" s="10"/>
      <c r="N519" s="3" t="s">
        <v>2620</v>
      </c>
      <c r="O519" s="10"/>
      <c r="P519" s="15">
        <v>19</v>
      </c>
      <c r="Q519" s="15">
        <v>1</v>
      </c>
      <c r="R519" s="15">
        <v>2</v>
      </c>
      <c r="S519" s="15" t="s">
        <v>1069</v>
      </c>
      <c r="U519" s="76" t="s">
        <v>3074</v>
      </c>
      <c r="V519" s="76" t="str">
        <f>IF(B519="","",B519)</f>
        <v>Norah Jones</v>
      </c>
      <c r="W519" s="76" t="s">
        <v>3075</v>
      </c>
      <c r="X519" s="76" t="str">
        <f>IF(C519="","",C519)</f>
        <v>I Don't Know Why</v>
      </c>
      <c r="Y519" s="77" t="s">
        <v>3077</v>
      </c>
      <c r="Z519" s="76">
        <f>IF(L519="","",L519)</f>
        <v>2002</v>
      </c>
      <c r="AA519" s="76" t="s">
        <v>3076</v>
      </c>
      <c r="AB519" s="76" t="str">
        <f>_xlfn.CONCAT(U519:AA519)</f>
        <v>&lt;table class="questions" width="290"&gt;&lt;tr&gt;&lt;td height="50"&gt;&lt;div align="center"&gt;2 Points &lt;/div&gt;&lt;/td&gt;&lt;/tr&gt;&lt;tr&gt;&lt;td height="30"&gt;&lt;div align="center"&gt;Norah Jones&lt;/div&gt;&lt;/td&gt;&lt;/tr&gt;&lt;tr&gt;&lt;td height="30"&gt;&lt;div align="center"&gt;I Don't Know Why&lt;/div&gt;&lt;/td&gt;&lt;/tr&gt;&lt;tr&gt;&lt;td height="30"&gt;&lt;div align="center"&gt;&lt;/div&gt;&lt;/td&gt;&lt;/tr&gt;&lt;tr&gt;&lt;td height="30"&gt;&lt;div align="center"&gt;2002&lt;/div&gt;&lt;/td&gt;&lt;/tr&gt;&lt;/table&gt;</v>
      </c>
      <c r="AC519" s="50" t="s">
        <v>2615</v>
      </c>
      <c r="AD519" s="50" t="str">
        <f>IF(A519="","","Assets/"&amp;N519&amp;"/"&amp;Q519&amp;"/"&amp;P519&amp;".mp3")</f>
        <v>Assets/2000-2004/1/19.mp3</v>
      </c>
      <c r="AE519" s="51" t="s">
        <v>2614</v>
      </c>
      <c r="AF519" s="50" t="str">
        <f>IF(A519="","","Tune "&amp;66*(Q519-1)+P519)</f>
        <v>Tune 19</v>
      </c>
      <c r="AG519" s="50" t="s">
        <v>2613</v>
      </c>
      <c r="AH519" s="50" t="str">
        <f>AC519&amp;AD519&amp;AE519&amp;AF519&amp;AG519</f>
        <v>&lt;li&gt;&lt;a href="Assets/2000-2004/1/19.mp3"&gt;Tune 19&lt;/a&gt;&lt;/li&gt;</v>
      </c>
      <c r="AI519" s="53" t="s">
        <v>2616</v>
      </c>
      <c r="AJ519" s="53">
        <f>IF(A519="","",66*(Q519-1)+P519)</f>
        <v>19</v>
      </c>
      <c r="AK519" s="53" t="s">
        <v>2617</v>
      </c>
      <c r="AL519" s="53" t="str">
        <f>IF(A519="","",B519&amp;"&lt;/td&gt;&lt;td&gt;"&amp;C519&amp;"&lt;/td&gt;&lt;/tr&gt;")</f>
        <v>Norah Jones&lt;/td&gt;&lt;td&gt;I Don't Know Why&lt;/td&gt;&lt;/tr&gt;</v>
      </c>
      <c r="AM519" s="53" t="str">
        <f>AI519&amp;AJ519&amp;AK519&amp;AL519</f>
        <v>&lt;tr&gt;&lt;td align="left"&gt;19&lt;/td&gt;&lt;td align="left"&gt;Norah Jones&lt;/td&gt;&lt;td&gt;I Don't Know Why&lt;/td&gt;&lt;/tr&gt;</v>
      </c>
      <c r="AN519" s="64">
        <f>IF(MAX(LEN(B519),LEN(C519))=0,"",MAX(LEN(B519),LEN(C519)))</f>
        <v>16</v>
      </c>
    </row>
    <row r="520" spans="1:40" x14ac:dyDescent="0.25">
      <c r="A520" s="10" t="str">
        <f>N520&amp;Q520&amp;R520&amp;S520</f>
        <v>Dance11C</v>
      </c>
      <c r="B520" s="15" t="s">
        <v>859</v>
      </c>
      <c r="C520" s="15" t="s">
        <v>587</v>
      </c>
      <c r="D520" s="15" t="s">
        <v>672</v>
      </c>
      <c r="E520" s="15" t="s">
        <v>682</v>
      </c>
      <c r="F520" s="15"/>
      <c r="G520" s="15"/>
      <c r="H520" s="15"/>
      <c r="I520" s="15"/>
      <c r="J520" s="15"/>
      <c r="K520" s="14"/>
      <c r="L520" s="15">
        <v>1999</v>
      </c>
      <c r="M520" s="10"/>
      <c r="N520" s="40" t="s">
        <v>1436</v>
      </c>
      <c r="O520" s="10"/>
      <c r="P520" s="15">
        <v>3</v>
      </c>
      <c r="Q520" s="15">
        <v>1</v>
      </c>
      <c r="R520" s="15">
        <v>1</v>
      </c>
      <c r="S520" s="35" t="s">
        <v>89</v>
      </c>
      <c r="U520" s="76" t="s">
        <v>3074</v>
      </c>
      <c r="V520" s="76" t="str">
        <f>IF(B520="","",B520)</f>
        <v>FatBoy Slim</v>
      </c>
      <c r="W520" s="76" t="s">
        <v>3075</v>
      </c>
      <c r="X520" s="76" t="str">
        <f>IF(C520="","",C520)</f>
        <v>Praise You</v>
      </c>
      <c r="Y520" s="77" t="s">
        <v>3077</v>
      </c>
      <c r="Z520" s="76">
        <f>IF(L520="","",L520)</f>
        <v>1999</v>
      </c>
      <c r="AA520" s="76" t="s">
        <v>3076</v>
      </c>
      <c r="AB520" s="76" t="str">
        <f>_xlfn.CONCAT(U520:AA520)</f>
        <v>&lt;table class="questions" width="290"&gt;&lt;tr&gt;&lt;td height="50"&gt;&lt;div align="center"&gt;2 Points &lt;/div&gt;&lt;/td&gt;&lt;/tr&gt;&lt;tr&gt;&lt;td height="30"&gt;&lt;div align="center"&gt;FatBoy Slim&lt;/div&gt;&lt;/td&gt;&lt;/tr&gt;&lt;tr&gt;&lt;td height="30"&gt;&lt;div align="center"&gt;Praise You&lt;/div&gt;&lt;/td&gt;&lt;/tr&gt;&lt;tr&gt;&lt;td height="30"&gt;&lt;div align="center"&gt;&lt;/div&gt;&lt;/td&gt;&lt;/tr&gt;&lt;tr&gt;&lt;td height="30"&gt;&lt;div align="center"&gt;1999&lt;/div&gt;&lt;/td&gt;&lt;/tr&gt;&lt;/table&gt;</v>
      </c>
      <c r="AC520" s="50" t="s">
        <v>2615</v>
      </c>
      <c r="AD520" s="50" t="str">
        <f>IF(A520="","","Assets/"&amp;N520&amp;"/"&amp;Q520&amp;"/"&amp;P520&amp;".mp3")</f>
        <v>Assets/Dance/1/3.mp3</v>
      </c>
      <c r="AE520" s="51" t="s">
        <v>2614</v>
      </c>
      <c r="AF520" s="50" t="str">
        <f>IF(A520="","","Tune "&amp;66*(Q520-1)+P520)</f>
        <v>Tune 3</v>
      </c>
      <c r="AG520" s="50" t="s">
        <v>2613</v>
      </c>
      <c r="AH520" s="50" t="str">
        <f>AC520&amp;AD520&amp;AE520&amp;AF520&amp;AG520</f>
        <v>&lt;li&gt;&lt;a href="Assets/Dance/1/3.mp3"&gt;Tune 3&lt;/a&gt;&lt;/li&gt;</v>
      </c>
      <c r="AI520" s="53" t="s">
        <v>2616</v>
      </c>
      <c r="AJ520" s="53">
        <f>IF(A520="","",66*(Q520-1)+P520)</f>
        <v>3</v>
      </c>
      <c r="AK520" s="53" t="s">
        <v>2617</v>
      </c>
      <c r="AL520" s="53" t="str">
        <f>IF(A520="","",B520&amp;"&lt;/td&gt;&lt;td&gt;"&amp;C520&amp;"&lt;/td&gt;&lt;/tr&gt;")</f>
        <v>FatBoy Slim&lt;/td&gt;&lt;td&gt;Praise You&lt;/td&gt;&lt;/tr&gt;</v>
      </c>
      <c r="AM520" s="53" t="str">
        <f>AI520&amp;AJ520&amp;AK520&amp;AL520</f>
        <v>&lt;tr&gt;&lt;td align="left"&gt;3&lt;/td&gt;&lt;td align="left"&gt;FatBoy Slim&lt;/td&gt;&lt;td&gt;Praise You&lt;/td&gt;&lt;/tr&gt;</v>
      </c>
      <c r="AN520" s="64">
        <f>IF(MAX(LEN(B520),LEN(C520))=0,"",MAX(LEN(B520),LEN(C520)))</f>
        <v>11</v>
      </c>
    </row>
    <row r="521" spans="1:40" x14ac:dyDescent="0.25">
      <c r="A521" s="10" t="str">
        <f>N521&amp;Q521&amp;R521&amp;S521</f>
        <v>Dance13D</v>
      </c>
      <c r="B521" s="35" t="s">
        <v>1449</v>
      </c>
      <c r="C521" s="35" t="s">
        <v>1451</v>
      </c>
      <c r="D521" s="35" t="s">
        <v>672</v>
      </c>
      <c r="E521" s="35" t="s">
        <v>682</v>
      </c>
      <c r="F521" s="35" t="s">
        <v>522</v>
      </c>
      <c r="G521" s="15"/>
      <c r="H521" s="35" t="s">
        <v>1450</v>
      </c>
      <c r="I521" s="15"/>
      <c r="J521" s="15"/>
      <c r="K521" s="14"/>
      <c r="L521" s="15">
        <v>2013</v>
      </c>
      <c r="M521" s="10"/>
      <c r="N521" s="40" t="s">
        <v>1436</v>
      </c>
      <c r="O521" s="10"/>
      <c r="P521" s="15">
        <v>26</v>
      </c>
      <c r="Q521" s="15">
        <v>1</v>
      </c>
      <c r="R521" s="15">
        <v>3</v>
      </c>
      <c r="S521" s="35" t="s">
        <v>86</v>
      </c>
      <c r="U521" s="76" t="s">
        <v>3074</v>
      </c>
      <c r="V521" s="76" t="str">
        <f>IF(B521="","",B521)</f>
        <v>Fatboy Slim &amp; Riva Starr</v>
      </c>
      <c r="W521" s="76" t="s">
        <v>3075</v>
      </c>
      <c r="X521" s="76" t="str">
        <f>IF(C521="","",C521)</f>
        <v>Eat Sleep Rave Repeat</v>
      </c>
      <c r="Y521" s="77" t="s">
        <v>3077</v>
      </c>
      <c r="Z521" s="76">
        <f>IF(L521="","",L521)</f>
        <v>2013</v>
      </c>
      <c r="AA521" s="76" t="s">
        <v>3076</v>
      </c>
      <c r="AB521" s="76" t="str">
        <f>_xlfn.CONCAT(U521:AA521)</f>
        <v>&lt;table class="questions" width="290"&gt;&lt;tr&gt;&lt;td height="50"&gt;&lt;div align="center"&gt;2 Points &lt;/div&gt;&lt;/td&gt;&lt;/tr&gt;&lt;tr&gt;&lt;td height="30"&gt;&lt;div align="center"&gt;Fatboy Slim &amp; Riva Starr&lt;/div&gt;&lt;/td&gt;&lt;/tr&gt;&lt;tr&gt;&lt;td height="30"&gt;&lt;div align="center"&gt;Eat Sleep Rave Repeat&lt;/div&gt;&lt;/td&gt;&lt;/tr&gt;&lt;tr&gt;&lt;td height="30"&gt;&lt;div align="center"&gt;&lt;/div&gt;&lt;/td&gt;&lt;/tr&gt;&lt;tr&gt;&lt;td height="30"&gt;&lt;div align="center"&gt;2013&lt;/div&gt;&lt;/td&gt;&lt;/tr&gt;&lt;/table&gt;</v>
      </c>
      <c r="AC521" s="50" t="s">
        <v>2615</v>
      </c>
      <c r="AD521" s="50" t="str">
        <f>IF(A521="","","Assets/"&amp;N521&amp;"/"&amp;Q521&amp;"/"&amp;P521&amp;".mp3")</f>
        <v>Assets/Dance/1/26.mp3</v>
      </c>
      <c r="AE521" s="51" t="s">
        <v>2614</v>
      </c>
      <c r="AF521" s="50" t="str">
        <f>IF(A521="","","Tune "&amp;66*(Q521-1)+P521)</f>
        <v>Tune 26</v>
      </c>
      <c r="AG521" s="50" t="s">
        <v>2613</v>
      </c>
      <c r="AH521" s="50" t="str">
        <f>AC521&amp;AD521&amp;AE521&amp;AF521&amp;AG521</f>
        <v>&lt;li&gt;&lt;a href="Assets/Dance/1/26.mp3"&gt;Tune 26&lt;/a&gt;&lt;/li&gt;</v>
      </c>
      <c r="AI521" s="53" t="s">
        <v>2616</v>
      </c>
      <c r="AJ521" s="53">
        <f>IF(A521="","",66*(Q521-1)+P521)</f>
        <v>26</v>
      </c>
      <c r="AK521" s="53" t="s">
        <v>2617</v>
      </c>
      <c r="AL521" s="53" t="str">
        <f>IF(A521="","",B521&amp;"&lt;/td&gt;&lt;td&gt;"&amp;C521&amp;"&lt;/td&gt;&lt;/tr&gt;")</f>
        <v>Fatboy Slim &amp; Riva Starr&lt;/td&gt;&lt;td&gt;Eat Sleep Rave Repeat&lt;/td&gt;&lt;/tr&gt;</v>
      </c>
      <c r="AM521" s="53" t="str">
        <f>AI521&amp;AJ521&amp;AK521&amp;AL521</f>
        <v>&lt;tr&gt;&lt;td align="left"&gt;26&lt;/td&gt;&lt;td align="left"&gt;Fatboy Slim &amp; Riva Starr&lt;/td&gt;&lt;td&gt;Eat Sleep Rave Repeat&lt;/td&gt;&lt;/tr&gt;</v>
      </c>
      <c r="AN521" s="64">
        <f>IF(MAX(LEN(B521),LEN(C521))=0,"",MAX(LEN(B521),LEN(C521)))</f>
        <v>24</v>
      </c>
    </row>
    <row r="522" spans="1:40" x14ac:dyDescent="0.25">
      <c r="A522" s="10" t="str">
        <f>N522&amp;Q522&amp;R522&amp;S522</f>
        <v>2000-200412I</v>
      </c>
      <c r="B522" s="35" t="s">
        <v>1690</v>
      </c>
      <c r="C522" s="35" t="s">
        <v>1691</v>
      </c>
      <c r="D522" s="35" t="s">
        <v>672</v>
      </c>
      <c r="E522" s="35" t="s">
        <v>682</v>
      </c>
      <c r="F522" s="15"/>
      <c r="G522" s="15"/>
      <c r="H522" s="15"/>
      <c r="I522" s="15"/>
      <c r="J522" s="15"/>
      <c r="K522" s="14"/>
      <c r="L522" s="15">
        <v>2004</v>
      </c>
      <c r="M522" s="10"/>
      <c r="N522" s="3" t="s">
        <v>2620</v>
      </c>
      <c r="O522" s="10"/>
      <c r="P522" s="15">
        <v>20</v>
      </c>
      <c r="Q522" s="15">
        <v>1</v>
      </c>
      <c r="R522" s="15">
        <v>2</v>
      </c>
      <c r="S522" s="35" t="s">
        <v>1070</v>
      </c>
      <c r="U522" s="76" t="s">
        <v>3074</v>
      </c>
      <c r="V522" s="76" t="str">
        <f>IF(B522="","",B522)</f>
        <v>The Killers</v>
      </c>
      <c r="W522" s="76" t="s">
        <v>3075</v>
      </c>
      <c r="X522" s="76" t="str">
        <f>IF(C522="","",C522)</f>
        <v>Somebody Told Me</v>
      </c>
      <c r="Y522" s="77" t="s">
        <v>3077</v>
      </c>
      <c r="Z522" s="76">
        <f>IF(L522="","",L522)</f>
        <v>2004</v>
      </c>
      <c r="AA522" s="76" t="s">
        <v>3076</v>
      </c>
      <c r="AB522" s="76" t="str">
        <f>_xlfn.CONCAT(U522:AA522)</f>
        <v>&lt;table class="questions" width="290"&gt;&lt;tr&gt;&lt;td height="50"&gt;&lt;div align="center"&gt;2 Points &lt;/div&gt;&lt;/td&gt;&lt;/tr&gt;&lt;tr&gt;&lt;td height="30"&gt;&lt;div align="center"&gt;The Killers&lt;/div&gt;&lt;/td&gt;&lt;/tr&gt;&lt;tr&gt;&lt;td height="30"&gt;&lt;div align="center"&gt;Somebody Told Me&lt;/div&gt;&lt;/td&gt;&lt;/tr&gt;&lt;tr&gt;&lt;td height="30"&gt;&lt;div align="center"&gt;&lt;/div&gt;&lt;/td&gt;&lt;/tr&gt;&lt;tr&gt;&lt;td height="30"&gt;&lt;div align="center"&gt;2004&lt;/div&gt;&lt;/td&gt;&lt;/tr&gt;&lt;/table&gt;</v>
      </c>
      <c r="AC522" s="50" t="s">
        <v>2615</v>
      </c>
      <c r="AD522" s="50" t="str">
        <f>IF(A522="","","Assets/"&amp;N522&amp;"/"&amp;Q522&amp;"/"&amp;P522&amp;".mp3")</f>
        <v>Assets/2000-2004/1/20.mp3</v>
      </c>
      <c r="AE522" s="51" t="s">
        <v>2614</v>
      </c>
      <c r="AF522" s="50" t="str">
        <f>IF(A522="","","Tune "&amp;66*(Q522-1)+P522)</f>
        <v>Tune 20</v>
      </c>
      <c r="AG522" s="50" t="s">
        <v>2613</v>
      </c>
      <c r="AH522" s="50" t="str">
        <f>AC522&amp;AD522&amp;AE522&amp;AF522&amp;AG522</f>
        <v>&lt;li&gt;&lt;a href="Assets/2000-2004/1/20.mp3"&gt;Tune 20&lt;/a&gt;&lt;/li&gt;</v>
      </c>
      <c r="AI522" s="53" t="s">
        <v>2616</v>
      </c>
      <c r="AJ522" s="53">
        <f>IF(A522="","",66*(Q522-1)+P522)</f>
        <v>20</v>
      </c>
      <c r="AK522" s="53" t="s">
        <v>2617</v>
      </c>
      <c r="AL522" s="53" t="str">
        <f>IF(A522="","",B522&amp;"&lt;/td&gt;&lt;td&gt;"&amp;C522&amp;"&lt;/td&gt;&lt;/tr&gt;")</f>
        <v>The Killers&lt;/td&gt;&lt;td&gt;Somebody Told Me&lt;/td&gt;&lt;/tr&gt;</v>
      </c>
      <c r="AM522" s="53" t="str">
        <f>AI522&amp;AJ522&amp;AK522&amp;AL522</f>
        <v>&lt;tr&gt;&lt;td align="left"&gt;20&lt;/td&gt;&lt;td align="left"&gt;The Killers&lt;/td&gt;&lt;td&gt;Somebody Told Me&lt;/td&gt;&lt;/tr&gt;</v>
      </c>
      <c r="AN522" s="64">
        <f>IF(MAX(LEN(B522),LEN(C522))=0,"",MAX(LEN(B522),LEN(C522)))</f>
        <v>16</v>
      </c>
    </row>
    <row r="523" spans="1:40" x14ac:dyDescent="0.25">
      <c r="A523" s="10" t="str">
        <f>N523&amp;Q523&amp;R523&amp;S523</f>
        <v>2000-200412J</v>
      </c>
      <c r="B523" s="15" t="s">
        <v>462</v>
      </c>
      <c r="C523" s="15" t="s">
        <v>463</v>
      </c>
      <c r="D523" s="15" t="s">
        <v>672</v>
      </c>
      <c r="E523" s="15" t="s">
        <v>682</v>
      </c>
      <c r="F523" s="15"/>
      <c r="G523" s="15"/>
      <c r="H523" s="15"/>
      <c r="I523" s="15"/>
      <c r="J523" s="15"/>
      <c r="K523" s="14"/>
      <c r="L523" s="15">
        <v>2001</v>
      </c>
      <c r="M523" s="10"/>
      <c r="N523" s="3" t="s">
        <v>2620</v>
      </c>
      <c r="O523" s="10"/>
      <c r="P523" s="15">
        <v>21</v>
      </c>
      <c r="Q523" s="15">
        <v>1</v>
      </c>
      <c r="R523" s="15">
        <v>2</v>
      </c>
      <c r="S523" s="15" t="s">
        <v>1071</v>
      </c>
      <c r="U523" s="76" t="s">
        <v>3074</v>
      </c>
      <c r="V523" s="76" t="str">
        <f>IF(B523="","",B523)</f>
        <v>Saves The Day</v>
      </c>
      <c r="W523" s="76" t="s">
        <v>3075</v>
      </c>
      <c r="X523" s="76" t="str">
        <f>IF(C523="","",C523)</f>
        <v>At Your Funeral</v>
      </c>
      <c r="Y523" s="77" t="s">
        <v>3077</v>
      </c>
      <c r="Z523" s="76">
        <f>IF(L523="","",L523)</f>
        <v>2001</v>
      </c>
      <c r="AA523" s="76" t="s">
        <v>3076</v>
      </c>
      <c r="AB523" s="76" t="str">
        <f>_xlfn.CONCAT(U523:AA523)</f>
        <v>&lt;table class="questions" width="290"&gt;&lt;tr&gt;&lt;td height="50"&gt;&lt;div align="center"&gt;2 Points &lt;/div&gt;&lt;/td&gt;&lt;/tr&gt;&lt;tr&gt;&lt;td height="30"&gt;&lt;div align="center"&gt;Saves The Day&lt;/div&gt;&lt;/td&gt;&lt;/tr&gt;&lt;tr&gt;&lt;td height="30"&gt;&lt;div align="center"&gt;At Your Funeral&lt;/div&gt;&lt;/td&gt;&lt;/tr&gt;&lt;tr&gt;&lt;td height="30"&gt;&lt;div align="center"&gt;&lt;/div&gt;&lt;/td&gt;&lt;/tr&gt;&lt;tr&gt;&lt;td height="30"&gt;&lt;div align="center"&gt;2001&lt;/div&gt;&lt;/td&gt;&lt;/tr&gt;&lt;/table&gt;</v>
      </c>
      <c r="AC523" s="50" t="s">
        <v>2615</v>
      </c>
      <c r="AD523" s="50" t="str">
        <f>IF(A523="","","Assets/"&amp;N523&amp;"/"&amp;Q523&amp;"/"&amp;P523&amp;".mp3")</f>
        <v>Assets/2000-2004/1/21.mp3</v>
      </c>
      <c r="AE523" s="51" t="s">
        <v>2614</v>
      </c>
      <c r="AF523" s="50" t="str">
        <f>IF(A523="","","Tune "&amp;66*(Q523-1)+P523)</f>
        <v>Tune 21</v>
      </c>
      <c r="AG523" s="50" t="s">
        <v>2613</v>
      </c>
      <c r="AH523" s="50" t="str">
        <f>AC523&amp;AD523&amp;AE523&amp;AF523&amp;AG523</f>
        <v>&lt;li&gt;&lt;a href="Assets/2000-2004/1/21.mp3"&gt;Tune 21&lt;/a&gt;&lt;/li&gt;</v>
      </c>
      <c r="AI523" s="53" t="s">
        <v>2616</v>
      </c>
      <c r="AJ523" s="53">
        <f>IF(A523="","",66*(Q523-1)+P523)</f>
        <v>21</v>
      </c>
      <c r="AK523" s="53" t="s">
        <v>2617</v>
      </c>
      <c r="AL523" s="53" t="str">
        <f>IF(A523="","",B523&amp;"&lt;/td&gt;&lt;td&gt;"&amp;C523&amp;"&lt;/td&gt;&lt;/tr&gt;")</f>
        <v>Saves The Day&lt;/td&gt;&lt;td&gt;At Your Funeral&lt;/td&gt;&lt;/tr&gt;</v>
      </c>
      <c r="AM523" s="53" t="str">
        <f>AI523&amp;AJ523&amp;AK523&amp;AL523</f>
        <v>&lt;tr&gt;&lt;td align="left"&gt;21&lt;/td&gt;&lt;td align="left"&gt;Saves The Day&lt;/td&gt;&lt;td&gt;At Your Funeral&lt;/td&gt;&lt;/tr&gt;</v>
      </c>
      <c r="AN523" s="64">
        <f>IF(MAX(LEN(B523),LEN(C523))=0,"",MAX(LEN(B523),LEN(C523)))</f>
        <v>15</v>
      </c>
    </row>
    <row r="524" spans="1:40" x14ac:dyDescent="0.25">
      <c r="A524" s="10" t="str">
        <f>N524&amp;Q524&amp;R524&amp;S524</f>
        <v>195013D</v>
      </c>
      <c r="B524" s="35" t="s">
        <v>2142</v>
      </c>
      <c r="C524" s="35" t="s">
        <v>2143</v>
      </c>
      <c r="D524" s="15"/>
      <c r="E524" s="15"/>
      <c r="F524" s="15"/>
      <c r="G524" s="15"/>
      <c r="H524" s="15"/>
      <c r="I524" s="15"/>
      <c r="J524" s="15"/>
      <c r="K524" s="14"/>
      <c r="L524" s="15">
        <v>1955</v>
      </c>
      <c r="M524" s="10"/>
      <c r="N524" s="7">
        <v>1950</v>
      </c>
      <c r="O524" s="10"/>
      <c r="P524" s="15">
        <v>26</v>
      </c>
      <c r="Q524" s="15">
        <v>1</v>
      </c>
      <c r="R524" s="15">
        <v>3</v>
      </c>
      <c r="S524" s="35" t="s">
        <v>86</v>
      </c>
      <c r="U524" s="76" t="s">
        <v>3074</v>
      </c>
      <c r="V524" s="76" t="str">
        <f>IF(B524="","",B524)</f>
        <v>Fats Domingo</v>
      </c>
      <c r="W524" s="76" t="s">
        <v>3075</v>
      </c>
      <c r="X524" s="76" t="str">
        <f>IF(C524="","",C524)</f>
        <v>Ain't That a Shame</v>
      </c>
      <c r="Y524" s="77" t="s">
        <v>3077</v>
      </c>
      <c r="Z524" s="76">
        <f>IF(L524="","",L524)</f>
        <v>1955</v>
      </c>
      <c r="AA524" s="76" t="s">
        <v>3076</v>
      </c>
      <c r="AB524" s="76" t="str">
        <f>_xlfn.CONCAT(U524:AA524)</f>
        <v>&lt;table class="questions" width="290"&gt;&lt;tr&gt;&lt;td height="50"&gt;&lt;div align="center"&gt;2 Points &lt;/div&gt;&lt;/td&gt;&lt;/tr&gt;&lt;tr&gt;&lt;td height="30"&gt;&lt;div align="center"&gt;Fats Domingo&lt;/div&gt;&lt;/td&gt;&lt;/tr&gt;&lt;tr&gt;&lt;td height="30"&gt;&lt;div align="center"&gt;Ain't That a Shame&lt;/div&gt;&lt;/td&gt;&lt;/tr&gt;&lt;tr&gt;&lt;td height="30"&gt;&lt;div align="center"&gt;&lt;/div&gt;&lt;/td&gt;&lt;/tr&gt;&lt;tr&gt;&lt;td height="30"&gt;&lt;div align="center"&gt;1955&lt;/div&gt;&lt;/td&gt;&lt;/tr&gt;&lt;/table&gt;</v>
      </c>
      <c r="AC524" s="50" t="s">
        <v>2615</v>
      </c>
      <c r="AD524" s="50" t="str">
        <f>IF(A524="","","Assets/"&amp;N524&amp;"/"&amp;Q524&amp;"/"&amp;P524&amp;".mp3")</f>
        <v>Assets/1950/1/26.mp3</v>
      </c>
      <c r="AE524" s="51" t="s">
        <v>2614</v>
      </c>
      <c r="AF524" s="50" t="str">
        <f>IF(A524="","","Tune "&amp;66*(Q524-1)+P524)</f>
        <v>Tune 26</v>
      </c>
      <c r="AG524" s="50" t="s">
        <v>2613</v>
      </c>
      <c r="AH524" s="50" t="str">
        <f>AC524&amp;AD524&amp;AE524&amp;AF524&amp;AG524</f>
        <v>&lt;li&gt;&lt;a href="Assets/1950/1/26.mp3"&gt;Tune 26&lt;/a&gt;&lt;/li&gt;</v>
      </c>
      <c r="AI524" s="53" t="s">
        <v>2616</v>
      </c>
      <c r="AJ524" s="53">
        <f>IF(A524="","",66*(Q524-1)+P524)</f>
        <v>26</v>
      </c>
      <c r="AK524" s="53" t="s">
        <v>2617</v>
      </c>
      <c r="AL524" s="53" t="str">
        <f>IF(A524="","",B524&amp;"&lt;/td&gt;&lt;td&gt;"&amp;C524&amp;"&lt;/td&gt;&lt;/tr&gt;")</f>
        <v>Fats Domingo&lt;/td&gt;&lt;td&gt;Ain't That a Shame&lt;/td&gt;&lt;/tr&gt;</v>
      </c>
      <c r="AM524" s="53" t="str">
        <f>AI524&amp;AJ524&amp;AK524&amp;AL524</f>
        <v>&lt;tr&gt;&lt;td align="left"&gt;26&lt;/td&gt;&lt;td align="left"&gt;Fats Domingo&lt;/td&gt;&lt;td&gt;Ain't That a Shame&lt;/td&gt;&lt;/tr&gt;</v>
      </c>
      <c r="AN524" s="64">
        <f>IF(MAX(LEN(B524),LEN(C524))=0,"",MAX(LEN(B524),LEN(C524)))</f>
        <v>18</v>
      </c>
    </row>
    <row r="525" spans="1:40" x14ac:dyDescent="0.25">
      <c r="A525" s="10" t="str">
        <f>N525&amp;Q525&amp;R525&amp;S525</f>
        <v>195012J</v>
      </c>
      <c r="B525" s="35" t="s">
        <v>1841</v>
      </c>
      <c r="C525" s="35" t="s">
        <v>1842</v>
      </c>
      <c r="D525" s="35" t="s">
        <v>672</v>
      </c>
      <c r="E525" s="35" t="s">
        <v>682</v>
      </c>
      <c r="F525" s="15"/>
      <c r="G525" s="15"/>
      <c r="H525" s="15"/>
      <c r="I525" s="15"/>
      <c r="J525" s="15"/>
      <c r="K525" s="14"/>
      <c r="L525" s="15">
        <v>1956</v>
      </c>
      <c r="M525" s="10"/>
      <c r="N525" s="7">
        <v>1950</v>
      </c>
      <c r="O525" s="10"/>
      <c r="P525" s="15">
        <v>21</v>
      </c>
      <c r="Q525" s="15">
        <v>1</v>
      </c>
      <c r="R525" s="15">
        <v>2</v>
      </c>
      <c r="S525" s="35" t="s">
        <v>1071</v>
      </c>
      <c r="U525" s="76" t="s">
        <v>3074</v>
      </c>
      <c r="V525" s="76" t="str">
        <f>IF(B525="","",B525)</f>
        <v>Fats Domino</v>
      </c>
      <c r="W525" s="76" t="s">
        <v>3075</v>
      </c>
      <c r="X525" s="76" t="str">
        <f>IF(C525="","",C525)</f>
        <v>Blueberry Hill</v>
      </c>
      <c r="Y525" s="77" t="s">
        <v>3077</v>
      </c>
      <c r="Z525" s="76">
        <f>IF(L525="","",L525)</f>
        <v>1956</v>
      </c>
      <c r="AA525" s="76" t="s">
        <v>3076</v>
      </c>
      <c r="AB525" s="76" t="str">
        <f>_xlfn.CONCAT(U525:AA525)</f>
        <v>&lt;table class="questions" width="290"&gt;&lt;tr&gt;&lt;td height="50"&gt;&lt;div align="center"&gt;2 Points &lt;/div&gt;&lt;/td&gt;&lt;/tr&gt;&lt;tr&gt;&lt;td height="30"&gt;&lt;div align="center"&gt;Fats Domino&lt;/div&gt;&lt;/td&gt;&lt;/tr&gt;&lt;tr&gt;&lt;td height="30"&gt;&lt;div align="center"&gt;Blueberry Hill&lt;/div&gt;&lt;/td&gt;&lt;/tr&gt;&lt;tr&gt;&lt;td height="30"&gt;&lt;div align="center"&gt;&lt;/div&gt;&lt;/td&gt;&lt;/tr&gt;&lt;tr&gt;&lt;td height="30"&gt;&lt;div align="center"&gt;1956&lt;/div&gt;&lt;/td&gt;&lt;/tr&gt;&lt;/table&gt;</v>
      </c>
      <c r="AC525" s="50" t="s">
        <v>2615</v>
      </c>
      <c r="AD525" s="50" t="str">
        <f>IF(A525="","","Assets/"&amp;N525&amp;"/"&amp;Q525&amp;"/"&amp;P525&amp;".mp3")</f>
        <v>Assets/1950/1/21.mp3</v>
      </c>
      <c r="AE525" s="51" t="s">
        <v>2614</v>
      </c>
      <c r="AF525" s="50" t="str">
        <f>IF(A525="","","Tune "&amp;66*(Q525-1)+P525)</f>
        <v>Tune 21</v>
      </c>
      <c r="AG525" s="50" t="s">
        <v>2613</v>
      </c>
      <c r="AH525" s="50" t="str">
        <f>AC525&amp;AD525&amp;AE525&amp;AF525&amp;AG525</f>
        <v>&lt;li&gt;&lt;a href="Assets/1950/1/21.mp3"&gt;Tune 21&lt;/a&gt;&lt;/li&gt;</v>
      </c>
      <c r="AI525" s="53" t="s">
        <v>2616</v>
      </c>
      <c r="AJ525" s="53">
        <f>IF(A525="","",66*(Q525-1)+P525)</f>
        <v>21</v>
      </c>
      <c r="AK525" s="53" t="s">
        <v>2617</v>
      </c>
      <c r="AL525" s="53" t="str">
        <f>IF(A525="","",B525&amp;"&lt;/td&gt;&lt;td&gt;"&amp;C525&amp;"&lt;/td&gt;&lt;/tr&gt;")</f>
        <v>Fats Domino&lt;/td&gt;&lt;td&gt;Blueberry Hill&lt;/td&gt;&lt;/tr&gt;</v>
      </c>
      <c r="AM525" s="53" t="str">
        <f>AI525&amp;AJ525&amp;AK525&amp;AL525</f>
        <v>&lt;tr&gt;&lt;td align="left"&gt;21&lt;/td&gt;&lt;td align="left"&gt;Fats Domino&lt;/td&gt;&lt;td&gt;Blueberry Hill&lt;/td&gt;&lt;/tr&gt;</v>
      </c>
      <c r="AN525" s="64">
        <f>IF(MAX(LEN(B525),LEN(C525))=0,"",MAX(LEN(B525),LEN(C525)))</f>
        <v>14</v>
      </c>
    </row>
    <row r="526" spans="1:40" x14ac:dyDescent="0.25">
      <c r="A526" s="10" t="str">
        <f>N526&amp;Q526&amp;R526&amp;S526</f>
        <v>TV12J</v>
      </c>
      <c r="B526" s="15" t="s">
        <v>966</v>
      </c>
      <c r="C526" s="15"/>
      <c r="D526" s="15" t="s">
        <v>985</v>
      </c>
      <c r="E526" s="15"/>
      <c r="F526" s="15"/>
      <c r="G526" s="15"/>
      <c r="H526" s="15"/>
      <c r="I526" s="15"/>
      <c r="J526" s="15"/>
      <c r="K526" s="14"/>
      <c r="L526" s="15"/>
      <c r="M526" s="10"/>
      <c r="N526" s="8" t="s">
        <v>667</v>
      </c>
      <c r="O526" s="10"/>
      <c r="P526" s="15">
        <v>21</v>
      </c>
      <c r="Q526" s="15">
        <v>1</v>
      </c>
      <c r="R526" s="15">
        <v>2</v>
      </c>
      <c r="S526" s="15" t="s">
        <v>1071</v>
      </c>
      <c r="U526" s="76" t="s">
        <v>3074</v>
      </c>
      <c r="V526" s="76" t="str">
        <f>IF(B526="","",B526)</f>
        <v>Top of the Pops</v>
      </c>
      <c r="W526" s="76" t="s">
        <v>3075</v>
      </c>
      <c r="X526" s="76" t="str">
        <f>IF(C526="","",C526)</f>
        <v/>
      </c>
      <c r="Y526" s="77" t="s">
        <v>3077</v>
      </c>
      <c r="Z526" s="76" t="str">
        <f>IF(L526="","",L526)</f>
        <v/>
      </c>
      <c r="AA526" s="76" t="s">
        <v>3076</v>
      </c>
      <c r="AB526" s="76" t="str">
        <f>_xlfn.CONCAT(U526:AA526)</f>
        <v>&lt;table class="questions" width="290"&gt;&lt;tr&gt;&lt;td height="50"&gt;&lt;div align="center"&gt;2 Points &lt;/div&gt;&lt;/td&gt;&lt;/tr&gt;&lt;tr&gt;&lt;td height="30"&gt;&lt;div align="center"&gt;Top of the Pops&lt;/div&gt;&lt;/td&gt;&lt;/tr&gt;&lt;tr&gt;&lt;td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26" s="50" t="s">
        <v>2615</v>
      </c>
      <c r="AD526" s="50" t="str">
        <f>IF(A526="","","Assets/"&amp;N526&amp;"/"&amp;Q526&amp;"/"&amp;P526&amp;".mp3")</f>
        <v>Assets/TV/1/21.mp3</v>
      </c>
      <c r="AE526" s="51" t="s">
        <v>2614</v>
      </c>
      <c r="AF526" s="50" t="str">
        <f>IF(A526="","","Tune "&amp;66*(Q526-1)+P526)</f>
        <v>Tune 21</v>
      </c>
      <c r="AG526" s="50" t="s">
        <v>2613</v>
      </c>
      <c r="AH526" s="50" t="str">
        <f>AC526&amp;AD526&amp;AE526&amp;AF526&amp;AG526</f>
        <v>&lt;li&gt;&lt;a href="Assets/TV/1/21.mp3"&gt;Tune 21&lt;/a&gt;&lt;/li&gt;</v>
      </c>
      <c r="AI526" s="53" t="s">
        <v>2616</v>
      </c>
      <c r="AJ526" s="53">
        <f>IF(A526="","",66*(Q526-1)+P526)</f>
        <v>21</v>
      </c>
      <c r="AK526" s="53" t="s">
        <v>2617</v>
      </c>
      <c r="AL526" s="53" t="str">
        <f>IF(A526="","",B526&amp;"&lt;/td&gt;&lt;td&gt;"&amp;C526&amp;"&lt;/td&gt;&lt;/tr&gt;")</f>
        <v>Top of the Pops&lt;/td&gt;&lt;td&gt;&lt;/td&gt;&lt;/tr&gt;</v>
      </c>
      <c r="AM526" s="53" t="str">
        <f>AI526&amp;AJ526&amp;AK526&amp;AL526</f>
        <v>&lt;tr&gt;&lt;td align="left"&gt;21&lt;/td&gt;&lt;td align="left"&gt;Top of the Pops&lt;/td&gt;&lt;td&gt;&lt;/td&gt;&lt;/tr&gt;</v>
      </c>
      <c r="AN526" s="64">
        <f>IF(MAX(LEN(B526),LEN(C526))=0,"",MAX(LEN(B526),LEN(C526)))</f>
        <v>15</v>
      </c>
    </row>
    <row r="527" spans="1:40" x14ac:dyDescent="0.25">
      <c r="A527" s="10" t="str">
        <f>N527&amp;Q527&amp;R527&amp;S527</f>
        <v>Dance11G</v>
      </c>
      <c r="B527" s="15" t="s">
        <v>342</v>
      </c>
      <c r="C527" s="15" t="s">
        <v>348</v>
      </c>
      <c r="D527" s="15" t="s">
        <v>672</v>
      </c>
      <c r="E527" s="15" t="s">
        <v>682</v>
      </c>
      <c r="F527" s="15"/>
      <c r="G527" s="15"/>
      <c r="H527" s="15"/>
      <c r="I527" s="15"/>
      <c r="J527" s="15"/>
      <c r="K527" s="14"/>
      <c r="L527" s="15">
        <v>2006</v>
      </c>
      <c r="M527" s="10"/>
      <c r="N527" s="40" t="s">
        <v>1436</v>
      </c>
      <c r="O527" s="10"/>
      <c r="P527" s="15">
        <v>7</v>
      </c>
      <c r="Q527" s="15">
        <v>1</v>
      </c>
      <c r="R527" s="15">
        <v>1</v>
      </c>
      <c r="S527" s="35" t="s">
        <v>1068</v>
      </c>
      <c r="U527" s="76" t="s">
        <v>3074</v>
      </c>
      <c r="V527" s="76" t="str">
        <f>IF(B527="","",B527)</f>
        <v>Fedde Le Grand</v>
      </c>
      <c r="W527" s="76" t="s">
        <v>3075</v>
      </c>
      <c r="X527" s="76" t="str">
        <f>IF(C527="","",C527)</f>
        <v>Put your Hands Up for Detroit</v>
      </c>
      <c r="Y527" s="77" t="s">
        <v>3077</v>
      </c>
      <c r="Z527" s="76">
        <f>IF(L527="","",L527)</f>
        <v>2006</v>
      </c>
      <c r="AA527" s="76" t="s">
        <v>3076</v>
      </c>
      <c r="AB527" s="76" t="str">
        <f>_xlfn.CONCAT(U527:AA527)</f>
        <v>&lt;table class="questions" width="290"&gt;&lt;tr&gt;&lt;td height="50"&gt;&lt;div align="center"&gt;2 Points &lt;/div&gt;&lt;/td&gt;&lt;/tr&gt;&lt;tr&gt;&lt;td height="30"&gt;&lt;div align="center"&gt;Fedde Le Grand&lt;/div&gt;&lt;/td&gt;&lt;/tr&gt;&lt;tr&gt;&lt;td height="30"&gt;&lt;div align="center"&gt;Put your Hands Up for Detroit&lt;/div&gt;&lt;/td&gt;&lt;/tr&gt;&lt;tr&gt;&lt;td height="30"&gt;&lt;div align="center"&gt;&lt;/div&gt;&lt;/td&gt;&lt;/tr&gt;&lt;tr&gt;&lt;td height="30"&gt;&lt;div align="center"&gt;2006&lt;/div&gt;&lt;/td&gt;&lt;/tr&gt;&lt;/table&gt;</v>
      </c>
      <c r="AC527" s="50" t="s">
        <v>2615</v>
      </c>
      <c r="AD527" s="50" t="str">
        <f>IF(A527="","","Assets/"&amp;N527&amp;"/"&amp;Q527&amp;"/"&amp;P527&amp;".mp3")</f>
        <v>Assets/Dance/1/7.mp3</v>
      </c>
      <c r="AE527" s="51" t="s">
        <v>2614</v>
      </c>
      <c r="AF527" s="50" t="str">
        <f>IF(A527="","","Tune "&amp;66*(Q527-1)+P527)</f>
        <v>Tune 7</v>
      </c>
      <c r="AG527" s="50" t="s">
        <v>2613</v>
      </c>
      <c r="AH527" s="50" t="str">
        <f>AC527&amp;AD527&amp;AE527&amp;AF527&amp;AG527</f>
        <v>&lt;li&gt;&lt;a href="Assets/Dance/1/7.mp3"&gt;Tune 7&lt;/a&gt;&lt;/li&gt;</v>
      </c>
      <c r="AI527" s="53" t="s">
        <v>2616</v>
      </c>
      <c r="AJ527" s="53">
        <f>IF(A527="","",66*(Q527-1)+P527)</f>
        <v>7</v>
      </c>
      <c r="AK527" s="53" t="s">
        <v>2617</v>
      </c>
      <c r="AL527" s="53" t="str">
        <f>IF(A527="","",B527&amp;"&lt;/td&gt;&lt;td&gt;"&amp;C527&amp;"&lt;/td&gt;&lt;/tr&gt;")</f>
        <v>Fedde Le Grand&lt;/td&gt;&lt;td&gt;Put your Hands Up for Detroit&lt;/td&gt;&lt;/tr&gt;</v>
      </c>
      <c r="AM527" s="53" t="str">
        <f>AI527&amp;AJ527&amp;AK527&amp;AL527</f>
        <v>&lt;tr&gt;&lt;td align="left"&gt;7&lt;/td&gt;&lt;td align="left"&gt;Fedde Le Grand&lt;/td&gt;&lt;td&gt;Put your Hands Up for Detroit&lt;/td&gt;&lt;/tr&gt;</v>
      </c>
      <c r="AN527" s="64">
        <f>IF(MAX(LEN(B527),LEN(C527))=0,"",MAX(LEN(B527),LEN(C527)))</f>
        <v>29</v>
      </c>
    </row>
    <row r="528" spans="1:40" x14ac:dyDescent="0.25">
      <c r="A528" s="10" t="str">
        <f>N528&amp;Q528&amp;R528&amp;S528</f>
        <v>2015-201922A</v>
      </c>
      <c r="B528" s="35" t="s">
        <v>836</v>
      </c>
      <c r="C528" s="35" t="s">
        <v>2157</v>
      </c>
      <c r="D528" s="15"/>
      <c r="E528" s="15"/>
      <c r="F528" s="15"/>
      <c r="G528" s="15"/>
      <c r="H528" s="15"/>
      <c r="I528" s="15"/>
      <c r="J528" s="15"/>
      <c r="K528" s="14"/>
      <c r="L528" s="15">
        <v>2016</v>
      </c>
      <c r="M528" s="10"/>
      <c r="N528" s="3" t="s">
        <v>2623</v>
      </c>
      <c r="O528" s="10"/>
      <c r="P528" s="15">
        <v>12</v>
      </c>
      <c r="Q528" s="15">
        <v>2</v>
      </c>
      <c r="R528" s="15">
        <v>2</v>
      </c>
      <c r="S528" s="35" t="s">
        <v>84</v>
      </c>
      <c r="U528" s="76" t="s">
        <v>3074</v>
      </c>
      <c r="V528" s="76" t="str">
        <f>IF(B528="","",B528)</f>
        <v>Tinie Tempah</v>
      </c>
      <c r="W528" s="76" t="s">
        <v>3075</v>
      </c>
      <c r="X528" s="76" t="str">
        <f>IF(C528="","",C528)</f>
        <v>Girls Like</v>
      </c>
      <c r="Y528" s="77" t="s">
        <v>3077</v>
      </c>
      <c r="Z528" s="76">
        <f>IF(L528="","",L528)</f>
        <v>2016</v>
      </c>
      <c r="AA528" s="76" t="s">
        <v>3076</v>
      </c>
      <c r="AB528" s="76" t="str">
        <f>_xlfn.CONCAT(U528:AA528)</f>
        <v>&lt;table class="questions" width="290"&gt;&lt;tr&gt;&lt;td height="50"&gt;&lt;div align="center"&gt;2 Points &lt;/div&gt;&lt;/td&gt;&lt;/tr&gt;&lt;tr&gt;&lt;td height="30"&gt;&lt;div align="center"&gt;Tinie Tempah&lt;/div&gt;&lt;/td&gt;&lt;/tr&gt;&lt;tr&gt;&lt;td height="30"&gt;&lt;div align="center"&gt;Girls Like&lt;/div&gt;&lt;/td&gt;&lt;/tr&gt;&lt;tr&gt;&lt;td height="30"&gt;&lt;div align="center"&gt;&lt;/div&gt;&lt;/td&gt;&lt;/tr&gt;&lt;tr&gt;&lt;td height="30"&gt;&lt;div align="center"&gt;2016&lt;/div&gt;&lt;/td&gt;&lt;/tr&gt;&lt;/table&gt;</v>
      </c>
      <c r="AC528" s="50" t="s">
        <v>2615</v>
      </c>
      <c r="AD528" s="50" t="str">
        <f>IF(A528="","","Assets/"&amp;N528&amp;"/"&amp;Q528&amp;"/"&amp;P528&amp;".mp3")</f>
        <v>Assets/2015-2019/2/12.mp3</v>
      </c>
      <c r="AE528" s="51" t="s">
        <v>2614</v>
      </c>
      <c r="AF528" s="50" t="str">
        <f>IF(A528="","","Tune "&amp;66*(Q528-1)+P528)</f>
        <v>Tune 78</v>
      </c>
      <c r="AG528" s="50" t="s">
        <v>2613</v>
      </c>
      <c r="AH528" s="50" t="str">
        <f>AC528&amp;AD528&amp;AE528&amp;AF528&amp;AG528</f>
        <v>&lt;li&gt;&lt;a href="Assets/2015-2019/2/12.mp3"&gt;Tune 78&lt;/a&gt;&lt;/li&gt;</v>
      </c>
      <c r="AI528" s="53" t="s">
        <v>2616</v>
      </c>
      <c r="AJ528" s="53">
        <f>IF(A528="","",66*(Q528-1)+P528)</f>
        <v>78</v>
      </c>
      <c r="AK528" s="53" t="s">
        <v>2617</v>
      </c>
      <c r="AL528" s="53" t="str">
        <f>IF(A528="","",B528&amp;"&lt;/td&gt;&lt;td&gt;"&amp;C528&amp;"&lt;/td&gt;&lt;/tr&gt;")</f>
        <v>Tinie Tempah&lt;/td&gt;&lt;td&gt;Girls Like&lt;/td&gt;&lt;/tr&gt;</v>
      </c>
      <c r="AM528" s="53" t="str">
        <f>AI528&amp;AJ528&amp;AK528&amp;AL528</f>
        <v>&lt;tr&gt;&lt;td align="left"&gt;78&lt;/td&gt;&lt;td align="left"&gt;Tinie Tempah&lt;/td&gt;&lt;td&gt;Girls Like&lt;/td&gt;&lt;/tr&gt;</v>
      </c>
      <c r="AN528" s="64">
        <f>IF(MAX(LEN(B528),LEN(C528))=0,"",MAX(LEN(B528),LEN(C528)))</f>
        <v>12</v>
      </c>
    </row>
    <row r="529" spans="1:40" x14ac:dyDescent="0.25">
      <c r="A529" s="10" t="str">
        <f>N529&amp;Q529&amp;R529&amp;S529</f>
        <v>Film14G</v>
      </c>
      <c r="B529" s="15" t="s">
        <v>126</v>
      </c>
      <c r="C529" s="15"/>
      <c r="D529" s="15" t="s">
        <v>698</v>
      </c>
      <c r="E529" s="15"/>
      <c r="F529" s="15" t="s">
        <v>504</v>
      </c>
      <c r="G529" s="15" t="s">
        <v>127</v>
      </c>
      <c r="H529" s="15" t="s">
        <v>128</v>
      </c>
      <c r="I529" s="15" t="s">
        <v>129</v>
      </c>
      <c r="J529" s="15"/>
      <c r="K529" s="14"/>
      <c r="L529" s="15"/>
      <c r="M529" s="10"/>
      <c r="N529" s="4" t="s">
        <v>698</v>
      </c>
      <c r="O529" s="10"/>
      <c r="P529" s="15">
        <v>40</v>
      </c>
      <c r="Q529" s="15">
        <v>1</v>
      </c>
      <c r="R529" s="15">
        <v>4</v>
      </c>
      <c r="S529" s="15" t="s">
        <v>1068</v>
      </c>
      <c r="U529" s="76" t="s">
        <v>3074</v>
      </c>
      <c r="V529" s="76" t="str">
        <f>IF(B529="","",B529)</f>
        <v>I am Legend</v>
      </c>
      <c r="W529" s="76" t="s">
        <v>3075</v>
      </c>
      <c r="X529" s="76" t="str">
        <f>IF(C529="","",C529)</f>
        <v/>
      </c>
      <c r="Y529" s="77" t="s">
        <v>3077</v>
      </c>
      <c r="Z529" s="76" t="str">
        <f>IF(L529="","",L529)</f>
        <v/>
      </c>
      <c r="AA529" s="76" t="s">
        <v>3076</v>
      </c>
      <c r="AB529" s="76" t="str">
        <f>_xlfn.CONCAT(U529:AA529)</f>
        <v>&lt;table class="questions" width="290"&gt;&lt;tr&gt;&lt;td height="50"&gt;&lt;div align="center"&gt;2 Points &lt;/div&gt;&lt;/td&gt;&lt;/tr&gt;&lt;tr&gt;&lt;td height="30"&gt;&lt;div align="center"&gt;I am Legend&lt;/div&gt;&lt;/td&gt;&lt;/tr&gt;&lt;tr&gt;&lt;td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29" s="50" t="s">
        <v>2615</v>
      </c>
      <c r="AD529" s="50" t="str">
        <f>IF(A529="","","Assets/"&amp;N529&amp;"/"&amp;Q529&amp;"/"&amp;P529&amp;".mp3")</f>
        <v>Assets/Film/1/40.mp3</v>
      </c>
      <c r="AE529" s="51" t="s">
        <v>2614</v>
      </c>
      <c r="AF529" s="50" t="str">
        <f>IF(A529="","","Tune "&amp;66*(Q529-1)+P529)</f>
        <v>Tune 40</v>
      </c>
      <c r="AG529" s="50" t="s">
        <v>2613</v>
      </c>
      <c r="AH529" s="50" t="str">
        <f>AC529&amp;AD529&amp;AE529&amp;AF529&amp;AG529</f>
        <v>&lt;li&gt;&lt;a href="Assets/Film/1/40.mp3"&gt;Tune 40&lt;/a&gt;&lt;/li&gt;</v>
      </c>
      <c r="AI529" s="53" t="s">
        <v>2616</v>
      </c>
      <c r="AJ529" s="53">
        <f>IF(A529="","",66*(Q529-1)+P529)</f>
        <v>40</v>
      </c>
      <c r="AK529" s="53" t="s">
        <v>2617</v>
      </c>
      <c r="AL529" s="53" t="str">
        <f>IF(A529="","",B529&amp;"&lt;/td&gt;&lt;td&gt;"&amp;C529&amp;"&lt;/td&gt;&lt;/tr&gt;")</f>
        <v>I am Legend&lt;/td&gt;&lt;td&gt;&lt;/td&gt;&lt;/tr&gt;</v>
      </c>
      <c r="AM529" s="53" t="str">
        <f>AI529&amp;AJ529&amp;AK529&amp;AL529</f>
        <v>&lt;tr&gt;&lt;td align="left"&gt;40&lt;/td&gt;&lt;td align="left"&gt;I am Legend&lt;/td&gt;&lt;td&gt;&lt;/td&gt;&lt;/tr&gt;</v>
      </c>
      <c r="AN529" s="64">
        <f>IF(MAX(LEN(B529),LEN(C529))=0,"",MAX(LEN(B529),LEN(C529)))</f>
        <v>11</v>
      </c>
    </row>
    <row r="530" spans="1:40" x14ac:dyDescent="0.25">
      <c r="A530" s="10" t="str">
        <f>N530&amp;Q530&amp;R530&amp;S530</f>
        <v>2015-201922B</v>
      </c>
      <c r="B530" s="35" t="s">
        <v>125</v>
      </c>
      <c r="C530" s="35" t="s">
        <v>2159</v>
      </c>
      <c r="D530" s="15"/>
      <c r="E530" s="15"/>
      <c r="F530" s="15"/>
      <c r="G530" s="15"/>
      <c r="H530" s="15"/>
      <c r="I530" s="15"/>
      <c r="J530" s="15"/>
      <c r="K530" s="14"/>
      <c r="L530" s="15">
        <v>2016</v>
      </c>
      <c r="M530" s="10"/>
      <c r="N530" s="3" t="s">
        <v>2623</v>
      </c>
      <c r="O530" s="10"/>
      <c r="P530" s="15">
        <v>13</v>
      </c>
      <c r="Q530" s="15">
        <v>2</v>
      </c>
      <c r="R530" s="15">
        <v>2</v>
      </c>
      <c r="S530" s="35" t="s">
        <v>85</v>
      </c>
      <c r="U530" s="76" t="s">
        <v>3074</v>
      </c>
      <c r="V530" s="76" t="str">
        <f>IF(B530="","",B530)</f>
        <v>Adele</v>
      </c>
      <c r="W530" s="76" t="s">
        <v>3075</v>
      </c>
      <c r="X530" s="76" t="str">
        <f>IF(C530="","",C530)</f>
        <v>Send my Love</v>
      </c>
      <c r="Y530" s="77" t="s">
        <v>3077</v>
      </c>
      <c r="Z530" s="76">
        <f>IF(L530="","",L530)</f>
        <v>2016</v>
      </c>
      <c r="AA530" s="76" t="s">
        <v>3076</v>
      </c>
      <c r="AB530" s="76" t="str">
        <f>_xlfn.CONCAT(U530:AA530)</f>
        <v>&lt;table class="questions" width="290"&gt;&lt;tr&gt;&lt;td height="50"&gt;&lt;div align="center"&gt;2 Points &lt;/div&gt;&lt;/td&gt;&lt;/tr&gt;&lt;tr&gt;&lt;td height="30"&gt;&lt;div align="center"&gt;Adele&lt;/div&gt;&lt;/td&gt;&lt;/tr&gt;&lt;tr&gt;&lt;td height="30"&gt;&lt;div align="center"&gt;Send my Love&lt;/div&gt;&lt;/td&gt;&lt;/tr&gt;&lt;tr&gt;&lt;td height="30"&gt;&lt;div align="center"&gt;&lt;/div&gt;&lt;/td&gt;&lt;/tr&gt;&lt;tr&gt;&lt;td height="30"&gt;&lt;div align="center"&gt;2016&lt;/div&gt;&lt;/td&gt;&lt;/tr&gt;&lt;/table&gt;</v>
      </c>
      <c r="AC530" s="50" t="s">
        <v>2615</v>
      </c>
      <c r="AD530" s="50" t="str">
        <f>IF(A530="","","Assets/"&amp;N530&amp;"/"&amp;Q530&amp;"/"&amp;P530&amp;".mp3")</f>
        <v>Assets/2015-2019/2/13.mp3</v>
      </c>
      <c r="AE530" s="51" t="s">
        <v>2614</v>
      </c>
      <c r="AF530" s="50" t="str">
        <f>IF(A530="","","Tune "&amp;66*(Q530-1)+P530)</f>
        <v>Tune 79</v>
      </c>
      <c r="AG530" s="50" t="s">
        <v>2613</v>
      </c>
      <c r="AH530" s="50" t="str">
        <f>AC530&amp;AD530&amp;AE530&amp;AF530&amp;AG530</f>
        <v>&lt;li&gt;&lt;a href="Assets/2015-2019/2/13.mp3"&gt;Tune 79&lt;/a&gt;&lt;/li&gt;</v>
      </c>
      <c r="AI530" s="53" t="s">
        <v>2616</v>
      </c>
      <c r="AJ530" s="53">
        <f>IF(A530="","",66*(Q530-1)+P530)</f>
        <v>79</v>
      </c>
      <c r="AK530" s="53" t="s">
        <v>2617</v>
      </c>
      <c r="AL530" s="53" t="str">
        <f>IF(A530="","",B530&amp;"&lt;/td&gt;&lt;td&gt;"&amp;C530&amp;"&lt;/td&gt;&lt;/tr&gt;")</f>
        <v>Adele&lt;/td&gt;&lt;td&gt;Send my Love&lt;/td&gt;&lt;/tr&gt;</v>
      </c>
      <c r="AM530" s="53" t="str">
        <f>AI530&amp;AJ530&amp;AK530&amp;AL530</f>
        <v>&lt;tr&gt;&lt;td align="left"&gt;79&lt;/td&gt;&lt;td align="left"&gt;Adele&lt;/td&gt;&lt;td&gt;Send my Love&lt;/td&gt;&lt;/tr&gt;</v>
      </c>
      <c r="AN530" s="64">
        <f>IF(MAX(LEN(B530),LEN(C530))=0,"",MAX(LEN(B530),LEN(C530)))</f>
        <v>12</v>
      </c>
    </row>
    <row r="531" spans="1:40" x14ac:dyDescent="0.25">
      <c r="A531" s="10" t="str">
        <f>N531&amp;Q531&amp;R531&amp;S531</f>
        <v>2010-201421F</v>
      </c>
      <c r="B531" s="15" t="s">
        <v>1227</v>
      </c>
      <c r="C531" s="15" t="s">
        <v>1228</v>
      </c>
      <c r="D531" s="15" t="s">
        <v>672</v>
      </c>
      <c r="E531" s="15" t="s">
        <v>682</v>
      </c>
      <c r="F531" s="15"/>
      <c r="G531" s="15"/>
      <c r="H531" s="15" t="s">
        <v>1226</v>
      </c>
      <c r="I531" s="15"/>
      <c r="J531" s="15"/>
      <c r="K531" s="14"/>
      <c r="L531" s="15">
        <v>2012</v>
      </c>
      <c r="M531" s="10"/>
      <c r="N531" s="3" t="s">
        <v>2622</v>
      </c>
      <c r="O531" s="10"/>
      <c r="P531" s="15">
        <v>6</v>
      </c>
      <c r="Q531" s="15">
        <v>2</v>
      </c>
      <c r="R531" s="15">
        <v>1</v>
      </c>
      <c r="S531" s="15" t="s">
        <v>88</v>
      </c>
      <c r="U531" s="76" t="s">
        <v>3074</v>
      </c>
      <c r="V531" s="76" t="str">
        <f>IF(B531="","",B531)</f>
        <v>Wiley</v>
      </c>
      <c r="W531" s="76" t="s">
        <v>3075</v>
      </c>
      <c r="X531" s="76" t="str">
        <f>IF(C531="","",C531)</f>
        <v>Can You Hear Me (Ayayaya)</v>
      </c>
      <c r="Y531" s="77" t="s">
        <v>3077</v>
      </c>
      <c r="Z531" s="76">
        <f>IF(L531="","",L531)</f>
        <v>2012</v>
      </c>
      <c r="AA531" s="76" t="s">
        <v>3076</v>
      </c>
      <c r="AB531" s="76" t="str">
        <f>_xlfn.CONCAT(U531:AA531)</f>
        <v>&lt;table class="questions" width="290"&gt;&lt;tr&gt;&lt;td height="50"&gt;&lt;div align="center"&gt;2 Points &lt;/div&gt;&lt;/td&gt;&lt;/tr&gt;&lt;tr&gt;&lt;td height="30"&gt;&lt;div align="center"&gt;Wiley&lt;/div&gt;&lt;/td&gt;&lt;/tr&gt;&lt;tr&gt;&lt;td height="30"&gt;&lt;div align="center"&gt;Can You Hear Me (Ayayaya)&lt;/div&gt;&lt;/td&gt;&lt;/tr&gt;&lt;tr&gt;&lt;td height="30"&gt;&lt;div align="center"&gt;&lt;/div&gt;&lt;/td&gt;&lt;/tr&gt;&lt;tr&gt;&lt;td height="30"&gt;&lt;div align="center"&gt;2012&lt;/div&gt;&lt;/td&gt;&lt;/tr&gt;&lt;/table&gt;</v>
      </c>
      <c r="AC531" s="50" t="s">
        <v>2615</v>
      </c>
      <c r="AD531" s="50" t="str">
        <f>IF(A531="","","Assets/"&amp;N531&amp;"/"&amp;Q531&amp;"/"&amp;P531&amp;".mp3")</f>
        <v>Assets/2010-2014/2/6.mp3</v>
      </c>
      <c r="AE531" s="51" t="s">
        <v>2614</v>
      </c>
      <c r="AF531" s="50" t="str">
        <f>IF(A531="","","Tune "&amp;66*(Q531-1)+P531)</f>
        <v>Tune 72</v>
      </c>
      <c r="AG531" s="50" t="s">
        <v>2613</v>
      </c>
      <c r="AH531" s="50" t="str">
        <f>AC531&amp;AD531&amp;AE531&amp;AF531&amp;AG531</f>
        <v>&lt;li&gt;&lt;a href="Assets/2010-2014/2/6.mp3"&gt;Tune 72&lt;/a&gt;&lt;/li&gt;</v>
      </c>
      <c r="AI531" s="53" t="s">
        <v>2616</v>
      </c>
      <c r="AJ531" s="53">
        <f>IF(A531="","",66*(Q531-1)+P531)</f>
        <v>72</v>
      </c>
      <c r="AK531" s="53" t="s">
        <v>2617</v>
      </c>
      <c r="AL531" s="53" t="str">
        <f>IF(A531="","",B531&amp;"&lt;/td&gt;&lt;td&gt;"&amp;C531&amp;"&lt;/td&gt;&lt;/tr&gt;")</f>
        <v>Wiley&lt;/td&gt;&lt;td&gt;Can You Hear Me (Ayayaya)&lt;/td&gt;&lt;/tr&gt;</v>
      </c>
      <c r="AM531" s="53" t="str">
        <f>AI531&amp;AJ531&amp;AK531&amp;AL531</f>
        <v>&lt;tr&gt;&lt;td align="left"&gt;72&lt;/td&gt;&lt;td align="left"&gt;Wiley&lt;/td&gt;&lt;td&gt;Can You Hear Me (Ayayaya)&lt;/td&gt;&lt;/tr&gt;</v>
      </c>
      <c r="AN531" s="64">
        <f>IF(MAX(LEN(B531),LEN(C531))=0,"",MAX(LEN(B531),LEN(C531)))</f>
        <v>25</v>
      </c>
    </row>
    <row r="532" spans="1:40" x14ac:dyDescent="0.25">
      <c r="A532" s="10" t="str">
        <f>N532&amp;Q532&amp;R532&amp;S532</f>
        <v>Musical12G</v>
      </c>
      <c r="B532" s="35" t="s">
        <v>538</v>
      </c>
      <c r="C532" s="35" t="s">
        <v>2069</v>
      </c>
      <c r="D532" s="15"/>
      <c r="E532" s="15"/>
      <c r="F532" s="15"/>
      <c r="G532" s="15"/>
      <c r="H532" s="15"/>
      <c r="I532" s="15"/>
      <c r="J532" s="15"/>
      <c r="K532" s="14"/>
      <c r="L532" s="15"/>
      <c r="M532" s="10"/>
      <c r="N532" s="33" t="s">
        <v>922</v>
      </c>
      <c r="O532" s="10"/>
      <c r="P532" s="15">
        <v>18</v>
      </c>
      <c r="Q532" s="15">
        <v>1</v>
      </c>
      <c r="R532" s="15">
        <v>2</v>
      </c>
      <c r="S532" s="35" t="s">
        <v>1068</v>
      </c>
      <c r="U532" s="76" t="s">
        <v>3074</v>
      </c>
      <c r="V532" s="76" t="str">
        <f>IF(B532="","",B532)</f>
        <v>Grease</v>
      </c>
      <c r="W532" s="76" t="s">
        <v>3075</v>
      </c>
      <c r="X532" s="76" t="str">
        <f>IF(C532="","",C532)</f>
        <v>Greased Lightning</v>
      </c>
      <c r="Y532" s="77" t="s">
        <v>3077</v>
      </c>
      <c r="Z532" s="76" t="str">
        <f>IF(L532="","",L532)</f>
        <v/>
      </c>
      <c r="AA532" s="76" t="s">
        <v>3076</v>
      </c>
      <c r="AB532" s="76" t="str">
        <f>_xlfn.CONCAT(U532:AA532)</f>
        <v>&lt;table class="questions" width="290"&gt;&lt;tr&gt;&lt;td height="50"&gt;&lt;div align="center"&gt;2 Points &lt;/div&gt;&lt;/td&gt;&lt;/tr&gt;&lt;tr&gt;&lt;td height="30"&gt;&lt;div align="center"&gt;Grease&lt;/div&gt;&lt;/td&gt;&lt;/tr&gt;&lt;tr&gt;&lt;td height="30"&gt;&lt;div align="center"&gt;Greased Lightning&lt;/div&gt;&lt;/td&gt;&lt;/tr&gt;&lt;tr&gt;&lt;td height="30"&gt;&lt;div align="center"&gt;&lt;/div&gt;&lt;/td&gt;&lt;/tr&gt;&lt;tr&gt;&lt;td height="30"&gt;&lt;div align="center"&gt;&lt;/div&gt;&lt;/td&gt;&lt;/tr&gt;&lt;/table&gt;</v>
      </c>
      <c r="AC532" s="50" t="s">
        <v>2615</v>
      </c>
      <c r="AD532" s="50" t="str">
        <f>IF(A532="","","Assets/"&amp;N532&amp;"/"&amp;Q532&amp;"/"&amp;P532&amp;".mp3")</f>
        <v>Assets/Musical/1/18.mp3</v>
      </c>
      <c r="AE532" s="51" t="s">
        <v>2614</v>
      </c>
      <c r="AF532" s="50" t="str">
        <f>IF(A532="","","Tune "&amp;66*(Q532-1)+P532)</f>
        <v>Tune 18</v>
      </c>
      <c r="AG532" s="50" t="s">
        <v>2613</v>
      </c>
      <c r="AH532" s="50" t="str">
        <f>AC532&amp;AD532&amp;AE532&amp;AF532&amp;AG532</f>
        <v>&lt;li&gt;&lt;a href="Assets/Musical/1/18.mp3"&gt;Tune 18&lt;/a&gt;&lt;/li&gt;</v>
      </c>
      <c r="AI532" s="53" t="s">
        <v>2616</v>
      </c>
      <c r="AJ532" s="53">
        <f>IF(A532="","",66*(Q532-1)+P532)</f>
        <v>18</v>
      </c>
      <c r="AK532" s="53" t="s">
        <v>2617</v>
      </c>
      <c r="AL532" s="53" t="str">
        <f>IF(A532="","",B532&amp;"&lt;/td&gt;&lt;td&gt;"&amp;C532&amp;"&lt;/td&gt;&lt;/tr&gt;")</f>
        <v>Grease&lt;/td&gt;&lt;td&gt;Greased Lightning&lt;/td&gt;&lt;/tr&gt;</v>
      </c>
      <c r="AM532" s="53" t="str">
        <f>AI532&amp;AJ532&amp;AK532&amp;AL532</f>
        <v>&lt;tr&gt;&lt;td align="left"&gt;18&lt;/td&gt;&lt;td align="left"&gt;Grease&lt;/td&gt;&lt;td&gt;Greased Lightning&lt;/td&gt;&lt;/tr&gt;</v>
      </c>
      <c r="AN532" s="64">
        <f>IF(MAX(LEN(B532),LEN(C532))=0,"",MAX(LEN(B532),LEN(C532)))</f>
        <v>17</v>
      </c>
    </row>
    <row r="533" spans="1:40" x14ac:dyDescent="0.25">
      <c r="A533" s="10" t="str">
        <f>N533&amp;Q533&amp;R533&amp;S533</f>
        <v>2015-201922C</v>
      </c>
      <c r="B533" s="35" t="s">
        <v>2210</v>
      </c>
      <c r="C533" s="35" t="s">
        <v>2209</v>
      </c>
      <c r="D533" s="15"/>
      <c r="E533" s="15"/>
      <c r="F533" s="15"/>
      <c r="G533" s="15"/>
      <c r="H533" s="15"/>
      <c r="I533" s="15"/>
      <c r="J533" s="15"/>
      <c r="K533" s="14"/>
      <c r="L533" s="15">
        <v>2016</v>
      </c>
      <c r="M533" s="10"/>
      <c r="N533" s="3" t="s">
        <v>2623</v>
      </c>
      <c r="O533" s="10"/>
      <c r="P533" s="15">
        <v>14</v>
      </c>
      <c r="Q533" s="15">
        <v>2</v>
      </c>
      <c r="R533" s="15">
        <v>2</v>
      </c>
      <c r="S533" s="35" t="s">
        <v>89</v>
      </c>
      <c r="U533" s="76" t="s">
        <v>3074</v>
      </c>
      <c r="V533" s="76" t="str">
        <f>IF(B533="","",B533)</f>
        <v>Calvin Harris  (feat. Rihanna)</v>
      </c>
      <c r="W533" s="76" t="s">
        <v>3075</v>
      </c>
      <c r="X533" s="76" t="str">
        <f>IF(C533="","",C533)</f>
        <v>This Is What You Came For</v>
      </c>
      <c r="Y533" s="77" t="s">
        <v>3077</v>
      </c>
      <c r="Z533" s="76">
        <f>IF(L533="","",L533)</f>
        <v>2016</v>
      </c>
      <c r="AA533" s="76" t="s">
        <v>3076</v>
      </c>
      <c r="AB533" s="76" t="str">
        <f>_xlfn.CONCAT(U533:AA533)</f>
        <v>&lt;table class="questions" width="290"&gt;&lt;tr&gt;&lt;td height="50"&gt;&lt;div align="center"&gt;2 Points &lt;/div&gt;&lt;/td&gt;&lt;/tr&gt;&lt;tr&gt;&lt;td height="30"&gt;&lt;div align="center"&gt;Calvin Harris  (feat. Rihanna)&lt;/div&gt;&lt;/td&gt;&lt;/tr&gt;&lt;tr&gt;&lt;td height="30"&gt;&lt;div align="center"&gt;This Is What You Came For&lt;/div&gt;&lt;/td&gt;&lt;/tr&gt;&lt;tr&gt;&lt;td height="30"&gt;&lt;div align="center"&gt;&lt;/div&gt;&lt;/td&gt;&lt;/tr&gt;&lt;tr&gt;&lt;td height="30"&gt;&lt;div align="center"&gt;2016&lt;/div&gt;&lt;/td&gt;&lt;/tr&gt;&lt;/table&gt;</v>
      </c>
      <c r="AC533" s="50" t="s">
        <v>2615</v>
      </c>
      <c r="AD533" s="50" t="str">
        <f>IF(A533="","","Assets/"&amp;N533&amp;"/"&amp;Q533&amp;"/"&amp;P533&amp;".mp3")</f>
        <v>Assets/2015-2019/2/14.mp3</v>
      </c>
      <c r="AE533" s="51" t="s">
        <v>2614</v>
      </c>
      <c r="AF533" s="50" t="str">
        <f>IF(A533="","","Tune "&amp;66*(Q533-1)+P533)</f>
        <v>Tune 80</v>
      </c>
      <c r="AG533" s="50" t="s">
        <v>2613</v>
      </c>
      <c r="AH533" s="50" t="str">
        <f>AC533&amp;AD533&amp;AE533&amp;AF533&amp;AG533</f>
        <v>&lt;li&gt;&lt;a href="Assets/2015-2019/2/14.mp3"&gt;Tune 80&lt;/a&gt;&lt;/li&gt;</v>
      </c>
      <c r="AI533" s="53" t="s">
        <v>2616</v>
      </c>
      <c r="AJ533" s="53">
        <f>IF(A533="","",66*(Q533-1)+P533)</f>
        <v>80</v>
      </c>
      <c r="AK533" s="53" t="s">
        <v>2617</v>
      </c>
      <c r="AL533" s="53" t="str">
        <f>IF(A533="","",B533&amp;"&lt;/td&gt;&lt;td&gt;"&amp;C533&amp;"&lt;/td&gt;&lt;/tr&gt;")</f>
        <v>Calvin Harris  (feat. Rihanna)&lt;/td&gt;&lt;td&gt;This Is What You Came For&lt;/td&gt;&lt;/tr&gt;</v>
      </c>
      <c r="AM533" s="53" t="str">
        <f>AI533&amp;AJ533&amp;AK533&amp;AL533</f>
        <v>&lt;tr&gt;&lt;td align="left"&gt;80&lt;/td&gt;&lt;td align="left"&gt;Calvin Harris  (feat. Rihanna)&lt;/td&gt;&lt;td&gt;This Is What You Came For&lt;/td&gt;&lt;/tr&gt;</v>
      </c>
      <c r="AN533" s="64">
        <f>IF(MAX(LEN(B533),LEN(C533))=0,"",MAX(LEN(B533),LEN(C533)))</f>
        <v>30</v>
      </c>
    </row>
    <row r="534" spans="1:40" x14ac:dyDescent="0.25">
      <c r="A534" s="10" t="str">
        <f>N534&amp;Q534&amp;R534&amp;S534</f>
        <v>2015-201922D</v>
      </c>
      <c r="B534" s="35" t="s">
        <v>2138</v>
      </c>
      <c r="C534" s="35" t="s">
        <v>2211</v>
      </c>
      <c r="D534" s="15"/>
      <c r="E534" s="15"/>
      <c r="F534" s="15"/>
      <c r="G534" s="15"/>
      <c r="H534" s="15"/>
      <c r="I534" s="15"/>
      <c r="J534" s="15"/>
      <c r="K534" s="14"/>
      <c r="L534" s="15">
        <v>2015</v>
      </c>
      <c r="M534" s="10"/>
      <c r="N534" s="3" t="s">
        <v>2623</v>
      </c>
      <c r="O534" s="10"/>
      <c r="P534" s="15">
        <v>15</v>
      </c>
      <c r="Q534" s="15">
        <v>2</v>
      </c>
      <c r="R534" s="15">
        <v>2</v>
      </c>
      <c r="S534" s="35" t="s">
        <v>86</v>
      </c>
      <c r="U534" s="76" t="s">
        <v>3074</v>
      </c>
      <c r="V534" s="76" t="str">
        <f>IF(B534="","",B534)</f>
        <v>Drake</v>
      </c>
      <c r="W534" s="76" t="s">
        <v>3075</v>
      </c>
      <c r="X534" s="76" t="str">
        <f>IF(C534="","",C534)</f>
        <v>Hotline Bling</v>
      </c>
      <c r="Y534" s="77" t="s">
        <v>3077</v>
      </c>
      <c r="Z534" s="76">
        <f>IF(L534="","",L534)</f>
        <v>2015</v>
      </c>
      <c r="AA534" s="76" t="s">
        <v>3076</v>
      </c>
      <c r="AB534" s="76" t="str">
        <f>_xlfn.CONCAT(U534:AA534)</f>
        <v>&lt;table class="questions" width="290"&gt;&lt;tr&gt;&lt;td height="50"&gt;&lt;div align="center"&gt;2 Points &lt;/div&gt;&lt;/td&gt;&lt;/tr&gt;&lt;tr&gt;&lt;td height="30"&gt;&lt;div align="center"&gt;Drake&lt;/div&gt;&lt;/td&gt;&lt;/tr&gt;&lt;tr&gt;&lt;td height="30"&gt;&lt;div align="center"&gt;Hotline Bling&lt;/div&gt;&lt;/td&gt;&lt;/tr&gt;&lt;tr&gt;&lt;td height="30"&gt;&lt;div align="center"&gt;&lt;/div&gt;&lt;/td&gt;&lt;/tr&gt;&lt;tr&gt;&lt;td height="30"&gt;&lt;div align="center"&gt;2015&lt;/div&gt;&lt;/td&gt;&lt;/tr&gt;&lt;/table&gt;</v>
      </c>
      <c r="AC534" s="50" t="s">
        <v>2615</v>
      </c>
      <c r="AD534" s="50" t="str">
        <f>IF(A534="","","Assets/"&amp;N534&amp;"/"&amp;Q534&amp;"/"&amp;P534&amp;".mp3")</f>
        <v>Assets/2015-2019/2/15.mp3</v>
      </c>
      <c r="AE534" s="51" t="s">
        <v>2614</v>
      </c>
      <c r="AF534" s="50" t="str">
        <f>IF(A534="","","Tune "&amp;66*(Q534-1)+P534)</f>
        <v>Tune 81</v>
      </c>
      <c r="AG534" s="50" t="s">
        <v>2613</v>
      </c>
      <c r="AH534" s="50" t="str">
        <f>AC534&amp;AD534&amp;AE534&amp;AF534&amp;AG534</f>
        <v>&lt;li&gt;&lt;a href="Assets/2015-2019/2/15.mp3"&gt;Tune 81&lt;/a&gt;&lt;/li&gt;</v>
      </c>
      <c r="AI534" s="53" t="s">
        <v>2616</v>
      </c>
      <c r="AJ534" s="53">
        <f>IF(A534="","",66*(Q534-1)+P534)</f>
        <v>81</v>
      </c>
      <c r="AK534" s="53" t="s">
        <v>2617</v>
      </c>
      <c r="AL534" s="53" t="str">
        <f>IF(A534="","",B534&amp;"&lt;/td&gt;&lt;td&gt;"&amp;C534&amp;"&lt;/td&gt;&lt;/tr&gt;")</f>
        <v>Drake&lt;/td&gt;&lt;td&gt;Hotline Bling&lt;/td&gt;&lt;/tr&gt;</v>
      </c>
      <c r="AM534" s="53" t="str">
        <f>AI534&amp;AJ534&amp;AK534&amp;AL534</f>
        <v>&lt;tr&gt;&lt;td align="left"&gt;81&lt;/td&gt;&lt;td align="left"&gt;Drake&lt;/td&gt;&lt;td&gt;Hotline Bling&lt;/td&gt;&lt;/tr&gt;</v>
      </c>
      <c r="AN534" s="64">
        <f>IF(MAX(LEN(B534),LEN(C534))=0,"",MAX(LEN(B534),LEN(C534)))</f>
        <v>13</v>
      </c>
    </row>
    <row r="535" spans="1:40" x14ac:dyDescent="0.25">
      <c r="A535" s="10" t="str">
        <f>N535&amp;Q535&amp;R535&amp;S535</f>
        <v>2015-201922E</v>
      </c>
      <c r="B535" s="35" t="s">
        <v>2212</v>
      </c>
      <c r="C535" s="35" t="s">
        <v>2213</v>
      </c>
      <c r="D535" s="15"/>
      <c r="E535" s="15"/>
      <c r="F535" s="15"/>
      <c r="G535" s="15"/>
      <c r="H535" s="15"/>
      <c r="I535" s="15"/>
      <c r="J535" s="15"/>
      <c r="K535" s="14"/>
      <c r="L535" s="15">
        <v>2016</v>
      </c>
      <c r="M535" s="10"/>
      <c r="N535" s="3" t="s">
        <v>2623</v>
      </c>
      <c r="O535" s="10"/>
      <c r="P535" s="15">
        <v>16</v>
      </c>
      <c r="Q535" s="15">
        <v>2</v>
      </c>
      <c r="R535" s="15">
        <v>2</v>
      </c>
      <c r="S535" s="35" t="s">
        <v>87</v>
      </c>
      <c r="U535" s="76" t="s">
        <v>3074</v>
      </c>
      <c r="V535" s="76" t="str">
        <f>IF(B535="","",B535)</f>
        <v>Kungs vs. Cookin' On 3 Burners</v>
      </c>
      <c r="W535" s="76" t="s">
        <v>3075</v>
      </c>
      <c r="X535" s="76" t="str">
        <f>IF(C535="","",C535)</f>
        <v>This Girl</v>
      </c>
      <c r="Y535" s="77" t="s">
        <v>3077</v>
      </c>
      <c r="Z535" s="76">
        <f>IF(L535="","",L535)</f>
        <v>2016</v>
      </c>
      <c r="AA535" s="76" t="s">
        <v>3076</v>
      </c>
      <c r="AB535" s="76" t="str">
        <f>_xlfn.CONCAT(U535:AA535)</f>
        <v>&lt;table class="questions" width="290"&gt;&lt;tr&gt;&lt;td height="50"&gt;&lt;div align="center"&gt;2 Points &lt;/div&gt;&lt;/td&gt;&lt;/tr&gt;&lt;tr&gt;&lt;td height="30"&gt;&lt;div align="center"&gt;Kungs vs. Cookin' On 3 Burners&lt;/div&gt;&lt;/td&gt;&lt;/tr&gt;&lt;tr&gt;&lt;td height="30"&gt;&lt;div align="center"&gt;This Girl&lt;/div&gt;&lt;/td&gt;&lt;/tr&gt;&lt;tr&gt;&lt;td height="30"&gt;&lt;div align="center"&gt;&lt;/div&gt;&lt;/td&gt;&lt;/tr&gt;&lt;tr&gt;&lt;td height="30"&gt;&lt;div align="center"&gt;2016&lt;/div&gt;&lt;/td&gt;&lt;/tr&gt;&lt;/table&gt;</v>
      </c>
      <c r="AC535" s="50" t="s">
        <v>2615</v>
      </c>
      <c r="AD535" s="50" t="str">
        <f>IF(A535="","","Assets/"&amp;N535&amp;"/"&amp;Q535&amp;"/"&amp;P535&amp;".mp3")</f>
        <v>Assets/2015-2019/2/16.mp3</v>
      </c>
      <c r="AE535" s="51" t="s">
        <v>2614</v>
      </c>
      <c r="AF535" s="50" t="str">
        <f>IF(A535="","","Tune "&amp;66*(Q535-1)+P535)</f>
        <v>Tune 82</v>
      </c>
      <c r="AG535" s="50" t="s">
        <v>2613</v>
      </c>
      <c r="AH535" s="50" t="str">
        <f>AC535&amp;AD535&amp;AE535&amp;AF535&amp;AG535</f>
        <v>&lt;li&gt;&lt;a href="Assets/2015-2019/2/16.mp3"&gt;Tune 82&lt;/a&gt;&lt;/li&gt;</v>
      </c>
      <c r="AI535" s="53" t="s">
        <v>2616</v>
      </c>
      <c r="AJ535" s="53">
        <f>IF(A535="","",66*(Q535-1)+P535)</f>
        <v>82</v>
      </c>
      <c r="AK535" s="53" t="s">
        <v>2617</v>
      </c>
      <c r="AL535" s="53" t="str">
        <f>IF(A535="","",B535&amp;"&lt;/td&gt;&lt;td&gt;"&amp;C535&amp;"&lt;/td&gt;&lt;/tr&gt;")</f>
        <v>Kungs vs. Cookin' On 3 Burners&lt;/td&gt;&lt;td&gt;This Girl&lt;/td&gt;&lt;/tr&gt;</v>
      </c>
      <c r="AM535" s="53" t="str">
        <f>AI535&amp;AJ535&amp;AK535&amp;AL535</f>
        <v>&lt;tr&gt;&lt;td align="left"&gt;82&lt;/td&gt;&lt;td align="left"&gt;Kungs vs. Cookin' On 3 Burners&lt;/td&gt;&lt;td&gt;This Girl&lt;/td&gt;&lt;/tr&gt;</v>
      </c>
      <c r="AN535" s="64">
        <f>IF(MAX(LEN(B535),LEN(C535))=0,"",MAX(LEN(B535),LEN(C535)))</f>
        <v>30</v>
      </c>
    </row>
    <row r="536" spans="1:40" x14ac:dyDescent="0.25">
      <c r="A536" s="10" t="str">
        <f>N536&amp;Q536&amp;R536&amp;S536</f>
        <v>Film14H</v>
      </c>
      <c r="B536" s="15" t="s">
        <v>157</v>
      </c>
      <c r="C536" s="15"/>
      <c r="D536" s="15" t="s">
        <v>698</v>
      </c>
      <c r="E536" s="15"/>
      <c r="F536" s="15" t="s">
        <v>504</v>
      </c>
      <c r="G536" s="15"/>
      <c r="H536" s="15" t="s">
        <v>128</v>
      </c>
      <c r="I536" s="15"/>
      <c r="J536" s="15"/>
      <c r="K536" s="14"/>
      <c r="L536" s="15"/>
      <c r="M536" s="10"/>
      <c r="N536" s="4" t="s">
        <v>698</v>
      </c>
      <c r="O536" s="10"/>
      <c r="P536" s="15">
        <v>41</v>
      </c>
      <c r="Q536" s="15">
        <v>1</v>
      </c>
      <c r="R536" s="15">
        <v>4</v>
      </c>
      <c r="S536" s="15" t="s">
        <v>1069</v>
      </c>
      <c r="U536" s="76" t="s">
        <v>3074</v>
      </c>
      <c r="V536" s="76" t="str">
        <f>IF(B536="","",B536)</f>
        <v>Hancock</v>
      </c>
      <c r="W536" s="76" t="s">
        <v>3075</v>
      </c>
      <c r="X536" s="76" t="str">
        <f>IF(C536="","",C536)</f>
        <v/>
      </c>
      <c r="Y536" s="77" t="s">
        <v>3077</v>
      </c>
      <c r="Z536" s="76" t="str">
        <f>IF(L536="","",L536)</f>
        <v/>
      </c>
      <c r="AA536" s="76" t="s">
        <v>3076</v>
      </c>
      <c r="AB536" s="76" t="str">
        <f>_xlfn.CONCAT(U536:AA536)</f>
        <v>&lt;table class="questions" width="290"&gt;&lt;tr&gt;&lt;td height="50"&gt;&lt;div align="center"&gt;2 Points &lt;/div&gt;&lt;/td&gt;&lt;/tr&gt;&lt;tr&gt;&lt;td height="30"&gt;&lt;div align="center"&gt;Hancock&lt;/div&gt;&lt;/td&gt;&lt;/tr&gt;&lt;tr&gt;&lt;td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36" s="50" t="s">
        <v>2615</v>
      </c>
      <c r="AD536" s="50" t="str">
        <f>IF(A536="","","Assets/"&amp;N536&amp;"/"&amp;Q536&amp;"/"&amp;P536&amp;".mp3")</f>
        <v>Assets/Film/1/41.mp3</v>
      </c>
      <c r="AE536" s="51" t="s">
        <v>2614</v>
      </c>
      <c r="AF536" s="50" t="str">
        <f>IF(A536="","","Tune "&amp;66*(Q536-1)+P536)</f>
        <v>Tune 41</v>
      </c>
      <c r="AG536" s="50" t="s">
        <v>2613</v>
      </c>
      <c r="AH536" s="50" t="str">
        <f>AC536&amp;AD536&amp;AE536&amp;AF536&amp;AG536</f>
        <v>&lt;li&gt;&lt;a href="Assets/Film/1/41.mp3"&gt;Tune 41&lt;/a&gt;&lt;/li&gt;</v>
      </c>
      <c r="AI536" s="53" t="s">
        <v>2616</v>
      </c>
      <c r="AJ536" s="53">
        <f>IF(A536="","",66*(Q536-1)+P536)</f>
        <v>41</v>
      </c>
      <c r="AK536" s="53" t="s">
        <v>2617</v>
      </c>
      <c r="AL536" s="53" t="str">
        <f>IF(A536="","",B536&amp;"&lt;/td&gt;&lt;td&gt;"&amp;C536&amp;"&lt;/td&gt;&lt;/tr&gt;")</f>
        <v>Hancock&lt;/td&gt;&lt;td&gt;&lt;/td&gt;&lt;/tr&gt;</v>
      </c>
      <c r="AM536" s="53" t="str">
        <f>AI536&amp;AJ536&amp;AK536&amp;AL536</f>
        <v>&lt;tr&gt;&lt;td align="left"&gt;41&lt;/td&gt;&lt;td align="left"&gt;Hancock&lt;/td&gt;&lt;td&gt;&lt;/td&gt;&lt;/tr&gt;</v>
      </c>
      <c r="AN536" s="64">
        <f>IF(MAX(LEN(B536),LEN(C536))=0,"",MAX(LEN(B536),LEN(C536)))</f>
        <v>7</v>
      </c>
    </row>
    <row r="537" spans="1:40" x14ac:dyDescent="0.25">
      <c r="A537" s="10" t="str">
        <f>N537&amp;Q537&amp;R537&amp;S537</f>
        <v>198013G</v>
      </c>
      <c r="B537" s="15" t="s">
        <v>714</v>
      </c>
      <c r="C537" s="15" t="s">
        <v>186</v>
      </c>
      <c r="D537" s="15" t="s">
        <v>672</v>
      </c>
      <c r="E537" s="15" t="s">
        <v>682</v>
      </c>
      <c r="F537" s="15"/>
      <c r="G537" s="15"/>
      <c r="H537" s="15"/>
      <c r="I537" s="15"/>
      <c r="J537" s="15"/>
      <c r="K537" s="14"/>
      <c r="L537" s="15">
        <v>1984</v>
      </c>
      <c r="M537" s="10"/>
      <c r="N537" s="81">
        <v>1980</v>
      </c>
      <c r="O537" s="10"/>
      <c r="P537" s="15">
        <v>29</v>
      </c>
      <c r="Q537" s="15">
        <v>1</v>
      </c>
      <c r="R537" s="15">
        <v>3</v>
      </c>
      <c r="S537" s="15" t="s">
        <v>1068</v>
      </c>
      <c r="U537" s="76" t="s">
        <v>3074</v>
      </c>
      <c r="V537" s="76" t="str">
        <f>IF(B537="","",B537)</f>
        <v>Michael Jackson</v>
      </c>
      <c r="W537" s="76" t="s">
        <v>3075</v>
      </c>
      <c r="X537" s="76" t="str">
        <f>IF(C537="","",C537)</f>
        <v>Thriller</v>
      </c>
      <c r="Y537" s="77" t="s">
        <v>3077</v>
      </c>
      <c r="Z537" s="76">
        <f>IF(L537="","",L537)</f>
        <v>1984</v>
      </c>
      <c r="AA537" s="76" t="s">
        <v>3076</v>
      </c>
      <c r="AB537" s="76" t="str">
        <f>_xlfn.CONCAT(U537:AA537)</f>
        <v>&lt;table class="questions" width="290"&gt;&lt;tr&gt;&lt;td height="50"&gt;&lt;div align="center"&gt;2 Points &lt;/div&gt;&lt;/td&gt;&lt;/tr&gt;&lt;tr&gt;&lt;td height="30"&gt;&lt;div align="center"&gt;Michael Jackson&lt;/div&gt;&lt;/td&gt;&lt;/tr&gt;&lt;tr&gt;&lt;td height="30"&gt;&lt;div align="center"&gt;Thriller&lt;/div&gt;&lt;/td&gt;&lt;/tr&gt;&lt;tr&gt;&lt;td height="30"&gt;&lt;div align="center"&gt;&lt;/div&gt;&lt;/td&gt;&lt;/tr&gt;&lt;tr&gt;&lt;td height="30"&gt;&lt;div align="center"&gt;1984&lt;/div&gt;&lt;/td&gt;&lt;/tr&gt;&lt;/table&gt;</v>
      </c>
      <c r="AC537" s="50" t="s">
        <v>2615</v>
      </c>
      <c r="AD537" s="50" t="str">
        <f>IF(A537="","","Assets/"&amp;N537&amp;"/"&amp;Q537&amp;"/"&amp;P537&amp;".mp3")</f>
        <v>Assets/1980/1/29.mp3</v>
      </c>
      <c r="AE537" s="51" t="s">
        <v>2614</v>
      </c>
      <c r="AF537" s="50" t="str">
        <f>IF(A537="","","Tune "&amp;66*(Q537-1)+P537)</f>
        <v>Tune 29</v>
      </c>
      <c r="AG537" s="50" t="s">
        <v>2613</v>
      </c>
      <c r="AH537" s="50" t="str">
        <f>AC537&amp;AD537&amp;AE537&amp;AF537&amp;AG537</f>
        <v>&lt;li&gt;&lt;a href="Assets/1980/1/29.mp3"&gt;Tune 29&lt;/a&gt;&lt;/li&gt;</v>
      </c>
      <c r="AI537" s="53" t="s">
        <v>2616</v>
      </c>
      <c r="AJ537" s="53">
        <f>IF(A537="","",66*(Q537-1)+P537)</f>
        <v>29</v>
      </c>
      <c r="AK537" s="53" t="s">
        <v>2617</v>
      </c>
      <c r="AL537" s="53" t="str">
        <f>IF(A537="","",B537&amp;"&lt;/td&gt;&lt;td&gt;"&amp;C537&amp;"&lt;/td&gt;&lt;/tr&gt;")</f>
        <v>Michael Jackson&lt;/td&gt;&lt;td&gt;Thriller&lt;/td&gt;&lt;/tr&gt;</v>
      </c>
      <c r="AM537" s="53" t="str">
        <f>AI537&amp;AJ537&amp;AK537&amp;AL537</f>
        <v>&lt;tr&gt;&lt;td align="left"&gt;29&lt;/td&gt;&lt;td align="left"&gt;Michael Jackson&lt;/td&gt;&lt;td&gt;Thriller&lt;/td&gt;&lt;/tr&gt;</v>
      </c>
      <c r="AN537" s="64">
        <f>IF(MAX(LEN(B537),LEN(C537))=0,"",MAX(LEN(B537),LEN(C537)))</f>
        <v>15</v>
      </c>
    </row>
    <row r="538" spans="1:40" x14ac:dyDescent="0.25">
      <c r="A538" s="10" t="str">
        <f>N538&amp;Q538&amp;R538&amp;S538</f>
        <v>2015-201922F</v>
      </c>
      <c r="B538" s="35" t="s">
        <v>2214</v>
      </c>
      <c r="C538" s="35" t="s">
        <v>2215</v>
      </c>
      <c r="D538" s="15"/>
      <c r="E538" s="15"/>
      <c r="F538" s="15"/>
      <c r="G538" s="15"/>
      <c r="H538" s="15"/>
      <c r="I538" s="15"/>
      <c r="J538" s="15"/>
      <c r="K538" s="14"/>
      <c r="L538" s="15">
        <v>2015</v>
      </c>
      <c r="M538" s="10"/>
      <c r="N538" s="3" t="s">
        <v>2623</v>
      </c>
      <c r="O538" s="10"/>
      <c r="P538" s="15">
        <v>17</v>
      </c>
      <c r="Q538" s="15">
        <v>2</v>
      </c>
      <c r="R538" s="15">
        <v>2</v>
      </c>
      <c r="S538" s="35" t="s">
        <v>88</v>
      </c>
      <c r="U538" s="76" t="s">
        <v>3074</v>
      </c>
      <c r="V538" s="76" t="str">
        <f>IF(B538="","",B538)</f>
        <v>DJ Snake Ft Bipolar Sunshine</v>
      </c>
      <c r="W538" s="76" t="s">
        <v>3075</v>
      </c>
      <c r="X538" s="76" t="str">
        <f>IF(C538="","",C538)</f>
        <v>Middle</v>
      </c>
      <c r="Y538" s="77" t="s">
        <v>3077</v>
      </c>
      <c r="Z538" s="76">
        <f>IF(L538="","",L538)</f>
        <v>2015</v>
      </c>
      <c r="AA538" s="76" t="s">
        <v>3076</v>
      </c>
      <c r="AB538" s="76" t="str">
        <f>_xlfn.CONCAT(U538:AA538)</f>
        <v>&lt;table class="questions" width="290"&gt;&lt;tr&gt;&lt;td height="50"&gt;&lt;div align="center"&gt;2 Points &lt;/div&gt;&lt;/td&gt;&lt;/tr&gt;&lt;tr&gt;&lt;td height="30"&gt;&lt;div align="center"&gt;DJ Snake Ft Bipolar Sunshine&lt;/div&gt;&lt;/td&gt;&lt;/tr&gt;&lt;tr&gt;&lt;td height="30"&gt;&lt;div align="center"&gt;Middle&lt;/div&gt;&lt;/td&gt;&lt;/tr&gt;&lt;tr&gt;&lt;td height="30"&gt;&lt;div align="center"&gt;&lt;/div&gt;&lt;/td&gt;&lt;/tr&gt;&lt;tr&gt;&lt;td height="30"&gt;&lt;div align="center"&gt;2015&lt;/div&gt;&lt;/td&gt;&lt;/tr&gt;&lt;/table&gt;</v>
      </c>
      <c r="AC538" s="50" t="s">
        <v>2615</v>
      </c>
      <c r="AD538" s="50" t="str">
        <f>IF(A538="","","Assets/"&amp;N538&amp;"/"&amp;Q538&amp;"/"&amp;P538&amp;".mp3")</f>
        <v>Assets/2015-2019/2/17.mp3</v>
      </c>
      <c r="AE538" s="51" t="s">
        <v>2614</v>
      </c>
      <c r="AF538" s="50" t="str">
        <f>IF(A538="","","Tune "&amp;66*(Q538-1)+P538)</f>
        <v>Tune 83</v>
      </c>
      <c r="AG538" s="50" t="s">
        <v>2613</v>
      </c>
      <c r="AH538" s="50" t="str">
        <f>AC538&amp;AD538&amp;AE538&amp;AF538&amp;AG538</f>
        <v>&lt;li&gt;&lt;a href="Assets/2015-2019/2/17.mp3"&gt;Tune 83&lt;/a&gt;&lt;/li&gt;</v>
      </c>
      <c r="AI538" s="53" t="s">
        <v>2616</v>
      </c>
      <c r="AJ538" s="53">
        <f>IF(A538="","",66*(Q538-1)+P538)</f>
        <v>83</v>
      </c>
      <c r="AK538" s="53" t="s">
        <v>2617</v>
      </c>
      <c r="AL538" s="53" t="str">
        <f>IF(A538="","",B538&amp;"&lt;/td&gt;&lt;td&gt;"&amp;C538&amp;"&lt;/td&gt;&lt;/tr&gt;")</f>
        <v>DJ Snake Ft Bipolar Sunshine&lt;/td&gt;&lt;td&gt;Middle&lt;/td&gt;&lt;/tr&gt;</v>
      </c>
      <c r="AM538" s="53" t="str">
        <f>AI538&amp;AJ538&amp;AK538&amp;AL538</f>
        <v>&lt;tr&gt;&lt;td align="left"&gt;83&lt;/td&gt;&lt;td align="left"&gt;DJ Snake Ft Bipolar Sunshine&lt;/td&gt;&lt;td&gt;Middle&lt;/td&gt;&lt;/tr&gt;</v>
      </c>
      <c r="AN538" s="64">
        <f>IF(MAX(LEN(B538),LEN(C538))=0,"",MAX(LEN(B538),LEN(C538)))</f>
        <v>28</v>
      </c>
    </row>
    <row r="539" spans="1:40" x14ac:dyDescent="0.25">
      <c r="A539" s="10" t="str">
        <f>N539&amp;Q539&amp;R539&amp;S539</f>
        <v>2010-201421G</v>
      </c>
      <c r="B539" s="15" t="s">
        <v>1055</v>
      </c>
      <c r="C539" s="15" t="s">
        <v>1230</v>
      </c>
      <c r="D539" s="15" t="s">
        <v>672</v>
      </c>
      <c r="E539" s="15" t="s">
        <v>682</v>
      </c>
      <c r="F539" s="15"/>
      <c r="G539" s="15"/>
      <c r="H539" s="15"/>
      <c r="I539" s="15"/>
      <c r="J539" s="15"/>
      <c r="K539" s="14"/>
      <c r="L539" s="15">
        <v>2012</v>
      </c>
      <c r="M539" s="10"/>
      <c r="N539" s="3" t="s">
        <v>2622</v>
      </c>
      <c r="O539" s="10"/>
      <c r="P539" s="15">
        <v>7</v>
      </c>
      <c r="Q539" s="15">
        <v>2</v>
      </c>
      <c r="R539" s="15">
        <v>1</v>
      </c>
      <c r="S539" s="15" t="s">
        <v>1068</v>
      </c>
      <c r="U539" s="76" t="s">
        <v>3074</v>
      </c>
      <c r="V539" s="76" t="str">
        <f>IF(B539="","",B539)</f>
        <v>One Direction</v>
      </c>
      <c r="W539" s="76" t="s">
        <v>3075</v>
      </c>
      <c r="X539" s="76" t="str">
        <f>IF(C539="","",C539)</f>
        <v>Live While We're Young</v>
      </c>
      <c r="Y539" s="77" t="s">
        <v>3077</v>
      </c>
      <c r="Z539" s="76">
        <f>IF(L539="","",L539)</f>
        <v>2012</v>
      </c>
      <c r="AA539" s="76" t="s">
        <v>3076</v>
      </c>
      <c r="AB539" s="76" t="str">
        <f>_xlfn.CONCAT(U539:AA539)</f>
        <v>&lt;table class="questions" width="290"&gt;&lt;tr&gt;&lt;td height="50"&gt;&lt;div align="center"&gt;2 Points &lt;/div&gt;&lt;/td&gt;&lt;/tr&gt;&lt;tr&gt;&lt;td height="30"&gt;&lt;div align="center"&gt;One Direction&lt;/div&gt;&lt;/td&gt;&lt;/tr&gt;&lt;tr&gt;&lt;td height="30"&gt;&lt;div align="center"&gt;Live While We're Young&lt;/div&gt;&lt;/td&gt;&lt;/tr&gt;&lt;tr&gt;&lt;td height="30"&gt;&lt;div align="center"&gt;&lt;/div&gt;&lt;/td&gt;&lt;/tr&gt;&lt;tr&gt;&lt;td height="30"&gt;&lt;div align="center"&gt;2012&lt;/div&gt;&lt;/td&gt;&lt;/tr&gt;&lt;/table&gt;</v>
      </c>
      <c r="AC539" s="50" t="s">
        <v>2615</v>
      </c>
      <c r="AD539" s="50" t="str">
        <f>IF(A539="","","Assets/"&amp;N539&amp;"/"&amp;Q539&amp;"/"&amp;P539&amp;".mp3")</f>
        <v>Assets/2010-2014/2/7.mp3</v>
      </c>
      <c r="AE539" s="51" t="s">
        <v>2614</v>
      </c>
      <c r="AF539" s="50" t="str">
        <f>IF(A539="","","Tune "&amp;66*(Q539-1)+P539)</f>
        <v>Tune 73</v>
      </c>
      <c r="AG539" s="50" t="s">
        <v>2613</v>
      </c>
      <c r="AH539" s="50" t="str">
        <f>AC539&amp;AD539&amp;AE539&amp;AF539&amp;AG539</f>
        <v>&lt;li&gt;&lt;a href="Assets/2010-2014/2/7.mp3"&gt;Tune 73&lt;/a&gt;&lt;/li&gt;</v>
      </c>
      <c r="AI539" s="53" t="s">
        <v>2616</v>
      </c>
      <c r="AJ539" s="53">
        <f>IF(A539="","",66*(Q539-1)+P539)</f>
        <v>73</v>
      </c>
      <c r="AK539" s="53" t="s">
        <v>2617</v>
      </c>
      <c r="AL539" s="53" t="str">
        <f>IF(A539="","",B539&amp;"&lt;/td&gt;&lt;td&gt;"&amp;C539&amp;"&lt;/td&gt;&lt;/tr&gt;")</f>
        <v>One Direction&lt;/td&gt;&lt;td&gt;Live While We're Young&lt;/td&gt;&lt;/tr&gt;</v>
      </c>
      <c r="AM539" s="53" t="str">
        <f>AI539&amp;AJ539&amp;AK539&amp;AL539</f>
        <v>&lt;tr&gt;&lt;td align="left"&gt;73&lt;/td&gt;&lt;td align="left"&gt;One Direction&lt;/td&gt;&lt;td&gt;Live While We're Young&lt;/td&gt;&lt;/tr&gt;</v>
      </c>
      <c r="AN539" s="64">
        <f>IF(MAX(LEN(B539),LEN(C539))=0,"",MAX(LEN(B539),LEN(C539)))</f>
        <v>22</v>
      </c>
    </row>
    <row r="540" spans="1:40" x14ac:dyDescent="0.25">
      <c r="A540" s="10" t="str">
        <f>N540&amp;Q540&amp;R540&amp;S540</f>
        <v>Dance21A</v>
      </c>
      <c r="B540" s="15" t="s">
        <v>2703</v>
      </c>
      <c r="C540" s="15" t="s">
        <v>2704</v>
      </c>
      <c r="D540" s="15"/>
      <c r="E540" s="15"/>
      <c r="F540" s="15"/>
      <c r="G540" s="15"/>
      <c r="H540" s="15"/>
      <c r="I540" s="15"/>
      <c r="J540" s="15"/>
      <c r="K540" s="14"/>
      <c r="L540" s="15">
        <v>2007</v>
      </c>
      <c r="M540" s="10"/>
      <c r="N540" s="40" t="s">
        <v>1436</v>
      </c>
      <c r="O540" s="10"/>
      <c r="P540" s="15">
        <v>1</v>
      </c>
      <c r="Q540" s="15">
        <v>2</v>
      </c>
      <c r="R540" s="15">
        <v>1</v>
      </c>
      <c r="S540" s="15" t="s">
        <v>84</v>
      </c>
      <c r="U540" s="76" t="s">
        <v>3074</v>
      </c>
      <c r="V540" s="76" t="str">
        <f>IF(B540="","",B540)</f>
        <v>Flo Rida and T-Pain</v>
      </c>
      <c r="W540" s="76" t="s">
        <v>3075</v>
      </c>
      <c r="X540" s="76" t="str">
        <f>IF(C540="","",C540)</f>
        <v>Low</v>
      </c>
      <c r="Y540" s="77" t="s">
        <v>3077</v>
      </c>
      <c r="Z540" s="76">
        <f>IF(L540="","",L540)</f>
        <v>2007</v>
      </c>
      <c r="AA540" s="76" t="s">
        <v>3076</v>
      </c>
      <c r="AB540" s="76" t="str">
        <f>_xlfn.CONCAT(U540:AA540)</f>
        <v>&lt;table class="questions" width="290"&gt;&lt;tr&gt;&lt;td height="50"&gt;&lt;div align="center"&gt;2 Points &lt;/div&gt;&lt;/td&gt;&lt;/tr&gt;&lt;tr&gt;&lt;td height="30"&gt;&lt;div align="center"&gt;Flo Rida and T-Pain&lt;/div&gt;&lt;/td&gt;&lt;/tr&gt;&lt;tr&gt;&lt;td height="30"&gt;&lt;div align="center"&gt;Low&lt;/div&gt;&lt;/td&gt;&lt;/tr&gt;&lt;tr&gt;&lt;td height="30"&gt;&lt;div align="center"&gt;&lt;/div&gt;&lt;/td&gt;&lt;/tr&gt;&lt;tr&gt;&lt;td height="30"&gt;&lt;div align="center"&gt;2007&lt;/div&gt;&lt;/td&gt;&lt;/tr&gt;&lt;/table&gt;</v>
      </c>
      <c r="AC540" s="50" t="s">
        <v>2615</v>
      </c>
      <c r="AD540" s="50" t="str">
        <f>IF(A540="","","Assets/"&amp;N540&amp;"/"&amp;Q540&amp;"/"&amp;P540&amp;".mp3")</f>
        <v>Assets/Dance/2/1.mp3</v>
      </c>
      <c r="AE540" s="51" t="s">
        <v>2614</v>
      </c>
      <c r="AF540" s="50" t="str">
        <f>IF(A540="","","Tune "&amp;66*(Q540-1)+P540)</f>
        <v>Tune 67</v>
      </c>
      <c r="AG540" s="50" t="s">
        <v>2613</v>
      </c>
      <c r="AH540" s="50" t="str">
        <f>AC540&amp;AD540&amp;AE540&amp;AF540&amp;AG540</f>
        <v>&lt;li&gt;&lt;a href="Assets/Dance/2/1.mp3"&gt;Tune 67&lt;/a&gt;&lt;/li&gt;</v>
      </c>
      <c r="AI540" s="53" t="s">
        <v>2616</v>
      </c>
      <c r="AJ540" s="53">
        <f>IF(A540="","",66*(Q540-1)+P540)</f>
        <v>67</v>
      </c>
      <c r="AK540" s="53" t="s">
        <v>2617</v>
      </c>
      <c r="AL540" s="53" t="str">
        <f>IF(A540="","",B540&amp;"&lt;/td&gt;&lt;td&gt;"&amp;C540&amp;"&lt;/td&gt;&lt;/tr&gt;")</f>
        <v>Flo Rida and T-Pain&lt;/td&gt;&lt;td&gt;Low&lt;/td&gt;&lt;/tr&gt;</v>
      </c>
      <c r="AM540" s="53" t="str">
        <f>AI540&amp;AJ540&amp;AK540&amp;AL540</f>
        <v>&lt;tr&gt;&lt;td align="left"&gt;67&lt;/td&gt;&lt;td align="left"&gt;Flo Rida and T-Pain&lt;/td&gt;&lt;td&gt;Low&lt;/td&gt;&lt;/tr&gt;</v>
      </c>
      <c r="AN540" s="64">
        <f>IF(MAX(LEN(B540),LEN(C540))=0,"",MAX(LEN(B540),LEN(C540)))</f>
        <v>19</v>
      </c>
    </row>
    <row r="541" spans="1:40" x14ac:dyDescent="0.25">
      <c r="A541" s="10" t="str">
        <f>N541&amp;Q541&amp;R541&amp;S541</f>
        <v>2005-200913H</v>
      </c>
      <c r="B541" s="15" t="s">
        <v>125</v>
      </c>
      <c r="C541" s="15" t="s">
        <v>888</v>
      </c>
      <c r="D541" s="15" t="s">
        <v>672</v>
      </c>
      <c r="E541" s="15" t="s">
        <v>682</v>
      </c>
      <c r="F541" s="15"/>
      <c r="G541" s="15"/>
      <c r="H541" s="15"/>
      <c r="I541" s="15"/>
      <c r="J541" s="15"/>
      <c r="K541" s="14"/>
      <c r="L541" s="15">
        <v>2008</v>
      </c>
      <c r="M541" s="10"/>
      <c r="N541" s="3" t="s">
        <v>2621</v>
      </c>
      <c r="O541" s="10"/>
      <c r="P541" s="15">
        <v>30</v>
      </c>
      <c r="Q541" s="15">
        <v>1</v>
      </c>
      <c r="R541" s="15">
        <v>3</v>
      </c>
      <c r="S541" s="15" t="s">
        <v>1069</v>
      </c>
      <c r="U541" s="76" t="s">
        <v>3074</v>
      </c>
      <c r="V541" s="76" t="str">
        <f>IF(B541="","",B541)</f>
        <v>Adele</v>
      </c>
      <c r="W541" s="76" t="s">
        <v>3075</v>
      </c>
      <c r="X541" s="76" t="str">
        <f>IF(C541="","",C541)</f>
        <v>Chasing Pavements</v>
      </c>
      <c r="Y541" s="77" t="s">
        <v>3077</v>
      </c>
      <c r="Z541" s="76">
        <f>IF(L541="","",L541)</f>
        <v>2008</v>
      </c>
      <c r="AA541" s="76" t="s">
        <v>3076</v>
      </c>
      <c r="AB541" s="76" t="str">
        <f>_xlfn.CONCAT(U541:AA541)</f>
        <v>&lt;table class="questions" width="290"&gt;&lt;tr&gt;&lt;td height="50"&gt;&lt;div align="center"&gt;2 Points &lt;/div&gt;&lt;/td&gt;&lt;/tr&gt;&lt;tr&gt;&lt;td height="30"&gt;&lt;div align="center"&gt;Adele&lt;/div&gt;&lt;/td&gt;&lt;/tr&gt;&lt;tr&gt;&lt;td height="30"&gt;&lt;div align="center"&gt;Chasing Pavements&lt;/div&gt;&lt;/td&gt;&lt;/tr&gt;&lt;tr&gt;&lt;td height="30"&gt;&lt;div align="center"&gt;&lt;/div&gt;&lt;/td&gt;&lt;/tr&gt;&lt;tr&gt;&lt;td height="30"&gt;&lt;div align="center"&gt;2008&lt;/div&gt;&lt;/td&gt;&lt;/tr&gt;&lt;/table&gt;</v>
      </c>
      <c r="AC541" s="50" t="s">
        <v>2615</v>
      </c>
      <c r="AD541" s="50" t="str">
        <f>IF(A541="","","Assets/"&amp;N541&amp;"/"&amp;Q541&amp;"/"&amp;P541&amp;".mp3")</f>
        <v>Assets/2005-2009/1/30.mp3</v>
      </c>
      <c r="AE541" s="51" t="s">
        <v>2614</v>
      </c>
      <c r="AF541" s="50" t="str">
        <f>IF(A541="","","Tune "&amp;66*(Q541-1)+P541)</f>
        <v>Tune 30</v>
      </c>
      <c r="AG541" s="50" t="s">
        <v>2613</v>
      </c>
      <c r="AH541" s="50" t="str">
        <f>AC541&amp;AD541&amp;AE541&amp;AF541&amp;AG541</f>
        <v>&lt;li&gt;&lt;a href="Assets/2005-2009/1/30.mp3"&gt;Tune 30&lt;/a&gt;&lt;/li&gt;</v>
      </c>
      <c r="AI541" s="53" t="s">
        <v>2616</v>
      </c>
      <c r="AJ541" s="53">
        <f>IF(A541="","",66*(Q541-1)+P541)</f>
        <v>30</v>
      </c>
      <c r="AK541" s="53" t="s">
        <v>2617</v>
      </c>
      <c r="AL541" s="53" t="str">
        <f>IF(A541="","",B541&amp;"&lt;/td&gt;&lt;td&gt;"&amp;C541&amp;"&lt;/td&gt;&lt;/tr&gt;")</f>
        <v>Adele&lt;/td&gt;&lt;td&gt;Chasing Pavements&lt;/td&gt;&lt;/tr&gt;</v>
      </c>
      <c r="AM541" s="53" t="str">
        <f>AI541&amp;AJ541&amp;AK541&amp;AL541</f>
        <v>&lt;tr&gt;&lt;td align="left"&gt;30&lt;/td&gt;&lt;td align="left"&gt;Adele&lt;/td&gt;&lt;td&gt;Chasing Pavements&lt;/td&gt;&lt;/tr&gt;</v>
      </c>
      <c r="AN541" s="64">
        <f>IF(MAX(LEN(B541),LEN(C541))=0,"",MAX(LEN(B541),LEN(C541)))</f>
        <v>17</v>
      </c>
    </row>
    <row r="542" spans="1:40" x14ac:dyDescent="0.25">
      <c r="A542" s="10" t="str">
        <f>N542&amp;Q542&amp;R542&amp;S542</f>
        <v>196012D</v>
      </c>
      <c r="B542" s="15" t="s">
        <v>498</v>
      </c>
      <c r="C542" s="15" t="s">
        <v>101</v>
      </c>
      <c r="D542" s="15" t="s">
        <v>672</v>
      </c>
      <c r="E542" s="15" t="s">
        <v>682</v>
      </c>
      <c r="F542" s="15"/>
      <c r="G542" s="15"/>
      <c r="H542" s="15"/>
      <c r="I542" s="15"/>
      <c r="J542" s="15"/>
      <c r="K542" s="14" t="s">
        <v>102</v>
      </c>
      <c r="L542" s="15">
        <v>1968</v>
      </c>
      <c r="M542" s="10"/>
      <c r="N542" s="81">
        <v>1960</v>
      </c>
      <c r="O542" s="10"/>
      <c r="P542" s="15">
        <v>15</v>
      </c>
      <c r="Q542" s="15">
        <v>1</v>
      </c>
      <c r="R542" s="15">
        <v>2</v>
      </c>
      <c r="S542" s="15" t="s">
        <v>86</v>
      </c>
      <c r="U542" s="76" t="s">
        <v>3074</v>
      </c>
      <c r="V542" s="76" t="str">
        <f>IF(B542="","",B542)</f>
        <v>The Beatles</v>
      </c>
      <c r="W542" s="76" t="s">
        <v>3075</v>
      </c>
      <c r="X542" s="76" t="str">
        <f>IF(C542="","",C542)</f>
        <v>Ob La Di Ob La Da</v>
      </c>
      <c r="Y542" s="77" t="s">
        <v>3077</v>
      </c>
      <c r="Z542" s="76">
        <f>IF(L542="","",L542)</f>
        <v>1968</v>
      </c>
      <c r="AA542" s="76" t="s">
        <v>3076</v>
      </c>
      <c r="AB542" s="76" t="str">
        <f>_xlfn.CONCAT(U542:AA542)</f>
        <v>&lt;table class="questions" width="290"&gt;&lt;tr&gt;&lt;td height="50"&gt;&lt;div align="center"&gt;2 Points &lt;/div&gt;&lt;/td&gt;&lt;/tr&gt;&lt;tr&gt;&lt;td height="30"&gt;&lt;div align="center"&gt;The Beatles&lt;/div&gt;&lt;/td&gt;&lt;/tr&gt;&lt;tr&gt;&lt;td height="30"&gt;&lt;div align="center"&gt;Ob La Di Ob La Da&lt;/div&gt;&lt;/td&gt;&lt;/tr&gt;&lt;tr&gt;&lt;td height="30"&gt;&lt;div align="center"&gt;&lt;/div&gt;&lt;/td&gt;&lt;/tr&gt;&lt;tr&gt;&lt;td height="30"&gt;&lt;div align="center"&gt;1968&lt;/div&gt;&lt;/td&gt;&lt;/tr&gt;&lt;/table&gt;</v>
      </c>
      <c r="AC542" s="50" t="s">
        <v>2615</v>
      </c>
      <c r="AD542" s="50" t="str">
        <f>IF(A542="","","Assets/"&amp;N542&amp;"/"&amp;Q542&amp;"/"&amp;P542&amp;".mp3")</f>
        <v>Assets/1960/1/15.mp3</v>
      </c>
      <c r="AE542" s="51" t="s">
        <v>2614</v>
      </c>
      <c r="AF542" s="50" t="str">
        <f>IF(A542="","","Tune "&amp;66*(Q542-1)+P542)</f>
        <v>Tune 15</v>
      </c>
      <c r="AG542" s="50" t="s">
        <v>2613</v>
      </c>
      <c r="AH542" s="50" t="str">
        <f>AC542&amp;AD542&amp;AE542&amp;AF542&amp;AG542</f>
        <v>&lt;li&gt;&lt;a href="Assets/1960/1/15.mp3"&gt;Tune 15&lt;/a&gt;&lt;/li&gt;</v>
      </c>
      <c r="AI542" s="53" t="s">
        <v>2616</v>
      </c>
      <c r="AJ542" s="53">
        <f>IF(A542="","",66*(Q542-1)+P542)</f>
        <v>15</v>
      </c>
      <c r="AK542" s="53" t="s">
        <v>2617</v>
      </c>
      <c r="AL542" s="53" t="str">
        <f>IF(A542="","",B542&amp;"&lt;/td&gt;&lt;td&gt;"&amp;C542&amp;"&lt;/td&gt;&lt;/tr&gt;")</f>
        <v>The Beatles&lt;/td&gt;&lt;td&gt;Ob La Di Ob La Da&lt;/td&gt;&lt;/tr&gt;</v>
      </c>
      <c r="AM542" s="53" t="str">
        <f>AI542&amp;AJ542&amp;AK542&amp;AL542</f>
        <v>&lt;tr&gt;&lt;td align="left"&gt;15&lt;/td&gt;&lt;td align="left"&gt;The Beatles&lt;/td&gt;&lt;td&gt;Ob La Di Ob La Da&lt;/td&gt;&lt;/tr&gt;</v>
      </c>
      <c r="AN542" s="64">
        <f>IF(MAX(LEN(B542),LEN(C542))=0,"",MAX(LEN(B542),LEN(C542)))</f>
        <v>17</v>
      </c>
    </row>
    <row r="543" spans="1:40" x14ac:dyDescent="0.25">
      <c r="A543" s="10" t="str">
        <f>N543&amp;Q543&amp;R543&amp;S543</f>
        <v>Rock21J</v>
      </c>
      <c r="B543" s="35" t="s">
        <v>451</v>
      </c>
      <c r="C543" s="35" t="s">
        <v>1689</v>
      </c>
      <c r="D543" s="35" t="s">
        <v>672</v>
      </c>
      <c r="E543" s="35" t="s">
        <v>682</v>
      </c>
      <c r="F543" s="15"/>
      <c r="G543" s="15"/>
      <c r="H543" s="15"/>
      <c r="I543" s="15"/>
      <c r="J543" s="15"/>
      <c r="K543" s="14"/>
      <c r="L543" s="15">
        <v>2005</v>
      </c>
      <c r="M543" s="10"/>
      <c r="N543" s="36" t="s">
        <v>1067</v>
      </c>
      <c r="O543" s="10"/>
      <c r="P543" s="15">
        <v>10</v>
      </c>
      <c r="Q543" s="15">
        <v>2</v>
      </c>
      <c r="R543" s="15">
        <v>1</v>
      </c>
      <c r="S543" s="35" t="s">
        <v>1071</v>
      </c>
      <c r="U543" s="76" t="s">
        <v>3074</v>
      </c>
      <c r="V543" s="76" t="str">
        <f>IF(B543="","",B543)</f>
        <v>Foo Fighters</v>
      </c>
      <c r="W543" s="76" t="s">
        <v>3075</v>
      </c>
      <c r="X543" s="76" t="str">
        <f>IF(C543="","",C543)</f>
        <v>Best of You</v>
      </c>
      <c r="Y543" s="77" t="s">
        <v>3077</v>
      </c>
      <c r="Z543" s="76">
        <f>IF(L543="","",L543)</f>
        <v>2005</v>
      </c>
      <c r="AA543" s="76" t="s">
        <v>3076</v>
      </c>
      <c r="AB543" s="76" t="str">
        <f>_xlfn.CONCAT(U543:AA543)</f>
        <v>&lt;table class="questions" width="290"&gt;&lt;tr&gt;&lt;td height="50"&gt;&lt;div align="center"&gt;2 Points &lt;/div&gt;&lt;/td&gt;&lt;/tr&gt;&lt;tr&gt;&lt;td height="30"&gt;&lt;div align="center"&gt;Foo Fighters&lt;/div&gt;&lt;/td&gt;&lt;/tr&gt;&lt;tr&gt;&lt;td height="30"&gt;&lt;div align="center"&gt;Best of You&lt;/div&gt;&lt;/td&gt;&lt;/tr&gt;&lt;tr&gt;&lt;td height="30"&gt;&lt;div align="center"&gt;&lt;/div&gt;&lt;/td&gt;&lt;/tr&gt;&lt;tr&gt;&lt;td height="30"&gt;&lt;div align="center"&gt;2005&lt;/div&gt;&lt;/td&gt;&lt;/tr&gt;&lt;/table&gt;</v>
      </c>
      <c r="AC543" s="50" t="s">
        <v>2615</v>
      </c>
      <c r="AD543" s="50" t="str">
        <f>IF(A543="","","Assets/"&amp;N543&amp;"/"&amp;Q543&amp;"/"&amp;P543&amp;".mp3")</f>
        <v>Assets/Rock/2/10.mp3</v>
      </c>
      <c r="AE543" s="51" t="s">
        <v>2614</v>
      </c>
      <c r="AF543" s="50" t="str">
        <f>IF(A543="","","Tune "&amp;66*(Q543-1)+P543)</f>
        <v>Tune 76</v>
      </c>
      <c r="AG543" s="50" t="s">
        <v>2613</v>
      </c>
      <c r="AH543" s="50" t="str">
        <f>AC543&amp;AD543&amp;AE543&amp;AF543&amp;AG543</f>
        <v>&lt;li&gt;&lt;a href="Assets/Rock/2/10.mp3"&gt;Tune 76&lt;/a&gt;&lt;/li&gt;</v>
      </c>
      <c r="AI543" s="53" t="s">
        <v>2616</v>
      </c>
      <c r="AJ543" s="53">
        <f>IF(A543="","",66*(Q543-1)+P543)</f>
        <v>76</v>
      </c>
      <c r="AK543" s="53" t="s">
        <v>2617</v>
      </c>
      <c r="AL543" s="53" t="str">
        <f>IF(A543="","",B543&amp;"&lt;/td&gt;&lt;td&gt;"&amp;C543&amp;"&lt;/td&gt;&lt;/tr&gt;")</f>
        <v>Foo Fighters&lt;/td&gt;&lt;td&gt;Best of You&lt;/td&gt;&lt;/tr&gt;</v>
      </c>
      <c r="AM543" s="53" t="str">
        <f>AI543&amp;AJ543&amp;AK543&amp;AL543</f>
        <v>&lt;tr&gt;&lt;td align="left"&gt;76&lt;/td&gt;&lt;td align="left"&gt;Foo Fighters&lt;/td&gt;&lt;td&gt;Best of You&lt;/td&gt;&lt;/tr&gt;</v>
      </c>
      <c r="AN543" s="64">
        <f>IF(MAX(LEN(B543),LEN(C543))=0,"",MAX(LEN(B543),LEN(C543)))</f>
        <v>12</v>
      </c>
    </row>
    <row r="544" spans="1:40" x14ac:dyDescent="0.25">
      <c r="A544" s="10" t="str">
        <f>N544&amp;Q544&amp;R544&amp;S544</f>
        <v>Rock22A</v>
      </c>
      <c r="B544" s="35" t="s">
        <v>451</v>
      </c>
      <c r="C544" s="35" t="s">
        <v>1733</v>
      </c>
      <c r="D544" s="35" t="s">
        <v>672</v>
      </c>
      <c r="E544" s="35" t="s">
        <v>682</v>
      </c>
      <c r="F544" s="15"/>
      <c r="G544" s="15"/>
      <c r="H544" s="15"/>
      <c r="I544" s="15"/>
      <c r="J544" s="15"/>
      <c r="K544" s="14"/>
      <c r="L544" s="15">
        <v>1998</v>
      </c>
      <c r="M544" s="10"/>
      <c r="N544" s="36" t="s">
        <v>1067</v>
      </c>
      <c r="O544" s="10"/>
      <c r="P544" s="15">
        <v>12</v>
      </c>
      <c r="Q544" s="15">
        <v>2</v>
      </c>
      <c r="R544" s="15">
        <v>2</v>
      </c>
      <c r="S544" s="35" t="s">
        <v>84</v>
      </c>
      <c r="U544" s="76" t="s">
        <v>3074</v>
      </c>
      <c r="V544" s="76" t="str">
        <f>IF(B544="","",B544)</f>
        <v>Foo Fighters</v>
      </c>
      <c r="W544" s="76" t="s">
        <v>3075</v>
      </c>
      <c r="X544" s="76" t="str">
        <f>IF(C544="","",C544)</f>
        <v>My Hero</v>
      </c>
      <c r="Y544" s="77" t="s">
        <v>3077</v>
      </c>
      <c r="Z544" s="76">
        <f>IF(L544="","",L544)</f>
        <v>1998</v>
      </c>
      <c r="AA544" s="76" t="s">
        <v>3076</v>
      </c>
      <c r="AB544" s="76" t="str">
        <f>_xlfn.CONCAT(U544:AA544)</f>
        <v>&lt;table class="questions" width="290"&gt;&lt;tr&gt;&lt;td height="50"&gt;&lt;div align="center"&gt;2 Points &lt;/div&gt;&lt;/td&gt;&lt;/tr&gt;&lt;tr&gt;&lt;td height="30"&gt;&lt;div align="center"&gt;Foo Fighters&lt;/div&gt;&lt;/td&gt;&lt;/tr&gt;&lt;tr&gt;&lt;td height="30"&gt;&lt;div align="center"&gt;My Hero&lt;/div&gt;&lt;/td&gt;&lt;/tr&gt;&lt;tr&gt;&lt;td height="30"&gt;&lt;div align="center"&gt;&lt;/div&gt;&lt;/td&gt;&lt;/tr&gt;&lt;tr&gt;&lt;td height="30"&gt;&lt;div align="center"&gt;1998&lt;/div&gt;&lt;/td&gt;&lt;/tr&gt;&lt;/table&gt;</v>
      </c>
      <c r="AC544" s="50" t="s">
        <v>2615</v>
      </c>
      <c r="AD544" s="50" t="str">
        <f>IF(A544="","","Assets/"&amp;N544&amp;"/"&amp;Q544&amp;"/"&amp;P544&amp;".mp3")</f>
        <v>Assets/Rock/2/12.mp3</v>
      </c>
      <c r="AE544" s="51" t="s">
        <v>2614</v>
      </c>
      <c r="AF544" s="50" t="str">
        <f>IF(A544="","","Tune "&amp;66*(Q544-1)+P544)</f>
        <v>Tune 78</v>
      </c>
      <c r="AG544" s="50" t="s">
        <v>2613</v>
      </c>
      <c r="AH544" s="50" t="str">
        <f>AC544&amp;AD544&amp;AE544&amp;AF544&amp;AG544</f>
        <v>&lt;li&gt;&lt;a href="Assets/Rock/2/12.mp3"&gt;Tune 78&lt;/a&gt;&lt;/li&gt;</v>
      </c>
      <c r="AI544" s="53" t="s">
        <v>2616</v>
      </c>
      <c r="AJ544" s="53">
        <f>IF(A544="","",66*(Q544-1)+P544)</f>
        <v>78</v>
      </c>
      <c r="AK544" s="53" t="s">
        <v>2617</v>
      </c>
      <c r="AL544" s="53" t="str">
        <f>IF(A544="","",B544&amp;"&lt;/td&gt;&lt;td&gt;"&amp;C544&amp;"&lt;/td&gt;&lt;/tr&gt;")</f>
        <v>Foo Fighters&lt;/td&gt;&lt;td&gt;My Hero&lt;/td&gt;&lt;/tr&gt;</v>
      </c>
      <c r="AM544" s="53" t="str">
        <f>AI544&amp;AJ544&amp;AK544&amp;AL544</f>
        <v>&lt;tr&gt;&lt;td align="left"&gt;78&lt;/td&gt;&lt;td align="left"&gt;Foo Fighters&lt;/td&gt;&lt;td&gt;My Hero&lt;/td&gt;&lt;/tr&gt;</v>
      </c>
      <c r="AN544" s="64">
        <f>IF(MAX(LEN(B544),LEN(C544))=0,"",MAX(LEN(B544),LEN(C544)))</f>
        <v>12</v>
      </c>
    </row>
    <row r="545" spans="1:40" x14ac:dyDescent="0.25">
      <c r="A545" s="10" t="str">
        <f>N545&amp;Q545&amp;R545&amp;S545</f>
        <v>Rock22B</v>
      </c>
      <c r="B545" s="35" t="s">
        <v>451</v>
      </c>
      <c r="C545" s="35" t="s">
        <v>1131</v>
      </c>
      <c r="D545" s="35" t="s">
        <v>672</v>
      </c>
      <c r="E545" s="35" t="s">
        <v>682</v>
      </c>
      <c r="F545" s="15"/>
      <c r="G545" s="15"/>
      <c r="H545" s="15"/>
      <c r="I545" s="15"/>
      <c r="J545" s="15"/>
      <c r="K545" s="14"/>
      <c r="L545" s="15">
        <v>1997</v>
      </c>
      <c r="M545" s="10"/>
      <c r="N545" s="36" t="s">
        <v>1067</v>
      </c>
      <c r="O545" s="10"/>
      <c r="P545" s="15">
        <v>13</v>
      </c>
      <c r="Q545" s="15">
        <v>2</v>
      </c>
      <c r="R545" s="15">
        <v>2</v>
      </c>
      <c r="S545" s="35" t="s">
        <v>85</v>
      </c>
      <c r="U545" s="76" t="s">
        <v>3074</v>
      </c>
      <c r="V545" s="76" t="str">
        <f>IF(B545="","",B545)</f>
        <v>Foo Fighters</v>
      </c>
      <c r="W545" s="76" t="s">
        <v>3075</v>
      </c>
      <c r="X545" s="76" t="str">
        <f>IF(C545="","",C545)</f>
        <v>Monkey Wrench</v>
      </c>
      <c r="Y545" s="77" t="s">
        <v>3077</v>
      </c>
      <c r="Z545" s="76">
        <f>IF(L545="","",L545)</f>
        <v>1997</v>
      </c>
      <c r="AA545" s="76" t="s">
        <v>3076</v>
      </c>
      <c r="AB545" s="76" t="str">
        <f>_xlfn.CONCAT(U545:AA545)</f>
        <v>&lt;table class="questions" width="290"&gt;&lt;tr&gt;&lt;td height="50"&gt;&lt;div align="center"&gt;2 Points &lt;/div&gt;&lt;/td&gt;&lt;/tr&gt;&lt;tr&gt;&lt;td height="30"&gt;&lt;div align="center"&gt;Foo Fighters&lt;/div&gt;&lt;/td&gt;&lt;/tr&gt;&lt;tr&gt;&lt;td height="30"&gt;&lt;div align="center"&gt;Monkey Wrench&lt;/div&gt;&lt;/td&gt;&lt;/tr&gt;&lt;tr&gt;&lt;td height="30"&gt;&lt;div align="center"&gt;&lt;/div&gt;&lt;/td&gt;&lt;/tr&gt;&lt;tr&gt;&lt;td height="30"&gt;&lt;div align="center"&gt;1997&lt;/div&gt;&lt;/td&gt;&lt;/tr&gt;&lt;/table&gt;</v>
      </c>
      <c r="AC545" s="50" t="s">
        <v>2615</v>
      </c>
      <c r="AD545" s="50" t="str">
        <f>IF(A545="","","Assets/"&amp;N545&amp;"/"&amp;Q545&amp;"/"&amp;P545&amp;".mp3")</f>
        <v>Assets/Rock/2/13.mp3</v>
      </c>
      <c r="AE545" s="51" t="s">
        <v>2614</v>
      </c>
      <c r="AF545" s="50" t="str">
        <f>IF(A545="","","Tune "&amp;66*(Q545-1)+P545)</f>
        <v>Tune 79</v>
      </c>
      <c r="AG545" s="50" t="s">
        <v>2613</v>
      </c>
      <c r="AH545" s="50" t="str">
        <f>AC545&amp;AD545&amp;AE545&amp;AF545&amp;AG545</f>
        <v>&lt;li&gt;&lt;a href="Assets/Rock/2/13.mp3"&gt;Tune 79&lt;/a&gt;&lt;/li&gt;</v>
      </c>
      <c r="AI545" s="53" t="s">
        <v>2616</v>
      </c>
      <c r="AJ545" s="53">
        <f>IF(A545="","",66*(Q545-1)+P545)</f>
        <v>79</v>
      </c>
      <c r="AK545" s="53" t="s">
        <v>2617</v>
      </c>
      <c r="AL545" s="53" t="str">
        <f>IF(A545="","",B545&amp;"&lt;/td&gt;&lt;td&gt;"&amp;C545&amp;"&lt;/td&gt;&lt;/tr&gt;")</f>
        <v>Foo Fighters&lt;/td&gt;&lt;td&gt;Monkey Wrench&lt;/td&gt;&lt;/tr&gt;</v>
      </c>
      <c r="AM545" s="53" t="str">
        <f>AI545&amp;AJ545&amp;AK545&amp;AL545</f>
        <v>&lt;tr&gt;&lt;td align="left"&gt;79&lt;/td&gt;&lt;td align="left"&gt;Foo Fighters&lt;/td&gt;&lt;td&gt;Monkey Wrench&lt;/td&gt;&lt;/tr&gt;</v>
      </c>
      <c r="AN545" s="64">
        <f>IF(MAX(LEN(B545),LEN(C545))=0,"",MAX(LEN(B545),LEN(C545)))</f>
        <v>13</v>
      </c>
    </row>
    <row r="546" spans="1:40" x14ac:dyDescent="0.25">
      <c r="A546" s="10" t="str">
        <f>N546&amp;Q546&amp;R546&amp;S546</f>
        <v>Rock14A</v>
      </c>
      <c r="B546" s="15" t="s">
        <v>451</v>
      </c>
      <c r="C546" s="15" t="s">
        <v>452</v>
      </c>
      <c r="D546" s="15" t="s">
        <v>672</v>
      </c>
      <c r="E546" s="15" t="s">
        <v>682</v>
      </c>
      <c r="F546" s="15"/>
      <c r="G546" s="15"/>
      <c r="H546" s="15"/>
      <c r="I546" s="15"/>
      <c r="J546" s="15"/>
      <c r="K546" s="14"/>
      <c r="L546" s="15">
        <v>2004</v>
      </c>
      <c r="M546" s="10"/>
      <c r="N546" s="36" t="s">
        <v>1067</v>
      </c>
      <c r="O546" s="10"/>
      <c r="P546" s="15">
        <v>34</v>
      </c>
      <c r="Q546" s="15">
        <v>1</v>
      </c>
      <c r="R546" s="15">
        <v>4</v>
      </c>
      <c r="S546" s="15" t="s">
        <v>84</v>
      </c>
      <c r="U546" s="76" t="s">
        <v>3074</v>
      </c>
      <c r="V546" s="76" t="str">
        <f>IF(B546="","",B546)</f>
        <v>Foo Fighters</v>
      </c>
      <c r="W546" s="76" t="s">
        <v>3075</v>
      </c>
      <c r="X546" s="76" t="str">
        <f>IF(C546="","",C546)</f>
        <v>Breakout</v>
      </c>
      <c r="Y546" s="77" t="s">
        <v>3077</v>
      </c>
      <c r="Z546" s="76">
        <f>IF(L546="","",L546)</f>
        <v>2004</v>
      </c>
      <c r="AA546" s="76" t="s">
        <v>3076</v>
      </c>
      <c r="AB546" s="76" t="str">
        <f>_xlfn.CONCAT(U546:AA546)</f>
        <v>&lt;table class="questions" width="290"&gt;&lt;tr&gt;&lt;td height="50"&gt;&lt;div align="center"&gt;2 Points &lt;/div&gt;&lt;/td&gt;&lt;/tr&gt;&lt;tr&gt;&lt;td height="30"&gt;&lt;div align="center"&gt;Foo Fighters&lt;/div&gt;&lt;/td&gt;&lt;/tr&gt;&lt;tr&gt;&lt;td height="30"&gt;&lt;div align="center"&gt;Breakout&lt;/div&gt;&lt;/td&gt;&lt;/tr&gt;&lt;tr&gt;&lt;td height="30"&gt;&lt;div align="center"&gt;&lt;/div&gt;&lt;/td&gt;&lt;/tr&gt;&lt;tr&gt;&lt;td height="30"&gt;&lt;div align="center"&gt;2004&lt;/div&gt;&lt;/td&gt;&lt;/tr&gt;&lt;/table&gt;</v>
      </c>
      <c r="AC546" s="50" t="s">
        <v>2615</v>
      </c>
      <c r="AD546" s="50" t="str">
        <f>IF(A546="","","Assets/"&amp;N546&amp;"/"&amp;Q546&amp;"/"&amp;P546&amp;".mp3")</f>
        <v>Assets/Rock/1/34.mp3</v>
      </c>
      <c r="AE546" s="51" t="s">
        <v>2614</v>
      </c>
      <c r="AF546" s="50" t="str">
        <f>IF(A546="","","Tune "&amp;66*(Q546-1)+P546)</f>
        <v>Tune 34</v>
      </c>
      <c r="AG546" s="50" t="s">
        <v>2613</v>
      </c>
      <c r="AH546" s="50" t="str">
        <f>AC546&amp;AD546&amp;AE546&amp;AF546&amp;AG546</f>
        <v>&lt;li&gt;&lt;a href="Assets/Rock/1/34.mp3"&gt;Tune 34&lt;/a&gt;&lt;/li&gt;</v>
      </c>
      <c r="AI546" s="53" t="s">
        <v>2616</v>
      </c>
      <c r="AJ546" s="53">
        <f>IF(A546="","",66*(Q546-1)+P546)</f>
        <v>34</v>
      </c>
      <c r="AK546" s="53" t="s">
        <v>2617</v>
      </c>
      <c r="AL546" s="53" t="str">
        <f>IF(A546="","",B546&amp;"&lt;/td&gt;&lt;td&gt;"&amp;C546&amp;"&lt;/td&gt;&lt;/tr&gt;")</f>
        <v>Foo Fighters&lt;/td&gt;&lt;td&gt;Breakout&lt;/td&gt;&lt;/tr&gt;</v>
      </c>
      <c r="AM546" s="53" t="str">
        <f>AI546&amp;AJ546&amp;AK546&amp;AL546</f>
        <v>&lt;tr&gt;&lt;td align="left"&gt;34&lt;/td&gt;&lt;td align="left"&gt;Foo Fighters&lt;/td&gt;&lt;td&gt;Breakout&lt;/td&gt;&lt;/tr&gt;</v>
      </c>
      <c r="AN546" s="64">
        <f>IF(MAX(LEN(B546),LEN(C546))=0,"",MAX(LEN(B546),LEN(C546)))</f>
        <v>12</v>
      </c>
    </row>
    <row r="547" spans="1:40" x14ac:dyDescent="0.25">
      <c r="A547" s="10" t="str">
        <f>N547&amp;Q547&amp;R547&amp;S547</f>
        <v>Rock16F</v>
      </c>
      <c r="B547" s="15" t="s">
        <v>451</v>
      </c>
      <c r="C547" s="15" t="s">
        <v>1131</v>
      </c>
      <c r="D547" s="15" t="s">
        <v>672</v>
      </c>
      <c r="E547" s="15" t="s">
        <v>682</v>
      </c>
      <c r="F547" s="15"/>
      <c r="G547" s="15"/>
      <c r="H547" s="15"/>
      <c r="I547" s="15"/>
      <c r="J547" s="15"/>
      <c r="K547" s="14"/>
      <c r="L547" s="15">
        <v>1997</v>
      </c>
      <c r="M547" s="10"/>
      <c r="N547" s="36" t="s">
        <v>1067</v>
      </c>
      <c r="O547" s="10"/>
      <c r="P547" s="15">
        <v>61</v>
      </c>
      <c r="Q547" s="15">
        <v>1</v>
      </c>
      <c r="R547" s="15">
        <v>6</v>
      </c>
      <c r="S547" s="15" t="s">
        <v>88</v>
      </c>
      <c r="U547" s="76" t="s">
        <v>3074</v>
      </c>
      <c r="V547" s="76" t="str">
        <f>IF(B547="","",B547)</f>
        <v>Foo Fighters</v>
      </c>
      <c r="W547" s="76" t="s">
        <v>3075</v>
      </c>
      <c r="X547" s="76" t="str">
        <f>IF(C547="","",C547)</f>
        <v>Monkey Wrench</v>
      </c>
      <c r="Y547" s="77" t="s">
        <v>3077</v>
      </c>
      <c r="Z547" s="76">
        <f>IF(L547="","",L547)</f>
        <v>1997</v>
      </c>
      <c r="AA547" s="76" t="s">
        <v>3076</v>
      </c>
      <c r="AB547" s="76" t="str">
        <f>_xlfn.CONCAT(U547:AA547)</f>
        <v>&lt;table class="questions" width="290"&gt;&lt;tr&gt;&lt;td height="50"&gt;&lt;div align="center"&gt;2 Points &lt;/div&gt;&lt;/td&gt;&lt;/tr&gt;&lt;tr&gt;&lt;td height="30"&gt;&lt;div align="center"&gt;Foo Fighters&lt;/div&gt;&lt;/td&gt;&lt;/tr&gt;&lt;tr&gt;&lt;td height="30"&gt;&lt;div align="center"&gt;Monkey Wrench&lt;/div&gt;&lt;/td&gt;&lt;/tr&gt;&lt;tr&gt;&lt;td height="30"&gt;&lt;div align="center"&gt;&lt;/div&gt;&lt;/td&gt;&lt;/tr&gt;&lt;tr&gt;&lt;td height="30"&gt;&lt;div align="center"&gt;1997&lt;/div&gt;&lt;/td&gt;&lt;/tr&gt;&lt;/table&gt;</v>
      </c>
      <c r="AC547" s="50" t="s">
        <v>2615</v>
      </c>
      <c r="AD547" s="50" t="str">
        <f>IF(A547="","","Assets/"&amp;N547&amp;"/"&amp;Q547&amp;"/"&amp;P547&amp;".mp3")</f>
        <v>Assets/Rock/1/61.mp3</v>
      </c>
      <c r="AE547" s="51" t="s">
        <v>2614</v>
      </c>
      <c r="AF547" s="50" t="str">
        <f>IF(A547="","","Tune "&amp;66*(Q547-1)+P547)</f>
        <v>Tune 61</v>
      </c>
      <c r="AG547" s="50" t="s">
        <v>2613</v>
      </c>
      <c r="AH547" s="50" t="str">
        <f>AC547&amp;AD547&amp;AE547&amp;AF547&amp;AG547</f>
        <v>&lt;li&gt;&lt;a href="Assets/Rock/1/61.mp3"&gt;Tune 61&lt;/a&gt;&lt;/li&gt;</v>
      </c>
      <c r="AI547" s="53" t="s">
        <v>2616</v>
      </c>
      <c r="AJ547" s="53">
        <f>IF(A547="","",66*(Q547-1)+P547)</f>
        <v>61</v>
      </c>
      <c r="AK547" s="53" t="s">
        <v>2617</v>
      </c>
      <c r="AL547" s="53" t="str">
        <f>IF(A547="","",B547&amp;"&lt;/td&gt;&lt;td&gt;"&amp;C547&amp;"&lt;/td&gt;&lt;/tr&gt;")</f>
        <v>Foo Fighters&lt;/td&gt;&lt;td&gt;Monkey Wrench&lt;/td&gt;&lt;/tr&gt;</v>
      </c>
      <c r="AM547" s="53" t="str">
        <f>AI547&amp;AJ547&amp;AK547&amp;AL547</f>
        <v>&lt;tr&gt;&lt;td align="left"&gt;61&lt;/td&gt;&lt;td align="left"&gt;Foo Fighters&lt;/td&gt;&lt;td&gt;Monkey Wrench&lt;/td&gt;&lt;/tr&gt;</v>
      </c>
      <c r="AN547" s="64">
        <f>IF(MAX(LEN(B547),LEN(C547))=0,"",MAX(LEN(B547),LEN(C547)))</f>
        <v>13</v>
      </c>
    </row>
    <row r="548" spans="1:40" x14ac:dyDescent="0.25">
      <c r="A548" s="10" t="str">
        <f>N548&amp;Q548&amp;R548&amp;S548</f>
        <v>Film14I</v>
      </c>
      <c r="B548" s="15" t="s">
        <v>156</v>
      </c>
      <c r="C548" s="15"/>
      <c r="D548" s="15" t="s">
        <v>698</v>
      </c>
      <c r="E548" s="15"/>
      <c r="F548" s="15" t="s">
        <v>327</v>
      </c>
      <c r="G548" s="15"/>
      <c r="H548" s="35" t="s">
        <v>1112</v>
      </c>
      <c r="I548" s="15" t="s">
        <v>1408</v>
      </c>
      <c r="J548" s="15"/>
      <c r="K548" s="14"/>
      <c r="L548" s="15"/>
      <c r="M548" s="10"/>
      <c r="N548" s="4" t="s">
        <v>698</v>
      </c>
      <c r="O548" s="10"/>
      <c r="P548" s="15">
        <v>42</v>
      </c>
      <c r="Q548" s="15">
        <v>1</v>
      </c>
      <c r="R548" s="15">
        <v>4</v>
      </c>
      <c r="S548" s="15" t="s">
        <v>1070</v>
      </c>
      <c r="U548" s="76" t="s">
        <v>3074</v>
      </c>
      <c r="V548" s="76" t="str">
        <f>IF(B548="","",B548)</f>
        <v>Meet the Fockers</v>
      </c>
      <c r="W548" s="76" t="s">
        <v>3075</v>
      </c>
      <c r="X548" s="76" t="str">
        <f>IF(C548="","",C548)</f>
        <v/>
      </c>
      <c r="Y548" s="77" t="s">
        <v>3077</v>
      </c>
      <c r="Z548" s="76" t="str">
        <f>IF(L548="","",L548)</f>
        <v/>
      </c>
      <c r="AA548" s="76" t="s">
        <v>3076</v>
      </c>
      <c r="AB548" s="76" t="str">
        <f>_xlfn.CONCAT(U548:AA548)</f>
        <v>&lt;table class="questions" width="290"&gt;&lt;tr&gt;&lt;td height="50"&gt;&lt;div align="center"&gt;2 Points &lt;/div&gt;&lt;/td&gt;&lt;/tr&gt;&lt;tr&gt;&lt;td height="30"&gt;&lt;div align="center"&gt;Meet the Fockers&lt;/div&gt;&lt;/td&gt;&lt;/tr&gt;&lt;tr&gt;&lt;td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48" s="50" t="s">
        <v>2615</v>
      </c>
      <c r="AD548" s="50" t="str">
        <f>IF(A548="","","Assets/"&amp;N548&amp;"/"&amp;Q548&amp;"/"&amp;P548&amp;".mp3")</f>
        <v>Assets/Film/1/42.mp3</v>
      </c>
      <c r="AE548" s="51" t="s">
        <v>2614</v>
      </c>
      <c r="AF548" s="50" t="str">
        <f>IF(A548="","","Tune "&amp;66*(Q548-1)+P548)</f>
        <v>Tune 42</v>
      </c>
      <c r="AG548" s="50" t="s">
        <v>2613</v>
      </c>
      <c r="AH548" s="50" t="str">
        <f>AC548&amp;AD548&amp;AE548&amp;AF548&amp;AG548</f>
        <v>&lt;li&gt;&lt;a href="Assets/Film/1/42.mp3"&gt;Tune 42&lt;/a&gt;&lt;/li&gt;</v>
      </c>
      <c r="AI548" s="53" t="s">
        <v>2616</v>
      </c>
      <c r="AJ548" s="53">
        <f>IF(A548="","",66*(Q548-1)+P548)</f>
        <v>42</v>
      </c>
      <c r="AK548" s="53" t="s">
        <v>2617</v>
      </c>
      <c r="AL548" s="53" t="str">
        <f>IF(A548="","",B548&amp;"&lt;/td&gt;&lt;td&gt;"&amp;C548&amp;"&lt;/td&gt;&lt;/tr&gt;")</f>
        <v>Meet the Fockers&lt;/td&gt;&lt;td&gt;&lt;/td&gt;&lt;/tr&gt;</v>
      </c>
      <c r="AM548" s="53" t="str">
        <f>AI548&amp;AJ548&amp;AK548&amp;AL548</f>
        <v>&lt;tr&gt;&lt;td align="left"&gt;42&lt;/td&gt;&lt;td align="left"&gt;Meet the Fockers&lt;/td&gt;&lt;td&gt;&lt;/td&gt;&lt;/tr&gt;</v>
      </c>
      <c r="AN548" s="64">
        <f>IF(MAX(LEN(B548),LEN(C548))=0,"",MAX(LEN(B548),LEN(C548)))</f>
        <v>16</v>
      </c>
    </row>
    <row r="549" spans="1:40" x14ac:dyDescent="0.25">
      <c r="A549" s="10" t="str">
        <f>N549&amp;Q549&amp;R549&amp;S549</f>
        <v>2010-201421H</v>
      </c>
      <c r="B549" s="15" t="s">
        <v>1149</v>
      </c>
      <c r="C549" s="15" t="s">
        <v>1231</v>
      </c>
      <c r="D549" s="15" t="s">
        <v>672</v>
      </c>
      <c r="E549" s="15" t="s">
        <v>682</v>
      </c>
      <c r="F549" s="15"/>
      <c r="G549" s="15"/>
      <c r="H549" s="15"/>
      <c r="I549" s="15"/>
      <c r="J549" s="15"/>
      <c r="K549" s="14"/>
      <c r="L549" s="15">
        <v>2012</v>
      </c>
      <c r="M549" s="10"/>
      <c r="N549" s="3" t="s">
        <v>2622</v>
      </c>
      <c r="O549" s="10"/>
      <c r="P549" s="15">
        <v>8</v>
      </c>
      <c r="Q549" s="15">
        <v>2</v>
      </c>
      <c r="R549" s="15">
        <v>1</v>
      </c>
      <c r="S549" s="15" t="s">
        <v>1069</v>
      </c>
      <c r="U549" s="76" t="s">
        <v>3074</v>
      </c>
      <c r="V549" s="76" t="str">
        <f>IF(B549="","",B549)</f>
        <v>Chris Brown</v>
      </c>
      <c r="W549" s="76" t="s">
        <v>3075</v>
      </c>
      <c r="X549" s="76" t="str">
        <f>IF(C549="","",C549)</f>
        <v>Don't Wake Me Up</v>
      </c>
      <c r="Y549" s="77" t="s">
        <v>3077</v>
      </c>
      <c r="Z549" s="76">
        <f>IF(L549="","",L549)</f>
        <v>2012</v>
      </c>
      <c r="AA549" s="76" t="s">
        <v>3076</v>
      </c>
      <c r="AB549" s="76" t="str">
        <f>_xlfn.CONCAT(U549:AA549)</f>
        <v>&lt;table class="questions" width="290"&gt;&lt;tr&gt;&lt;td height="50"&gt;&lt;div align="center"&gt;2 Points &lt;/div&gt;&lt;/td&gt;&lt;/tr&gt;&lt;tr&gt;&lt;td height="30"&gt;&lt;div align="center"&gt;Chris Brown&lt;/div&gt;&lt;/td&gt;&lt;/tr&gt;&lt;tr&gt;&lt;td height="30"&gt;&lt;div align="center"&gt;Don't Wake Me Up&lt;/div&gt;&lt;/td&gt;&lt;/tr&gt;&lt;tr&gt;&lt;td height="30"&gt;&lt;div align="center"&gt;&lt;/div&gt;&lt;/td&gt;&lt;/tr&gt;&lt;tr&gt;&lt;td height="30"&gt;&lt;div align="center"&gt;2012&lt;/div&gt;&lt;/td&gt;&lt;/tr&gt;&lt;/table&gt;</v>
      </c>
      <c r="AC549" s="50" t="s">
        <v>2615</v>
      </c>
      <c r="AD549" s="50" t="str">
        <f>IF(A549="","","Assets/"&amp;N549&amp;"/"&amp;Q549&amp;"/"&amp;P549&amp;".mp3")</f>
        <v>Assets/2010-2014/2/8.mp3</v>
      </c>
      <c r="AE549" s="51" t="s">
        <v>2614</v>
      </c>
      <c r="AF549" s="50" t="str">
        <f>IF(A549="","","Tune "&amp;66*(Q549-1)+P549)</f>
        <v>Tune 74</v>
      </c>
      <c r="AG549" s="50" t="s">
        <v>2613</v>
      </c>
      <c r="AH549" s="50" t="str">
        <f>AC549&amp;AD549&amp;AE549&amp;AF549&amp;AG549</f>
        <v>&lt;li&gt;&lt;a href="Assets/2010-2014/2/8.mp3"&gt;Tune 74&lt;/a&gt;&lt;/li&gt;</v>
      </c>
      <c r="AI549" s="53" t="s">
        <v>2616</v>
      </c>
      <c r="AJ549" s="53">
        <f>IF(A549="","",66*(Q549-1)+P549)</f>
        <v>74</v>
      </c>
      <c r="AK549" s="53" t="s">
        <v>2617</v>
      </c>
      <c r="AL549" s="53" t="str">
        <f>IF(A549="","",B549&amp;"&lt;/td&gt;&lt;td&gt;"&amp;C549&amp;"&lt;/td&gt;&lt;/tr&gt;")</f>
        <v>Chris Brown&lt;/td&gt;&lt;td&gt;Don't Wake Me Up&lt;/td&gt;&lt;/tr&gt;</v>
      </c>
      <c r="AM549" s="53" t="str">
        <f>AI549&amp;AJ549&amp;AK549&amp;AL549</f>
        <v>&lt;tr&gt;&lt;td align="left"&gt;74&lt;/td&gt;&lt;td align="left"&gt;Chris Brown&lt;/td&gt;&lt;td&gt;Don't Wake Me Up&lt;/td&gt;&lt;/tr&gt;</v>
      </c>
      <c r="AN549" s="64">
        <f>IF(MAX(LEN(B549),LEN(C549))=0,"",MAX(LEN(B549),LEN(C549)))</f>
        <v>16</v>
      </c>
    </row>
    <row r="550" spans="1:40" x14ac:dyDescent="0.25">
      <c r="A550" s="10" t="str">
        <f>N550&amp;Q550&amp;R550&amp;S550</f>
        <v>196012E</v>
      </c>
      <c r="B550" s="15" t="s">
        <v>772</v>
      </c>
      <c r="C550" s="15" t="s">
        <v>98</v>
      </c>
      <c r="D550" s="15" t="s">
        <v>672</v>
      </c>
      <c r="E550" s="15" t="s">
        <v>682</v>
      </c>
      <c r="F550" s="15" t="s">
        <v>698</v>
      </c>
      <c r="G550" s="15"/>
      <c r="H550" s="15" t="s">
        <v>99</v>
      </c>
      <c r="I550" s="15"/>
      <c r="J550" s="15"/>
      <c r="K550" s="14" t="s">
        <v>415</v>
      </c>
      <c r="L550" s="15">
        <v>1969</v>
      </c>
      <c r="M550" s="10"/>
      <c r="N550" s="81">
        <v>1960</v>
      </c>
      <c r="O550" s="10"/>
      <c r="P550" s="15">
        <v>16</v>
      </c>
      <c r="Q550" s="15">
        <v>1</v>
      </c>
      <c r="R550" s="15">
        <v>2</v>
      </c>
      <c r="S550" s="15" t="s">
        <v>87</v>
      </c>
      <c r="U550" s="76" t="s">
        <v>3074</v>
      </c>
      <c r="V550" s="76" t="str">
        <f>IF(B550="","",B550)</f>
        <v>George Baker Selection</v>
      </c>
      <c r="W550" s="76" t="s">
        <v>3075</v>
      </c>
      <c r="X550" s="76" t="str">
        <f>IF(C550="","",C550)</f>
        <v>Little Green Bag</v>
      </c>
      <c r="Y550" s="77" t="s">
        <v>3077</v>
      </c>
      <c r="Z550" s="76">
        <f>IF(L550="","",L550)</f>
        <v>1969</v>
      </c>
      <c r="AA550" s="76" t="s">
        <v>3076</v>
      </c>
      <c r="AB550" s="76" t="str">
        <f>_xlfn.CONCAT(U550:AA550)</f>
        <v>&lt;table class="questions" width="290"&gt;&lt;tr&gt;&lt;td height="50"&gt;&lt;div align="center"&gt;2 Points &lt;/div&gt;&lt;/td&gt;&lt;/tr&gt;&lt;tr&gt;&lt;td height="30"&gt;&lt;div align="center"&gt;George Baker Selection&lt;/div&gt;&lt;/td&gt;&lt;/tr&gt;&lt;tr&gt;&lt;td height="30"&gt;&lt;div align="center"&gt;Little Green Bag&lt;/div&gt;&lt;/td&gt;&lt;/tr&gt;&lt;tr&gt;&lt;td height="30"&gt;&lt;div align="center"&gt;&lt;/div&gt;&lt;/td&gt;&lt;/tr&gt;&lt;tr&gt;&lt;td height="30"&gt;&lt;div align="center"&gt;1969&lt;/div&gt;&lt;/td&gt;&lt;/tr&gt;&lt;/table&gt;</v>
      </c>
      <c r="AC550" s="50" t="s">
        <v>2615</v>
      </c>
      <c r="AD550" s="50" t="str">
        <f>IF(A550="","","Assets/"&amp;N550&amp;"/"&amp;Q550&amp;"/"&amp;P550&amp;".mp3")</f>
        <v>Assets/1960/1/16.mp3</v>
      </c>
      <c r="AE550" s="51" t="s">
        <v>2614</v>
      </c>
      <c r="AF550" s="50" t="str">
        <f>IF(A550="","","Tune "&amp;66*(Q550-1)+P550)</f>
        <v>Tune 16</v>
      </c>
      <c r="AG550" s="50" t="s">
        <v>2613</v>
      </c>
      <c r="AH550" s="50" t="str">
        <f>AC550&amp;AD550&amp;AE550&amp;AF550&amp;AG550</f>
        <v>&lt;li&gt;&lt;a href="Assets/1960/1/16.mp3"&gt;Tune 16&lt;/a&gt;&lt;/li&gt;</v>
      </c>
      <c r="AI550" s="53" t="s">
        <v>2616</v>
      </c>
      <c r="AJ550" s="53">
        <f>IF(A550="","",66*(Q550-1)+P550)</f>
        <v>16</v>
      </c>
      <c r="AK550" s="53" t="s">
        <v>2617</v>
      </c>
      <c r="AL550" s="53" t="str">
        <f>IF(A550="","",B550&amp;"&lt;/td&gt;&lt;td&gt;"&amp;C550&amp;"&lt;/td&gt;&lt;/tr&gt;")</f>
        <v>George Baker Selection&lt;/td&gt;&lt;td&gt;Little Green Bag&lt;/td&gt;&lt;/tr&gt;</v>
      </c>
      <c r="AM550" s="53" t="str">
        <f>AI550&amp;AJ550&amp;AK550&amp;AL550</f>
        <v>&lt;tr&gt;&lt;td align="left"&gt;16&lt;/td&gt;&lt;td align="left"&gt;George Baker Selection&lt;/td&gt;&lt;td&gt;Little Green Bag&lt;/td&gt;&lt;/tr&gt;</v>
      </c>
      <c r="AN550" s="64">
        <f>IF(MAX(LEN(B550),LEN(C550))=0,"",MAX(LEN(B550),LEN(C550)))</f>
        <v>22</v>
      </c>
    </row>
    <row r="551" spans="1:40" x14ac:dyDescent="0.25">
      <c r="A551" s="10" t="str">
        <f>N551&amp;Q551&amp;R551&amp;S551</f>
        <v>Film14J</v>
      </c>
      <c r="B551" s="15" t="s">
        <v>158</v>
      </c>
      <c r="C551" s="15"/>
      <c r="D551" s="15" t="s">
        <v>698</v>
      </c>
      <c r="E551" s="15"/>
      <c r="F551" s="15"/>
      <c r="G551" s="15"/>
      <c r="H551" s="15"/>
      <c r="I551" s="15"/>
      <c r="J551" s="15"/>
      <c r="K551" s="14"/>
      <c r="L551" s="15"/>
      <c r="M551" s="10"/>
      <c r="N551" s="4" t="s">
        <v>698</v>
      </c>
      <c r="O551" s="10"/>
      <c r="P551" s="15">
        <v>43</v>
      </c>
      <c r="Q551" s="15">
        <v>1</v>
      </c>
      <c r="R551" s="15">
        <v>4</v>
      </c>
      <c r="S551" s="15" t="s">
        <v>1071</v>
      </c>
      <c r="U551" s="76" t="s">
        <v>3074</v>
      </c>
      <c r="V551" s="76" t="str">
        <f>IF(B551="","",B551)</f>
        <v>Pocahontas</v>
      </c>
      <c r="W551" s="76" t="s">
        <v>3075</v>
      </c>
      <c r="X551" s="76" t="str">
        <f>IF(C551="","",C551)</f>
        <v/>
      </c>
      <c r="Y551" s="77" t="s">
        <v>3077</v>
      </c>
      <c r="Z551" s="76" t="str">
        <f>IF(L551="","",L551)</f>
        <v/>
      </c>
      <c r="AA551" s="76" t="s">
        <v>3076</v>
      </c>
      <c r="AB551" s="76" t="str">
        <f>_xlfn.CONCAT(U551:AA551)</f>
        <v>&lt;table class="questions" width="290"&gt;&lt;tr&gt;&lt;td height="50"&gt;&lt;div align="center"&gt;2 Points &lt;/div&gt;&lt;/td&gt;&lt;/tr&gt;&lt;tr&gt;&lt;td height="30"&gt;&lt;div align="center"&gt;Pocahontas&lt;/div&gt;&lt;/td&gt;&lt;/tr&gt;&lt;tr&gt;&lt;td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51" s="50" t="s">
        <v>2615</v>
      </c>
      <c r="AD551" s="50" t="str">
        <f>IF(A551="","","Assets/"&amp;N551&amp;"/"&amp;Q551&amp;"/"&amp;P551&amp;".mp3")</f>
        <v>Assets/Film/1/43.mp3</v>
      </c>
      <c r="AE551" s="51" t="s">
        <v>2614</v>
      </c>
      <c r="AF551" s="50" t="str">
        <f>IF(A551="","","Tune "&amp;66*(Q551-1)+P551)</f>
        <v>Tune 43</v>
      </c>
      <c r="AG551" s="50" t="s">
        <v>2613</v>
      </c>
      <c r="AH551" s="50" t="str">
        <f>AC551&amp;AD551&amp;AE551&amp;AF551&amp;AG551</f>
        <v>&lt;li&gt;&lt;a href="Assets/Film/1/43.mp3"&gt;Tune 43&lt;/a&gt;&lt;/li&gt;</v>
      </c>
      <c r="AI551" s="53" t="s">
        <v>2616</v>
      </c>
      <c r="AJ551" s="53">
        <f>IF(A551="","",66*(Q551-1)+P551)</f>
        <v>43</v>
      </c>
      <c r="AK551" s="53" t="s">
        <v>2617</v>
      </c>
      <c r="AL551" s="53" t="str">
        <f>IF(A551="","",B551&amp;"&lt;/td&gt;&lt;td&gt;"&amp;C551&amp;"&lt;/td&gt;&lt;/tr&gt;")</f>
        <v>Pocahontas&lt;/td&gt;&lt;td&gt;&lt;/td&gt;&lt;/tr&gt;</v>
      </c>
      <c r="AM551" s="53" t="str">
        <f>AI551&amp;AJ551&amp;AK551&amp;AL551</f>
        <v>&lt;tr&gt;&lt;td align="left"&gt;43&lt;/td&gt;&lt;td align="left"&gt;Pocahontas&lt;/td&gt;&lt;td&gt;&lt;/td&gt;&lt;/tr&gt;</v>
      </c>
      <c r="AN551" s="64">
        <f>IF(MAX(LEN(B551),LEN(C551))=0,"",MAX(LEN(B551),LEN(C551)))</f>
        <v>10</v>
      </c>
    </row>
    <row r="552" spans="1:40" x14ac:dyDescent="0.25">
      <c r="A552" s="10" t="str">
        <f>N552&amp;Q552&amp;R552&amp;S552</f>
        <v>Film14K</v>
      </c>
      <c r="B552" s="15" t="s">
        <v>563</v>
      </c>
      <c r="C552" s="15"/>
      <c r="D552" s="15" t="s">
        <v>698</v>
      </c>
      <c r="E552" s="15"/>
      <c r="F552" s="15" t="s">
        <v>161</v>
      </c>
      <c r="G552" s="15"/>
      <c r="H552" s="35" t="s">
        <v>1401</v>
      </c>
      <c r="I552" s="35" t="s">
        <v>1402</v>
      </c>
      <c r="J552" s="15"/>
      <c r="K552" s="14"/>
      <c r="L552" s="15"/>
      <c r="M552" s="10"/>
      <c r="N552" s="4" t="s">
        <v>698</v>
      </c>
      <c r="O552" s="10"/>
      <c r="P552" s="15">
        <v>44</v>
      </c>
      <c r="Q552" s="15">
        <v>1</v>
      </c>
      <c r="R552" s="15">
        <v>4</v>
      </c>
      <c r="S552" s="15" t="s">
        <v>1072</v>
      </c>
      <c r="U552" s="76" t="s">
        <v>3074</v>
      </c>
      <c r="V552" s="76" t="str">
        <f>IF(B552="","",B552)</f>
        <v>Pulp Fiction</v>
      </c>
      <c r="W552" s="76" t="s">
        <v>3075</v>
      </c>
      <c r="X552" s="76" t="str">
        <f>IF(C552="","",C552)</f>
        <v/>
      </c>
      <c r="Y552" s="77" t="s">
        <v>3077</v>
      </c>
      <c r="Z552" s="76" t="str">
        <f>IF(L552="","",L552)</f>
        <v/>
      </c>
      <c r="AA552" s="76" t="s">
        <v>3076</v>
      </c>
      <c r="AB552" s="76" t="str">
        <f>_xlfn.CONCAT(U552:AA552)</f>
        <v>&lt;table class="questions" width="290"&gt;&lt;tr&gt;&lt;td height="50"&gt;&lt;div align="center"&gt;2 Points &lt;/div&gt;&lt;/td&gt;&lt;/tr&gt;&lt;tr&gt;&lt;td height="30"&gt;&lt;div align="center"&gt;Pulp Fiction&lt;/div&gt;&lt;/td&gt;&lt;/tr&gt;&lt;tr&gt;&lt;td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52" s="50" t="s">
        <v>2615</v>
      </c>
      <c r="AD552" s="50" t="str">
        <f>IF(A552="","","Assets/"&amp;N552&amp;"/"&amp;Q552&amp;"/"&amp;P552&amp;".mp3")</f>
        <v>Assets/Film/1/44.mp3</v>
      </c>
      <c r="AE552" s="51" t="s">
        <v>2614</v>
      </c>
      <c r="AF552" s="50" t="str">
        <f>IF(A552="","","Tune "&amp;66*(Q552-1)+P552)</f>
        <v>Tune 44</v>
      </c>
      <c r="AG552" s="50" t="s">
        <v>2613</v>
      </c>
      <c r="AH552" s="50" t="str">
        <f>AC552&amp;AD552&amp;AE552&amp;AF552&amp;AG552</f>
        <v>&lt;li&gt;&lt;a href="Assets/Film/1/44.mp3"&gt;Tune 44&lt;/a&gt;&lt;/li&gt;</v>
      </c>
      <c r="AI552" s="53" t="s">
        <v>2616</v>
      </c>
      <c r="AJ552" s="53">
        <f>IF(A552="","",66*(Q552-1)+P552)</f>
        <v>44</v>
      </c>
      <c r="AK552" s="53" t="s">
        <v>2617</v>
      </c>
      <c r="AL552" s="53" t="str">
        <f>IF(A552="","",B552&amp;"&lt;/td&gt;&lt;td&gt;"&amp;C552&amp;"&lt;/td&gt;&lt;/tr&gt;")</f>
        <v>Pulp Fiction&lt;/td&gt;&lt;td&gt;&lt;/td&gt;&lt;/tr&gt;</v>
      </c>
      <c r="AM552" s="53" t="str">
        <f>AI552&amp;AJ552&amp;AK552&amp;AL552</f>
        <v>&lt;tr&gt;&lt;td align="left"&gt;44&lt;/td&gt;&lt;td align="left"&gt;Pulp Fiction&lt;/td&gt;&lt;td&gt;&lt;/td&gt;&lt;/tr&gt;</v>
      </c>
      <c r="AN552" s="64">
        <f>IF(MAX(LEN(B552),LEN(C552))=0,"",MAX(LEN(B552),LEN(C552)))</f>
        <v>12</v>
      </c>
    </row>
    <row r="553" spans="1:40" x14ac:dyDescent="0.25">
      <c r="A553" s="10" t="str">
        <f>N553&amp;Q553&amp;R553&amp;S553</f>
        <v>TV12K</v>
      </c>
      <c r="B553" s="15" t="s">
        <v>967</v>
      </c>
      <c r="C553" s="15"/>
      <c r="D553" s="15" t="s">
        <v>985</v>
      </c>
      <c r="E553" s="15"/>
      <c r="F553" s="15"/>
      <c r="G553" s="15"/>
      <c r="H553" s="15"/>
      <c r="I553" s="15"/>
      <c r="J553" s="15"/>
      <c r="K553" s="14"/>
      <c r="L553" s="15"/>
      <c r="M553" s="10"/>
      <c r="N553" s="8" t="s">
        <v>667</v>
      </c>
      <c r="O553" s="10"/>
      <c r="P553" s="15">
        <v>22</v>
      </c>
      <c r="Q553" s="15">
        <v>1</v>
      </c>
      <c r="R553" s="15">
        <v>2</v>
      </c>
      <c r="S553" s="15" t="s">
        <v>1072</v>
      </c>
      <c r="U553" s="76" t="s">
        <v>3074</v>
      </c>
      <c r="V553" s="76" t="str">
        <f>IF(B553="","",B553)</f>
        <v>BBC News</v>
      </c>
      <c r="W553" s="76" t="s">
        <v>3075</v>
      </c>
      <c r="X553" s="76" t="str">
        <f>IF(C553="","",C553)</f>
        <v/>
      </c>
      <c r="Y553" s="77" t="s">
        <v>3077</v>
      </c>
      <c r="Z553" s="76" t="str">
        <f>IF(L553="","",L553)</f>
        <v/>
      </c>
      <c r="AA553" s="76" t="s">
        <v>3076</v>
      </c>
      <c r="AB553" s="76" t="str">
        <f>_xlfn.CONCAT(U553:AA553)</f>
        <v>&lt;table class="questions" width="290"&gt;&lt;tr&gt;&lt;td height="50"&gt;&lt;div align="center"&gt;2 Points &lt;/div&gt;&lt;/td&gt;&lt;/tr&gt;&lt;tr&gt;&lt;td height="30"&gt;&lt;div align="center"&gt;BBC News&lt;/div&gt;&lt;/td&gt;&lt;/tr&gt;&lt;tr&gt;&lt;td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53" s="50" t="s">
        <v>2615</v>
      </c>
      <c r="AD553" s="50" t="str">
        <f>IF(A553="","","Assets/"&amp;N553&amp;"/"&amp;Q553&amp;"/"&amp;P553&amp;".mp3")</f>
        <v>Assets/TV/1/22.mp3</v>
      </c>
      <c r="AE553" s="51" t="s">
        <v>2614</v>
      </c>
      <c r="AF553" s="50" t="str">
        <f>IF(A553="","","Tune "&amp;66*(Q553-1)+P553)</f>
        <v>Tune 22</v>
      </c>
      <c r="AG553" s="50" t="s">
        <v>2613</v>
      </c>
      <c r="AH553" s="50" t="str">
        <f>AC553&amp;AD553&amp;AE553&amp;AF553&amp;AG553</f>
        <v>&lt;li&gt;&lt;a href="Assets/TV/1/22.mp3"&gt;Tune 22&lt;/a&gt;&lt;/li&gt;</v>
      </c>
      <c r="AI553" s="53" t="s">
        <v>2616</v>
      </c>
      <c r="AJ553" s="53">
        <f>IF(A553="","",66*(Q553-1)+P553)</f>
        <v>22</v>
      </c>
      <c r="AK553" s="53" t="s">
        <v>2617</v>
      </c>
      <c r="AL553" s="53" t="str">
        <f>IF(A553="","",B553&amp;"&lt;/td&gt;&lt;td&gt;"&amp;C553&amp;"&lt;/td&gt;&lt;/tr&gt;")</f>
        <v>BBC News&lt;/td&gt;&lt;td&gt;&lt;/td&gt;&lt;/tr&gt;</v>
      </c>
      <c r="AM553" s="53" t="str">
        <f>AI553&amp;AJ553&amp;AK553&amp;AL553</f>
        <v>&lt;tr&gt;&lt;td align="left"&gt;22&lt;/td&gt;&lt;td align="left"&gt;BBC News&lt;/td&gt;&lt;td&gt;&lt;/td&gt;&lt;/tr&gt;</v>
      </c>
      <c r="AN553" s="64">
        <f>IF(MAX(LEN(B553),LEN(C553))=0,"",MAX(LEN(B553),LEN(C553)))</f>
        <v>8</v>
      </c>
    </row>
    <row r="554" spans="1:40" x14ac:dyDescent="0.25">
      <c r="A554" s="10" t="str">
        <f>N554&amp;Q554&amp;R554&amp;S554</f>
        <v>Dance13E</v>
      </c>
      <c r="B554" s="35" t="s">
        <v>1452</v>
      </c>
      <c r="C554" s="35" t="s">
        <v>1453</v>
      </c>
      <c r="D554" s="35" t="s">
        <v>672</v>
      </c>
      <c r="E554" s="35" t="s">
        <v>682</v>
      </c>
      <c r="F554" s="15"/>
      <c r="G554" s="15"/>
      <c r="H554" s="15"/>
      <c r="I554" s="15"/>
      <c r="J554" s="15"/>
      <c r="K554" s="14"/>
      <c r="L554" s="15">
        <v>2000</v>
      </c>
      <c r="M554" s="10"/>
      <c r="N554" s="40" t="s">
        <v>1436</v>
      </c>
      <c r="O554" s="10"/>
      <c r="P554" s="15">
        <v>27</v>
      </c>
      <c r="Q554" s="15">
        <v>1</v>
      </c>
      <c r="R554" s="15">
        <v>3</v>
      </c>
      <c r="S554" s="35" t="s">
        <v>87</v>
      </c>
      <c r="U554" s="76" t="s">
        <v>3074</v>
      </c>
      <c r="V554" s="76" t="str">
        <f>IF(B554="","",B554)</f>
        <v>Fragma</v>
      </c>
      <c r="W554" s="76" t="s">
        <v>3075</v>
      </c>
      <c r="X554" s="76" t="str">
        <f>IF(C554="","",C554)</f>
        <v>Tocas Miracle</v>
      </c>
      <c r="Y554" s="77" t="s">
        <v>3077</v>
      </c>
      <c r="Z554" s="76">
        <f>IF(L554="","",L554)</f>
        <v>2000</v>
      </c>
      <c r="AA554" s="76" t="s">
        <v>3076</v>
      </c>
      <c r="AB554" s="76" t="str">
        <f>_xlfn.CONCAT(U554:AA554)</f>
        <v>&lt;table class="questions" width="290"&gt;&lt;tr&gt;&lt;td height="50"&gt;&lt;div align="center"&gt;2 Points &lt;/div&gt;&lt;/td&gt;&lt;/tr&gt;&lt;tr&gt;&lt;td height="30"&gt;&lt;div align="center"&gt;Fragma&lt;/div&gt;&lt;/td&gt;&lt;/tr&gt;&lt;tr&gt;&lt;td height="30"&gt;&lt;div align="center"&gt;Tocas Miracle&lt;/div&gt;&lt;/td&gt;&lt;/tr&gt;&lt;tr&gt;&lt;td height="30"&gt;&lt;div align="center"&gt;&lt;/div&gt;&lt;/td&gt;&lt;/tr&gt;&lt;tr&gt;&lt;td height="30"&gt;&lt;div align="center"&gt;2000&lt;/div&gt;&lt;/td&gt;&lt;/tr&gt;&lt;/table&gt;</v>
      </c>
      <c r="AC554" s="50" t="s">
        <v>2615</v>
      </c>
      <c r="AD554" s="50" t="str">
        <f>IF(A554="","","Assets/"&amp;N554&amp;"/"&amp;Q554&amp;"/"&amp;P554&amp;".mp3")</f>
        <v>Assets/Dance/1/27.mp3</v>
      </c>
      <c r="AE554" s="51" t="s">
        <v>2614</v>
      </c>
      <c r="AF554" s="50" t="str">
        <f>IF(A554="","","Tune "&amp;66*(Q554-1)+P554)</f>
        <v>Tune 27</v>
      </c>
      <c r="AG554" s="50" t="s">
        <v>2613</v>
      </c>
      <c r="AH554" s="50" t="str">
        <f>AC554&amp;AD554&amp;AE554&amp;AF554&amp;AG554</f>
        <v>&lt;li&gt;&lt;a href="Assets/Dance/1/27.mp3"&gt;Tune 27&lt;/a&gt;&lt;/li&gt;</v>
      </c>
      <c r="AI554" s="53" t="s">
        <v>2616</v>
      </c>
      <c r="AJ554" s="53">
        <f>IF(A554="","",66*(Q554-1)+P554)</f>
        <v>27</v>
      </c>
      <c r="AK554" s="53" t="s">
        <v>2617</v>
      </c>
      <c r="AL554" s="53" t="str">
        <f>IF(A554="","",B554&amp;"&lt;/td&gt;&lt;td&gt;"&amp;C554&amp;"&lt;/td&gt;&lt;/tr&gt;")</f>
        <v>Fragma&lt;/td&gt;&lt;td&gt;Tocas Miracle&lt;/td&gt;&lt;/tr&gt;</v>
      </c>
      <c r="AM554" s="53" t="str">
        <f>AI554&amp;AJ554&amp;AK554&amp;AL554</f>
        <v>&lt;tr&gt;&lt;td align="left"&gt;27&lt;/td&gt;&lt;td align="left"&gt;Fragma&lt;/td&gt;&lt;td&gt;Tocas Miracle&lt;/td&gt;&lt;/tr&gt;</v>
      </c>
      <c r="AN554" s="64">
        <f>IF(MAX(LEN(B554),LEN(C554))=0,"",MAX(LEN(B554),LEN(C554)))</f>
        <v>13</v>
      </c>
    </row>
    <row r="555" spans="1:40" x14ac:dyDescent="0.25">
      <c r="A555" s="10" t="str">
        <f>N555&amp;Q555&amp;R555&amp;S555</f>
        <v>195011A</v>
      </c>
      <c r="B555" s="14" t="s">
        <v>645</v>
      </c>
      <c r="C555" s="14" t="s">
        <v>644</v>
      </c>
      <c r="D555" s="15" t="s">
        <v>672</v>
      </c>
      <c r="E555" s="15" t="s">
        <v>682</v>
      </c>
      <c r="F555" s="15"/>
      <c r="G555" s="15"/>
      <c r="H555" s="15"/>
      <c r="I555" s="15"/>
      <c r="J555" s="16"/>
      <c r="K555" s="14"/>
      <c r="L555" s="15">
        <v>1958</v>
      </c>
      <c r="M555" s="10"/>
      <c r="N555" s="7">
        <v>1950</v>
      </c>
      <c r="O555" s="10"/>
      <c r="P555" s="15">
        <v>1</v>
      </c>
      <c r="Q555" s="15">
        <v>1</v>
      </c>
      <c r="R555" s="15">
        <v>1</v>
      </c>
      <c r="S555" s="15" t="s">
        <v>84</v>
      </c>
      <c r="U555" s="76" t="s">
        <v>3074</v>
      </c>
      <c r="V555" s="76" t="str">
        <f>IF(B555="","",B555)</f>
        <v>Frank Sinatra</v>
      </c>
      <c r="W555" s="76" t="s">
        <v>3075</v>
      </c>
      <c r="X555" s="76" t="str">
        <f>IF(C555="","",C555)</f>
        <v>Come Fly With Me</v>
      </c>
      <c r="Y555" s="77" t="s">
        <v>3077</v>
      </c>
      <c r="Z555" s="76">
        <f>IF(L555="","",L555)</f>
        <v>1958</v>
      </c>
      <c r="AA555" s="76" t="s">
        <v>3076</v>
      </c>
      <c r="AB555" s="76" t="str">
        <f>_xlfn.CONCAT(U555:AA555)</f>
        <v>&lt;table class="questions" width="290"&gt;&lt;tr&gt;&lt;td height="50"&gt;&lt;div align="center"&gt;2 Points &lt;/div&gt;&lt;/td&gt;&lt;/tr&gt;&lt;tr&gt;&lt;td height="30"&gt;&lt;div align="center"&gt;Frank Sinatra&lt;/div&gt;&lt;/td&gt;&lt;/tr&gt;&lt;tr&gt;&lt;td height="30"&gt;&lt;div align="center"&gt;Come Fly With Me&lt;/div&gt;&lt;/td&gt;&lt;/tr&gt;&lt;tr&gt;&lt;td height="30"&gt;&lt;div align="center"&gt;&lt;/div&gt;&lt;/td&gt;&lt;/tr&gt;&lt;tr&gt;&lt;td height="30"&gt;&lt;div align="center"&gt;1958&lt;/div&gt;&lt;/td&gt;&lt;/tr&gt;&lt;/table&gt;</v>
      </c>
      <c r="AC555" s="50" t="s">
        <v>2612</v>
      </c>
      <c r="AD555" s="50" t="str">
        <f>IF(A555="","","Assets/"&amp;N555&amp;"/"&amp;Q555&amp;"/"&amp;P555&amp;".mp3")</f>
        <v>Assets/1950/1/1.mp3</v>
      </c>
      <c r="AE555" s="51" t="s">
        <v>2614</v>
      </c>
      <c r="AF555" s="50" t="str">
        <f>IF(A555="","","Tune "&amp;66*(Q555-1)+P555)</f>
        <v>Tune 1</v>
      </c>
      <c r="AG555" s="50" t="s">
        <v>2613</v>
      </c>
      <c r="AH555" s="50" t="str">
        <f>AC555&amp;AD555&amp;AE555&amp;AF555&amp;AG555</f>
        <v>&lt;li class="current-song"&gt;&lt;a href="Assets/1950/1/1.mp3"&gt;Tune 1&lt;/a&gt;&lt;/li&gt;</v>
      </c>
      <c r="AI555" s="53" t="s">
        <v>2616</v>
      </c>
      <c r="AJ555" s="53">
        <f>IF(A555="","",66*(Q555-1)+P555)</f>
        <v>1</v>
      </c>
      <c r="AK555" s="53" t="s">
        <v>2617</v>
      </c>
      <c r="AL555" s="53" t="str">
        <f>IF(A555="","",B555&amp;"&lt;/td&gt;&lt;td&gt;"&amp;C555&amp;"&lt;/td&gt;&lt;/tr&gt;")</f>
        <v>Frank Sinatra&lt;/td&gt;&lt;td&gt;Come Fly With Me&lt;/td&gt;&lt;/tr&gt;</v>
      </c>
      <c r="AM555" s="53" t="str">
        <f>AI555&amp;AJ555&amp;AK555&amp;AL555</f>
        <v>&lt;tr&gt;&lt;td align="left"&gt;1&lt;/td&gt;&lt;td align="left"&gt;Frank Sinatra&lt;/td&gt;&lt;td&gt;Come Fly With Me&lt;/td&gt;&lt;/tr&gt;</v>
      </c>
      <c r="AN555" s="64">
        <f>IF(MAX(LEN(B555),LEN(C555))=0,"",MAX(LEN(B555),LEN(C555)))</f>
        <v>16</v>
      </c>
    </row>
    <row r="556" spans="1:40" x14ac:dyDescent="0.25">
      <c r="A556" s="10" t="str">
        <f>N556&amp;Q556&amp;R556&amp;S556</f>
        <v>Xmas12I</v>
      </c>
      <c r="B556" s="15" t="s">
        <v>59</v>
      </c>
      <c r="C556" s="35" t="s">
        <v>60</v>
      </c>
      <c r="D556" s="15" t="s">
        <v>672</v>
      </c>
      <c r="E556" s="15" t="s">
        <v>682</v>
      </c>
      <c r="F556" s="15"/>
      <c r="G556" s="15"/>
      <c r="H556" s="15"/>
      <c r="I556" s="15"/>
      <c r="J556" s="15"/>
      <c r="K556" s="14" t="s">
        <v>62</v>
      </c>
      <c r="L556" s="15">
        <v>1942</v>
      </c>
      <c r="M556" s="10"/>
      <c r="N556" s="6" t="s">
        <v>90</v>
      </c>
      <c r="O556" s="10"/>
      <c r="P556" s="15">
        <v>20</v>
      </c>
      <c r="Q556" s="15">
        <v>1</v>
      </c>
      <c r="R556" s="15">
        <v>2</v>
      </c>
      <c r="S556" s="15" t="s">
        <v>1070</v>
      </c>
      <c r="U556" s="76" t="s">
        <v>3074</v>
      </c>
      <c r="V556" s="76" t="str">
        <f>IF(B556="","",B556)</f>
        <v>Bing Crosby</v>
      </c>
      <c r="W556" s="76" t="s">
        <v>3075</v>
      </c>
      <c r="X556" s="76" t="str">
        <f>IF(C556="","",C556)</f>
        <v>White Christmas</v>
      </c>
      <c r="Y556" s="77" t="s">
        <v>3077</v>
      </c>
      <c r="Z556" s="76">
        <f>IF(L556="","",L556)</f>
        <v>1942</v>
      </c>
      <c r="AA556" s="76" t="s">
        <v>3076</v>
      </c>
      <c r="AB556" s="76" t="str">
        <f>_xlfn.CONCAT(U556:AA556)</f>
        <v>&lt;table class="questions" width="290"&gt;&lt;tr&gt;&lt;td height="50"&gt;&lt;div align="center"&gt;2 Points &lt;/div&gt;&lt;/td&gt;&lt;/tr&gt;&lt;tr&gt;&lt;td height="30"&gt;&lt;div align="center"&gt;Bing Crosby&lt;/div&gt;&lt;/td&gt;&lt;/tr&gt;&lt;tr&gt;&lt;td height="30"&gt;&lt;div align="center"&gt;White Christmas&lt;/div&gt;&lt;/td&gt;&lt;/tr&gt;&lt;tr&gt;&lt;td height="30"&gt;&lt;div align="center"&gt;&lt;/div&gt;&lt;/td&gt;&lt;/tr&gt;&lt;tr&gt;&lt;td height="30"&gt;&lt;div align="center"&gt;1942&lt;/div&gt;&lt;/td&gt;&lt;/tr&gt;&lt;/table&gt;</v>
      </c>
      <c r="AC556" s="50" t="s">
        <v>2615</v>
      </c>
      <c r="AD556" s="50" t="str">
        <f>IF(A556="","","Assets/"&amp;N556&amp;"/"&amp;Q556&amp;"/"&amp;P556&amp;".mp3")</f>
        <v>Assets/Xmas/1/20.mp3</v>
      </c>
      <c r="AE556" s="51" t="s">
        <v>2614</v>
      </c>
      <c r="AF556" s="50" t="str">
        <f>IF(A556="","","Tune "&amp;66*(Q556-1)+P556)</f>
        <v>Tune 20</v>
      </c>
      <c r="AG556" s="50" t="s">
        <v>2613</v>
      </c>
      <c r="AH556" s="50" t="str">
        <f>AC556&amp;AD556&amp;AE556&amp;AF556&amp;AG556</f>
        <v>&lt;li&gt;&lt;a href="Assets/Xmas/1/20.mp3"&gt;Tune 20&lt;/a&gt;&lt;/li&gt;</v>
      </c>
      <c r="AI556" s="53" t="s">
        <v>2616</v>
      </c>
      <c r="AJ556" s="53">
        <f>IF(A556="","",66*(Q556-1)+P556)</f>
        <v>20</v>
      </c>
      <c r="AK556" s="53" t="s">
        <v>2617</v>
      </c>
      <c r="AL556" s="53" t="str">
        <f>IF(A556="","",B556&amp;"&lt;/td&gt;&lt;td&gt;"&amp;C556&amp;"&lt;/td&gt;&lt;/tr&gt;")</f>
        <v>Bing Crosby&lt;/td&gt;&lt;td&gt;White Christmas&lt;/td&gt;&lt;/tr&gt;</v>
      </c>
      <c r="AM556" s="53" t="str">
        <f>AI556&amp;AJ556&amp;AK556&amp;AL556</f>
        <v>&lt;tr&gt;&lt;td align="left"&gt;20&lt;/td&gt;&lt;td align="left"&gt;Bing Crosby&lt;/td&gt;&lt;td&gt;White Christmas&lt;/td&gt;&lt;/tr&gt;</v>
      </c>
      <c r="AN556" s="64">
        <f>IF(MAX(LEN(B556),LEN(C556))=0,"",MAX(LEN(B556),LEN(C556)))</f>
        <v>15</v>
      </c>
    </row>
    <row r="557" spans="1:40" x14ac:dyDescent="0.25">
      <c r="A557" s="10" t="str">
        <f>N557&amp;Q557&amp;R557&amp;S557</f>
        <v>197013J</v>
      </c>
      <c r="B557" s="35" t="s">
        <v>1136</v>
      </c>
      <c r="C557" s="35" t="s">
        <v>1137</v>
      </c>
      <c r="D557" s="15"/>
      <c r="E557" s="15"/>
      <c r="F557" s="15"/>
      <c r="G557" s="15"/>
      <c r="H557" s="15"/>
      <c r="I557" s="15"/>
      <c r="J557" s="15"/>
      <c r="K557" s="14"/>
      <c r="L557" s="15">
        <v>1972</v>
      </c>
      <c r="M557" s="10"/>
      <c r="N557" s="81">
        <v>1970</v>
      </c>
      <c r="O557" s="10"/>
      <c r="P557" s="15">
        <v>32</v>
      </c>
      <c r="Q557" s="15">
        <v>1</v>
      </c>
      <c r="R557" s="15">
        <v>3</v>
      </c>
      <c r="S557" s="35" t="s">
        <v>1071</v>
      </c>
      <c r="U557" s="76" t="s">
        <v>3074</v>
      </c>
      <c r="V557" s="76" t="str">
        <f>IF(B557="","",B557)</f>
        <v>Stevie Wonder</v>
      </c>
      <c r="W557" s="76" t="s">
        <v>3075</v>
      </c>
      <c r="X557" s="76" t="str">
        <f>IF(C557="","",C557)</f>
        <v>Superstition</v>
      </c>
      <c r="Y557" s="77" t="s">
        <v>3077</v>
      </c>
      <c r="Z557" s="76">
        <f>IF(L557="","",L557)</f>
        <v>1972</v>
      </c>
      <c r="AA557" s="76" t="s">
        <v>3076</v>
      </c>
      <c r="AB557" s="76" t="str">
        <f>_xlfn.CONCAT(U557:AA557)</f>
        <v>&lt;table class="questions" width="290"&gt;&lt;tr&gt;&lt;td height="50"&gt;&lt;div align="center"&gt;2 Points &lt;/div&gt;&lt;/td&gt;&lt;/tr&gt;&lt;tr&gt;&lt;td height="30"&gt;&lt;div align="center"&gt;Stevie Wonder&lt;/div&gt;&lt;/td&gt;&lt;/tr&gt;&lt;tr&gt;&lt;td height="30"&gt;&lt;div align="center"&gt;Superstition&lt;/div&gt;&lt;/td&gt;&lt;/tr&gt;&lt;tr&gt;&lt;td height="30"&gt;&lt;div align="center"&gt;&lt;/div&gt;&lt;/td&gt;&lt;/tr&gt;&lt;tr&gt;&lt;td height="30"&gt;&lt;div align="center"&gt;1972&lt;/div&gt;&lt;/td&gt;&lt;/tr&gt;&lt;/table&gt;</v>
      </c>
      <c r="AC557" s="50" t="s">
        <v>2615</v>
      </c>
      <c r="AD557" s="50" t="str">
        <f>IF(A557="","","Assets/"&amp;N557&amp;"/"&amp;Q557&amp;"/"&amp;P557&amp;".mp3")</f>
        <v>Assets/1970/1/32.mp3</v>
      </c>
      <c r="AE557" s="51" t="s">
        <v>2614</v>
      </c>
      <c r="AF557" s="50" t="str">
        <f>IF(A557="","","Tune "&amp;66*(Q557-1)+P557)</f>
        <v>Tune 32</v>
      </c>
      <c r="AG557" s="50" t="s">
        <v>2613</v>
      </c>
      <c r="AH557" s="50" t="str">
        <f>AC557&amp;AD557&amp;AE557&amp;AF557&amp;AG557</f>
        <v>&lt;li&gt;&lt;a href="Assets/1970/1/32.mp3"&gt;Tune 32&lt;/a&gt;&lt;/li&gt;</v>
      </c>
      <c r="AI557" s="53" t="s">
        <v>2616</v>
      </c>
      <c r="AJ557" s="53">
        <f>IF(A557="","",66*(Q557-1)+P557)</f>
        <v>32</v>
      </c>
      <c r="AK557" s="53" t="s">
        <v>2617</v>
      </c>
      <c r="AL557" s="53" t="str">
        <f>IF(A557="","",B557&amp;"&lt;/td&gt;&lt;td&gt;"&amp;C557&amp;"&lt;/td&gt;&lt;/tr&gt;")</f>
        <v>Stevie Wonder&lt;/td&gt;&lt;td&gt;Superstition&lt;/td&gt;&lt;/tr&gt;</v>
      </c>
      <c r="AM557" s="53" t="str">
        <f>AI557&amp;AJ557&amp;AK557&amp;AL557</f>
        <v>&lt;tr&gt;&lt;td align="left"&gt;32&lt;/td&gt;&lt;td align="left"&gt;Stevie Wonder&lt;/td&gt;&lt;td&gt;Superstition&lt;/td&gt;&lt;/tr&gt;</v>
      </c>
      <c r="AN557" s="64">
        <f>IF(MAX(LEN(B557),LEN(C557))=0,"",MAX(LEN(B557),LEN(C557)))</f>
        <v>13</v>
      </c>
    </row>
    <row r="558" spans="1:40" x14ac:dyDescent="0.25">
      <c r="A558" s="10" t="str">
        <f>N558&amp;Q558&amp;R558&amp;S558</f>
        <v>Xmas12J</v>
      </c>
      <c r="B558" s="15" t="s">
        <v>47</v>
      </c>
      <c r="C558" s="35" t="s">
        <v>48</v>
      </c>
      <c r="D558" s="15" t="s">
        <v>672</v>
      </c>
      <c r="E558" s="15" t="s">
        <v>682</v>
      </c>
      <c r="F558" s="15"/>
      <c r="G558" s="15"/>
      <c r="H558" s="15"/>
      <c r="I558" s="15"/>
      <c r="J558" s="15"/>
      <c r="K558" s="14"/>
      <c r="L558" s="15"/>
      <c r="M558" s="10"/>
      <c r="N558" s="6" t="s">
        <v>90</v>
      </c>
      <c r="O558" s="10"/>
      <c r="P558" s="15">
        <v>21</v>
      </c>
      <c r="Q558" s="15">
        <v>1</v>
      </c>
      <c r="R558" s="15">
        <v>2</v>
      </c>
      <c r="S558" s="15" t="s">
        <v>1071</v>
      </c>
      <c r="U558" s="76" t="s">
        <v>3074</v>
      </c>
      <c r="V558" s="76" t="str">
        <f>IF(B558="","",B558)</f>
        <v>Jackson Five</v>
      </c>
      <c r="W558" s="76" t="s">
        <v>3075</v>
      </c>
      <c r="X558" s="76" t="str">
        <f>IF(C558="","",C558)</f>
        <v>Frosty the Snowman</v>
      </c>
      <c r="Y558" s="77" t="s">
        <v>3077</v>
      </c>
      <c r="Z558" s="76" t="str">
        <f>IF(L558="","",L558)</f>
        <v/>
      </c>
      <c r="AA558" s="76" t="s">
        <v>3076</v>
      </c>
      <c r="AB558" s="76" t="str">
        <f>_xlfn.CONCAT(U558:AA558)</f>
        <v>&lt;table class="questions" width="290"&gt;&lt;tr&gt;&lt;td height="50"&gt;&lt;div align="center"&gt;2 Points &lt;/div&gt;&lt;/td&gt;&lt;/tr&gt;&lt;tr&gt;&lt;td height="30"&gt;&lt;div align="center"&gt;Jackson Five&lt;/div&gt;&lt;/td&gt;&lt;/tr&gt;&lt;tr&gt;&lt;td height="30"&gt;&lt;div align="center"&gt;Frosty the Snowman&lt;/div&gt;&lt;/td&gt;&lt;/tr&gt;&lt;tr&gt;&lt;td height="30"&gt;&lt;div align="center"&gt;&lt;/div&gt;&lt;/td&gt;&lt;/tr&gt;&lt;tr&gt;&lt;td height="30"&gt;&lt;div align="center"&gt;&lt;/div&gt;&lt;/td&gt;&lt;/tr&gt;&lt;/table&gt;</v>
      </c>
      <c r="AC558" s="50" t="s">
        <v>2615</v>
      </c>
      <c r="AD558" s="50" t="str">
        <f>IF(A558="","","Assets/"&amp;N558&amp;"/"&amp;Q558&amp;"/"&amp;P558&amp;".mp3")</f>
        <v>Assets/Xmas/1/21.mp3</v>
      </c>
      <c r="AE558" s="51" t="s">
        <v>2614</v>
      </c>
      <c r="AF558" s="50" t="str">
        <f>IF(A558="","","Tune "&amp;66*(Q558-1)+P558)</f>
        <v>Tune 21</v>
      </c>
      <c r="AG558" s="50" t="s">
        <v>2613</v>
      </c>
      <c r="AH558" s="50" t="str">
        <f>AC558&amp;AD558&amp;AE558&amp;AF558&amp;AG558</f>
        <v>&lt;li&gt;&lt;a href="Assets/Xmas/1/21.mp3"&gt;Tune 21&lt;/a&gt;&lt;/li&gt;</v>
      </c>
      <c r="AI558" s="53" t="s">
        <v>2616</v>
      </c>
      <c r="AJ558" s="53">
        <f>IF(A558="","",66*(Q558-1)+P558)</f>
        <v>21</v>
      </c>
      <c r="AK558" s="53" t="s">
        <v>2617</v>
      </c>
      <c r="AL558" s="53" t="str">
        <f>IF(A558="","",B558&amp;"&lt;/td&gt;&lt;td&gt;"&amp;C558&amp;"&lt;/td&gt;&lt;/tr&gt;")</f>
        <v>Jackson Five&lt;/td&gt;&lt;td&gt;Frosty the Snowman&lt;/td&gt;&lt;/tr&gt;</v>
      </c>
      <c r="AM558" s="53" t="str">
        <f>AI558&amp;AJ558&amp;AK558&amp;AL558</f>
        <v>&lt;tr&gt;&lt;td align="left"&gt;21&lt;/td&gt;&lt;td align="left"&gt;Jackson Five&lt;/td&gt;&lt;td&gt;Frosty the Snowman&lt;/td&gt;&lt;/tr&gt;</v>
      </c>
      <c r="AN558" s="64">
        <f>IF(MAX(LEN(B558),LEN(C558))=0,"",MAX(LEN(B558),LEN(C558)))</f>
        <v>18</v>
      </c>
    </row>
    <row r="559" spans="1:40" x14ac:dyDescent="0.25">
      <c r="A559" s="10" t="str">
        <f>N559&amp;Q559&amp;R559&amp;S559</f>
        <v>198013H</v>
      </c>
      <c r="B559" s="15" t="s">
        <v>594</v>
      </c>
      <c r="C559" s="15" t="s">
        <v>168</v>
      </c>
      <c r="D559" s="15" t="s">
        <v>672</v>
      </c>
      <c r="E559" s="15" t="s">
        <v>682</v>
      </c>
      <c r="F559" s="15"/>
      <c r="G559" s="15"/>
      <c r="H559" s="15"/>
      <c r="I559" s="15"/>
      <c r="J559" s="15"/>
      <c r="K559" s="14"/>
      <c r="L559" s="15">
        <v>1980</v>
      </c>
      <c r="M559" s="10"/>
      <c r="N559" s="81">
        <v>1980</v>
      </c>
      <c r="O559" s="10"/>
      <c r="P559" s="15">
        <v>30</v>
      </c>
      <c r="Q559" s="15">
        <v>1</v>
      </c>
      <c r="R559" s="15">
        <v>3</v>
      </c>
      <c r="S559" s="15" t="s">
        <v>1069</v>
      </c>
      <c r="U559" s="76" t="s">
        <v>3074</v>
      </c>
      <c r="V559" s="76" t="str">
        <f>IF(B559="","",B559)</f>
        <v>Queen</v>
      </c>
      <c r="W559" s="76" t="s">
        <v>3075</v>
      </c>
      <c r="X559" s="76" t="str">
        <f>IF(C559="","",C559)</f>
        <v>Another One Bites the Dust</v>
      </c>
      <c r="Y559" s="77" t="s">
        <v>3077</v>
      </c>
      <c r="Z559" s="76">
        <f>IF(L559="","",L559)</f>
        <v>1980</v>
      </c>
      <c r="AA559" s="76" t="s">
        <v>3076</v>
      </c>
      <c r="AB559" s="76" t="str">
        <f>_xlfn.CONCAT(U559:AA559)</f>
        <v>&lt;table class="questions" width="290"&gt;&lt;tr&gt;&lt;td height="50"&gt;&lt;div align="center"&gt;2 Points &lt;/div&gt;&lt;/td&gt;&lt;/tr&gt;&lt;tr&gt;&lt;td height="30"&gt;&lt;div align="center"&gt;Queen&lt;/div&gt;&lt;/td&gt;&lt;/tr&gt;&lt;tr&gt;&lt;td height="30"&gt;&lt;div align="center"&gt;Another One Bites the Dust&lt;/div&gt;&lt;/td&gt;&lt;/tr&gt;&lt;tr&gt;&lt;td height="30"&gt;&lt;div align="center"&gt;&lt;/div&gt;&lt;/td&gt;&lt;/tr&gt;&lt;tr&gt;&lt;td height="30"&gt;&lt;div align="center"&gt;1980&lt;/div&gt;&lt;/td&gt;&lt;/tr&gt;&lt;/table&gt;</v>
      </c>
      <c r="AC559" s="50" t="s">
        <v>2615</v>
      </c>
      <c r="AD559" s="50" t="str">
        <f>IF(A559="","","Assets/"&amp;N559&amp;"/"&amp;Q559&amp;"/"&amp;P559&amp;".mp3")</f>
        <v>Assets/1980/1/30.mp3</v>
      </c>
      <c r="AE559" s="51" t="s">
        <v>2614</v>
      </c>
      <c r="AF559" s="50" t="str">
        <f>IF(A559="","","Tune "&amp;66*(Q559-1)+P559)</f>
        <v>Tune 30</v>
      </c>
      <c r="AG559" s="50" t="s">
        <v>2613</v>
      </c>
      <c r="AH559" s="50" t="str">
        <f>AC559&amp;AD559&amp;AE559&amp;AF559&amp;AG559</f>
        <v>&lt;li&gt;&lt;a href="Assets/1980/1/30.mp3"&gt;Tune 30&lt;/a&gt;&lt;/li&gt;</v>
      </c>
      <c r="AI559" s="53" t="s">
        <v>2616</v>
      </c>
      <c r="AJ559" s="53">
        <f>IF(A559="","",66*(Q559-1)+P559)</f>
        <v>30</v>
      </c>
      <c r="AK559" s="53" t="s">
        <v>2617</v>
      </c>
      <c r="AL559" s="53" t="str">
        <f>IF(A559="","",B559&amp;"&lt;/td&gt;&lt;td&gt;"&amp;C559&amp;"&lt;/td&gt;&lt;/tr&gt;")</f>
        <v>Queen&lt;/td&gt;&lt;td&gt;Another One Bites the Dust&lt;/td&gt;&lt;/tr&gt;</v>
      </c>
      <c r="AM559" s="53" t="str">
        <f>AI559&amp;AJ559&amp;AK559&amp;AL559</f>
        <v>&lt;tr&gt;&lt;td align="left"&gt;30&lt;/td&gt;&lt;td align="left"&gt;Queen&lt;/td&gt;&lt;td&gt;Another One Bites the Dust&lt;/td&gt;&lt;/tr&gt;</v>
      </c>
      <c r="AN559" s="64">
        <f>IF(MAX(LEN(B559),LEN(C559))=0,"",MAX(LEN(B559),LEN(C559)))</f>
        <v>26</v>
      </c>
    </row>
    <row r="560" spans="1:40" x14ac:dyDescent="0.25">
      <c r="A560" s="10" t="str">
        <f>N560&amp;Q560&amp;R560&amp;S560</f>
        <v>Xmas12K</v>
      </c>
      <c r="B560" s="15" t="s">
        <v>51</v>
      </c>
      <c r="C560" s="35" t="s">
        <v>52</v>
      </c>
      <c r="D560" s="15" t="s">
        <v>672</v>
      </c>
      <c r="E560" s="15" t="s">
        <v>682</v>
      </c>
      <c r="F560" s="35" t="s">
        <v>1480</v>
      </c>
      <c r="G560" s="35" t="s">
        <v>1509</v>
      </c>
      <c r="H560" s="35" t="s">
        <v>1510</v>
      </c>
      <c r="I560" s="15">
        <v>1953</v>
      </c>
      <c r="J560" s="15"/>
      <c r="K560" s="14"/>
      <c r="L560" s="15">
        <v>2007</v>
      </c>
      <c r="M560" s="10"/>
      <c r="N560" s="6" t="s">
        <v>90</v>
      </c>
      <c r="O560" s="10"/>
      <c r="P560" s="15">
        <v>22</v>
      </c>
      <c r="Q560" s="15">
        <v>1</v>
      </c>
      <c r="R560" s="15">
        <v>2</v>
      </c>
      <c r="S560" s="15" t="s">
        <v>1072</v>
      </c>
      <c r="U560" s="76" t="s">
        <v>3074</v>
      </c>
      <c r="V560" s="76" t="str">
        <f>IF(B560="","",B560)</f>
        <v>Kylie Minogue</v>
      </c>
      <c r="W560" s="76" t="s">
        <v>3075</v>
      </c>
      <c r="X560" s="76" t="str">
        <f>IF(C560="","",C560)</f>
        <v>Santa Baby</v>
      </c>
      <c r="Y560" s="77" t="s">
        <v>3077</v>
      </c>
      <c r="Z560" s="76">
        <f>IF(L560="","",L560)</f>
        <v>2007</v>
      </c>
      <c r="AA560" s="76" t="s">
        <v>3076</v>
      </c>
      <c r="AB560" s="76" t="str">
        <f>_xlfn.CONCAT(U560:AA560)</f>
        <v>&lt;table class="questions" width="290"&gt;&lt;tr&gt;&lt;td height="50"&gt;&lt;div align="center"&gt;2 Points &lt;/div&gt;&lt;/td&gt;&lt;/tr&gt;&lt;tr&gt;&lt;td height="30"&gt;&lt;div align="center"&gt;Kylie Minogue&lt;/div&gt;&lt;/td&gt;&lt;/tr&gt;&lt;tr&gt;&lt;td height="30"&gt;&lt;div align="center"&gt;Santa Baby&lt;/div&gt;&lt;/td&gt;&lt;/tr&gt;&lt;tr&gt;&lt;td height="30"&gt;&lt;div align="center"&gt;&lt;/div&gt;&lt;/td&gt;&lt;/tr&gt;&lt;tr&gt;&lt;td height="30"&gt;&lt;div align="center"&gt;2007&lt;/div&gt;&lt;/td&gt;&lt;/tr&gt;&lt;/table&gt;</v>
      </c>
      <c r="AC560" s="50" t="s">
        <v>2615</v>
      </c>
      <c r="AD560" s="50" t="str">
        <f>IF(A560="","","Assets/"&amp;N560&amp;"/"&amp;Q560&amp;"/"&amp;P560&amp;".mp3")</f>
        <v>Assets/Xmas/1/22.mp3</v>
      </c>
      <c r="AE560" s="51" t="s">
        <v>2614</v>
      </c>
      <c r="AF560" s="50" t="str">
        <f>IF(A560="","","Tune "&amp;66*(Q560-1)+P560)</f>
        <v>Tune 22</v>
      </c>
      <c r="AG560" s="50" t="s">
        <v>2613</v>
      </c>
      <c r="AH560" s="50" t="str">
        <f>AC560&amp;AD560&amp;AE560&amp;AF560&amp;AG560</f>
        <v>&lt;li&gt;&lt;a href="Assets/Xmas/1/22.mp3"&gt;Tune 22&lt;/a&gt;&lt;/li&gt;</v>
      </c>
      <c r="AI560" s="53" t="s">
        <v>2616</v>
      </c>
      <c r="AJ560" s="53">
        <f>IF(A560="","",66*(Q560-1)+P560)</f>
        <v>22</v>
      </c>
      <c r="AK560" s="53" t="s">
        <v>2617</v>
      </c>
      <c r="AL560" s="53" t="str">
        <f>IF(A560="","",B560&amp;"&lt;/td&gt;&lt;td&gt;"&amp;C560&amp;"&lt;/td&gt;&lt;/tr&gt;")</f>
        <v>Kylie Minogue&lt;/td&gt;&lt;td&gt;Santa Baby&lt;/td&gt;&lt;/tr&gt;</v>
      </c>
      <c r="AM560" s="53" t="str">
        <f>AI560&amp;AJ560&amp;AK560&amp;AL560</f>
        <v>&lt;tr&gt;&lt;td align="left"&gt;22&lt;/td&gt;&lt;td align="left"&gt;Kylie Minogue&lt;/td&gt;&lt;td&gt;Santa Baby&lt;/td&gt;&lt;/tr&gt;</v>
      </c>
      <c r="AN560" s="64">
        <f>IF(MAX(LEN(B560),LEN(C560))=0,"",MAX(LEN(B560),LEN(C560)))</f>
        <v>13</v>
      </c>
    </row>
    <row r="561" spans="1:40" x14ac:dyDescent="0.25">
      <c r="A561" s="10" t="str">
        <f>N561&amp;Q561&amp;R561&amp;S561</f>
        <v>198013I</v>
      </c>
      <c r="B561" s="15" t="s">
        <v>545</v>
      </c>
      <c r="C561" s="15" t="s">
        <v>72</v>
      </c>
      <c r="D561" s="15" t="s">
        <v>672</v>
      </c>
      <c r="E561" s="15" t="s">
        <v>682</v>
      </c>
      <c r="F561" s="15"/>
      <c r="G561" s="15"/>
      <c r="H561" s="15"/>
      <c r="I561" s="15"/>
      <c r="J561" s="15"/>
      <c r="K561" s="14" t="s">
        <v>62</v>
      </c>
      <c r="L561" s="15">
        <v>1984</v>
      </c>
      <c r="M561" s="10"/>
      <c r="N561" s="81">
        <v>1980</v>
      </c>
      <c r="O561" s="10"/>
      <c r="P561" s="15">
        <v>31</v>
      </c>
      <c r="Q561" s="15">
        <v>1</v>
      </c>
      <c r="R561" s="15">
        <v>3</v>
      </c>
      <c r="S561" s="15" t="s">
        <v>1070</v>
      </c>
      <c r="U561" s="76" t="s">
        <v>3074</v>
      </c>
      <c r="V561" s="76" t="str">
        <f>IF(B561="","",B561)</f>
        <v>Madonna</v>
      </c>
      <c r="W561" s="76" t="s">
        <v>3075</v>
      </c>
      <c r="X561" s="76" t="str">
        <f>IF(C561="","",C561)</f>
        <v>Like a Virgin</v>
      </c>
      <c r="Y561" s="77" t="s">
        <v>3077</v>
      </c>
      <c r="Z561" s="76">
        <f>IF(L561="","",L561)</f>
        <v>1984</v>
      </c>
      <c r="AA561" s="76" t="s">
        <v>3076</v>
      </c>
      <c r="AB561" s="76" t="str">
        <f>_xlfn.CONCAT(U561:AA561)</f>
        <v>&lt;table class="questions" width="290"&gt;&lt;tr&gt;&lt;td height="50"&gt;&lt;div align="center"&gt;2 Points &lt;/div&gt;&lt;/td&gt;&lt;/tr&gt;&lt;tr&gt;&lt;td height="30"&gt;&lt;div align="center"&gt;Madonna&lt;/div&gt;&lt;/td&gt;&lt;/tr&gt;&lt;tr&gt;&lt;td height="30"&gt;&lt;div align="center"&gt;Like a Virgin&lt;/div&gt;&lt;/td&gt;&lt;/tr&gt;&lt;tr&gt;&lt;td height="30"&gt;&lt;div align="center"&gt;&lt;/div&gt;&lt;/td&gt;&lt;/tr&gt;&lt;tr&gt;&lt;td height="30"&gt;&lt;div align="center"&gt;1984&lt;/div&gt;&lt;/td&gt;&lt;/tr&gt;&lt;/table&gt;</v>
      </c>
      <c r="AC561" s="50" t="s">
        <v>2615</v>
      </c>
      <c r="AD561" s="50" t="str">
        <f>IF(A561="","","Assets/"&amp;N561&amp;"/"&amp;Q561&amp;"/"&amp;P561&amp;".mp3")</f>
        <v>Assets/1980/1/31.mp3</v>
      </c>
      <c r="AE561" s="51" t="s">
        <v>2614</v>
      </c>
      <c r="AF561" s="50" t="str">
        <f>IF(A561="","","Tune "&amp;66*(Q561-1)+P561)</f>
        <v>Tune 31</v>
      </c>
      <c r="AG561" s="50" t="s">
        <v>2613</v>
      </c>
      <c r="AH561" s="50" t="str">
        <f>AC561&amp;AD561&amp;AE561&amp;AF561&amp;AG561</f>
        <v>&lt;li&gt;&lt;a href="Assets/1980/1/31.mp3"&gt;Tune 31&lt;/a&gt;&lt;/li&gt;</v>
      </c>
      <c r="AI561" s="53" t="s">
        <v>2616</v>
      </c>
      <c r="AJ561" s="53">
        <f>IF(A561="","",66*(Q561-1)+P561)</f>
        <v>31</v>
      </c>
      <c r="AK561" s="53" t="s">
        <v>2617</v>
      </c>
      <c r="AL561" s="53" t="str">
        <f>IF(A561="","",B561&amp;"&lt;/td&gt;&lt;td&gt;"&amp;C561&amp;"&lt;/td&gt;&lt;/tr&gt;")</f>
        <v>Madonna&lt;/td&gt;&lt;td&gt;Like a Virgin&lt;/td&gt;&lt;/tr&gt;</v>
      </c>
      <c r="AM561" s="53" t="str">
        <f>AI561&amp;AJ561&amp;AK561&amp;AL561</f>
        <v>&lt;tr&gt;&lt;td align="left"&gt;31&lt;/td&gt;&lt;td align="left"&gt;Madonna&lt;/td&gt;&lt;td&gt;Like a Virgin&lt;/td&gt;&lt;/tr&gt;</v>
      </c>
      <c r="AN561" s="64">
        <f>IF(MAX(LEN(B561),LEN(C561))=0,"",MAX(LEN(B561),LEN(C561)))</f>
        <v>13</v>
      </c>
    </row>
    <row r="562" spans="1:40" x14ac:dyDescent="0.25">
      <c r="A562" s="10" t="str">
        <f>N562&amp;Q562&amp;R562&amp;S562</f>
        <v>Dance14D</v>
      </c>
      <c r="B562" s="35" t="s">
        <v>1967</v>
      </c>
      <c r="C562" s="35" t="s">
        <v>1965</v>
      </c>
      <c r="D562" s="35" t="s">
        <v>672</v>
      </c>
      <c r="E562" s="35" t="s">
        <v>682</v>
      </c>
      <c r="F562" s="15"/>
      <c r="G562" s="15"/>
      <c r="H562" s="15"/>
      <c r="I562" s="15"/>
      <c r="J562" s="15"/>
      <c r="K562" s="14"/>
      <c r="L562" s="15">
        <v>1989</v>
      </c>
      <c r="M562" s="10"/>
      <c r="N562" s="40" t="s">
        <v>1436</v>
      </c>
      <c r="O562" s="10"/>
      <c r="P562" s="15">
        <v>37</v>
      </c>
      <c r="Q562" s="15">
        <v>1</v>
      </c>
      <c r="R562" s="15">
        <v>4</v>
      </c>
      <c r="S562" s="35" t="s">
        <v>86</v>
      </c>
      <c r="U562" s="76" t="s">
        <v>3074</v>
      </c>
      <c r="V562" s="76" t="str">
        <f>IF(B562="","",B562)</f>
        <v>Frankie Knuckles &amp; Jamie Principle</v>
      </c>
      <c r="W562" s="76" t="s">
        <v>3075</v>
      </c>
      <c r="X562" s="76" t="str">
        <f>IF(C562="","",C562)</f>
        <v>Your Love</v>
      </c>
      <c r="Y562" s="77" t="s">
        <v>3077</v>
      </c>
      <c r="Z562" s="76">
        <f>IF(L562="","",L562)</f>
        <v>1989</v>
      </c>
      <c r="AA562" s="76" t="s">
        <v>3076</v>
      </c>
      <c r="AB562" s="76" t="str">
        <f>_xlfn.CONCAT(U562:AA562)</f>
        <v>&lt;table class="questions" width="290"&gt;&lt;tr&gt;&lt;td height="50"&gt;&lt;div align="center"&gt;2 Points &lt;/div&gt;&lt;/td&gt;&lt;/tr&gt;&lt;tr&gt;&lt;td height="30"&gt;&lt;div align="center"&gt;Frankie Knuckles &amp; Jamie Principle&lt;/div&gt;&lt;/td&gt;&lt;/tr&gt;&lt;tr&gt;&lt;td height="30"&gt;&lt;div align="center"&gt;Your Love&lt;/div&gt;&lt;/td&gt;&lt;/tr&gt;&lt;tr&gt;&lt;td height="30"&gt;&lt;div align="center"&gt;&lt;/div&gt;&lt;/td&gt;&lt;/tr&gt;&lt;tr&gt;&lt;td height="30"&gt;&lt;div align="center"&gt;1989&lt;/div&gt;&lt;/td&gt;&lt;/tr&gt;&lt;/table&gt;</v>
      </c>
      <c r="AC562" s="50" t="s">
        <v>2615</v>
      </c>
      <c r="AD562" s="50" t="str">
        <f>IF(A562="","","Assets/"&amp;N562&amp;"/"&amp;Q562&amp;"/"&amp;P562&amp;".mp3")</f>
        <v>Assets/Dance/1/37.mp3</v>
      </c>
      <c r="AE562" s="51" t="s">
        <v>2614</v>
      </c>
      <c r="AF562" s="50" t="str">
        <f>IF(A562="","","Tune "&amp;66*(Q562-1)+P562)</f>
        <v>Tune 37</v>
      </c>
      <c r="AG562" s="50" t="s">
        <v>2613</v>
      </c>
      <c r="AH562" s="50" t="str">
        <f>AC562&amp;AD562&amp;AE562&amp;AF562&amp;AG562</f>
        <v>&lt;li&gt;&lt;a href="Assets/Dance/1/37.mp3"&gt;Tune 37&lt;/a&gt;&lt;/li&gt;</v>
      </c>
      <c r="AI562" s="53" t="s">
        <v>2616</v>
      </c>
      <c r="AJ562" s="53">
        <f>IF(A562="","",66*(Q562-1)+P562)</f>
        <v>37</v>
      </c>
      <c r="AK562" s="53" t="s">
        <v>2617</v>
      </c>
      <c r="AL562" s="53" t="str">
        <f>IF(A562="","",B562&amp;"&lt;/td&gt;&lt;td&gt;"&amp;C562&amp;"&lt;/td&gt;&lt;/tr&gt;")</f>
        <v>Frankie Knuckles &amp; Jamie Principle&lt;/td&gt;&lt;td&gt;Your Love&lt;/td&gt;&lt;/tr&gt;</v>
      </c>
      <c r="AM562" s="53" t="str">
        <f>AI562&amp;AJ562&amp;AK562&amp;AL562</f>
        <v>&lt;tr&gt;&lt;td align="left"&gt;37&lt;/td&gt;&lt;td align="left"&gt;Frankie Knuckles &amp; Jamie Principle&lt;/td&gt;&lt;td&gt;Your Love&lt;/td&gt;&lt;/tr&gt;</v>
      </c>
      <c r="AN562" s="64">
        <f>IF(MAX(LEN(B562),LEN(C562))=0,"",MAX(LEN(B562),LEN(C562)))</f>
        <v>34</v>
      </c>
    </row>
    <row r="563" spans="1:40" x14ac:dyDescent="0.25">
      <c r="A563" s="10" t="str">
        <f>N563&amp;Q563&amp;R563&amp;S563</f>
        <v>195014C</v>
      </c>
      <c r="B563" s="60" t="s">
        <v>2916</v>
      </c>
      <c r="C563" s="60" t="s">
        <v>2917</v>
      </c>
      <c r="D563" s="15"/>
      <c r="E563" s="15"/>
      <c r="F563" s="15"/>
      <c r="G563" s="15"/>
      <c r="H563" s="15"/>
      <c r="I563" s="15"/>
      <c r="J563" s="15"/>
      <c r="K563" s="14"/>
      <c r="L563" s="15">
        <v>1956</v>
      </c>
      <c r="M563" s="10"/>
      <c r="N563" s="7">
        <v>1950</v>
      </c>
      <c r="O563" s="10"/>
      <c r="P563" s="15">
        <v>36</v>
      </c>
      <c r="Q563" s="15">
        <v>1</v>
      </c>
      <c r="R563" s="15">
        <v>4</v>
      </c>
      <c r="S563" s="60" t="s">
        <v>89</v>
      </c>
      <c r="U563" s="76" t="s">
        <v>3074</v>
      </c>
      <c r="V563" s="76" t="str">
        <f>IF(B563="","",B563)</f>
        <v>Frankie Lymon &amp; The Teenagers</v>
      </c>
      <c r="W563" s="76" t="s">
        <v>3075</v>
      </c>
      <c r="X563" s="76" t="str">
        <f>IF(C563="","",C563)</f>
        <v>Why Do Fools Fall in Love</v>
      </c>
      <c r="Y563" s="77" t="s">
        <v>3077</v>
      </c>
      <c r="Z563" s="76">
        <f>IF(L563="","",L563)</f>
        <v>1956</v>
      </c>
      <c r="AA563" s="76" t="s">
        <v>3076</v>
      </c>
      <c r="AB563" s="76" t="str">
        <f>_xlfn.CONCAT(U563:AA563)</f>
        <v>&lt;table class="questions" width="290"&gt;&lt;tr&gt;&lt;td height="50"&gt;&lt;div align="center"&gt;2 Points &lt;/div&gt;&lt;/td&gt;&lt;/tr&gt;&lt;tr&gt;&lt;td height="30"&gt;&lt;div align="center"&gt;Frankie Lymon &amp; The Teenagers&lt;/div&gt;&lt;/td&gt;&lt;/tr&gt;&lt;tr&gt;&lt;td height="30"&gt;&lt;div align="center"&gt;Why Do Fools Fall in Love&lt;/div&gt;&lt;/td&gt;&lt;/tr&gt;&lt;tr&gt;&lt;td height="30"&gt;&lt;div align="center"&gt;&lt;/div&gt;&lt;/td&gt;&lt;/tr&gt;&lt;tr&gt;&lt;td height="30"&gt;&lt;div align="center"&gt;1956&lt;/div&gt;&lt;/td&gt;&lt;/tr&gt;&lt;/table&gt;</v>
      </c>
      <c r="AC563" s="50" t="s">
        <v>2615</v>
      </c>
      <c r="AD563" s="50" t="str">
        <f>IF(A563="","","Assets/"&amp;N563&amp;"/"&amp;Q563&amp;"/"&amp;P563&amp;".mp3")</f>
        <v>Assets/1950/1/36.mp3</v>
      </c>
      <c r="AE563" s="51" t="s">
        <v>2614</v>
      </c>
      <c r="AF563" s="50" t="str">
        <f>IF(A563="","","Tune "&amp;66*(Q563-1)+P563)</f>
        <v>Tune 36</v>
      </c>
      <c r="AG563" s="50" t="s">
        <v>2613</v>
      </c>
      <c r="AH563" s="50" t="str">
        <f>AC563&amp;AD563&amp;AE563&amp;AF563&amp;AG563</f>
        <v>&lt;li&gt;&lt;a href="Assets/1950/1/36.mp3"&gt;Tune 36&lt;/a&gt;&lt;/li&gt;</v>
      </c>
      <c r="AI563" s="53" t="s">
        <v>2616</v>
      </c>
      <c r="AJ563" s="53">
        <f>IF(A563="","",66*(Q563-1)+P563)</f>
        <v>36</v>
      </c>
      <c r="AK563" s="53" t="s">
        <v>2617</v>
      </c>
      <c r="AL563" s="53" t="str">
        <f>IF(A563="","",B563&amp;"&lt;/td&gt;&lt;td&gt;"&amp;C563&amp;"&lt;/td&gt;&lt;/tr&gt;")</f>
        <v>Frankie Lymon &amp; The Teenagers&lt;/td&gt;&lt;td&gt;Why Do Fools Fall in Love&lt;/td&gt;&lt;/tr&gt;</v>
      </c>
      <c r="AM563" s="53" t="str">
        <f>AI563&amp;AJ563&amp;AK563&amp;AL563</f>
        <v>&lt;tr&gt;&lt;td align="left"&gt;36&lt;/td&gt;&lt;td align="left"&gt;Frankie Lymon &amp; The Teenagers&lt;/td&gt;&lt;td&gt;Why Do Fools Fall in Love&lt;/td&gt;&lt;/tr&gt;</v>
      </c>
      <c r="AN563" s="64">
        <f>IF(MAX(LEN(B563),LEN(C563))=0,"",MAX(LEN(B563),LEN(C563)))</f>
        <v>29</v>
      </c>
    </row>
    <row r="564" spans="1:40" x14ac:dyDescent="0.25">
      <c r="A564" s="10" t="str">
        <f>N564&amp;Q564&amp;R564&amp;S564</f>
        <v>Rock12C</v>
      </c>
      <c r="B564" s="14" t="s">
        <v>657</v>
      </c>
      <c r="C564" s="14" t="s">
        <v>656</v>
      </c>
      <c r="D564" s="15" t="s">
        <v>672</v>
      </c>
      <c r="E564" s="15" t="s">
        <v>682</v>
      </c>
      <c r="F564" s="15" t="s">
        <v>698</v>
      </c>
      <c r="G564" s="15"/>
      <c r="H564" s="15" t="s">
        <v>480</v>
      </c>
      <c r="I564" s="15"/>
      <c r="J564" s="15"/>
      <c r="K564" s="14"/>
      <c r="L564" s="15">
        <v>2000</v>
      </c>
      <c r="M564" s="10"/>
      <c r="N564" s="36" t="s">
        <v>1067</v>
      </c>
      <c r="O564" s="10"/>
      <c r="P564" s="15">
        <v>14</v>
      </c>
      <c r="Q564" s="15">
        <v>1</v>
      </c>
      <c r="R564" s="15">
        <v>2</v>
      </c>
      <c r="S564" s="15" t="s">
        <v>89</v>
      </c>
      <c r="U564" s="76" t="s">
        <v>3074</v>
      </c>
      <c r="V564" s="76" t="str">
        <f>IF(B564="","",B564)</f>
        <v>Franz Ferdinand</v>
      </c>
      <c r="W564" s="76" t="s">
        <v>3075</v>
      </c>
      <c r="X564" s="76" t="str">
        <f>IF(C564="","",C564)</f>
        <v>Take Me Out</v>
      </c>
      <c r="Y564" s="77" t="s">
        <v>3077</v>
      </c>
      <c r="Z564" s="76">
        <f>IF(L564="","",L564)</f>
        <v>2000</v>
      </c>
      <c r="AA564" s="76" t="s">
        <v>3076</v>
      </c>
      <c r="AB564" s="76" t="str">
        <f>_xlfn.CONCAT(U564:AA564)</f>
        <v>&lt;table class="questions" width="290"&gt;&lt;tr&gt;&lt;td height="50"&gt;&lt;div align="center"&gt;2 Points &lt;/div&gt;&lt;/td&gt;&lt;/tr&gt;&lt;tr&gt;&lt;td height="30"&gt;&lt;div align="center"&gt;Franz Ferdinand&lt;/div&gt;&lt;/td&gt;&lt;/tr&gt;&lt;tr&gt;&lt;td height="30"&gt;&lt;div align="center"&gt;Take Me Out&lt;/div&gt;&lt;/td&gt;&lt;/tr&gt;&lt;tr&gt;&lt;td height="30"&gt;&lt;div align="center"&gt;&lt;/div&gt;&lt;/td&gt;&lt;/tr&gt;&lt;tr&gt;&lt;td height="30"&gt;&lt;div align="center"&gt;2000&lt;/div&gt;&lt;/td&gt;&lt;/tr&gt;&lt;/table&gt;</v>
      </c>
      <c r="AC564" s="50" t="s">
        <v>2615</v>
      </c>
      <c r="AD564" s="50" t="str">
        <f>IF(A564="","","Assets/"&amp;N564&amp;"/"&amp;Q564&amp;"/"&amp;P564&amp;".mp3")</f>
        <v>Assets/Rock/1/14.mp3</v>
      </c>
      <c r="AE564" s="51" t="s">
        <v>2614</v>
      </c>
      <c r="AF564" s="50" t="str">
        <f>IF(A564="","","Tune "&amp;66*(Q564-1)+P564)</f>
        <v>Tune 14</v>
      </c>
      <c r="AG564" s="50" t="s">
        <v>2613</v>
      </c>
      <c r="AH564" s="50" t="str">
        <f>AC564&amp;AD564&amp;AE564&amp;AF564&amp;AG564</f>
        <v>&lt;li&gt;&lt;a href="Assets/Rock/1/14.mp3"&gt;Tune 14&lt;/a&gt;&lt;/li&gt;</v>
      </c>
      <c r="AI564" s="53" t="s">
        <v>2616</v>
      </c>
      <c r="AJ564" s="53">
        <f>IF(A564="","",66*(Q564-1)+P564)</f>
        <v>14</v>
      </c>
      <c r="AK564" s="53" t="s">
        <v>2617</v>
      </c>
      <c r="AL564" s="53" t="str">
        <f>IF(A564="","",B564&amp;"&lt;/td&gt;&lt;td&gt;"&amp;C564&amp;"&lt;/td&gt;&lt;/tr&gt;")</f>
        <v>Franz Ferdinand&lt;/td&gt;&lt;td&gt;Take Me Out&lt;/td&gt;&lt;/tr&gt;</v>
      </c>
      <c r="AM564" s="53" t="str">
        <f>AI564&amp;AJ564&amp;AK564&amp;AL564</f>
        <v>&lt;tr&gt;&lt;td align="left"&gt;14&lt;/td&gt;&lt;td align="left"&gt;Franz Ferdinand&lt;/td&gt;&lt;td&gt;Take Me Out&lt;/td&gt;&lt;/tr&gt;</v>
      </c>
      <c r="AN564" s="64">
        <f>IF(MAX(LEN(B564),LEN(C564))=0,"",MAX(LEN(B564),LEN(C564)))</f>
        <v>15</v>
      </c>
    </row>
    <row r="565" spans="1:40" x14ac:dyDescent="0.25">
      <c r="A565" s="10" t="str">
        <f>N565&amp;Q565&amp;R565&amp;S565</f>
        <v>Rock16J</v>
      </c>
      <c r="B565" s="35" t="s">
        <v>1554</v>
      </c>
      <c r="C565" s="35" t="s">
        <v>1555</v>
      </c>
      <c r="D565" s="35" t="s">
        <v>672</v>
      </c>
      <c r="E565" s="35" t="s">
        <v>682</v>
      </c>
      <c r="F565" s="15"/>
      <c r="G565" s="15"/>
      <c r="H565" s="15"/>
      <c r="I565" s="15"/>
      <c r="J565" s="15"/>
      <c r="K565" s="14"/>
      <c r="L565" s="15">
        <v>1970</v>
      </c>
      <c r="M565" s="10"/>
      <c r="N565" s="36" t="s">
        <v>1067</v>
      </c>
      <c r="O565" s="10"/>
      <c r="P565" s="15">
        <v>65</v>
      </c>
      <c r="Q565" s="15">
        <v>1</v>
      </c>
      <c r="R565" s="15">
        <v>6</v>
      </c>
      <c r="S565" s="35" t="s">
        <v>1071</v>
      </c>
      <c r="U565" s="76" t="s">
        <v>3074</v>
      </c>
      <c r="V565" s="76" t="str">
        <f>IF(B565="","",B565)</f>
        <v>Free</v>
      </c>
      <c r="W565" s="76" t="s">
        <v>3075</v>
      </c>
      <c r="X565" s="76" t="str">
        <f>IF(C565="","",C565)</f>
        <v>All Right Now</v>
      </c>
      <c r="Y565" s="77" t="s">
        <v>3077</v>
      </c>
      <c r="Z565" s="76">
        <f>IF(L565="","",L565)</f>
        <v>1970</v>
      </c>
      <c r="AA565" s="76" t="s">
        <v>3076</v>
      </c>
      <c r="AB565" s="76" t="str">
        <f>_xlfn.CONCAT(U565:AA565)</f>
        <v>&lt;table class="questions" width="290"&gt;&lt;tr&gt;&lt;td height="50"&gt;&lt;div align="center"&gt;2 Points &lt;/div&gt;&lt;/td&gt;&lt;/tr&gt;&lt;tr&gt;&lt;td height="30"&gt;&lt;div align="center"&gt;Free&lt;/div&gt;&lt;/td&gt;&lt;/tr&gt;&lt;tr&gt;&lt;td height="30"&gt;&lt;div align="center"&gt;All Right Now&lt;/div&gt;&lt;/td&gt;&lt;/tr&gt;&lt;tr&gt;&lt;td height="30"&gt;&lt;div align="center"&gt;&lt;/div&gt;&lt;/td&gt;&lt;/tr&gt;&lt;tr&gt;&lt;td height="30"&gt;&lt;div align="center"&gt;1970&lt;/div&gt;&lt;/td&gt;&lt;/tr&gt;&lt;/table&gt;</v>
      </c>
      <c r="AC565" s="50" t="s">
        <v>2615</v>
      </c>
      <c r="AD565" s="50" t="str">
        <f>IF(A565="","","Assets/"&amp;N565&amp;"/"&amp;Q565&amp;"/"&amp;P565&amp;".mp3")</f>
        <v>Assets/Rock/1/65.mp3</v>
      </c>
      <c r="AE565" s="51" t="s">
        <v>2614</v>
      </c>
      <c r="AF565" s="50" t="str">
        <f>IF(A565="","","Tune "&amp;66*(Q565-1)+P565)</f>
        <v>Tune 65</v>
      </c>
      <c r="AG565" s="50" t="s">
        <v>2613</v>
      </c>
      <c r="AH565" s="50" t="str">
        <f>AC565&amp;AD565&amp;AE565&amp;AF565&amp;AG565</f>
        <v>&lt;li&gt;&lt;a href="Assets/Rock/1/65.mp3"&gt;Tune 65&lt;/a&gt;&lt;/li&gt;</v>
      </c>
      <c r="AI565" s="53" t="s">
        <v>2616</v>
      </c>
      <c r="AJ565" s="53">
        <f>IF(A565="","",66*(Q565-1)+P565)</f>
        <v>65</v>
      </c>
      <c r="AK565" s="53" t="s">
        <v>2617</v>
      </c>
      <c r="AL565" s="53" t="str">
        <f>IF(A565="","",B565&amp;"&lt;/td&gt;&lt;td&gt;"&amp;C565&amp;"&lt;/td&gt;&lt;/tr&gt;")</f>
        <v>Free&lt;/td&gt;&lt;td&gt;All Right Now&lt;/td&gt;&lt;/tr&gt;</v>
      </c>
      <c r="AM565" s="53" t="str">
        <f>AI565&amp;AJ565&amp;AK565&amp;AL565</f>
        <v>&lt;tr&gt;&lt;td align="left"&gt;65&lt;/td&gt;&lt;td align="left"&gt;Free&lt;/td&gt;&lt;td&gt;All Right Now&lt;/td&gt;&lt;/tr&gt;</v>
      </c>
      <c r="AN565" s="64">
        <f>IF(MAX(LEN(B565),LEN(C565))=0,"",MAX(LEN(B565),LEN(C565)))</f>
        <v>13</v>
      </c>
    </row>
    <row r="566" spans="1:40" x14ac:dyDescent="0.25">
      <c r="A566" s="10" t="str">
        <f>N566&amp;Q566&amp;R566&amp;S566</f>
        <v>Dance12F</v>
      </c>
      <c r="B566" s="15" t="s">
        <v>388</v>
      </c>
      <c r="C566" s="15" t="s">
        <v>389</v>
      </c>
      <c r="D566" s="15" t="s">
        <v>672</v>
      </c>
      <c r="E566" s="15" t="s">
        <v>682</v>
      </c>
      <c r="F566" s="15"/>
      <c r="G566" s="15"/>
      <c r="H566" s="15"/>
      <c r="I566" s="15"/>
      <c r="J566" s="15"/>
      <c r="K566" s="14"/>
      <c r="L566" s="15">
        <v>2005</v>
      </c>
      <c r="M566" s="10"/>
      <c r="N566" s="40" t="s">
        <v>1436</v>
      </c>
      <c r="O566" s="10"/>
      <c r="P566" s="15">
        <v>17</v>
      </c>
      <c r="Q566" s="15">
        <v>1</v>
      </c>
      <c r="R566" s="15">
        <v>2</v>
      </c>
      <c r="S566" s="35" t="s">
        <v>88</v>
      </c>
      <c r="U566" s="76" t="s">
        <v>3074</v>
      </c>
      <c r="V566" s="76" t="str">
        <f>IF(B566="","",B566)</f>
        <v>Freemasons feat Amanda Wilson</v>
      </c>
      <c r="W566" s="76" t="s">
        <v>3075</v>
      </c>
      <c r="X566" s="76" t="str">
        <f>IF(C566="","",C566)</f>
        <v>Love on My Mind</v>
      </c>
      <c r="Y566" s="77" t="s">
        <v>3077</v>
      </c>
      <c r="Z566" s="76">
        <f>IF(L566="","",L566)</f>
        <v>2005</v>
      </c>
      <c r="AA566" s="76" t="s">
        <v>3076</v>
      </c>
      <c r="AB566" s="76" t="str">
        <f>_xlfn.CONCAT(U566:AA566)</f>
        <v>&lt;table class="questions" width="290"&gt;&lt;tr&gt;&lt;td height="50"&gt;&lt;div align="center"&gt;2 Points &lt;/div&gt;&lt;/td&gt;&lt;/tr&gt;&lt;tr&gt;&lt;td height="30"&gt;&lt;div align="center"&gt;Freemasons feat Amanda Wilson&lt;/div&gt;&lt;/td&gt;&lt;/tr&gt;&lt;tr&gt;&lt;td height="30"&gt;&lt;div align="center"&gt;Love on My Mind&lt;/div&gt;&lt;/td&gt;&lt;/tr&gt;&lt;tr&gt;&lt;td height="30"&gt;&lt;div align="center"&gt;&lt;/div&gt;&lt;/td&gt;&lt;/tr&gt;&lt;tr&gt;&lt;td height="30"&gt;&lt;div align="center"&gt;2005&lt;/div&gt;&lt;/td&gt;&lt;/tr&gt;&lt;/table&gt;</v>
      </c>
      <c r="AC566" s="50" t="s">
        <v>2615</v>
      </c>
      <c r="AD566" s="50" t="str">
        <f>IF(A566="","","Assets/"&amp;N566&amp;"/"&amp;Q566&amp;"/"&amp;P566&amp;".mp3")</f>
        <v>Assets/Dance/1/17.mp3</v>
      </c>
      <c r="AE566" s="51" t="s">
        <v>2614</v>
      </c>
      <c r="AF566" s="50" t="str">
        <f>IF(A566="","","Tune "&amp;66*(Q566-1)+P566)</f>
        <v>Tune 17</v>
      </c>
      <c r="AG566" s="50" t="s">
        <v>2613</v>
      </c>
      <c r="AH566" s="50" t="str">
        <f>AC566&amp;AD566&amp;AE566&amp;AF566&amp;AG566</f>
        <v>&lt;li&gt;&lt;a href="Assets/Dance/1/17.mp3"&gt;Tune 17&lt;/a&gt;&lt;/li&gt;</v>
      </c>
      <c r="AI566" s="53" t="s">
        <v>2616</v>
      </c>
      <c r="AJ566" s="53">
        <f>IF(A566="","",66*(Q566-1)+P566)</f>
        <v>17</v>
      </c>
      <c r="AK566" s="53" t="s">
        <v>2617</v>
      </c>
      <c r="AL566" s="53" t="str">
        <f>IF(A566="","",B566&amp;"&lt;/td&gt;&lt;td&gt;"&amp;C566&amp;"&lt;/td&gt;&lt;/tr&gt;")</f>
        <v>Freemasons feat Amanda Wilson&lt;/td&gt;&lt;td&gt;Love on My Mind&lt;/td&gt;&lt;/tr&gt;</v>
      </c>
      <c r="AM566" s="53" t="str">
        <f>AI566&amp;AJ566&amp;AK566&amp;AL566</f>
        <v>&lt;tr&gt;&lt;td align="left"&gt;17&lt;/td&gt;&lt;td align="left"&gt;Freemasons feat Amanda Wilson&lt;/td&gt;&lt;td&gt;Love on My Mind&lt;/td&gt;&lt;/tr&gt;</v>
      </c>
      <c r="AN566" s="64">
        <f>IF(MAX(LEN(B566),LEN(C566))=0,"",MAX(LEN(B566),LEN(C566)))</f>
        <v>29</v>
      </c>
    </row>
    <row r="567" spans="1:40" x14ac:dyDescent="0.25">
      <c r="A567" s="10" t="str">
        <f>N567&amp;Q567&amp;R567&amp;S567</f>
        <v>TV13A</v>
      </c>
      <c r="B567" s="15" t="s">
        <v>968</v>
      </c>
      <c r="C567" s="15"/>
      <c r="D567" s="15" t="s">
        <v>985</v>
      </c>
      <c r="E567" s="15"/>
      <c r="F567" s="15" t="s">
        <v>987</v>
      </c>
      <c r="G567" s="15"/>
      <c r="H567" s="15"/>
      <c r="I567" s="15"/>
      <c r="J567" s="15"/>
      <c r="K567" s="14"/>
      <c r="L567" s="15"/>
      <c r="M567" s="10"/>
      <c r="N567" s="8" t="s">
        <v>667</v>
      </c>
      <c r="O567" s="10"/>
      <c r="P567" s="15">
        <v>23</v>
      </c>
      <c r="Q567" s="15">
        <v>1</v>
      </c>
      <c r="R567" s="15">
        <v>3</v>
      </c>
      <c r="S567" s="15" t="s">
        <v>84</v>
      </c>
      <c r="U567" s="76" t="s">
        <v>3074</v>
      </c>
      <c r="V567" s="76" t="str">
        <f>IF(B567="","",B567)</f>
        <v>University Challenge</v>
      </c>
      <c r="W567" s="76" t="s">
        <v>3075</v>
      </c>
      <c r="X567" s="76" t="str">
        <f>IF(C567="","",C567)</f>
        <v/>
      </c>
      <c r="Y567" s="77" t="s">
        <v>3077</v>
      </c>
      <c r="Z567" s="76" t="str">
        <f>IF(L567="","",L567)</f>
        <v/>
      </c>
      <c r="AA567" s="76" t="s">
        <v>3076</v>
      </c>
      <c r="AB567" s="76" t="str">
        <f>_xlfn.CONCAT(U567:AA567)</f>
        <v>&lt;table class="questions" width="290"&gt;&lt;tr&gt;&lt;td height="50"&gt;&lt;div align="center"&gt;2 Points &lt;/div&gt;&lt;/td&gt;&lt;/tr&gt;&lt;tr&gt;&lt;td height="30"&gt;&lt;div align="center"&gt;University Challenge&lt;/div&gt;&lt;/td&gt;&lt;/tr&gt;&lt;tr&gt;&lt;td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67" s="50" t="s">
        <v>2615</v>
      </c>
      <c r="AD567" s="50" t="str">
        <f>IF(A567="","","Assets/"&amp;N567&amp;"/"&amp;Q567&amp;"/"&amp;P567&amp;".mp3")</f>
        <v>Assets/TV/1/23.mp3</v>
      </c>
      <c r="AE567" s="51" t="s">
        <v>2614</v>
      </c>
      <c r="AF567" s="50" t="str">
        <f>IF(A567="","","Tune "&amp;66*(Q567-1)+P567)</f>
        <v>Tune 23</v>
      </c>
      <c r="AG567" s="50" t="s">
        <v>2613</v>
      </c>
      <c r="AH567" s="50" t="str">
        <f>AC567&amp;AD567&amp;AE567&amp;AF567&amp;AG567</f>
        <v>&lt;li&gt;&lt;a href="Assets/TV/1/23.mp3"&gt;Tune 23&lt;/a&gt;&lt;/li&gt;</v>
      </c>
      <c r="AI567" s="53" t="s">
        <v>2616</v>
      </c>
      <c r="AJ567" s="53">
        <f>IF(A567="","",66*(Q567-1)+P567)</f>
        <v>23</v>
      </c>
      <c r="AK567" s="53" t="s">
        <v>2617</v>
      </c>
      <c r="AL567" s="53" t="str">
        <f>IF(A567="","",B567&amp;"&lt;/td&gt;&lt;td&gt;"&amp;C567&amp;"&lt;/td&gt;&lt;/tr&gt;")</f>
        <v>University Challenge&lt;/td&gt;&lt;td&gt;&lt;/td&gt;&lt;/tr&gt;</v>
      </c>
      <c r="AM567" s="53" t="str">
        <f>AI567&amp;AJ567&amp;AK567&amp;AL567</f>
        <v>&lt;tr&gt;&lt;td align="left"&gt;23&lt;/td&gt;&lt;td align="left"&gt;University Challenge&lt;/td&gt;&lt;td&gt;&lt;/td&gt;&lt;/tr&gt;</v>
      </c>
      <c r="AN567" s="64">
        <f>IF(MAX(LEN(B567),LEN(C567))=0,"",MAX(LEN(B567),LEN(C567)))</f>
        <v>20</v>
      </c>
    </row>
    <row r="568" spans="1:40" x14ac:dyDescent="0.25">
      <c r="A568" s="10" t="str">
        <f>N568&amp;Q568&amp;R568&amp;S568</f>
        <v>TV13B</v>
      </c>
      <c r="B568" s="15" t="s">
        <v>969</v>
      </c>
      <c r="C568" s="15"/>
      <c r="D568" s="15" t="s">
        <v>985</v>
      </c>
      <c r="E568" s="15"/>
      <c r="F568" s="15" t="s">
        <v>997</v>
      </c>
      <c r="G568" s="15"/>
      <c r="H568" s="15" t="s">
        <v>988</v>
      </c>
      <c r="I568" s="15"/>
      <c r="J568" s="15"/>
      <c r="K568" s="14"/>
      <c r="L568" s="15"/>
      <c r="M568" s="10"/>
      <c r="N568" s="8" t="s">
        <v>667</v>
      </c>
      <c r="O568" s="10"/>
      <c r="P568" s="15">
        <v>24</v>
      </c>
      <c r="Q568" s="15">
        <v>1</v>
      </c>
      <c r="R568" s="15">
        <v>3</v>
      </c>
      <c r="S568" s="15" t="s">
        <v>85</v>
      </c>
      <c r="U568" s="76" t="s">
        <v>3074</v>
      </c>
      <c r="V568" s="76" t="str">
        <f>IF(B568="","",B568)</f>
        <v>Extras</v>
      </c>
      <c r="W568" s="76" t="s">
        <v>3075</v>
      </c>
      <c r="X568" s="76" t="str">
        <f>IF(C568="","",C568)</f>
        <v/>
      </c>
      <c r="Y568" s="77" t="s">
        <v>3077</v>
      </c>
      <c r="Z568" s="76" t="str">
        <f>IF(L568="","",L568)</f>
        <v/>
      </c>
      <c r="AA568" s="76" t="s">
        <v>3076</v>
      </c>
      <c r="AB568" s="76" t="str">
        <f>_xlfn.CONCAT(U568:AA568)</f>
        <v>&lt;table class="questions" width="290"&gt;&lt;tr&gt;&lt;td height="50"&gt;&lt;div align="center"&gt;2 Points &lt;/div&gt;&lt;/td&gt;&lt;/tr&gt;&lt;tr&gt;&lt;td height="30"&gt;&lt;div align="center"&gt;Extras&lt;/div&gt;&lt;/td&gt;&lt;/tr&gt;&lt;tr&gt;&lt;td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68" s="50" t="s">
        <v>2615</v>
      </c>
      <c r="AD568" s="50" t="str">
        <f>IF(A568="","","Assets/"&amp;N568&amp;"/"&amp;Q568&amp;"/"&amp;P568&amp;".mp3")</f>
        <v>Assets/TV/1/24.mp3</v>
      </c>
      <c r="AE568" s="51" t="s">
        <v>2614</v>
      </c>
      <c r="AF568" s="50" t="str">
        <f>IF(A568="","","Tune "&amp;66*(Q568-1)+P568)</f>
        <v>Tune 24</v>
      </c>
      <c r="AG568" s="50" t="s">
        <v>2613</v>
      </c>
      <c r="AH568" s="50" t="str">
        <f>AC568&amp;AD568&amp;AE568&amp;AF568&amp;AG568</f>
        <v>&lt;li&gt;&lt;a href="Assets/TV/1/24.mp3"&gt;Tune 24&lt;/a&gt;&lt;/li&gt;</v>
      </c>
      <c r="AI568" s="53" t="s">
        <v>2616</v>
      </c>
      <c r="AJ568" s="53">
        <f>IF(A568="","",66*(Q568-1)+P568)</f>
        <v>24</v>
      </c>
      <c r="AK568" s="53" t="s">
        <v>2617</v>
      </c>
      <c r="AL568" s="53" t="str">
        <f>IF(A568="","",B568&amp;"&lt;/td&gt;&lt;td&gt;"&amp;C568&amp;"&lt;/td&gt;&lt;/tr&gt;")</f>
        <v>Extras&lt;/td&gt;&lt;td&gt;&lt;/td&gt;&lt;/tr&gt;</v>
      </c>
      <c r="AM568" s="53" t="str">
        <f>AI568&amp;AJ568&amp;AK568&amp;AL568</f>
        <v>&lt;tr&gt;&lt;td align="left"&gt;24&lt;/td&gt;&lt;td align="left"&gt;Extras&lt;/td&gt;&lt;td&gt;&lt;/td&gt;&lt;/tr&gt;</v>
      </c>
      <c r="AN568" s="64">
        <f>IF(MAX(LEN(B568),LEN(C568))=0,"",MAX(LEN(B568),LEN(C568)))</f>
        <v>6</v>
      </c>
    </row>
    <row r="569" spans="1:40" x14ac:dyDescent="0.25">
      <c r="A569" s="10" t="str">
        <f>N569&amp;Q569&amp;R569&amp;S569</f>
        <v>TV13C</v>
      </c>
      <c r="B569" s="15" t="s">
        <v>970</v>
      </c>
      <c r="C569" s="15"/>
      <c r="D569" s="15" t="s">
        <v>985</v>
      </c>
      <c r="E569" s="15"/>
      <c r="F569" s="15"/>
      <c r="G569" s="15"/>
      <c r="H569" s="15"/>
      <c r="I569" s="15"/>
      <c r="J569" s="15"/>
      <c r="K569" s="14"/>
      <c r="L569" s="15"/>
      <c r="M569" s="10"/>
      <c r="N569" s="8" t="s">
        <v>667</v>
      </c>
      <c r="O569" s="10"/>
      <c r="P569" s="15">
        <v>25</v>
      </c>
      <c r="Q569" s="15">
        <v>1</v>
      </c>
      <c r="R569" s="15">
        <v>3</v>
      </c>
      <c r="S569" s="15" t="s">
        <v>89</v>
      </c>
      <c r="U569" s="76" t="s">
        <v>3074</v>
      </c>
      <c r="V569" s="76" t="str">
        <f>IF(B569="","",B569)</f>
        <v>Grange Hill</v>
      </c>
      <c r="W569" s="76" t="s">
        <v>3075</v>
      </c>
      <c r="X569" s="76" t="str">
        <f>IF(C569="","",C569)</f>
        <v/>
      </c>
      <c r="Y569" s="77" t="s">
        <v>3077</v>
      </c>
      <c r="Z569" s="76" t="str">
        <f>IF(L569="","",L569)</f>
        <v/>
      </c>
      <c r="AA569" s="76" t="s">
        <v>3076</v>
      </c>
      <c r="AB569" s="76" t="str">
        <f>_xlfn.CONCAT(U569:AA569)</f>
        <v>&lt;table class="questions" width="290"&gt;&lt;tr&gt;&lt;td height="50"&gt;&lt;div align="center"&gt;2 Points &lt;/div&gt;&lt;/td&gt;&lt;/tr&gt;&lt;tr&gt;&lt;td height="30"&gt;&lt;div align="center"&gt;Grange Hill&lt;/div&gt;&lt;/td&gt;&lt;/tr&gt;&lt;tr&gt;&lt;td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69" s="50" t="s">
        <v>2615</v>
      </c>
      <c r="AD569" s="50" t="str">
        <f>IF(A569="","","Assets/"&amp;N569&amp;"/"&amp;Q569&amp;"/"&amp;P569&amp;".mp3")</f>
        <v>Assets/TV/1/25.mp3</v>
      </c>
      <c r="AE569" s="51" t="s">
        <v>2614</v>
      </c>
      <c r="AF569" s="50" t="str">
        <f>IF(A569="","","Tune "&amp;66*(Q569-1)+P569)</f>
        <v>Tune 25</v>
      </c>
      <c r="AG569" s="50" t="s">
        <v>2613</v>
      </c>
      <c r="AH569" s="50" t="str">
        <f>AC569&amp;AD569&amp;AE569&amp;AF569&amp;AG569</f>
        <v>&lt;li&gt;&lt;a href="Assets/TV/1/25.mp3"&gt;Tune 25&lt;/a&gt;&lt;/li&gt;</v>
      </c>
      <c r="AI569" s="53" t="s">
        <v>2616</v>
      </c>
      <c r="AJ569" s="53">
        <f>IF(A569="","",66*(Q569-1)+P569)</f>
        <v>25</v>
      </c>
      <c r="AK569" s="53" t="s">
        <v>2617</v>
      </c>
      <c r="AL569" s="53" t="str">
        <f>IF(A569="","",B569&amp;"&lt;/td&gt;&lt;td&gt;"&amp;C569&amp;"&lt;/td&gt;&lt;/tr&gt;")</f>
        <v>Grange Hill&lt;/td&gt;&lt;td&gt;&lt;/td&gt;&lt;/tr&gt;</v>
      </c>
      <c r="AM569" s="53" t="str">
        <f>AI569&amp;AJ569&amp;AK569&amp;AL569</f>
        <v>&lt;tr&gt;&lt;td align="left"&gt;25&lt;/td&gt;&lt;td align="left"&gt;Grange Hill&lt;/td&gt;&lt;td&gt;&lt;/td&gt;&lt;/tr&gt;</v>
      </c>
      <c r="AN569" s="64">
        <f>IF(MAX(LEN(B569),LEN(C569))=0,"",MAX(LEN(B569),LEN(C569)))</f>
        <v>11</v>
      </c>
    </row>
    <row r="570" spans="1:40" x14ac:dyDescent="0.25">
      <c r="A570" s="10" t="str">
        <f>N570&amp;Q570&amp;R570&amp;S570</f>
        <v>TV13D</v>
      </c>
      <c r="B570" s="15" t="s">
        <v>971</v>
      </c>
      <c r="C570" s="15"/>
      <c r="D570" s="15" t="s">
        <v>985</v>
      </c>
      <c r="E570" s="15"/>
      <c r="F570" s="15" t="s">
        <v>118</v>
      </c>
      <c r="G570" s="15"/>
      <c r="H570" s="15" t="s">
        <v>989</v>
      </c>
      <c r="I570" s="15"/>
      <c r="J570" s="15"/>
      <c r="K570" s="14"/>
      <c r="L570" s="15"/>
      <c r="M570" s="10"/>
      <c r="N570" s="8" t="s">
        <v>667</v>
      </c>
      <c r="O570" s="10"/>
      <c r="P570" s="15">
        <v>26</v>
      </c>
      <c r="Q570" s="15">
        <v>1</v>
      </c>
      <c r="R570" s="15">
        <v>3</v>
      </c>
      <c r="S570" s="15" t="s">
        <v>86</v>
      </c>
      <c r="U570" s="76" t="s">
        <v>3074</v>
      </c>
      <c r="V570" s="76" t="str">
        <f>IF(B570="","",B570)</f>
        <v>The Vicar of Dibley</v>
      </c>
      <c r="W570" s="76" t="s">
        <v>3075</v>
      </c>
      <c r="X570" s="76" t="str">
        <f>IF(C570="","",C570)</f>
        <v/>
      </c>
      <c r="Y570" s="77" t="s">
        <v>3077</v>
      </c>
      <c r="Z570" s="76" t="str">
        <f>IF(L570="","",L570)</f>
        <v/>
      </c>
      <c r="AA570" s="76" t="s">
        <v>3076</v>
      </c>
      <c r="AB570" s="76" t="str">
        <f>_xlfn.CONCAT(U570:AA570)</f>
        <v>&lt;table class="questions" width="290"&gt;&lt;tr&gt;&lt;td height="50"&gt;&lt;div align="center"&gt;2 Points &lt;/div&gt;&lt;/td&gt;&lt;/tr&gt;&lt;tr&gt;&lt;td height="30"&gt;&lt;div align="center"&gt;The Vicar of Dibley&lt;/div&gt;&lt;/td&gt;&lt;/tr&gt;&lt;tr&gt;&lt;td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70" s="50" t="s">
        <v>2615</v>
      </c>
      <c r="AD570" s="50" t="str">
        <f>IF(A570="","","Assets/"&amp;N570&amp;"/"&amp;Q570&amp;"/"&amp;P570&amp;".mp3")</f>
        <v>Assets/TV/1/26.mp3</v>
      </c>
      <c r="AE570" s="51" t="s">
        <v>2614</v>
      </c>
      <c r="AF570" s="50" t="str">
        <f>IF(A570="","","Tune "&amp;66*(Q570-1)+P570)</f>
        <v>Tune 26</v>
      </c>
      <c r="AG570" s="50" t="s">
        <v>2613</v>
      </c>
      <c r="AH570" s="50" t="str">
        <f>AC570&amp;AD570&amp;AE570&amp;AF570&amp;AG570</f>
        <v>&lt;li&gt;&lt;a href="Assets/TV/1/26.mp3"&gt;Tune 26&lt;/a&gt;&lt;/li&gt;</v>
      </c>
      <c r="AI570" s="53" t="s">
        <v>2616</v>
      </c>
      <c r="AJ570" s="53">
        <f>IF(A570="","",66*(Q570-1)+P570)</f>
        <v>26</v>
      </c>
      <c r="AK570" s="53" t="s">
        <v>2617</v>
      </c>
      <c r="AL570" s="53" t="str">
        <f>IF(A570="","",B570&amp;"&lt;/td&gt;&lt;td&gt;"&amp;C570&amp;"&lt;/td&gt;&lt;/tr&gt;")</f>
        <v>The Vicar of Dibley&lt;/td&gt;&lt;td&gt;&lt;/td&gt;&lt;/tr&gt;</v>
      </c>
      <c r="AM570" s="53" t="str">
        <f>AI570&amp;AJ570&amp;AK570&amp;AL570</f>
        <v>&lt;tr&gt;&lt;td align="left"&gt;26&lt;/td&gt;&lt;td align="left"&gt;The Vicar of Dibley&lt;/td&gt;&lt;td&gt;&lt;/td&gt;&lt;/tr&gt;</v>
      </c>
      <c r="AN570" s="64">
        <f>IF(MAX(LEN(B570),LEN(C570))=0,"",MAX(LEN(B570),LEN(C570)))</f>
        <v>19</v>
      </c>
    </row>
    <row r="571" spans="1:40" x14ac:dyDescent="0.25">
      <c r="A571" s="10" t="str">
        <f>N571&amp;Q571&amp;R571&amp;S571</f>
        <v>Disney12E</v>
      </c>
      <c r="B571" s="15" t="s">
        <v>949</v>
      </c>
      <c r="C571" s="15" t="s">
        <v>1204</v>
      </c>
      <c r="D571" s="15" t="s">
        <v>698</v>
      </c>
      <c r="E571" s="15" t="s">
        <v>682</v>
      </c>
      <c r="F571" s="15"/>
      <c r="G571" s="15"/>
      <c r="H571" s="15"/>
      <c r="I571" s="15"/>
      <c r="J571" s="15"/>
      <c r="K571" s="14"/>
      <c r="L571" s="15">
        <v>1961</v>
      </c>
      <c r="M571" s="10"/>
      <c r="N571" s="32" t="s">
        <v>904</v>
      </c>
      <c r="O571" s="10"/>
      <c r="P571" s="15">
        <v>16</v>
      </c>
      <c r="Q571" s="15">
        <v>1</v>
      </c>
      <c r="R571" s="15">
        <v>2</v>
      </c>
      <c r="S571" s="15" t="s">
        <v>87</v>
      </c>
      <c r="U571" s="76" t="s">
        <v>3074</v>
      </c>
      <c r="V571" s="76" t="str">
        <f>IF(B571="","",B571)</f>
        <v>101 Dalmations</v>
      </c>
      <c r="W571" s="76" t="s">
        <v>3075</v>
      </c>
      <c r="X571" s="76" t="str">
        <f>IF(C571="","",C571)</f>
        <v>Cruella De Vil</v>
      </c>
      <c r="Y571" s="77" t="s">
        <v>3077</v>
      </c>
      <c r="Z571" s="76">
        <f>IF(L571="","",L571)</f>
        <v>1961</v>
      </c>
      <c r="AA571" s="76" t="s">
        <v>3076</v>
      </c>
      <c r="AB571" s="76" t="str">
        <f>_xlfn.CONCAT(U571:AA571)</f>
        <v>&lt;table class="questions" width="290"&gt;&lt;tr&gt;&lt;td height="50"&gt;&lt;div align="center"&gt;2 Points &lt;/div&gt;&lt;/td&gt;&lt;/tr&gt;&lt;tr&gt;&lt;td height="30"&gt;&lt;div align="center"&gt;101 Dalmations&lt;/div&gt;&lt;/td&gt;&lt;/tr&gt;&lt;tr&gt;&lt;td height="30"&gt;&lt;div align="center"&gt;Cruella De Vil&lt;/div&gt;&lt;/td&gt;&lt;/tr&gt;&lt;tr&gt;&lt;td height="30"&gt;&lt;div align="center"&gt;&lt;/div&gt;&lt;/td&gt;&lt;/tr&gt;&lt;tr&gt;&lt;td height="30"&gt;&lt;div align="center"&gt;1961&lt;/div&gt;&lt;/td&gt;&lt;/tr&gt;&lt;/table&gt;</v>
      </c>
      <c r="AC571" s="50" t="s">
        <v>2615</v>
      </c>
      <c r="AD571" s="50" t="str">
        <f>IF(A571="","","Assets/"&amp;N571&amp;"/"&amp;Q571&amp;"/"&amp;P571&amp;".mp3")</f>
        <v>Assets/Disney/1/16.mp3</v>
      </c>
      <c r="AE571" s="51" t="s">
        <v>2614</v>
      </c>
      <c r="AF571" s="50" t="str">
        <f>IF(A571="","","Tune "&amp;66*(Q571-1)+P571)</f>
        <v>Tune 16</v>
      </c>
      <c r="AG571" s="50" t="s">
        <v>2613</v>
      </c>
      <c r="AH571" s="50" t="str">
        <f>AC571&amp;AD571&amp;AE571&amp;AF571&amp;AG571</f>
        <v>&lt;li&gt;&lt;a href="Assets/Disney/1/16.mp3"&gt;Tune 16&lt;/a&gt;&lt;/li&gt;</v>
      </c>
      <c r="AI571" s="53" t="s">
        <v>2616</v>
      </c>
      <c r="AJ571" s="53">
        <f>IF(A571="","",66*(Q571-1)+P571)</f>
        <v>16</v>
      </c>
      <c r="AK571" s="53" t="s">
        <v>2617</v>
      </c>
      <c r="AL571" s="53" t="str">
        <f>IF(A571="","",B571&amp;"&lt;/td&gt;&lt;td&gt;"&amp;C571&amp;"&lt;/td&gt;&lt;/tr&gt;")</f>
        <v>101 Dalmations&lt;/td&gt;&lt;td&gt;Cruella De Vil&lt;/td&gt;&lt;/tr&gt;</v>
      </c>
      <c r="AM571" s="53" t="str">
        <f>AI571&amp;AJ571&amp;AK571&amp;AL571</f>
        <v>&lt;tr&gt;&lt;td align="left"&gt;16&lt;/td&gt;&lt;td align="left"&gt;101 Dalmations&lt;/td&gt;&lt;td&gt;Cruella De Vil&lt;/td&gt;&lt;/tr&gt;</v>
      </c>
      <c r="AN571" s="64">
        <f>IF(MAX(LEN(B571),LEN(C571))=0,"",MAX(LEN(B571),LEN(C571)))</f>
        <v>14</v>
      </c>
    </row>
    <row r="572" spans="1:40" x14ac:dyDescent="0.25">
      <c r="A572" s="10" t="str">
        <f>N572&amp;Q572&amp;R572&amp;S572</f>
        <v>Disney12F</v>
      </c>
      <c r="B572" s="15" t="s">
        <v>1202</v>
      </c>
      <c r="C572" s="15" t="s">
        <v>1205</v>
      </c>
      <c r="D572" s="15" t="s">
        <v>698</v>
      </c>
      <c r="E572" s="15" t="s">
        <v>682</v>
      </c>
      <c r="F572" s="15"/>
      <c r="G572" s="15"/>
      <c r="H572" s="15"/>
      <c r="I572" s="15"/>
      <c r="J572" s="15"/>
      <c r="K572" s="14"/>
      <c r="L572" s="15">
        <v>2011</v>
      </c>
      <c r="M572" s="10"/>
      <c r="N572" s="32" t="s">
        <v>904</v>
      </c>
      <c r="O572" s="10"/>
      <c r="P572" s="15">
        <v>17</v>
      </c>
      <c r="Q572" s="15">
        <v>1</v>
      </c>
      <c r="R572" s="15">
        <v>2</v>
      </c>
      <c r="S572" s="15" t="s">
        <v>88</v>
      </c>
      <c r="U572" s="76" t="s">
        <v>3074</v>
      </c>
      <c r="V572" s="76" t="str">
        <f>IF(B572="","",B572)</f>
        <v>Winnie the Pooh</v>
      </c>
      <c r="W572" s="76" t="s">
        <v>3075</v>
      </c>
      <c r="X572" s="76" t="str">
        <f>IF(C572="","",C572)</f>
        <v>The Wonderful Thing About Tiggers</v>
      </c>
      <c r="Y572" s="77" t="s">
        <v>3077</v>
      </c>
      <c r="Z572" s="76">
        <f>IF(L572="","",L572)</f>
        <v>2011</v>
      </c>
      <c r="AA572" s="76" t="s">
        <v>3076</v>
      </c>
      <c r="AB572" s="76" t="str">
        <f>_xlfn.CONCAT(U572:AA572)</f>
        <v>&lt;table class="questions" width="290"&gt;&lt;tr&gt;&lt;td height="50"&gt;&lt;div align="center"&gt;2 Points &lt;/div&gt;&lt;/td&gt;&lt;/tr&gt;&lt;tr&gt;&lt;td height="30"&gt;&lt;div align="center"&gt;Winnie the Pooh&lt;/div&gt;&lt;/td&gt;&lt;/tr&gt;&lt;tr&gt;&lt;td height="30"&gt;&lt;div align="center"&gt;The Wonderful Thing About Tiggers&lt;/div&gt;&lt;/td&gt;&lt;/tr&gt;&lt;tr&gt;&lt;td height="30"&gt;&lt;div align="center"&gt;&lt;/div&gt;&lt;/td&gt;&lt;/tr&gt;&lt;tr&gt;&lt;td height="30"&gt;&lt;div align="center"&gt;2011&lt;/div&gt;&lt;/td&gt;&lt;/tr&gt;&lt;/table&gt;</v>
      </c>
      <c r="AC572" s="50" t="s">
        <v>2615</v>
      </c>
      <c r="AD572" s="50" t="str">
        <f>IF(A572="","","Assets/"&amp;N572&amp;"/"&amp;Q572&amp;"/"&amp;P572&amp;".mp3")</f>
        <v>Assets/Disney/1/17.mp3</v>
      </c>
      <c r="AE572" s="51" t="s">
        <v>2614</v>
      </c>
      <c r="AF572" s="50" t="str">
        <f>IF(A572="","","Tune "&amp;66*(Q572-1)+P572)</f>
        <v>Tune 17</v>
      </c>
      <c r="AG572" s="50" t="s">
        <v>2613</v>
      </c>
      <c r="AH572" s="50" t="str">
        <f>AC572&amp;AD572&amp;AE572&amp;AF572&amp;AG572</f>
        <v>&lt;li&gt;&lt;a href="Assets/Disney/1/17.mp3"&gt;Tune 17&lt;/a&gt;&lt;/li&gt;</v>
      </c>
      <c r="AI572" s="53" t="s">
        <v>2616</v>
      </c>
      <c r="AJ572" s="53">
        <f>IF(A572="","",66*(Q572-1)+P572)</f>
        <v>17</v>
      </c>
      <c r="AK572" s="53" t="s">
        <v>2617</v>
      </c>
      <c r="AL572" s="53" t="str">
        <f>IF(A572="","",B572&amp;"&lt;/td&gt;&lt;td&gt;"&amp;C572&amp;"&lt;/td&gt;&lt;/tr&gt;")</f>
        <v>Winnie the Pooh&lt;/td&gt;&lt;td&gt;The Wonderful Thing About Tiggers&lt;/td&gt;&lt;/tr&gt;</v>
      </c>
      <c r="AM572" s="53" t="str">
        <f>AI572&amp;AJ572&amp;AK572&amp;AL572</f>
        <v>&lt;tr&gt;&lt;td align="left"&gt;17&lt;/td&gt;&lt;td align="left"&gt;Winnie the Pooh&lt;/td&gt;&lt;td&gt;The Wonderful Thing About Tiggers&lt;/td&gt;&lt;/tr&gt;</v>
      </c>
      <c r="AN572" s="64">
        <f>IF(MAX(LEN(B572),LEN(C572))=0,"",MAX(LEN(B572),LEN(C572)))</f>
        <v>33</v>
      </c>
    </row>
    <row r="573" spans="1:40" x14ac:dyDescent="0.25">
      <c r="A573" s="10" t="str">
        <f>N573&amp;Q573&amp;R573&amp;S573</f>
        <v>Disney12G</v>
      </c>
      <c r="B573" s="15" t="s">
        <v>1203</v>
      </c>
      <c r="C573" s="15" t="s">
        <v>1206</v>
      </c>
      <c r="D573" s="15" t="s">
        <v>698</v>
      </c>
      <c r="E573" s="15" t="s">
        <v>682</v>
      </c>
      <c r="F573" s="15"/>
      <c r="G573" s="15"/>
      <c r="H573" s="15"/>
      <c r="I573" s="15"/>
      <c r="J573" s="15"/>
      <c r="K573" s="14"/>
      <c r="L573" s="15">
        <v>1994</v>
      </c>
      <c r="M573" s="10"/>
      <c r="N573" s="32" t="s">
        <v>904</v>
      </c>
      <c r="O573" s="10"/>
      <c r="P573" s="15">
        <v>18</v>
      </c>
      <c r="Q573" s="15">
        <v>1</v>
      </c>
      <c r="R573" s="15">
        <v>2</v>
      </c>
      <c r="S573" s="15" t="s">
        <v>1068</v>
      </c>
      <c r="U573" s="76" t="s">
        <v>3074</v>
      </c>
      <c r="V573" s="76" t="str">
        <f>IF(B573="","",B573)</f>
        <v>The Lion King</v>
      </c>
      <c r="W573" s="76" t="s">
        <v>3075</v>
      </c>
      <c r="X573" s="76" t="str">
        <f>IF(C573="","",C573)</f>
        <v>Can You Feel the Love Tonight</v>
      </c>
      <c r="Y573" s="77" t="s">
        <v>3077</v>
      </c>
      <c r="Z573" s="76">
        <f>IF(L573="","",L573)</f>
        <v>1994</v>
      </c>
      <c r="AA573" s="76" t="s">
        <v>3076</v>
      </c>
      <c r="AB573" s="76" t="str">
        <f>_xlfn.CONCAT(U573:AA573)</f>
        <v>&lt;table class="questions" width="290"&gt;&lt;tr&gt;&lt;td height="50"&gt;&lt;div align="center"&gt;2 Points &lt;/div&gt;&lt;/td&gt;&lt;/tr&gt;&lt;tr&gt;&lt;td height="30"&gt;&lt;div align="center"&gt;The Lion King&lt;/div&gt;&lt;/td&gt;&lt;/tr&gt;&lt;tr&gt;&lt;td height="30"&gt;&lt;div align="center"&gt;Can You Feel the Love Tonight&lt;/div&gt;&lt;/td&gt;&lt;/tr&gt;&lt;tr&gt;&lt;td height="30"&gt;&lt;div align="center"&gt;&lt;/div&gt;&lt;/td&gt;&lt;/tr&gt;&lt;tr&gt;&lt;td height="30"&gt;&lt;div align="center"&gt;1994&lt;/div&gt;&lt;/td&gt;&lt;/tr&gt;&lt;/table&gt;</v>
      </c>
      <c r="AC573" s="50" t="s">
        <v>2615</v>
      </c>
      <c r="AD573" s="50" t="str">
        <f>IF(A573="","","Assets/"&amp;N573&amp;"/"&amp;Q573&amp;"/"&amp;P573&amp;".mp3")</f>
        <v>Assets/Disney/1/18.mp3</v>
      </c>
      <c r="AE573" s="51" t="s">
        <v>2614</v>
      </c>
      <c r="AF573" s="50" t="str">
        <f>IF(A573="","","Tune "&amp;66*(Q573-1)+P573)</f>
        <v>Tune 18</v>
      </c>
      <c r="AG573" s="50" t="s">
        <v>2613</v>
      </c>
      <c r="AH573" s="50" t="str">
        <f>AC573&amp;AD573&amp;AE573&amp;AF573&amp;AG573</f>
        <v>&lt;li&gt;&lt;a href="Assets/Disney/1/18.mp3"&gt;Tune 18&lt;/a&gt;&lt;/li&gt;</v>
      </c>
      <c r="AI573" s="53" t="s">
        <v>2616</v>
      </c>
      <c r="AJ573" s="53">
        <f>IF(A573="","",66*(Q573-1)+P573)</f>
        <v>18</v>
      </c>
      <c r="AK573" s="53" t="s">
        <v>2617</v>
      </c>
      <c r="AL573" s="53" t="str">
        <f>IF(A573="","",B573&amp;"&lt;/td&gt;&lt;td&gt;"&amp;C573&amp;"&lt;/td&gt;&lt;/tr&gt;")</f>
        <v>The Lion King&lt;/td&gt;&lt;td&gt;Can You Feel the Love Tonight&lt;/td&gt;&lt;/tr&gt;</v>
      </c>
      <c r="AM573" s="53" t="str">
        <f>AI573&amp;AJ573&amp;AK573&amp;AL573</f>
        <v>&lt;tr&gt;&lt;td align="left"&gt;18&lt;/td&gt;&lt;td align="left"&gt;The Lion King&lt;/td&gt;&lt;td&gt;Can You Feel the Love Tonight&lt;/td&gt;&lt;/tr&gt;</v>
      </c>
      <c r="AN573" s="64">
        <f>IF(MAX(LEN(B573),LEN(C573))=0,"",MAX(LEN(B573),LEN(C573)))</f>
        <v>29</v>
      </c>
    </row>
    <row r="574" spans="1:40" x14ac:dyDescent="0.25">
      <c r="A574" s="10" t="str">
        <f>N574&amp;Q574&amp;R574&amp;S574</f>
        <v>Disney12H</v>
      </c>
      <c r="B574" s="15" t="s">
        <v>1209</v>
      </c>
      <c r="C574" s="15" t="s">
        <v>1210</v>
      </c>
      <c r="D574" s="15" t="s">
        <v>698</v>
      </c>
      <c r="E574" s="15" t="s">
        <v>682</v>
      </c>
      <c r="F574" s="15"/>
      <c r="G574" s="15"/>
      <c r="H574" s="15"/>
      <c r="I574" s="15"/>
      <c r="J574" s="15"/>
      <c r="K574" s="14"/>
      <c r="L574" s="15">
        <v>1959</v>
      </c>
      <c r="M574" s="10"/>
      <c r="N574" s="32" t="s">
        <v>904</v>
      </c>
      <c r="O574" s="10"/>
      <c r="P574" s="15">
        <v>19</v>
      </c>
      <c r="Q574" s="15">
        <v>1</v>
      </c>
      <c r="R574" s="15">
        <v>2</v>
      </c>
      <c r="S574" s="15" t="s">
        <v>1069</v>
      </c>
      <c r="U574" s="76" t="s">
        <v>3074</v>
      </c>
      <c r="V574" s="76" t="str">
        <f>IF(B574="","",B574)</f>
        <v>Sleeping Beauty</v>
      </c>
      <c r="W574" s="76" t="s">
        <v>3075</v>
      </c>
      <c r="X574" s="76" t="str">
        <f>IF(C574="","",C574)</f>
        <v>Once Upon a Dream</v>
      </c>
      <c r="Y574" s="77" t="s">
        <v>3077</v>
      </c>
      <c r="Z574" s="76">
        <f>IF(L574="","",L574)</f>
        <v>1959</v>
      </c>
      <c r="AA574" s="76" t="s">
        <v>3076</v>
      </c>
      <c r="AB574" s="76" t="str">
        <f>_xlfn.CONCAT(U574:AA574)</f>
        <v>&lt;table class="questions" width="290"&gt;&lt;tr&gt;&lt;td height="50"&gt;&lt;div align="center"&gt;2 Points &lt;/div&gt;&lt;/td&gt;&lt;/tr&gt;&lt;tr&gt;&lt;td height="30"&gt;&lt;div align="center"&gt;Sleeping Beauty&lt;/div&gt;&lt;/td&gt;&lt;/tr&gt;&lt;tr&gt;&lt;td height="30"&gt;&lt;div align="center"&gt;Once Upon a Dream&lt;/div&gt;&lt;/td&gt;&lt;/tr&gt;&lt;tr&gt;&lt;td height="30"&gt;&lt;div align="center"&gt;&lt;/div&gt;&lt;/td&gt;&lt;/tr&gt;&lt;tr&gt;&lt;td height="30"&gt;&lt;div align="center"&gt;1959&lt;/div&gt;&lt;/td&gt;&lt;/tr&gt;&lt;/table&gt;</v>
      </c>
      <c r="AC574" s="50" t="s">
        <v>2615</v>
      </c>
      <c r="AD574" s="50" t="str">
        <f>IF(A574="","","Assets/"&amp;N574&amp;"/"&amp;Q574&amp;"/"&amp;P574&amp;".mp3")</f>
        <v>Assets/Disney/1/19.mp3</v>
      </c>
      <c r="AE574" s="51" t="s">
        <v>2614</v>
      </c>
      <c r="AF574" s="50" t="str">
        <f>IF(A574="","","Tune "&amp;66*(Q574-1)+P574)</f>
        <v>Tune 19</v>
      </c>
      <c r="AG574" s="50" t="s">
        <v>2613</v>
      </c>
      <c r="AH574" s="50" t="str">
        <f>AC574&amp;AD574&amp;AE574&amp;AF574&amp;AG574</f>
        <v>&lt;li&gt;&lt;a href="Assets/Disney/1/19.mp3"&gt;Tune 19&lt;/a&gt;&lt;/li&gt;</v>
      </c>
      <c r="AI574" s="53" t="s">
        <v>2616</v>
      </c>
      <c r="AJ574" s="53">
        <f>IF(A574="","",66*(Q574-1)+P574)</f>
        <v>19</v>
      </c>
      <c r="AK574" s="53" t="s">
        <v>2617</v>
      </c>
      <c r="AL574" s="53" t="str">
        <f>IF(A574="","",B574&amp;"&lt;/td&gt;&lt;td&gt;"&amp;C574&amp;"&lt;/td&gt;&lt;/tr&gt;")</f>
        <v>Sleeping Beauty&lt;/td&gt;&lt;td&gt;Once Upon a Dream&lt;/td&gt;&lt;/tr&gt;</v>
      </c>
      <c r="AM574" s="53" t="str">
        <f>AI574&amp;AJ574&amp;AK574&amp;AL574</f>
        <v>&lt;tr&gt;&lt;td align="left"&gt;19&lt;/td&gt;&lt;td align="left"&gt;Sleeping Beauty&lt;/td&gt;&lt;td&gt;Once Upon a Dream&lt;/td&gt;&lt;/tr&gt;</v>
      </c>
      <c r="AN574" s="64">
        <f>IF(MAX(LEN(B574),LEN(C574))=0,"",MAX(LEN(B574),LEN(C574)))</f>
        <v>17</v>
      </c>
    </row>
    <row r="575" spans="1:40" x14ac:dyDescent="0.25">
      <c r="A575" s="10" t="str">
        <f>N575&amp;Q575&amp;R575&amp;S575</f>
        <v>Hiphop11C</v>
      </c>
      <c r="B575" s="35" t="s">
        <v>693</v>
      </c>
      <c r="C575" s="35" t="s">
        <v>2002</v>
      </c>
      <c r="D575" s="15"/>
      <c r="E575" s="15"/>
      <c r="F575" s="15"/>
      <c r="G575" s="15"/>
      <c r="H575" s="15"/>
      <c r="I575" s="15"/>
      <c r="J575" s="15"/>
      <c r="K575" s="14"/>
      <c r="L575" s="15">
        <v>1996</v>
      </c>
      <c r="M575" s="10"/>
      <c r="N575" s="42" t="s">
        <v>2395</v>
      </c>
      <c r="O575" s="10"/>
      <c r="P575" s="15">
        <v>3</v>
      </c>
      <c r="Q575" s="15">
        <v>1</v>
      </c>
      <c r="R575" s="15">
        <v>1</v>
      </c>
      <c r="S575" s="35" t="s">
        <v>89</v>
      </c>
      <c r="U575" s="76" t="s">
        <v>3074</v>
      </c>
      <c r="V575" s="76" t="str">
        <f>IF(B575="","",B575)</f>
        <v>Fugees</v>
      </c>
      <c r="W575" s="76" t="s">
        <v>3075</v>
      </c>
      <c r="X575" s="76" t="str">
        <f>IF(C575="","",C575)</f>
        <v>Ready or Not</v>
      </c>
      <c r="Y575" s="77" t="s">
        <v>3077</v>
      </c>
      <c r="Z575" s="76">
        <f>IF(L575="","",L575)</f>
        <v>1996</v>
      </c>
      <c r="AA575" s="76" t="s">
        <v>3076</v>
      </c>
      <c r="AB575" s="76" t="str">
        <f>_xlfn.CONCAT(U575:AA575)</f>
        <v>&lt;table class="questions" width="290"&gt;&lt;tr&gt;&lt;td height="50"&gt;&lt;div align="center"&gt;2 Points &lt;/div&gt;&lt;/td&gt;&lt;/tr&gt;&lt;tr&gt;&lt;td height="30"&gt;&lt;div align="center"&gt;Fugees&lt;/div&gt;&lt;/td&gt;&lt;/tr&gt;&lt;tr&gt;&lt;td height="30"&gt;&lt;div align="center"&gt;Ready or Not&lt;/div&gt;&lt;/td&gt;&lt;/tr&gt;&lt;tr&gt;&lt;td height="30"&gt;&lt;div align="center"&gt;&lt;/div&gt;&lt;/td&gt;&lt;/tr&gt;&lt;tr&gt;&lt;td height="30"&gt;&lt;div align="center"&gt;1996&lt;/div&gt;&lt;/td&gt;&lt;/tr&gt;&lt;/table&gt;</v>
      </c>
      <c r="AC575" s="50" t="s">
        <v>2615</v>
      </c>
      <c r="AD575" s="50" t="str">
        <f>IF(A575="","","Assets/"&amp;N575&amp;"/"&amp;Q575&amp;"/"&amp;P575&amp;".mp3")</f>
        <v>Assets/Hiphop/1/3.mp3</v>
      </c>
      <c r="AE575" s="51" t="s">
        <v>2614</v>
      </c>
      <c r="AF575" s="50" t="str">
        <f>IF(A575="","","Tune "&amp;66*(Q575-1)+P575)</f>
        <v>Tune 3</v>
      </c>
      <c r="AG575" s="50" t="s">
        <v>2613</v>
      </c>
      <c r="AH575" s="50" t="str">
        <f>AC575&amp;AD575&amp;AE575&amp;AF575&amp;AG575</f>
        <v>&lt;li&gt;&lt;a href="Assets/Hiphop/1/3.mp3"&gt;Tune 3&lt;/a&gt;&lt;/li&gt;</v>
      </c>
      <c r="AI575" s="53" t="s">
        <v>2616</v>
      </c>
      <c r="AJ575" s="53">
        <f>IF(A575="","",66*(Q575-1)+P575)</f>
        <v>3</v>
      </c>
      <c r="AK575" s="53" t="s">
        <v>2617</v>
      </c>
      <c r="AL575" s="53" t="str">
        <f>IF(A575="","",B575&amp;"&lt;/td&gt;&lt;td&gt;"&amp;C575&amp;"&lt;/td&gt;&lt;/tr&gt;")</f>
        <v>Fugees&lt;/td&gt;&lt;td&gt;Ready or Not&lt;/td&gt;&lt;/tr&gt;</v>
      </c>
      <c r="AM575" s="53" t="str">
        <f>AI575&amp;AJ575&amp;AK575&amp;AL575</f>
        <v>&lt;tr&gt;&lt;td align="left"&gt;3&lt;/td&gt;&lt;td align="left"&gt;Fugees&lt;/td&gt;&lt;td&gt;Ready or Not&lt;/td&gt;&lt;/tr&gt;</v>
      </c>
      <c r="AN575" s="64">
        <f>IF(MAX(LEN(B575),LEN(C575))=0,"",MAX(LEN(B575),LEN(C575)))</f>
        <v>12</v>
      </c>
    </row>
    <row r="576" spans="1:40" x14ac:dyDescent="0.25">
      <c r="A576" s="10" t="str">
        <f>N576&amp;Q576&amp;R576&amp;S576</f>
        <v>199014D</v>
      </c>
      <c r="B576" s="14" t="s">
        <v>578</v>
      </c>
      <c r="C576" s="15" t="s">
        <v>579</v>
      </c>
      <c r="D576" s="15" t="s">
        <v>672</v>
      </c>
      <c r="E576" s="15" t="s">
        <v>682</v>
      </c>
      <c r="F576" s="15"/>
      <c r="G576" s="15"/>
      <c r="H576" s="15"/>
      <c r="I576" s="15"/>
      <c r="J576" s="17"/>
      <c r="K576" s="14"/>
      <c r="L576" s="15">
        <v>1998</v>
      </c>
      <c r="M576" s="10"/>
      <c r="N576" s="7">
        <v>1990</v>
      </c>
      <c r="O576" s="10"/>
      <c r="P576" s="15">
        <v>37</v>
      </c>
      <c r="Q576" s="15">
        <v>1</v>
      </c>
      <c r="R576" s="15">
        <v>4</v>
      </c>
      <c r="S576" s="15" t="s">
        <v>86</v>
      </c>
      <c r="U576" s="76" t="s">
        <v>3074</v>
      </c>
      <c r="V576" s="76" t="str">
        <f>IF(B576="","",B576)</f>
        <v>Steps</v>
      </c>
      <c r="W576" s="76" t="s">
        <v>3075</v>
      </c>
      <c r="X576" s="76" t="str">
        <f>IF(C576="","",C576)</f>
        <v>Tragedy</v>
      </c>
      <c r="Y576" s="77" t="s">
        <v>3077</v>
      </c>
      <c r="Z576" s="76">
        <f>IF(L576="","",L576)</f>
        <v>1998</v>
      </c>
      <c r="AA576" s="76" t="s">
        <v>3076</v>
      </c>
      <c r="AB576" s="76" t="str">
        <f>_xlfn.CONCAT(U576:AA576)</f>
        <v>&lt;table class="questions" width="290"&gt;&lt;tr&gt;&lt;td height="50"&gt;&lt;div align="center"&gt;2 Points &lt;/div&gt;&lt;/td&gt;&lt;/tr&gt;&lt;tr&gt;&lt;td height="30"&gt;&lt;div align="center"&gt;Steps&lt;/div&gt;&lt;/td&gt;&lt;/tr&gt;&lt;tr&gt;&lt;td height="30"&gt;&lt;div align="center"&gt;Tragedy&lt;/div&gt;&lt;/td&gt;&lt;/tr&gt;&lt;tr&gt;&lt;td height="30"&gt;&lt;div align="center"&gt;&lt;/div&gt;&lt;/td&gt;&lt;/tr&gt;&lt;tr&gt;&lt;td height="30"&gt;&lt;div align="center"&gt;1998&lt;/div&gt;&lt;/td&gt;&lt;/tr&gt;&lt;/table&gt;</v>
      </c>
      <c r="AC576" s="50" t="s">
        <v>2615</v>
      </c>
      <c r="AD576" s="50" t="str">
        <f>IF(A576="","","Assets/"&amp;N576&amp;"/"&amp;Q576&amp;"/"&amp;P576&amp;".mp3")</f>
        <v>Assets/1990/1/37.mp3</v>
      </c>
      <c r="AE576" s="51" t="s">
        <v>2614</v>
      </c>
      <c r="AF576" s="50" t="str">
        <f>IF(A576="","","Tune "&amp;66*(Q576-1)+P576)</f>
        <v>Tune 37</v>
      </c>
      <c r="AG576" s="50" t="s">
        <v>2613</v>
      </c>
      <c r="AH576" s="50" t="str">
        <f>AC576&amp;AD576&amp;AE576&amp;AF576&amp;AG576</f>
        <v>&lt;li&gt;&lt;a href="Assets/1990/1/37.mp3"&gt;Tune 37&lt;/a&gt;&lt;/li&gt;</v>
      </c>
      <c r="AI576" s="53" t="s">
        <v>2616</v>
      </c>
      <c r="AJ576" s="53">
        <f>IF(A576="","",66*(Q576-1)+P576)</f>
        <v>37</v>
      </c>
      <c r="AK576" s="53" t="s">
        <v>2617</v>
      </c>
      <c r="AL576" s="53" t="str">
        <f>IF(A576="","",B576&amp;"&lt;/td&gt;&lt;td&gt;"&amp;C576&amp;"&lt;/td&gt;&lt;/tr&gt;")</f>
        <v>Steps&lt;/td&gt;&lt;td&gt;Tragedy&lt;/td&gt;&lt;/tr&gt;</v>
      </c>
      <c r="AM576" s="53" t="str">
        <f>AI576&amp;AJ576&amp;AK576&amp;AL576</f>
        <v>&lt;tr&gt;&lt;td align="left"&gt;37&lt;/td&gt;&lt;td align="left"&gt;Steps&lt;/td&gt;&lt;td&gt;Tragedy&lt;/td&gt;&lt;/tr&gt;</v>
      </c>
      <c r="AN576" s="64">
        <f>IF(MAX(LEN(B576),LEN(C576))=0,"",MAX(LEN(B576),LEN(C576)))</f>
        <v>7</v>
      </c>
    </row>
    <row r="577" spans="1:40" x14ac:dyDescent="0.25">
      <c r="A577" s="10" t="str">
        <f>N577&amp;Q577&amp;R577&amp;S577</f>
        <v>Hiphop14F</v>
      </c>
      <c r="B577" s="15" t="s">
        <v>693</v>
      </c>
      <c r="C577" s="15" t="s">
        <v>2651</v>
      </c>
      <c r="D577" s="15"/>
      <c r="E577" s="15"/>
      <c r="F577" s="15"/>
      <c r="G577" s="15"/>
      <c r="H577" s="15"/>
      <c r="I577" s="15"/>
      <c r="J577" s="15"/>
      <c r="K577" s="14"/>
      <c r="L577" s="15">
        <v>1995</v>
      </c>
      <c r="M577" s="10"/>
      <c r="N577" s="42" t="s">
        <v>2395</v>
      </c>
      <c r="O577" s="10"/>
      <c r="P577" s="15">
        <v>39</v>
      </c>
      <c r="Q577" s="15">
        <v>1</v>
      </c>
      <c r="R577" s="15">
        <v>4</v>
      </c>
      <c r="S577" s="15" t="s">
        <v>88</v>
      </c>
      <c r="U577" s="76" t="s">
        <v>3074</v>
      </c>
      <c r="V577" s="76" t="str">
        <f>IF(B577="","",B577)</f>
        <v>Fugees</v>
      </c>
      <c r="W577" s="76" t="s">
        <v>3075</v>
      </c>
      <c r="X577" s="76" t="str">
        <f>IF(C577="","",C577)</f>
        <v>Fu-Gee-La</v>
      </c>
      <c r="Y577" s="77" t="s">
        <v>3077</v>
      </c>
      <c r="Z577" s="76">
        <f>IF(L577="","",L577)</f>
        <v>1995</v>
      </c>
      <c r="AA577" s="76" t="s">
        <v>3076</v>
      </c>
      <c r="AB577" s="76" t="str">
        <f>_xlfn.CONCAT(U577:AA577)</f>
        <v>&lt;table class="questions" width="290"&gt;&lt;tr&gt;&lt;td height="50"&gt;&lt;div align="center"&gt;2 Points &lt;/div&gt;&lt;/td&gt;&lt;/tr&gt;&lt;tr&gt;&lt;td height="30"&gt;&lt;div align="center"&gt;Fugees&lt;/div&gt;&lt;/td&gt;&lt;/tr&gt;&lt;tr&gt;&lt;td height="30"&gt;&lt;div align="center"&gt;Fu-Gee-La&lt;/div&gt;&lt;/td&gt;&lt;/tr&gt;&lt;tr&gt;&lt;td height="30"&gt;&lt;div align="center"&gt;&lt;/div&gt;&lt;/td&gt;&lt;/tr&gt;&lt;tr&gt;&lt;td height="30"&gt;&lt;div align="center"&gt;1995&lt;/div&gt;&lt;/td&gt;&lt;/tr&gt;&lt;/table&gt;</v>
      </c>
      <c r="AC577" s="50" t="s">
        <v>2615</v>
      </c>
      <c r="AD577" s="50" t="str">
        <f>IF(A577="","","Assets/"&amp;N577&amp;"/"&amp;Q577&amp;"/"&amp;P577&amp;".mp3")</f>
        <v>Assets/Hiphop/1/39.mp3</v>
      </c>
      <c r="AE577" s="51" t="s">
        <v>2614</v>
      </c>
      <c r="AF577" s="50" t="str">
        <f>IF(A577="","","Tune "&amp;66*(Q577-1)+P577)</f>
        <v>Tune 39</v>
      </c>
      <c r="AG577" s="50" t="s">
        <v>2613</v>
      </c>
      <c r="AH577" s="50" t="str">
        <f>AC577&amp;AD577&amp;AE577&amp;AF577&amp;AG577</f>
        <v>&lt;li&gt;&lt;a href="Assets/Hiphop/1/39.mp3"&gt;Tune 39&lt;/a&gt;&lt;/li&gt;</v>
      </c>
      <c r="AI577" s="53" t="s">
        <v>2616</v>
      </c>
      <c r="AJ577" s="53">
        <f>IF(A577="","",66*(Q577-1)+P577)</f>
        <v>39</v>
      </c>
      <c r="AK577" s="53" t="s">
        <v>2617</v>
      </c>
      <c r="AL577" s="53" t="str">
        <f>IF(A577="","",B577&amp;"&lt;/td&gt;&lt;td&gt;"&amp;C577&amp;"&lt;/td&gt;&lt;/tr&gt;")</f>
        <v>Fugees&lt;/td&gt;&lt;td&gt;Fu-Gee-La&lt;/td&gt;&lt;/tr&gt;</v>
      </c>
      <c r="AM577" s="53" t="str">
        <f>AI577&amp;AJ577&amp;AK577&amp;AL577</f>
        <v>&lt;tr&gt;&lt;td align="left"&gt;39&lt;/td&gt;&lt;td align="left"&gt;Fugees&lt;/td&gt;&lt;td&gt;Fu-Gee-La&lt;/td&gt;&lt;/tr&gt;</v>
      </c>
      <c r="AN577" s="64">
        <f>IF(MAX(LEN(B577),LEN(C577))=0,"",MAX(LEN(B577),LEN(C577)))</f>
        <v>9</v>
      </c>
    </row>
    <row r="578" spans="1:40" x14ac:dyDescent="0.25">
      <c r="A578" s="10" t="str">
        <f>N578&amp;Q578&amp;R578&amp;S578</f>
        <v>2010-201421I</v>
      </c>
      <c r="B578" s="15" t="s">
        <v>1232</v>
      </c>
      <c r="C578" s="15" t="s">
        <v>1233</v>
      </c>
      <c r="D578" s="15" t="s">
        <v>672</v>
      </c>
      <c r="E578" s="15" t="s">
        <v>682</v>
      </c>
      <c r="F578" s="15"/>
      <c r="G578" s="15"/>
      <c r="H578" s="15"/>
      <c r="I578" s="15"/>
      <c r="J578" s="15"/>
      <c r="K578" s="14"/>
      <c r="L578" s="15">
        <v>2012</v>
      </c>
      <c r="M578" s="10"/>
      <c r="N578" s="3" t="s">
        <v>2622</v>
      </c>
      <c r="O578" s="10"/>
      <c r="P578" s="15">
        <v>9</v>
      </c>
      <c r="Q578" s="15">
        <v>2</v>
      </c>
      <c r="R578" s="15">
        <v>1</v>
      </c>
      <c r="S578" s="15" t="s">
        <v>1070</v>
      </c>
      <c r="U578" s="76" t="s">
        <v>3074</v>
      </c>
      <c r="V578" s="76" t="str">
        <f>IF(B578="","",B578)</f>
        <v>Ne-Yo</v>
      </c>
      <c r="W578" s="76" t="s">
        <v>3075</v>
      </c>
      <c r="X578" s="76" t="str">
        <f>IF(C578="","",C578)</f>
        <v>Let Me Love You</v>
      </c>
      <c r="Y578" s="77" t="s">
        <v>3077</v>
      </c>
      <c r="Z578" s="76">
        <f>IF(L578="","",L578)</f>
        <v>2012</v>
      </c>
      <c r="AA578" s="76" t="s">
        <v>3076</v>
      </c>
      <c r="AB578" s="76" t="str">
        <f>_xlfn.CONCAT(U578:AA578)</f>
        <v>&lt;table class="questions" width="290"&gt;&lt;tr&gt;&lt;td height="50"&gt;&lt;div align="center"&gt;2 Points &lt;/div&gt;&lt;/td&gt;&lt;/tr&gt;&lt;tr&gt;&lt;td height="30"&gt;&lt;div align="center"&gt;Ne-Yo&lt;/div&gt;&lt;/td&gt;&lt;/tr&gt;&lt;tr&gt;&lt;td height="30"&gt;&lt;div align="center"&gt;Let Me Love You&lt;/div&gt;&lt;/td&gt;&lt;/tr&gt;&lt;tr&gt;&lt;td height="30"&gt;&lt;div align="center"&gt;&lt;/div&gt;&lt;/td&gt;&lt;/tr&gt;&lt;tr&gt;&lt;td height="30"&gt;&lt;div align="center"&gt;2012&lt;/div&gt;&lt;/td&gt;&lt;/tr&gt;&lt;/table&gt;</v>
      </c>
      <c r="AC578" s="50" t="s">
        <v>2615</v>
      </c>
      <c r="AD578" s="50" t="str">
        <f>IF(A578="","","Assets/"&amp;N578&amp;"/"&amp;Q578&amp;"/"&amp;P578&amp;".mp3")</f>
        <v>Assets/2010-2014/2/9.mp3</v>
      </c>
      <c r="AE578" s="51" t="s">
        <v>2614</v>
      </c>
      <c r="AF578" s="50" t="str">
        <f>IF(A578="","","Tune "&amp;66*(Q578-1)+P578)</f>
        <v>Tune 75</v>
      </c>
      <c r="AG578" s="50" t="s">
        <v>2613</v>
      </c>
      <c r="AH578" s="50" t="str">
        <f>AC578&amp;AD578&amp;AE578&amp;AF578&amp;AG578</f>
        <v>&lt;li&gt;&lt;a href="Assets/2010-2014/2/9.mp3"&gt;Tune 75&lt;/a&gt;&lt;/li&gt;</v>
      </c>
      <c r="AI578" s="53" t="s">
        <v>2616</v>
      </c>
      <c r="AJ578" s="53">
        <f>IF(A578="","",66*(Q578-1)+P578)</f>
        <v>75</v>
      </c>
      <c r="AK578" s="53" t="s">
        <v>2617</v>
      </c>
      <c r="AL578" s="53" t="str">
        <f>IF(A578="","",B578&amp;"&lt;/td&gt;&lt;td&gt;"&amp;C578&amp;"&lt;/td&gt;&lt;/tr&gt;")</f>
        <v>Ne-Yo&lt;/td&gt;&lt;td&gt;Let Me Love You&lt;/td&gt;&lt;/tr&gt;</v>
      </c>
      <c r="AM578" s="53" t="str">
        <f>AI578&amp;AJ578&amp;AK578&amp;AL578</f>
        <v>&lt;tr&gt;&lt;td align="left"&gt;75&lt;/td&gt;&lt;td align="left"&gt;Ne-Yo&lt;/td&gt;&lt;td&gt;Let Me Love You&lt;/td&gt;&lt;/tr&gt;</v>
      </c>
      <c r="AN578" s="64">
        <f>IF(MAX(LEN(B578),LEN(C578))=0,"",MAX(LEN(B578),LEN(C578)))</f>
        <v>15</v>
      </c>
    </row>
    <row r="579" spans="1:40" x14ac:dyDescent="0.25">
      <c r="A579" s="10" t="str">
        <f>N579&amp;Q579&amp;R579&amp;S579</f>
        <v>199014E</v>
      </c>
      <c r="B579" s="14" t="s">
        <v>693</v>
      </c>
      <c r="C579" s="15" t="s">
        <v>765</v>
      </c>
      <c r="D579" s="15" t="s">
        <v>672</v>
      </c>
      <c r="E579" s="15" t="s">
        <v>682</v>
      </c>
      <c r="F579" s="15"/>
      <c r="G579" s="15"/>
      <c r="H579" s="17"/>
      <c r="I579" s="17"/>
      <c r="J579" s="15"/>
      <c r="K579" s="14"/>
      <c r="L579" s="15">
        <v>1996</v>
      </c>
      <c r="M579" s="10"/>
      <c r="N579" s="7">
        <v>1990</v>
      </c>
      <c r="O579" s="10"/>
      <c r="P579" s="15">
        <v>38</v>
      </c>
      <c r="Q579" s="15">
        <v>1</v>
      </c>
      <c r="R579" s="15">
        <v>4</v>
      </c>
      <c r="S579" s="15" t="s">
        <v>87</v>
      </c>
      <c r="U579" s="76" t="s">
        <v>3074</v>
      </c>
      <c r="V579" s="76" t="str">
        <f>IF(B579="","",B579)</f>
        <v>Fugees</v>
      </c>
      <c r="W579" s="76" t="s">
        <v>3075</v>
      </c>
      <c r="X579" s="76" t="str">
        <f>IF(C579="","",C579)</f>
        <v>Killing Me Softly</v>
      </c>
      <c r="Y579" s="77" t="s">
        <v>3077</v>
      </c>
      <c r="Z579" s="76">
        <f>IF(L579="","",L579)</f>
        <v>1996</v>
      </c>
      <c r="AA579" s="76" t="s">
        <v>3076</v>
      </c>
      <c r="AB579" s="76" t="str">
        <f>_xlfn.CONCAT(U579:AA579)</f>
        <v>&lt;table class="questions" width="290"&gt;&lt;tr&gt;&lt;td height="50"&gt;&lt;div align="center"&gt;2 Points &lt;/div&gt;&lt;/td&gt;&lt;/tr&gt;&lt;tr&gt;&lt;td height="30"&gt;&lt;div align="center"&gt;Fugees&lt;/div&gt;&lt;/td&gt;&lt;/tr&gt;&lt;tr&gt;&lt;td height="30"&gt;&lt;div align="center"&gt;Killing Me Softly&lt;/div&gt;&lt;/td&gt;&lt;/tr&gt;&lt;tr&gt;&lt;td height="30"&gt;&lt;div align="center"&gt;&lt;/div&gt;&lt;/td&gt;&lt;/tr&gt;&lt;tr&gt;&lt;td height="30"&gt;&lt;div align="center"&gt;1996&lt;/div&gt;&lt;/td&gt;&lt;/tr&gt;&lt;/table&gt;</v>
      </c>
      <c r="AC579" s="50" t="s">
        <v>2615</v>
      </c>
      <c r="AD579" s="50" t="str">
        <f>IF(A579="","","Assets/"&amp;N579&amp;"/"&amp;Q579&amp;"/"&amp;P579&amp;".mp3")</f>
        <v>Assets/1990/1/38.mp3</v>
      </c>
      <c r="AE579" s="51" t="s">
        <v>2614</v>
      </c>
      <c r="AF579" s="50" t="str">
        <f>IF(A579="","","Tune "&amp;66*(Q579-1)+P579)</f>
        <v>Tune 38</v>
      </c>
      <c r="AG579" s="50" t="s">
        <v>2613</v>
      </c>
      <c r="AH579" s="50" t="str">
        <f>AC579&amp;AD579&amp;AE579&amp;AF579&amp;AG579</f>
        <v>&lt;li&gt;&lt;a href="Assets/1990/1/38.mp3"&gt;Tune 38&lt;/a&gt;&lt;/li&gt;</v>
      </c>
      <c r="AI579" s="53" t="s">
        <v>2616</v>
      </c>
      <c r="AJ579" s="53">
        <f>IF(A579="","",66*(Q579-1)+P579)</f>
        <v>38</v>
      </c>
      <c r="AK579" s="53" t="s">
        <v>2617</v>
      </c>
      <c r="AL579" s="53" t="str">
        <f>IF(A579="","",B579&amp;"&lt;/td&gt;&lt;td&gt;"&amp;C579&amp;"&lt;/td&gt;&lt;/tr&gt;")</f>
        <v>Fugees&lt;/td&gt;&lt;td&gt;Killing Me Softly&lt;/td&gt;&lt;/tr&gt;</v>
      </c>
      <c r="AM579" s="53" t="str">
        <f>AI579&amp;AJ579&amp;AK579&amp;AL579</f>
        <v>&lt;tr&gt;&lt;td align="left"&gt;38&lt;/td&gt;&lt;td align="left"&gt;Fugees&lt;/td&gt;&lt;td&gt;Killing Me Softly&lt;/td&gt;&lt;/tr&gt;</v>
      </c>
      <c r="AN579" s="64">
        <f>IF(MAX(LEN(B579),LEN(C579))=0,"",MAX(LEN(B579),LEN(C579)))</f>
        <v>17</v>
      </c>
    </row>
    <row r="580" spans="1:40" x14ac:dyDescent="0.25">
      <c r="A580" s="10" t="str">
        <f>N580&amp;Q580&amp;R580&amp;S580</f>
        <v>2015-201922G</v>
      </c>
      <c r="B580" s="35" t="s">
        <v>2216</v>
      </c>
      <c r="C580" s="35" t="s">
        <v>2154</v>
      </c>
      <c r="D580" s="15"/>
      <c r="E580" s="15"/>
      <c r="F580" s="15"/>
      <c r="G580" s="15"/>
      <c r="H580" s="15"/>
      <c r="I580" s="15"/>
      <c r="J580" s="15"/>
      <c r="K580" s="14"/>
      <c r="L580" s="15">
        <v>2016</v>
      </c>
      <c r="M580" s="10"/>
      <c r="N580" s="3" t="s">
        <v>2623</v>
      </c>
      <c r="O580" s="10"/>
      <c r="P580" s="15">
        <v>18</v>
      </c>
      <c r="Q580" s="15">
        <v>2</v>
      </c>
      <c r="R580" s="15">
        <v>2</v>
      </c>
      <c r="S580" s="35" t="s">
        <v>1068</v>
      </c>
      <c r="U580" s="76" t="s">
        <v>3074</v>
      </c>
      <c r="V580" s="76" t="str">
        <f>IF(B580="","",B580)</f>
        <v>Sia feat. Sean Paul</v>
      </c>
      <c r="W580" s="76" t="s">
        <v>3075</v>
      </c>
      <c r="X580" s="76" t="str">
        <f>IF(C580="","",C580)</f>
        <v>Cheap Thrills</v>
      </c>
      <c r="Y580" s="77" t="s">
        <v>3077</v>
      </c>
      <c r="Z580" s="76">
        <f>IF(L580="","",L580)</f>
        <v>2016</v>
      </c>
      <c r="AA580" s="76" t="s">
        <v>3076</v>
      </c>
      <c r="AB580" s="76" t="str">
        <f>_xlfn.CONCAT(U580:AA580)</f>
        <v>&lt;table class="questions" width="290"&gt;&lt;tr&gt;&lt;td height="50"&gt;&lt;div align="center"&gt;2 Points &lt;/div&gt;&lt;/td&gt;&lt;/tr&gt;&lt;tr&gt;&lt;td height="30"&gt;&lt;div align="center"&gt;Sia feat. Sean Paul&lt;/div&gt;&lt;/td&gt;&lt;/tr&gt;&lt;tr&gt;&lt;td height="30"&gt;&lt;div align="center"&gt;Cheap Thrills&lt;/div&gt;&lt;/td&gt;&lt;/tr&gt;&lt;tr&gt;&lt;td height="30"&gt;&lt;div align="center"&gt;&lt;/div&gt;&lt;/td&gt;&lt;/tr&gt;&lt;tr&gt;&lt;td height="30"&gt;&lt;div align="center"&gt;2016&lt;/div&gt;&lt;/td&gt;&lt;/tr&gt;&lt;/table&gt;</v>
      </c>
      <c r="AC580" s="50" t="s">
        <v>2615</v>
      </c>
      <c r="AD580" s="50" t="str">
        <f>IF(A580="","","Assets/"&amp;N580&amp;"/"&amp;Q580&amp;"/"&amp;P580&amp;".mp3")</f>
        <v>Assets/2015-2019/2/18.mp3</v>
      </c>
      <c r="AE580" s="51" t="s">
        <v>2614</v>
      </c>
      <c r="AF580" s="50" t="str">
        <f>IF(A580="","","Tune "&amp;66*(Q580-1)+P580)</f>
        <v>Tune 84</v>
      </c>
      <c r="AG580" s="50" t="s">
        <v>2613</v>
      </c>
      <c r="AH580" s="50" t="str">
        <f>AC580&amp;AD580&amp;AE580&amp;AF580&amp;AG580</f>
        <v>&lt;li&gt;&lt;a href="Assets/2015-2019/2/18.mp3"&gt;Tune 84&lt;/a&gt;&lt;/li&gt;</v>
      </c>
      <c r="AI580" s="53" t="s">
        <v>2616</v>
      </c>
      <c r="AJ580" s="53">
        <f>IF(A580="","",66*(Q580-1)+P580)</f>
        <v>84</v>
      </c>
      <c r="AK580" s="53" t="s">
        <v>2617</v>
      </c>
      <c r="AL580" s="53" t="str">
        <f>IF(A580="","",B580&amp;"&lt;/td&gt;&lt;td&gt;"&amp;C580&amp;"&lt;/td&gt;&lt;/tr&gt;")</f>
        <v>Sia feat. Sean Paul&lt;/td&gt;&lt;td&gt;Cheap Thrills&lt;/td&gt;&lt;/tr&gt;</v>
      </c>
      <c r="AM580" s="53" t="str">
        <f>AI580&amp;AJ580&amp;AK580&amp;AL580</f>
        <v>&lt;tr&gt;&lt;td align="left"&gt;84&lt;/td&gt;&lt;td align="left"&gt;Sia feat. Sean Paul&lt;/td&gt;&lt;td&gt;Cheap Thrills&lt;/td&gt;&lt;/tr&gt;</v>
      </c>
      <c r="AN580" s="64">
        <f>IF(MAX(LEN(B580),LEN(C580))=0,"",MAX(LEN(B580),LEN(C580)))</f>
        <v>19</v>
      </c>
    </row>
    <row r="581" spans="1:40" x14ac:dyDescent="0.25">
      <c r="A581" s="10" t="str">
        <f>N581&amp;Q581&amp;R581&amp;S581</f>
        <v>2010-201421J</v>
      </c>
      <c r="B581" s="15" t="s">
        <v>1234</v>
      </c>
      <c r="C581" s="15" t="s">
        <v>1235</v>
      </c>
      <c r="D581" s="15" t="s">
        <v>672</v>
      </c>
      <c r="E581" s="15" t="s">
        <v>682</v>
      </c>
      <c r="F581" s="15"/>
      <c r="G581" s="15"/>
      <c r="H581" s="15"/>
      <c r="I581" s="15"/>
      <c r="J581" s="15"/>
      <c r="K581" s="14"/>
      <c r="L581" s="15">
        <v>2012</v>
      </c>
      <c r="M581" s="10"/>
      <c r="N581" s="3" t="s">
        <v>2622</v>
      </c>
      <c r="O581" s="10"/>
      <c r="P581" s="15">
        <v>10</v>
      </c>
      <c r="Q581" s="15">
        <v>2</v>
      </c>
      <c r="R581" s="15">
        <v>1</v>
      </c>
      <c r="S581" s="15" t="s">
        <v>1071</v>
      </c>
      <c r="U581" s="76" t="s">
        <v>3074</v>
      </c>
      <c r="V581" s="76" t="str">
        <f>IF(B581="","",B581)</f>
        <v>Owl City &amp; Carly Rae Jepsen</v>
      </c>
      <c r="W581" s="76" t="s">
        <v>3075</v>
      </c>
      <c r="X581" s="76" t="str">
        <f>IF(C581="","",C581)</f>
        <v>Good Time</v>
      </c>
      <c r="Y581" s="77" t="s">
        <v>3077</v>
      </c>
      <c r="Z581" s="76">
        <f>IF(L581="","",L581)</f>
        <v>2012</v>
      </c>
      <c r="AA581" s="76" t="s">
        <v>3076</v>
      </c>
      <c r="AB581" s="76" t="str">
        <f>_xlfn.CONCAT(U581:AA581)</f>
        <v>&lt;table class="questions" width="290"&gt;&lt;tr&gt;&lt;td height="50"&gt;&lt;div align="center"&gt;2 Points &lt;/div&gt;&lt;/td&gt;&lt;/tr&gt;&lt;tr&gt;&lt;td height="30"&gt;&lt;div align="center"&gt;Owl City &amp; Carly Rae Jepsen&lt;/div&gt;&lt;/td&gt;&lt;/tr&gt;&lt;tr&gt;&lt;td height="30"&gt;&lt;div align="center"&gt;Good Time&lt;/div&gt;&lt;/td&gt;&lt;/tr&gt;&lt;tr&gt;&lt;td height="30"&gt;&lt;div align="center"&gt;&lt;/div&gt;&lt;/td&gt;&lt;/tr&gt;&lt;tr&gt;&lt;td height="30"&gt;&lt;div align="center"&gt;2012&lt;/div&gt;&lt;/td&gt;&lt;/tr&gt;&lt;/table&gt;</v>
      </c>
      <c r="AC581" s="50" t="s">
        <v>2615</v>
      </c>
      <c r="AD581" s="50" t="str">
        <f>IF(A581="","","Assets/"&amp;N581&amp;"/"&amp;Q581&amp;"/"&amp;P581&amp;".mp3")</f>
        <v>Assets/2010-2014/2/10.mp3</v>
      </c>
      <c r="AE581" s="51" t="s">
        <v>2614</v>
      </c>
      <c r="AF581" s="50" t="str">
        <f>IF(A581="","","Tune "&amp;66*(Q581-1)+P581)</f>
        <v>Tune 76</v>
      </c>
      <c r="AG581" s="50" t="s">
        <v>2613</v>
      </c>
      <c r="AH581" s="50" t="str">
        <f>AC581&amp;AD581&amp;AE581&amp;AF581&amp;AG581</f>
        <v>&lt;li&gt;&lt;a href="Assets/2010-2014/2/10.mp3"&gt;Tune 76&lt;/a&gt;&lt;/li&gt;</v>
      </c>
      <c r="AI581" s="53" t="s">
        <v>2616</v>
      </c>
      <c r="AJ581" s="53">
        <f>IF(A581="","",66*(Q581-1)+P581)</f>
        <v>76</v>
      </c>
      <c r="AK581" s="53" t="s">
        <v>2617</v>
      </c>
      <c r="AL581" s="53" t="str">
        <f>IF(A581="","",B581&amp;"&lt;/td&gt;&lt;td&gt;"&amp;C581&amp;"&lt;/td&gt;&lt;/tr&gt;")</f>
        <v>Owl City &amp; Carly Rae Jepsen&lt;/td&gt;&lt;td&gt;Good Time&lt;/td&gt;&lt;/tr&gt;</v>
      </c>
      <c r="AM581" s="53" t="str">
        <f>AI581&amp;AJ581&amp;AK581&amp;AL581</f>
        <v>&lt;tr&gt;&lt;td align="left"&gt;76&lt;/td&gt;&lt;td align="left"&gt;Owl City &amp; Carly Rae Jepsen&lt;/td&gt;&lt;td&gt;Good Time&lt;/td&gt;&lt;/tr&gt;</v>
      </c>
      <c r="AN581" s="64">
        <f>IF(MAX(LEN(B581),LEN(C581))=0,"",MAX(LEN(B581),LEN(C581)))</f>
        <v>27</v>
      </c>
    </row>
    <row r="582" spans="1:40" x14ac:dyDescent="0.25">
      <c r="A582" s="10" t="str">
        <f>N582&amp;Q582&amp;R582&amp;S582</f>
        <v>2010-201421K</v>
      </c>
      <c r="B582" s="15" t="s">
        <v>1236</v>
      </c>
      <c r="C582" s="15" t="s">
        <v>1237</v>
      </c>
      <c r="D582" s="15" t="s">
        <v>672</v>
      </c>
      <c r="E582" s="15" t="s">
        <v>682</v>
      </c>
      <c r="F582" s="15"/>
      <c r="G582" s="15"/>
      <c r="H582" s="15"/>
      <c r="I582" s="15"/>
      <c r="J582" s="15"/>
      <c r="K582" s="14"/>
      <c r="L582" s="15">
        <v>2012</v>
      </c>
      <c r="M582" s="10"/>
      <c r="N582" s="3" t="s">
        <v>2622</v>
      </c>
      <c r="O582" s="10"/>
      <c r="P582" s="15">
        <v>11</v>
      </c>
      <c r="Q582" s="15">
        <v>2</v>
      </c>
      <c r="R582" s="15">
        <v>1</v>
      </c>
      <c r="S582" s="15" t="s">
        <v>1072</v>
      </c>
      <c r="U582" s="76" t="s">
        <v>3074</v>
      </c>
      <c r="V582" s="76" t="str">
        <f>IF(B582="","",B582)</f>
        <v>Little Mix</v>
      </c>
      <c r="W582" s="76" t="s">
        <v>3075</v>
      </c>
      <c r="X582" s="76" t="str">
        <f>IF(C582="","",C582)</f>
        <v>Wings</v>
      </c>
      <c r="Y582" s="77" t="s">
        <v>3077</v>
      </c>
      <c r="Z582" s="76">
        <f>IF(L582="","",L582)</f>
        <v>2012</v>
      </c>
      <c r="AA582" s="76" t="s">
        <v>3076</v>
      </c>
      <c r="AB582" s="76" t="str">
        <f>_xlfn.CONCAT(U582:AA582)</f>
        <v>&lt;table class="questions" width="290"&gt;&lt;tr&gt;&lt;td height="50"&gt;&lt;div align="center"&gt;2 Points &lt;/div&gt;&lt;/td&gt;&lt;/tr&gt;&lt;tr&gt;&lt;td height="30"&gt;&lt;div align="center"&gt;Little Mix&lt;/div&gt;&lt;/td&gt;&lt;/tr&gt;&lt;tr&gt;&lt;td height="30"&gt;&lt;div align="center"&gt;Wings&lt;/div&gt;&lt;/td&gt;&lt;/tr&gt;&lt;tr&gt;&lt;td height="30"&gt;&lt;div align="center"&gt;&lt;/div&gt;&lt;/td&gt;&lt;/tr&gt;&lt;tr&gt;&lt;td height="30"&gt;&lt;div align="center"&gt;2012&lt;/div&gt;&lt;/td&gt;&lt;/tr&gt;&lt;/table&gt;</v>
      </c>
      <c r="AC582" s="50" t="s">
        <v>2615</v>
      </c>
      <c r="AD582" s="50" t="str">
        <f>IF(A582="","","Assets/"&amp;N582&amp;"/"&amp;Q582&amp;"/"&amp;P582&amp;".mp3")</f>
        <v>Assets/2010-2014/2/11.mp3</v>
      </c>
      <c r="AE582" s="51" t="s">
        <v>2614</v>
      </c>
      <c r="AF582" s="50" t="str">
        <f>IF(A582="","","Tune "&amp;66*(Q582-1)+P582)</f>
        <v>Tune 77</v>
      </c>
      <c r="AG582" s="50" t="s">
        <v>2613</v>
      </c>
      <c r="AH582" s="50" t="str">
        <f>AC582&amp;AD582&amp;AE582&amp;AF582&amp;AG582</f>
        <v>&lt;li&gt;&lt;a href="Assets/2010-2014/2/11.mp3"&gt;Tune 77&lt;/a&gt;&lt;/li&gt;</v>
      </c>
      <c r="AI582" s="53" t="s">
        <v>2616</v>
      </c>
      <c r="AJ582" s="53">
        <f>IF(A582="","",66*(Q582-1)+P582)</f>
        <v>77</v>
      </c>
      <c r="AK582" s="53" t="s">
        <v>2617</v>
      </c>
      <c r="AL582" s="53" t="str">
        <f>IF(A582="","",B582&amp;"&lt;/td&gt;&lt;td&gt;"&amp;C582&amp;"&lt;/td&gt;&lt;/tr&gt;")</f>
        <v>Little Mix&lt;/td&gt;&lt;td&gt;Wings&lt;/td&gt;&lt;/tr&gt;</v>
      </c>
      <c r="AM582" s="53" t="str">
        <f>AI582&amp;AJ582&amp;AK582&amp;AL582</f>
        <v>&lt;tr&gt;&lt;td align="left"&gt;77&lt;/td&gt;&lt;td align="left"&gt;Little Mix&lt;/td&gt;&lt;td&gt;Wings&lt;/td&gt;&lt;/tr&gt;</v>
      </c>
      <c r="AN582" s="64">
        <f>IF(MAX(LEN(B582),LEN(C582))=0,"",MAX(LEN(B582),LEN(C582)))</f>
        <v>10</v>
      </c>
    </row>
    <row r="583" spans="1:40" x14ac:dyDescent="0.25">
      <c r="A583" s="10" t="str">
        <f>N583&amp;Q583&amp;R583&amp;S583</f>
        <v>TV13E</v>
      </c>
      <c r="B583" s="15" t="s">
        <v>972</v>
      </c>
      <c r="C583" s="15"/>
      <c r="D583" s="15" t="s">
        <v>985</v>
      </c>
      <c r="E583" s="15"/>
      <c r="F583" s="15" t="s">
        <v>987</v>
      </c>
      <c r="G583" s="15"/>
      <c r="H583" s="35" t="s">
        <v>1407</v>
      </c>
      <c r="I583" s="15"/>
      <c r="J583" s="15"/>
      <c r="K583" s="14"/>
      <c r="L583" s="15"/>
      <c r="M583" s="10"/>
      <c r="N583" s="8" t="s">
        <v>667</v>
      </c>
      <c r="O583" s="10"/>
      <c r="P583" s="15">
        <v>27</v>
      </c>
      <c r="Q583" s="15">
        <v>1</v>
      </c>
      <c r="R583" s="15">
        <v>3</v>
      </c>
      <c r="S583" s="15" t="s">
        <v>87</v>
      </c>
      <c r="U583" s="76" t="s">
        <v>3074</v>
      </c>
      <c r="V583" s="76" t="str">
        <f>IF(B583="","",B583)</f>
        <v>Top Gear</v>
      </c>
      <c r="W583" s="76" t="s">
        <v>3075</v>
      </c>
      <c r="X583" s="76" t="str">
        <f>IF(C583="","",C583)</f>
        <v/>
      </c>
      <c r="Y583" s="77" t="s">
        <v>3077</v>
      </c>
      <c r="Z583" s="76" t="str">
        <f>IF(L583="","",L583)</f>
        <v/>
      </c>
      <c r="AA583" s="76" t="s">
        <v>3076</v>
      </c>
      <c r="AB583" s="76" t="str">
        <f>_xlfn.CONCAT(U583:AA583)</f>
        <v>&lt;table class="questions" width="290"&gt;&lt;tr&gt;&lt;td height="50"&gt;&lt;div align="center"&gt;2 Points &lt;/div&gt;&lt;/td&gt;&lt;/tr&gt;&lt;tr&gt;&lt;td height="30"&gt;&lt;div align="center"&gt;Top Gear&lt;/div&gt;&lt;/td&gt;&lt;/tr&gt;&lt;tr&gt;&lt;td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583" s="50" t="s">
        <v>2615</v>
      </c>
      <c r="AD583" s="50" t="str">
        <f>IF(A583="","","Assets/"&amp;N583&amp;"/"&amp;Q583&amp;"/"&amp;P583&amp;".mp3")</f>
        <v>Assets/TV/1/27.mp3</v>
      </c>
      <c r="AE583" s="51" t="s">
        <v>2614</v>
      </c>
      <c r="AF583" s="50" t="str">
        <f>IF(A583="","","Tune "&amp;66*(Q583-1)+P583)</f>
        <v>Tune 27</v>
      </c>
      <c r="AG583" s="50" t="s">
        <v>2613</v>
      </c>
      <c r="AH583" s="50" t="str">
        <f>AC583&amp;AD583&amp;AE583&amp;AF583&amp;AG583</f>
        <v>&lt;li&gt;&lt;a href="Assets/TV/1/27.mp3"&gt;Tune 27&lt;/a&gt;&lt;/li&gt;</v>
      </c>
      <c r="AI583" s="53" t="s">
        <v>2616</v>
      </c>
      <c r="AJ583" s="53">
        <f>IF(A583="","",66*(Q583-1)+P583)</f>
        <v>27</v>
      </c>
      <c r="AK583" s="53" t="s">
        <v>2617</v>
      </c>
      <c r="AL583" s="53" t="str">
        <f>IF(A583="","",B583&amp;"&lt;/td&gt;&lt;td&gt;"&amp;C583&amp;"&lt;/td&gt;&lt;/tr&gt;")</f>
        <v>Top Gear&lt;/td&gt;&lt;td&gt;&lt;/td&gt;&lt;/tr&gt;</v>
      </c>
      <c r="AM583" s="53" t="str">
        <f>AI583&amp;AJ583&amp;AK583&amp;AL583</f>
        <v>&lt;tr&gt;&lt;td align="left"&gt;27&lt;/td&gt;&lt;td align="left"&gt;Top Gear&lt;/td&gt;&lt;td&gt;&lt;/td&gt;&lt;/tr&gt;</v>
      </c>
      <c r="AN583" s="64">
        <f>IF(MAX(LEN(B583),LEN(C583))=0,"",MAX(LEN(B583),LEN(C583)))</f>
        <v>8</v>
      </c>
    </row>
    <row r="584" spans="1:40" x14ac:dyDescent="0.25">
      <c r="A584" s="10" t="str">
        <f>N584&amp;Q584&amp;R584&amp;S584</f>
        <v>197013K</v>
      </c>
      <c r="B584" s="35" t="s">
        <v>1767</v>
      </c>
      <c r="C584" s="35" t="s">
        <v>2147</v>
      </c>
      <c r="D584" s="15"/>
      <c r="E584" s="15"/>
      <c r="F584" s="15"/>
      <c r="G584" s="15"/>
      <c r="H584" s="15"/>
      <c r="I584" s="15"/>
      <c r="J584" s="15"/>
      <c r="K584" s="14"/>
      <c r="L584" s="15">
        <v>1973</v>
      </c>
      <c r="M584" s="10"/>
      <c r="N584" s="81">
        <v>1970</v>
      </c>
      <c r="O584" s="10"/>
      <c r="P584" s="15">
        <v>33</v>
      </c>
      <c r="Q584" s="15">
        <v>1</v>
      </c>
      <c r="R584" s="15">
        <v>3</v>
      </c>
      <c r="S584" s="35" t="s">
        <v>1072</v>
      </c>
      <c r="U584" s="76" t="s">
        <v>3074</v>
      </c>
      <c r="V584" s="76" t="str">
        <f>IF(B584="","",B584)</f>
        <v>Marvin Gaye</v>
      </c>
      <c r="W584" s="76" t="s">
        <v>3075</v>
      </c>
      <c r="X584" s="76" t="str">
        <f>IF(C584="","",C584)</f>
        <v>Let's Get it On</v>
      </c>
      <c r="Y584" s="77" t="s">
        <v>3077</v>
      </c>
      <c r="Z584" s="76">
        <f>IF(L584="","",L584)</f>
        <v>1973</v>
      </c>
      <c r="AA584" s="76" t="s">
        <v>3076</v>
      </c>
      <c r="AB584" s="76" t="str">
        <f>_xlfn.CONCAT(U584:AA584)</f>
        <v>&lt;table class="questions" width="290"&gt;&lt;tr&gt;&lt;td height="50"&gt;&lt;div align="center"&gt;2 Points &lt;/div&gt;&lt;/td&gt;&lt;/tr&gt;&lt;tr&gt;&lt;td height="30"&gt;&lt;div align="center"&gt;Marvin Gaye&lt;/div&gt;&lt;/td&gt;&lt;/tr&gt;&lt;tr&gt;&lt;td height="30"&gt;&lt;div align="center"&gt;Let's Get it On&lt;/div&gt;&lt;/td&gt;&lt;/tr&gt;&lt;tr&gt;&lt;td height="30"&gt;&lt;div align="center"&gt;&lt;/div&gt;&lt;/td&gt;&lt;/tr&gt;&lt;tr&gt;&lt;td height="30"&gt;&lt;div align="center"&gt;1973&lt;/div&gt;&lt;/td&gt;&lt;/tr&gt;&lt;/table&gt;</v>
      </c>
      <c r="AC584" s="50" t="s">
        <v>2615</v>
      </c>
      <c r="AD584" s="50" t="str">
        <f>IF(A584="","","Assets/"&amp;N584&amp;"/"&amp;Q584&amp;"/"&amp;P584&amp;".mp3")</f>
        <v>Assets/1970/1/33.mp3</v>
      </c>
      <c r="AE584" s="51" t="s">
        <v>2614</v>
      </c>
      <c r="AF584" s="50" t="str">
        <f>IF(A584="","","Tune "&amp;66*(Q584-1)+P584)</f>
        <v>Tune 33</v>
      </c>
      <c r="AG584" s="50" t="s">
        <v>2613</v>
      </c>
      <c r="AH584" s="50" t="str">
        <f>AC584&amp;AD584&amp;AE584&amp;AF584&amp;AG584</f>
        <v>&lt;li&gt;&lt;a href="Assets/1970/1/33.mp3"&gt;Tune 33&lt;/a&gt;&lt;/li&gt;</v>
      </c>
      <c r="AI584" s="53" t="s">
        <v>2616</v>
      </c>
      <c r="AJ584" s="53">
        <f>IF(A584="","",66*(Q584-1)+P584)</f>
        <v>33</v>
      </c>
      <c r="AK584" s="53" t="s">
        <v>2617</v>
      </c>
      <c r="AL584" s="53" t="str">
        <f>IF(A584="","",B584&amp;"&lt;/td&gt;&lt;td&gt;"&amp;C584&amp;"&lt;/td&gt;&lt;/tr&gt;")</f>
        <v>Marvin Gaye&lt;/td&gt;&lt;td&gt;Let's Get it On&lt;/td&gt;&lt;/tr&gt;</v>
      </c>
      <c r="AM584" s="53" t="str">
        <f>AI584&amp;AJ584&amp;AK584&amp;AL584</f>
        <v>&lt;tr&gt;&lt;td align="left"&gt;33&lt;/td&gt;&lt;td align="left"&gt;Marvin Gaye&lt;/td&gt;&lt;td&gt;Let's Get it On&lt;/td&gt;&lt;/tr&gt;</v>
      </c>
      <c r="AN584" s="64">
        <f>IF(MAX(LEN(B584),LEN(C584))=0,"",MAX(LEN(B584),LEN(C584)))</f>
        <v>15</v>
      </c>
    </row>
    <row r="585" spans="1:40" x14ac:dyDescent="0.25">
      <c r="A585" s="10" t="str">
        <f>N585&amp;Q585&amp;R585&amp;S585</f>
        <v>196012F</v>
      </c>
      <c r="B585" s="15" t="s">
        <v>498</v>
      </c>
      <c r="C585" s="15" t="s">
        <v>138</v>
      </c>
      <c r="D585" s="15" t="s">
        <v>672</v>
      </c>
      <c r="E585" s="15" t="s">
        <v>682</v>
      </c>
      <c r="F585" s="15" t="s">
        <v>139</v>
      </c>
      <c r="G585" s="15"/>
      <c r="H585" s="14" t="s">
        <v>140</v>
      </c>
      <c r="I585" s="15"/>
      <c r="J585" s="15"/>
      <c r="K585" s="14"/>
      <c r="L585" s="15">
        <v>1967</v>
      </c>
      <c r="M585" s="10"/>
      <c r="N585" s="81">
        <v>1960</v>
      </c>
      <c r="O585" s="10"/>
      <c r="P585" s="15">
        <v>17</v>
      </c>
      <c r="Q585" s="15">
        <v>1</v>
      </c>
      <c r="R585" s="15">
        <v>2</v>
      </c>
      <c r="S585" s="15" t="s">
        <v>88</v>
      </c>
      <c r="U585" s="76" t="s">
        <v>3074</v>
      </c>
      <c r="V585" s="76" t="str">
        <f>IF(B585="","",B585)</f>
        <v>The Beatles</v>
      </c>
      <c r="W585" s="76" t="s">
        <v>3075</v>
      </c>
      <c r="X585" s="76" t="str">
        <f>IF(C585="","",C585)</f>
        <v>Lucy in the Sky with Diamonds</v>
      </c>
      <c r="Y585" s="77" t="s">
        <v>3077</v>
      </c>
      <c r="Z585" s="76">
        <f>IF(L585="","",L585)</f>
        <v>1967</v>
      </c>
      <c r="AA585" s="76" t="s">
        <v>3076</v>
      </c>
      <c r="AB585" s="76" t="str">
        <f>_xlfn.CONCAT(U585:AA585)</f>
        <v>&lt;table class="questions" width="290"&gt;&lt;tr&gt;&lt;td height="50"&gt;&lt;div align="center"&gt;2 Points &lt;/div&gt;&lt;/td&gt;&lt;/tr&gt;&lt;tr&gt;&lt;td height="30"&gt;&lt;div align="center"&gt;The Beatles&lt;/div&gt;&lt;/td&gt;&lt;/tr&gt;&lt;tr&gt;&lt;td height="30"&gt;&lt;div align="center"&gt;Lucy in the Sky with Diamonds&lt;/div&gt;&lt;/td&gt;&lt;/tr&gt;&lt;tr&gt;&lt;td height="30"&gt;&lt;div align="center"&gt;&lt;/div&gt;&lt;/td&gt;&lt;/tr&gt;&lt;tr&gt;&lt;td height="30"&gt;&lt;div align="center"&gt;1967&lt;/div&gt;&lt;/td&gt;&lt;/tr&gt;&lt;/table&gt;</v>
      </c>
      <c r="AC585" s="50" t="s">
        <v>2615</v>
      </c>
      <c r="AD585" s="50" t="str">
        <f>IF(A585="","","Assets/"&amp;N585&amp;"/"&amp;Q585&amp;"/"&amp;P585&amp;".mp3")</f>
        <v>Assets/1960/1/17.mp3</v>
      </c>
      <c r="AE585" s="51" t="s">
        <v>2614</v>
      </c>
      <c r="AF585" s="50" t="str">
        <f>IF(A585="","","Tune "&amp;66*(Q585-1)+P585)</f>
        <v>Tune 17</v>
      </c>
      <c r="AG585" s="50" t="s">
        <v>2613</v>
      </c>
      <c r="AH585" s="50" t="str">
        <f>AC585&amp;AD585&amp;AE585&amp;AF585&amp;AG585</f>
        <v>&lt;li&gt;&lt;a href="Assets/1960/1/17.mp3"&gt;Tune 17&lt;/a&gt;&lt;/li&gt;</v>
      </c>
      <c r="AI585" s="53" t="s">
        <v>2616</v>
      </c>
      <c r="AJ585" s="53">
        <f>IF(A585="","",66*(Q585-1)+P585)</f>
        <v>17</v>
      </c>
      <c r="AK585" s="53" t="s">
        <v>2617</v>
      </c>
      <c r="AL585" s="53" t="str">
        <f>IF(A585="","",B585&amp;"&lt;/td&gt;&lt;td&gt;"&amp;C585&amp;"&lt;/td&gt;&lt;/tr&gt;")</f>
        <v>The Beatles&lt;/td&gt;&lt;td&gt;Lucy in the Sky with Diamonds&lt;/td&gt;&lt;/tr&gt;</v>
      </c>
      <c r="AM585" s="53" t="str">
        <f>AI585&amp;AJ585&amp;AK585&amp;AL585</f>
        <v>&lt;tr&gt;&lt;td align="left"&gt;17&lt;/td&gt;&lt;td align="left"&gt;The Beatles&lt;/td&gt;&lt;td&gt;Lucy in the Sky with Diamonds&lt;/td&gt;&lt;/tr&gt;</v>
      </c>
      <c r="AN585" s="64">
        <f>IF(MAX(LEN(B585),LEN(C585))=0,"",MAX(LEN(B585),LEN(C585)))</f>
        <v>29</v>
      </c>
    </row>
    <row r="586" spans="1:40" x14ac:dyDescent="0.25">
      <c r="A586" s="10" t="str">
        <f>N586&amp;Q586&amp;R586&amp;S586</f>
        <v>195012H</v>
      </c>
      <c r="B586" s="35" t="s">
        <v>1876</v>
      </c>
      <c r="C586" s="35" t="s">
        <v>1838</v>
      </c>
      <c r="D586" s="35" t="s">
        <v>672</v>
      </c>
      <c r="E586" s="35" t="s">
        <v>682</v>
      </c>
      <c r="F586" s="15"/>
      <c r="G586" s="15"/>
      <c r="H586" s="15"/>
      <c r="I586" s="15"/>
      <c r="J586" s="15"/>
      <c r="K586" s="14"/>
      <c r="L586" s="15">
        <v>1956</v>
      </c>
      <c r="M586" s="10"/>
      <c r="N586" s="7">
        <v>1950</v>
      </c>
      <c r="O586" s="10"/>
      <c r="P586" s="15">
        <v>19</v>
      </c>
      <c r="Q586" s="15">
        <v>1</v>
      </c>
      <c r="R586" s="15">
        <v>2</v>
      </c>
      <c r="S586" s="35" t="s">
        <v>1069</v>
      </c>
      <c r="U586" s="76" t="s">
        <v>3074</v>
      </c>
      <c r="V586" s="76" t="str">
        <f>IF(B586="","",B586)</f>
        <v>Gene Vincent and his Blue Caps</v>
      </c>
      <c r="W586" s="76" t="s">
        <v>3075</v>
      </c>
      <c r="X586" s="76" t="str">
        <f>IF(C586="","",C586)</f>
        <v>Be Bop A Lula</v>
      </c>
      <c r="Y586" s="77" t="s">
        <v>3077</v>
      </c>
      <c r="Z586" s="76">
        <f>IF(L586="","",L586)</f>
        <v>1956</v>
      </c>
      <c r="AA586" s="76" t="s">
        <v>3076</v>
      </c>
      <c r="AB586" s="76" t="str">
        <f>_xlfn.CONCAT(U586:AA586)</f>
        <v>&lt;table class="questions" width="290"&gt;&lt;tr&gt;&lt;td height="50"&gt;&lt;div align="center"&gt;2 Points &lt;/div&gt;&lt;/td&gt;&lt;/tr&gt;&lt;tr&gt;&lt;td height="30"&gt;&lt;div align="center"&gt;Gene Vincent and his Blue Caps&lt;/div&gt;&lt;/td&gt;&lt;/tr&gt;&lt;tr&gt;&lt;td height="30"&gt;&lt;div align="center"&gt;Be Bop A Lula&lt;/div&gt;&lt;/td&gt;&lt;/tr&gt;&lt;tr&gt;&lt;td height="30"&gt;&lt;div align="center"&gt;&lt;/div&gt;&lt;/td&gt;&lt;/tr&gt;&lt;tr&gt;&lt;td height="30"&gt;&lt;div align="center"&gt;1956&lt;/div&gt;&lt;/td&gt;&lt;/tr&gt;&lt;/table&gt;</v>
      </c>
      <c r="AC586" s="50" t="s">
        <v>2615</v>
      </c>
      <c r="AD586" s="50" t="str">
        <f>IF(A586="","","Assets/"&amp;N586&amp;"/"&amp;Q586&amp;"/"&amp;P586&amp;".mp3")</f>
        <v>Assets/1950/1/19.mp3</v>
      </c>
      <c r="AE586" s="51" t="s">
        <v>2614</v>
      </c>
      <c r="AF586" s="50" t="str">
        <f>IF(A586="","","Tune "&amp;66*(Q586-1)+P586)</f>
        <v>Tune 19</v>
      </c>
      <c r="AG586" s="50" t="s">
        <v>2613</v>
      </c>
      <c r="AH586" s="50" t="str">
        <f>AC586&amp;AD586&amp;AE586&amp;AF586&amp;AG586</f>
        <v>&lt;li&gt;&lt;a href="Assets/1950/1/19.mp3"&gt;Tune 19&lt;/a&gt;&lt;/li&gt;</v>
      </c>
      <c r="AI586" s="53" t="s">
        <v>2616</v>
      </c>
      <c r="AJ586" s="53">
        <f>IF(A586="","",66*(Q586-1)+P586)</f>
        <v>19</v>
      </c>
      <c r="AK586" s="53" t="s">
        <v>2617</v>
      </c>
      <c r="AL586" s="53" t="str">
        <f>IF(A586="","",B586&amp;"&lt;/td&gt;&lt;td&gt;"&amp;C586&amp;"&lt;/td&gt;&lt;/tr&gt;")</f>
        <v>Gene Vincent and his Blue Caps&lt;/td&gt;&lt;td&gt;Be Bop A Lula&lt;/td&gt;&lt;/tr&gt;</v>
      </c>
      <c r="AM586" s="53" t="str">
        <f>AI586&amp;AJ586&amp;AK586&amp;AL586</f>
        <v>&lt;tr&gt;&lt;td align="left"&gt;19&lt;/td&gt;&lt;td align="left"&gt;Gene Vincent and his Blue Caps&lt;/td&gt;&lt;td&gt;Be Bop A Lula&lt;/td&gt;&lt;/tr&gt;</v>
      </c>
      <c r="AN586" s="64">
        <f>IF(MAX(LEN(B586),LEN(C586))=0,"",MAX(LEN(B586),LEN(C586)))</f>
        <v>30</v>
      </c>
    </row>
    <row r="587" spans="1:40" x14ac:dyDescent="0.25">
      <c r="A587" s="10" t="str">
        <f>N587&amp;Q587&amp;R587&amp;S587</f>
        <v>196012G</v>
      </c>
      <c r="B587" s="35" t="s">
        <v>1253</v>
      </c>
      <c r="C587" s="35" t="s">
        <v>1254</v>
      </c>
      <c r="D587" s="15" t="s">
        <v>672</v>
      </c>
      <c r="E587" s="15" t="s">
        <v>682</v>
      </c>
      <c r="F587" s="15"/>
      <c r="G587" s="15"/>
      <c r="H587" s="15"/>
      <c r="I587" s="15"/>
      <c r="J587" s="15"/>
      <c r="K587" s="14" t="s">
        <v>674</v>
      </c>
      <c r="L587" s="15">
        <v>1961</v>
      </c>
      <c r="M587" s="10"/>
      <c r="N587" s="81">
        <v>1960</v>
      </c>
      <c r="O587" s="10"/>
      <c r="P587" s="15">
        <v>18</v>
      </c>
      <c r="Q587" s="15">
        <v>1</v>
      </c>
      <c r="R587" s="15">
        <v>2</v>
      </c>
      <c r="S587" s="35" t="s">
        <v>1068</v>
      </c>
      <c r="U587" s="76" t="s">
        <v>3074</v>
      </c>
      <c r="V587" s="76" t="str">
        <f>IF(B587="","",B587)</f>
        <v>Ben E King</v>
      </c>
      <c r="W587" s="76" t="s">
        <v>3075</v>
      </c>
      <c r="X587" s="76" t="str">
        <f>IF(C587="","",C587)</f>
        <v>Stand By me</v>
      </c>
      <c r="Y587" s="77" t="s">
        <v>3077</v>
      </c>
      <c r="Z587" s="76">
        <f>IF(L587="","",L587)</f>
        <v>1961</v>
      </c>
      <c r="AA587" s="76" t="s">
        <v>3076</v>
      </c>
      <c r="AB587" s="76" t="str">
        <f>_xlfn.CONCAT(U587:AA587)</f>
        <v>&lt;table class="questions" width="290"&gt;&lt;tr&gt;&lt;td height="50"&gt;&lt;div align="center"&gt;2 Points &lt;/div&gt;&lt;/td&gt;&lt;/tr&gt;&lt;tr&gt;&lt;td height="30"&gt;&lt;div align="center"&gt;Ben E King&lt;/div&gt;&lt;/td&gt;&lt;/tr&gt;&lt;tr&gt;&lt;td height="30"&gt;&lt;div align="center"&gt;Stand By me&lt;/div&gt;&lt;/td&gt;&lt;/tr&gt;&lt;tr&gt;&lt;td height="30"&gt;&lt;div align="center"&gt;&lt;/div&gt;&lt;/td&gt;&lt;/tr&gt;&lt;tr&gt;&lt;td height="30"&gt;&lt;div align="center"&gt;1961&lt;/div&gt;&lt;/td&gt;&lt;/tr&gt;&lt;/table&gt;</v>
      </c>
      <c r="AC587" s="50" t="s">
        <v>2615</v>
      </c>
      <c r="AD587" s="50" t="str">
        <f>IF(A587="","","Assets/"&amp;N587&amp;"/"&amp;Q587&amp;"/"&amp;P587&amp;".mp3")</f>
        <v>Assets/1960/1/18.mp3</v>
      </c>
      <c r="AE587" s="51" t="s">
        <v>2614</v>
      </c>
      <c r="AF587" s="50" t="str">
        <f>IF(A587="","","Tune "&amp;66*(Q587-1)+P587)</f>
        <v>Tune 18</v>
      </c>
      <c r="AG587" s="50" t="s">
        <v>2613</v>
      </c>
      <c r="AH587" s="50" t="str">
        <f>AC587&amp;AD587&amp;AE587&amp;AF587&amp;AG587</f>
        <v>&lt;li&gt;&lt;a href="Assets/1960/1/18.mp3"&gt;Tune 18&lt;/a&gt;&lt;/li&gt;</v>
      </c>
      <c r="AI587" s="53" t="s">
        <v>2616</v>
      </c>
      <c r="AJ587" s="53">
        <f>IF(A587="","",66*(Q587-1)+P587)</f>
        <v>18</v>
      </c>
      <c r="AK587" s="53" t="s">
        <v>2617</v>
      </c>
      <c r="AL587" s="53" t="str">
        <f>IF(A587="","",B587&amp;"&lt;/td&gt;&lt;td&gt;"&amp;C587&amp;"&lt;/td&gt;&lt;/tr&gt;")</f>
        <v>Ben E King&lt;/td&gt;&lt;td&gt;Stand By me&lt;/td&gt;&lt;/tr&gt;</v>
      </c>
      <c r="AM587" s="53" t="str">
        <f>AI587&amp;AJ587&amp;AK587&amp;AL587</f>
        <v>&lt;tr&gt;&lt;td align="left"&gt;18&lt;/td&gt;&lt;td align="left"&gt;Ben E King&lt;/td&gt;&lt;td&gt;Stand By me&lt;/td&gt;&lt;/tr&gt;</v>
      </c>
      <c r="AN587" s="64">
        <f>IF(MAX(LEN(B587),LEN(C587))=0,"",MAX(LEN(B587),LEN(C587)))</f>
        <v>11</v>
      </c>
    </row>
    <row r="588" spans="1:40" x14ac:dyDescent="0.25">
      <c r="A588" s="10" t="str">
        <f>N588&amp;Q588&amp;R588&amp;S588</f>
        <v>2015-201922H</v>
      </c>
      <c r="B588" s="35" t="s">
        <v>2217</v>
      </c>
      <c r="C588" s="35" t="s">
        <v>2145</v>
      </c>
      <c r="D588" s="15"/>
      <c r="E588" s="15"/>
      <c r="F588" s="15"/>
      <c r="G588" s="15"/>
      <c r="H588" s="15"/>
      <c r="I588" s="15"/>
      <c r="J588" s="15"/>
      <c r="K588" s="14"/>
      <c r="L588" s="15">
        <v>2016</v>
      </c>
      <c r="M588" s="10"/>
      <c r="N588" s="3" t="s">
        <v>2623</v>
      </c>
      <c r="O588" s="10"/>
      <c r="P588" s="15">
        <v>19</v>
      </c>
      <c r="Q588" s="15">
        <v>2</v>
      </c>
      <c r="R588" s="15">
        <v>2</v>
      </c>
      <c r="S588" s="35" t="s">
        <v>1069</v>
      </c>
      <c r="U588" s="76" t="s">
        <v>3074</v>
      </c>
      <c r="V588" s="76" t="str">
        <f>IF(B588="","",B588)</f>
        <v>Fifth Harmony feat. Ty Dolla $ign</v>
      </c>
      <c r="W588" s="76" t="s">
        <v>3075</v>
      </c>
      <c r="X588" s="76" t="str">
        <f>IF(C588="","",C588)</f>
        <v>Work From Home</v>
      </c>
      <c r="Y588" s="77" t="s">
        <v>3077</v>
      </c>
      <c r="Z588" s="76">
        <f>IF(L588="","",L588)</f>
        <v>2016</v>
      </c>
      <c r="AA588" s="76" t="s">
        <v>3076</v>
      </c>
      <c r="AB588" s="76" t="str">
        <f>_xlfn.CONCAT(U588:AA588)</f>
        <v>&lt;table class="questions" width="290"&gt;&lt;tr&gt;&lt;td height="50"&gt;&lt;div align="center"&gt;2 Points &lt;/div&gt;&lt;/td&gt;&lt;/tr&gt;&lt;tr&gt;&lt;td height="30"&gt;&lt;div align="center"&gt;Fifth Harmony feat. Ty Dolla $ign&lt;/div&gt;&lt;/td&gt;&lt;/tr&gt;&lt;tr&gt;&lt;td height="30"&gt;&lt;div align="center"&gt;Work From Home&lt;/div&gt;&lt;/td&gt;&lt;/tr&gt;&lt;tr&gt;&lt;td height="30"&gt;&lt;div align="center"&gt;&lt;/div&gt;&lt;/td&gt;&lt;/tr&gt;&lt;tr&gt;&lt;td height="30"&gt;&lt;div align="center"&gt;2016&lt;/div&gt;&lt;/td&gt;&lt;/tr&gt;&lt;/table&gt;</v>
      </c>
      <c r="AC588" s="50" t="s">
        <v>2615</v>
      </c>
      <c r="AD588" s="50" t="str">
        <f>IF(A588="","","Assets/"&amp;N588&amp;"/"&amp;Q588&amp;"/"&amp;P588&amp;".mp3")</f>
        <v>Assets/2015-2019/2/19.mp3</v>
      </c>
      <c r="AE588" s="51" t="s">
        <v>2614</v>
      </c>
      <c r="AF588" s="50" t="str">
        <f>IF(A588="","","Tune "&amp;66*(Q588-1)+P588)</f>
        <v>Tune 85</v>
      </c>
      <c r="AG588" s="50" t="s">
        <v>2613</v>
      </c>
      <c r="AH588" s="50" t="str">
        <f>AC588&amp;AD588&amp;AE588&amp;AF588&amp;AG588</f>
        <v>&lt;li&gt;&lt;a href="Assets/2015-2019/2/19.mp3"&gt;Tune 85&lt;/a&gt;&lt;/li&gt;</v>
      </c>
      <c r="AI588" s="53" t="s">
        <v>2616</v>
      </c>
      <c r="AJ588" s="53">
        <f>IF(A588="","",66*(Q588-1)+P588)</f>
        <v>85</v>
      </c>
      <c r="AK588" s="53" t="s">
        <v>2617</v>
      </c>
      <c r="AL588" s="53" t="str">
        <f>IF(A588="","",B588&amp;"&lt;/td&gt;&lt;td&gt;"&amp;C588&amp;"&lt;/td&gt;&lt;/tr&gt;")</f>
        <v>Fifth Harmony feat. Ty Dolla $ign&lt;/td&gt;&lt;td&gt;Work From Home&lt;/td&gt;&lt;/tr&gt;</v>
      </c>
      <c r="AM588" s="53" t="str">
        <f>AI588&amp;AJ588&amp;AK588&amp;AL588</f>
        <v>&lt;tr&gt;&lt;td align="left"&gt;85&lt;/td&gt;&lt;td align="left"&gt;Fifth Harmony feat. Ty Dolla $ign&lt;/td&gt;&lt;td&gt;Work From Home&lt;/td&gt;&lt;/tr&gt;</v>
      </c>
      <c r="AN588" s="64">
        <f>IF(MAX(LEN(B588),LEN(C588))=0,"",MAX(LEN(B588),LEN(C588)))</f>
        <v>33</v>
      </c>
    </row>
    <row r="589" spans="1:40" x14ac:dyDescent="0.25">
      <c r="A589" s="10" t="str">
        <f>N589&amp;Q589&amp;R589&amp;S589</f>
        <v>2015-201922I</v>
      </c>
      <c r="B589" s="35" t="s">
        <v>2218</v>
      </c>
      <c r="C589" s="35" t="s">
        <v>2219</v>
      </c>
      <c r="D589" s="15"/>
      <c r="E589" s="15"/>
      <c r="F589" s="15"/>
      <c r="G589" s="15"/>
      <c r="H589" s="15"/>
      <c r="I589" s="15"/>
      <c r="J589" s="15"/>
      <c r="K589" s="14"/>
      <c r="L589" s="15">
        <v>2015</v>
      </c>
      <c r="M589" s="10"/>
      <c r="N589" s="3" t="s">
        <v>2623</v>
      </c>
      <c r="O589" s="10"/>
      <c r="P589" s="15">
        <v>20</v>
      </c>
      <c r="Q589" s="15">
        <v>2</v>
      </c>
      <c r="R589" s="15">
        <v>2</v>
      </c>
      <c r="S589" s="35" t="s">
        <v>1070</v>
      </c>
      <c r="U589" s="76" t="s">
        <v>3074</v>
      </c>
      <c r="V589" s="76" t="str">
        <f>IF(B589="","",B589)</f>
        <v>DNCE</v>
      </c>
      <c r="W589" s="76" t="s">
        <v>3075</v>
      </c>
      <c r="X589" s="76" t="str">
        <f>IF(C589="","",C589)</f>
        <v>Cake By The Ocean</v>
      </c>
      <c r="Y589" s="77" t="s">
        <v>3077</v>
      </c>
      <c r="Z589" s="76">
        <f>IF(L589="","",L589)</f>
        <v>2015</v>
      </c>
      <c r="AA589" s="76" t="s">
        <v>3076</v>
      </c>
      <c r="AB589" s="76" t="str">
        <f>_xlfn.CONCAT(U589:AA589)</f>
        <v>&lt;table class="questions" width="290"&gt;&lt;tr&gt;&lt;td height="50"&gt;&lt;div align="center"&gt;2 Points &lt;/div&gt;&lt;/td&gt;&lt;/tr&gt;&lt;tr&gt;&lt;td height="30"&gt;&lt;div align="center"&gt;DNCE&lt;/div&gt;&lt;/td&gt;&lt;/tr&gt;&lt;tr&gt;&lt;td height="30"&gt;&lt;div align="center"&gt;Cake By The Ocean&lt;/div&gt;&lt;/td&gt;&lt;/tr&gt;&lt;tr&gt;&lt;td height="30"&gt;&lt;div align="center"&gt;&lt;/div&gt;&lt;/td&gt;&lt;/tr&gt;&lt;tr&gt;&lt;td height="30"&gt;&lt;div align="center"&gt;2015&lt;/div&gt;&lt;/td&gt;&lt;/tr&gt;&lt;/table&gt;</v>
      </c>
      <c r="AC589" s="50" t="s">
        <v>2615</v>
      </c>
      <c r="AD589" s="50" t="str">
        <f>IF(A589="","","Assets/"&amp;N589&amp;"/"&amp;Q589&amp;"/"&amp;P589&amp;".mp3")</f>
        <v>Assets/2015-2019/2/20.mp3</v>
      </c>
      <c r="AE589" s="51" t="s">
        <v>2614</v>
      </c>
      <c r="AF589" s="50" t="str">
        <f>IF(A589="","","Tune "&amp;66*(Q589-1)+P589)</f>
        <v>Tune 86</v>
      </c>
      <c r="AG589" s="50" t="s">
        <v>2613</v>
      </c>
      <c r="AH589" s="50" t="str">
        <f>AC589&amp;AD589&amp;AE589&amp;AF589&amp;AG589</f>
        <v>&lt;li&gt;&lt;a href="Assets/2015-2019/2/20.mp3"&gt;Tune 86&lt;/a&gt;&lt;/li&gt;</v>
      </c>
      <c r="AI589" s="53" t="s">
        <v>2616</v>
      </c>
      <c r="AJ589" s="53">
        <f>IF(A589="","",66*(Q589-1)+P589)</f>
        <v>86</v>
      </c>
      <c r="AK589" s="53" t="s">
        <v>2617</v>
      </c>
      <c r="AL589" s="53" t="str">
        <f>IF(A589="","",B589&amp;"&lt;/td&gt;&lt;td&gt;"&amp;C589&amp;"&lt;/td&gt;&lt;/tr&gt;")</f>
        <v>DNCE&lt;/td&gt;&lt;td&gt;Cake By The Ocean&lt;/td&gt;&lt;/tr&gt;</v>
      </c>
      <c r="AM589" s="53" t="str">
        <f>AI589&amp;AJ589&amp;AK589&amp;AL589</f>
        <v>&lt;tr&gt;&lt;td align="left"&gt;86&lt;/td&gt;&lt;td align="left"&gt;DNCE&lt;/td&gt;&lt;td&gt;Cake By The Ocean&lt;/td&gt;&lt;/tr&gt;</v>
      </c>
      <c r="AN589" s="64">
        <f>IF(MAX(LEN(B589),LEN(C589))=0,"",MAX(LEN(B589),LEN(C589)))</f>
        <v>17</v>
      </c>
    </row>
    <row r="590" spans="1:40" x14ac:dyDescent="0.25">
      <c r="A590" s="10" t="str">
        <f>N590&amp;Q590&amp;R590&amp;S590</f>
        <v>2010-201422A</v>
      </c>
      <c r="B590" s="15" t="s">
        <v>1035</v>
      </c>
      <c r="C590" s="15" t="s">
        <v>1238</v>
      </c>
      <c r="D590" s="15" t="s">
        <v>672</v>
      </c>
      <c r="E590" s="15" t="s">
        <v>682</v>
      </c>
      <c r="F590" s="15"/>
      <c r="G590" s="15"/>
      <c r="H590" s="15"/>
      <c r="I590" s="15"/>
      <c r="J590" s="15"/>
      <c r="K590" s="14"/>
      <c r="L590" s="15">
        <v>2012</v>
      </c>
      <c r="M590" s="10"/>
      <c r="N590" s="3" t="s">
        <v>2622</v>
      </c>
      <c r="O590" s="10"/>
      <c r="P590" s="15">
        <v>12</v>
      </c>
      <c r="Q590" s="15">
        <v>2</v>
      </c>
      <c r="R590" s="15">
        <v>2</v>
      </c>
      <c r="S590" s="15" t="s">
        <v>84</v>
      </c>
      <c r="U590" s="76" t="s">
        <v>3074</v>
      </c>
      <c r="V590" s="76" t="str">
        <f>IF(B590="","",B590)</f>
        <v>Nicki Minaj</v>
      </c>
      <c r="W590" s="76" t="s">
        <v>3075</v>
      </c>
      <c r="X590" s="76" t="str">
        <f>IF(C590="","",C590)</f>
        <v>Pound The Alarm</v>
      </c>
      <c r="Y590" s="77" t="s">
        <v>3077</v>
      </c>
      <c r="Z590" s="76">
        <f>IF(L590="","",L590)</f>
        <v>2012</v>
      </c>
      <c r="AA590" s="76" t="s">
        <v>3076</v>
      </c>
      <c r="AB590" s="76" t="str">
        <f>_xlfn.CONCAT(U590:AA590)</f>
        <v>&lt;table class="questions" width="290"&gt;&lt;tr&gt;&lt;td height="50"&gt;&lt;div align="center"&gt;2 Points &lt;/div&gt;&lt;/td&gt;&lt;/tr&gt;&lt;tr&gt;&lt;td height="30"&gt;&lt;div align="center"&gt;Nicki Minaj&lt;/div&gt;&lt;/td&gt;&lt;/tr&gt;&lt;tr&gt;&lt;td height="30"&gt;&lt;div align="center"&gt;Pound The Alarm&lt;/div&gt;&lt;/td&gt;&lt;/tr&gt;&lt;tr&gt;&lt;td height="30"&gt;&lt;div align="center"&gt;&lt;/div&gt;&lt;/td&gt;&lt;/tr&gt;&lt;tr&gt;&lt;td height="30"&gt;&lt;div align="center"&gt;2012&lt;/div&gt;&lt;/td&gt;&lt;/tr&gt;&lt;/table&gt;</v>
      </c>
      <c r="AC590" s="50" t="s">
        <v>2615</v>
      </c>
      <c r="AD590" s="50" t="str">
        <f>IF(A590="","","Assets/"&amp;N590&amp;"/"&amp;Q590&amp;"/"&amp;P590&amp;".mp3")</f>
        <v>Assets/2010-2014/2/12.mp3</v>
      </c>
      <c r="AE590" s="51" t="s">
        <v>2614</v>
      </c>
      <c r="AF590" s="50" t="str">
        <f>IF(A590="","","Tune "&amp;66*(Q590-1)+P590)</f>
        <v>Tune 78</v>
      </c>
      <c r="AG590" s="50" t="s">
        <v>2613</v>
      </c>
      <c r="AH590" s="50" t="str">
        <f>AC590&amp;AD590&amp;AE590&amp;AF590&amp;AG590</f>
        <v>&lt;li&gt;&lt;a href="Assets/2010-2014/2/12.mp3"&gt;Tune 78&lt;/a&gt;&lt;/li&gt;</v>
      </c>
      <c r="AI590" s="53" t="s">
        <v>2616</v>
      </c>
      <c r="AJ590" s="53">
        <f>IF(A590="","",66*(Q590-1)+P590)</f>
        <v>78</v>
      </c>
      <c r="AK590" s="53" t="s">
        <v>2617</v>
      </c>
      <c r="AL590" s="53" t="str">
        <f>IF(A590="","",B590&amp;"&lt;/td&gt;&lt;td&gt;"&amp;C590&amp;"&lt;/td&gt;&lt;/tr&gt;")</f>
        <v>Nicki Minaj&lt;/td&gt;&lt;td&gt;Pound The Alarm&lt;/td&gt;&lt;/tr&gt;</v>
      </c>
      <c r="AM590" s="53" t="str">
        <f>AI590&amp;AJ590&amp;AK590&amp;AL590</f>
        <v>&lt;tr&gt;&lt;td align="left"&gt;78&lt;/td&gt;&lt;td align="left"&gt;Nicki Minaj&lt;/td&gt;&lt;td&gt;Pound The Alarm&lt;/td&gt;&lt;/tr&gt;</v>
      </c>
      <c r="AN590" s="64">
        <f>IF(MAX(LEN(B590),LEN(C590))=0,"",MAX(LEN(B590),LEN(C590)))</f>
        <v>15</v>
      </c>
    </row>
    <row r="591" spans="1:40" x14ac:dyDescent="0.25">
      <c r="A591" s="10" t="str">
        <f>N591&amp;Q591&amp;R591&amp;S591</f>
        <v>2015-201922J</v>
      </c>
      <c r="B591" s="35" t="s">
        <v>2220</v>
      </c>
      <c r="C591" s="35" t="s">
        <v>2221</v>
      </c>
      <c r="D591" s="15"/>
      <c r="E591" s="15"/>
      <c r="F591" s="15"/>
      <c r="G591" s="15"/>
      <c r="H591" s="15"/>
      <c r="I591" s="15"/>
      <c r="J591" s="15"/>
      <c r="K591" s="14"/>
      <c r="L591" s="15">
        <v>2016</v>
      </c>
      <c r="M591" s="10"/>
      <c r="N591" s="3" t="s">
        <v>2623</v>
      </c>
      <c r="O591" s="10"/>
      <c r="P591" s="15">
        <v>21</v>
      </c>
      <c r="Q591" s="15">
        <v>2</v>
      </c>
      <c r="R591" s="15">
        <v>2</v>
      </c>
      <c r="S591" s="35" t="s">
        <v>1071</v>
      </c>
      <c r="U591" s="76" t="s">
        <v>3074</v>
      </c>
      <c r="V591" s="76" t="str">
        <f>IF(B591="","",B591)</f>
        <v>Clean Bandit Ft Louisa Johnson</v>
      </c>
      <c r="W591" s="76" t="s">
        <v>3075</v>
      </c>
      <c r="X591" s="76" t="str">
        <f>IF(C591="","",C591)</f>
        <v>Tears</v>
      </c>
      <c r="Y591" s="77" t="s">
        <v>3077</v>
      </c>
      <c r="Z591" s="76">
        <f>IF(L591="","",L591)</f>
        <v>2016</v>
      </c>
      <c r="AA591" s="76" t="s">
        <v>3076</v>
      </c>
      <c r="AB591" s="76" t="str">
        <f>_xlfn.CONCAT(U591:AA591)</f>
        <v>&lt;table class="questions" width="290"&gt;&lt;tr&gt;&lt;td height="50"&gt;&lt;div align="center"&gt;2 Points &lt;/div&gt;&lt;/td&gt;&lt;/tr&gt;&lt;tr&gt;&lt;td height="30"&gt;&lt;div align="center"&gt;Clean Bandit Ft Louisa Johnson&lt;/div&gt;&lt;/td&gt;&lt;/tr&gt;&lt;tr&gt;&lt;td height="30"&gt;&lt;div align="center"&gt;Tears&lt;/div&gt;&lt;/td&gt;&lt;/tr&gt;&lt;tr&gt;&lt;td height="30"&gt;&lt;div align="center"&gt;&lt;/div&gt;&lt;/td&gt;&lt;/tr&gt;&lt;tr&gt;&lt;td height="30"&gt;&lt;div align="center"&gt;2016&lt;/div&gt;&lt;/td&gt;&lt;/tr&gt;&lt;/table&gt;</v>
      </c>
      <c r="AC591" s="50" t="s">
        <v>2615</v>
      </c>
      <c r="AD591" s="50" t="str">
        <f>IF(A591="","","Assets/"&amp;N591&amp;"/"&amp;Q591&amp;"/"&amp;P591&amp;".mp3")</f>
        <v>Assets/2015-2019/2/21.mp3</v>
      </c>
      <c r="AE591" s="51" t="s">
        <v>2614</v>
      </c>
      <c r="AF591" s="50" t="str">
        <f>IF(A591="","","Tune "&amp;66*(Q591-1)+P591)</f>
        <v>Tune 87</v>
      </c>
      <c r="AG591" s="50" t="s">
        <v>2613</v>
      </c>
      <c r="AH591" s="50" t="str">
        <f>AC591&amp;AD591&amp;AE591&amp;AF591&amp;AG591</f>
        <v>&lt;li&gt;&lt;a href="Assets/2015-2019/2/21.mp3"&gt;Tune 87&lt;/a&gt;&lt;/li&gt;</v>
      </c>
      <c r="AI591" s="53" t="s">
        <v>2616</v>
      </c>
      <c r="AJ591" s="53">
        <f>IF(A591="","",66*(Q591-1)+P591)</f>
        <v>87</v>
      </c>
      <c r="AK591" s="53" t="s">
        <v>2617</v>
      </c>
      <c r="AL591" s="53" t="str">
        <f>IF(A591="","",B591&amp;"&lt;/td&gt;&lt;td&gt;"&amp;C591&amp;"&lt;/td&gt;&lt;/tr&gt;")</f>
        <v>Clean Bandit Ft Louisa Johnson&lt;/td&gt;&lt;td&gt;Tears&lt;/td&gt;&lt;/tr&gt;</v>
      </c>
      <c r="AM591" s="53" t="str">
        <f>AI591&amp;AJ591&amp;AK591&amp;AL591</f>
        <v>&lt;tr&gt;&lt;td align="left"&gt;87&lt;/td&gt;&lt;td align="left"&gt;Clean Bandit Ft Louisa Johnson&lt;/td&gt;&lt;td&gt;Tears&lt;/td&gt;&lt;/tr&gt;</v>
      </c>
      <c r="AN591" s="64">
        <f>IF(MAX(LEN(B591),LEN(C591))=0,"",MAX(LEN(B591),LEN(C591)))</f>
        <v>30</v>
      </c>
    </row>
    <row r="592" spans="1:40" x14ac:dyDescent="0.25">
      <c r="A592" s="10" t="str">
        <f>N592&amp;Q592&amp;R592&amp;S592</f>
        <v>2010-201422B</v>
      </c>
      <c r="B592" s="15" t="s">
        <v>1239</v>
      </c>
      <c r="C592" s="15" t="s">
        <v>1240</v>
      </c>
      <c r="D592" s="15" t="s">
        <v>672</v>
      </c>
      <c r="E592" s="15" t="s">
        <v>682</v>
      </c>
      <c r="F592" s="15"/>
      <c r="G592" s="15"/>
      <c r="H592" s="15"/>
      <c r="I592" s="15"/>
      <c r="J592" s="15"/>
      <c r="K592" s="14"/>
      <c r="L592" s="15">
        <v>2012</v>
      </c>
      <c r="M592" s="10"/>
      <c r="N592" s="3" t="s">
        <v>2622</v>
      </c>
      <c r="O592" s="10"/>
      <c r="P592" s="15">
        <v>13</v>
      </c>
      <c r="Q592" s="15">
        <v>2</v>
      </c>
      <c r="R592" s="15">
        <v>2</v>
      </c>
      <c r="S592" s="15" t="s">
        <v>85</v>
      </c>
      <c r="U592" s="76" t="s">
        <v>3074</v>
      </c>
      <c r="V592" s="76" t="str">
        <f>IF(B592="","",B592)</f>
        <v>Rita Ora</v>
      </c>
      <c r="W592" s="76" t="s">
        <v>3075</v>
      </c>
      <c r="X592" s="76" t="str">
        <f>IF(C592="","",C592)</f>
        <v>How We Do (Party)</v>
      </c>
      <c r="Y592" s="77" t="s">
        <v>3077</v>
      </c>
      <c r="Z592" s="76">
        <f>IF(L592="","",L592)</f>
        <v>2012</v>
      </c>
      <c r="AA592" s="76" t="s">
        <v>3076</v>
      </c>
      <c r="AB592" s="76" t="str">
        <f>_xlfn.CONCAT(U592:AA592)</f>
        <v>&lt;table class="questions" width="290"&gt;&lt;tr&gt;&lt;td height="50"&gt;&lt;div align="center"&gt;2 Points &lt;/div&gt;&lt;/td&gt;&lt;/tr&gt;&lt;tr&gt;&lt;td height="30"&gt;&lt;div align="center"&gt;Rita Ora&lt;/div&gt;&lt;/td&gt;&lt;/tr&gt;&lt;tr&gt;&lt;td height="30"&gt;&lt;div align="center"&gt;How We Do (Party)&lt;/div&gt;&lt;/td&gt;&lt;/tr&gt;&lt;tr&gt;&lt;td height="30"&gt;&lt;div align="center"&gt;&lt;/div&gt;&lt;/td&gt;&lt;/tr&gt;&lt;tr&gt;&lt;td height="30"&gt;&lt;div align="center"&gt;2012&lt;/div&gt;&lt;/td&gt;&lt;/tr&gt;&lt;/table&gt;</v>
      </c>
      <c r="AC592" s="50" t="s">
        <v>2615</v>
      </c>
      <c r="AD592" s="50" t="str">
        <f>IF(A592="","","Assets/"&amp;N592&amp;"/"&amp;Q592&amp;"/"&amp;P592&amp;".mp3")</f>
        <v>Assets/2010-2014/2/13.mp3</v>
      </c>
      <c r="AE592" s="51" t="s">
        <v>2614</v>
      </c>
      <c r="AF592" s="50" t="str">
        <f>IF(A592="","","Tune "&amp;66*(Q592-1)+P592)</f>
        <v>Tune 79</v>
      </c>
      <c r="AG592" s="50" t="s">
        <v>2613</v>
      </c>
      <c r="AH592" s="50" t="str">
        <f>AC592&amp;AD592&amp;AE592&amp;AF592&amp;AG592</f>
        <v>&lt;li&gt;&lt;a href="Assets/2010-2014/2/13.mp3"&gt;Tune 79&lt;/a&gt;&lt;/li&gt;</v>
      </c>
      <c r="AI592" s="53" t="s">
        <v>2616</v>
      </c>
      <c r="AJ592" s="53">
        <f>IF(A592="","",66*(Q592-1)+P592)</f>
        <v>79</v>
      </c>
      <c r="AK592" s="53" t="s">
        <v>2617</v>
      </c>
      <c r="AL592" s="53" t="str">
        <f>IF(A592="","",B592&amp;"&lt;/td&gt;&lt;td&gt;"&amp;C592&amp;"&lt;/td&gt;&lt;/tr&gt;")</f>
        <v>Rita Ora&lt;/td&gt;&lt;td&gt;How We Do (Party)&lt;/td&gt;&lt;/tr&gt;</v>
      </c>
      <c r="AM592" s="53" t="str">
        <f>AI592&amp;AJ592&amp;AK592&amp;AL592</f>
        <v>&lt;tr&gt;&lt;td align="left"&gt;79&lt;/td&gt;&lt;td align="left"&gt;Rita Ora&lt;/td&gt;&lt;td&gt;How We Do (Party)&lt;/td&gt;&lt;/tr&gt;</v>
      </c>
      <c r="AN592" s="64">
        <f>IF(MAX(LEN(B592),LEN(C592))=0,"",MAX(LEN(B592),LEN(C592)))</f>
        <v>17</v>
      </c>
    </row>
    <row r="593" spans="1:40" x14ac:dyDescent="0.25">
      <c r="A593" s="10" t="str">
        <f>N593&amp;Q593&amp;R593&amp;S593</f>
        <v>2010-201422C</v>
      </c>
      <c r="B593" s="15" t="s">
        <v>1242</v>
      </c>
      <c r="C593" s="15" t="s">
        <v>1243</v>
      </c>
      <c r="D593" s="15" t="s">
        <v>672</v>
      </c>
      <c r="E593" s="15" t="s">
        <v>682</v>
      </c>
      <c r="F593" s="15"/>
      <c r="G593" s="15"/>
      <c r="H593" s="15"/>
      <c r="I593" s="15"/>
      <c r="J593" s="15"/>
      <c r="K593" s="14"/>
      <c r="L593" s="15">
        <v>2012</v>
      </c>
      <c r="M593" s="10"/>
      <c r="N593" s="3" t="s">
        <v>2622</v>
      </c>
      <c r="O593" s="10"/>
      <c r="P593" s="15">
        <v>14</v>
      </c>
      <c r="Q593" s="15">
        <v>2</v>
      </c>
      <c r="R593" s="15">
        <v>2</v>
      </c>
      <c r="S593" s="15" t="s">
        <v>89</v>
      </c>
      <c r="U593" s="76" t="s">
        <v>3074</v>
      </c>
      <c r="V593" s="76" t="str">
        <f>IF(B593="","",B593)</f>
        <v>Sam And The Womp</v>
      </c>
      <c r="W593" s="76" t="s">
        <v>3075</v>
      </c>
      <c r="X593" s="76" t="str">
        <f>IF(C593="","",C593)</f>
        <v>Bom Bom</v>
      </c>
      <c r="Y593" s="77" t="s">
        <v>3077</v>
      </c>
      <c r="Z593" s="76">
        <f>IF(L593="","",L593)</f>
        <v>2012</v>
      </c>
      <c r="AA593" s="76" t="s">
        <v>3076</v>
      </c>
      <c r="AB593" s="76" t="str">
        <f>_xlfn.CONCAT(U593:AA593)</f>
        <v>&lt;table class="questions" width="290"&gt;&lt;tr&gt;&lt;td height="50"&gt;&lt;div align="center"&gt;2 Points &lt;/div&gt;&lt;/td&gt;&lt;/tr&gt;&lt;tr&gt;&lt;td height="30"&gt;&lt;div align="center"&gt;Sam And The Womp&lt;/div&gt;&lt;/td&gt;&lt;/tr&gt;&lt;tr&gt;&lt;td height="30"&gt;&lt;div align="center"&gt;Bom Bom&lt;/div&gt;&lt;/td&gt;&lt;/tr&gt;&lt;tr&gt;&lt;td height="30"&gt;&lt;div align="center"&gt;&lt;/div&gt;&lt;/td&gt;&lt;/tr&gt;&lt;tr&gt;&lt;td height="30"&gt;&lt;div align="center"&gt;2012&lt;/div&gt;&lt;/td&gt;&lt;/tr&gt;&lt;/table&gt;</v>
      </c>
      <c r="AC593" s="50" t="s">
        <v>2615</v>
      </c>
      <c r="AD593" s="50" t="str">
        <f>IF(A593="","","Assets/"&amp;N593&amp;"/"&amp;Q593&amp;"/"&amp;P593&amp;".mp3")</f>
        <v>Assets/2010-2014/2/14.mp3</v>
      </c>
      <c r="AE593" s="51" t="s">
        <v>2614</v>
      </c>
      <c r="AF593" s="50" t="str">
        <f>IF(A593="","","Tune "&amp;66*(Q593-1)+P593)</f>
        <v>Tune 80</v>
      </c>
      <c r="AG593" s="50" t="s">
        <v>2613</v>
      </c>
      <c r="AH593" s="50" t="str">
        <f>AC593&amp;AD593&amp;AE593&amp;AF593&amp;AG593</f>
        <v>&lt;li&gt;&lt;a href="Assets/2010-2014/2/14.mp3"&gt;Tune 80&lt;/a&gt;&lt;/li&gt;</v>
      </c>
      <c r="AI593" s="53" t="s">
        <v>2616</v>
      </c>
      <c r="AJ593" s="53">
        <f>IF(A593="","",66*(Q593-1)+P593)</f>
        <v>80</v>
      </c>
      <c r="AK593" s="53" t="s">
        <v>2617</v>
      </c>
      <c r="AL593" s="53" t="str">
        <f>IF(A593="","",B593&amp;"&lt;/td&gt;&lt;td&gt;"&amp;C593&amp;"&lt;/td&gt;&lt;/tr&gt;")</f>
        <v>Sam And The Womp&lt;/td&gt;&lt;td&gt;Bom Bom&lt;/td&gt;&lt;/tr&gt;</v>
      </c>
      <c r="AM593" s="53" t="str">
        <f>AI593&amp;AJ593&amp;AK593&amp;AL593</f>
        <v>&lt;tr&gt;&lt;td align="left"&gt;80&lt;/td&gt;&lt;td align="left"&gt;Sam And The Womp&lt;/td&gt;&lt;td&gt;Bom Bom&lt;/td&gt;&lt;/tr&gt;</v>
      </c>
      <c r="AN593" s="64">
        <f>IF(MAX(LEN(B593),LEN(C593))=0,"",MAX(LEN(B593),LEN(C593)))</f>
        <v>16</v>
      </c>
    </row>
    <row r="594" spans="1:40" x14ac:dyDescent="0.25">
      <c r="A594" s="10" t="str">
        <f>N594&amp;Q594&amp;R594&amp;S594</f>
        <v>2015-201922K</v>
      </c>
      <c r="B594" s="35" t="s">
        <v>2222</v>
      </c>
      <c r="C594" s="15" t="s">
        <v>2223</v>
      </c>
      <c r="D594" s="15"/>
      <c r="E594" s="15"/>
      <c r="F594" s="15"/>
      <c r="G594" s="15"/>
      <c r="H594" s="15"/>
      <c r="I594" s="15"/>
      <c r="J594" s="15"/>
      <c r="K594" s="14"/>
      <c r="L594" s="15">
        <v>2016</v>
      </c>
      <c r="M594" s="10"/>
      <c r="N594" s="3" t="s">
        <v>2623</v>
      </c>
      <c r="O594" s="10"/>
      <c r="P594" s="15">
        <v>22</v>
      </c>
      <c r="Q594" s="15">
        <v>2</v>
      </c>
      <c r="R594" s="15">
        <v>2</v>
      </c>
      <c r="S594" s="35" t="s">
        <v>1072</v>
      </c>
      <c r="U594" s="76" t="s">
        <v>3074</v>
      </c>
      <c r="V594" s="76" t="str">
        <f>IF(B594="","",B594)</f>
        <v>Little Mix Ft Sean Paul</v>
      </c>
      <c r="W594" s="76" t="s">
        <v>3075</v>
      </c>
      <c r="X594" s="76" t="str">
        <f>IF(C594="","",C594)</f>
        <v>Hair</v>
      </c>
      <c r="Y594" s="77" t="s">
        <v>3077</v>
      </c>
      <c r="Z594" s="76">
        <f>IF(L594="","",L594)</f>
        <v>2016</v>
      </c>
      <c r="AA594" s="76" t="s">
        <v>3076</v>
      </c>
      <c r="AB594" s="76" t="str">
        <f>_xlfn.CONCAT(U594:AA594)</f>
        <v>&lt;table class="questions" width="290"&gt;&lt;tr&gt;&lt;td height="50"&gt;&lt;div align="center"&gt;2 Points &lt;/div&gt;&lt;/td&gt;&lt;/tr&gt;&lt;tr&gt;&lt;td height="30"&gt;&lt;div align="center"&gt;Little Mix Ft Sean Paul&lt;/div&gt;&lt;/td&gt;&lt;/tr&gt;&lt;tr&gt;&lt;td height="30"&gt;&lt;div align="center"&gt;Hair&lt;/div&gt;&lt;/td&gt;&lt;/tr&gt;&lt;tr&gt;&lt;td height="30"&gt;&lt;div align="center"&gt;&lt;/div&gt;&lt;/td&gt;&lt;/tr&gt;&lt;tr&gt;&lt;td height="30"&gt;&lt;div align="center"&gt;2016&lt;/div&gt;&lt;/td&gt;&lt;/tr&gt;&lt;/table&gt;</v>
      </c>
      <c r="AC594" s="50" t="s">
        <v>2615</v>
      </c>
      <c r="AD594" s="50" t="str">
        <f>IF(A594="","","Assets/"&amp;N594&amp;"/"&amp;Q594&amp;"/"&amp;P594&amp;".mp3")</f>
        <v>Assets/2015-2019/2/22.mp3</v>
      </c>
      <c r="AE594" s="51" t="s">
        <v>2614</v>
      </c>
      <c r="AF594" s="50" t="str">
        <f>IF(A594="","","Tune "&amp;66*(Q594-1)+P594)</f>
        <v>Tune 88</v>
      </c>
      <c r="AG594" s="50" t="s">
        <v>2613</v>
      </c>
      <c r="AH594" s="50" t="str">
        <f>AC594&amp;AD594&amp;AE594&amp;AF594&amp;AG594</f>
        <v>&lt;li&gt;&lt;a href="Assets/2015-2019/2/22.mp3"&gt;Tune 88&lt;/a&gt;&lt;/li&gt;</v>
      </c>
      <c r="AI594" s="53" t="s">
        <v>2616</v>
      </c>
      <c r="AJ594" s="53">
        <f>IF(A594="","",66*(Q594-1)+P594)</f>
        <v>88</v>
      </c>
      <c r="AK594" s="53" t="s">
        <v>2617</v>
      </c>
      <c r="AL594" s="53" t="str">
        <f>IF(A594="","",B594&amp;"&lt;/td&gt;&lt;td&gt;"&amp;C594&amp;"&lt;/td&gt;&lt;/tr&gt;")</f>
        <v>Little Mix Ft Sean Paul&lt;/td&gt;&lt;td&gt;Hair&lt;/td&gt;&lt;/tr&gt;</v>
      </c>
      <c r="AM594" s="53" t="str">
        <f>AI594&amp;AJ594&amp;AK594&amp;AL594</f>
        <v>&lt;tr&gt;&lt;td align="left"&gt;88&lt;/td&gt;&lt;td align="left"&gt;Little Mix Ft Sean Paul&lt;/td&gt;&lt;td&gt;Hair&lt;/td&gt;&lt;/tr&gt;</v>
      </c>
      <c r="AN594" s="64">
        <f>IF(MAX(LEN(B594),LEN(C594))=0,"",MAX(LEN(B594),LEN(C594)))</f>
        <v>23</v>
      </c>
    </row>
    <row r="595" spans="1:40" x14ac:dyDescent="0.25">
      <c r="A595" s="10" t="str">
        <f>N595&amp;Q595&amp;R595&amp;S595</f>
        <v>2015-201923A</v>
      </c>
      <c r="B595" s="35" t="s">
        <v>1640</v>
      </c>
      <c r="C595" s="15" t="s">
        <v>2224</v>
      </c>
      <c r="D595" s="15"/>
      <c r="E595" s="15"/>
      <c r="F595" s="15"/>
      <c r="G595" s="15"/>
      <c r="H595" s="15"/>
      <c r="I595" s="15"/>
      <c r="J595" s="15"/>
      <c r="K595" s="14"/>
      <c r="L595" s="15">
        <v>2016</v>
      </c>
      <c r="M595" s="10"/>
      <c r="N595" s="3" t="s">
        <v>2623</v>
      </c>
      <c r="O595" s="10"/>
      <c r="P595" s="15">
        <v>23</v>
      </c>
      <c r="Q595" s="15">
        <v>2</v>
      </c>
      <c r="R595" s="15">
        <v>3</v>
      </c>
      <c r="S595" s="35" t="s">
        <v>84</v>
      </c>
      <c r="U595" s="76" t="s">
        <v>3074</v>
      </c>
      <c r="V595" s="76" t="str">
        <f>IF(B595="","",B595)</f>
        <v>Meghan Trainor</v>
      </c>
      <c r="W595" s="76" t="s">
        <v>3075</v>
      </c>
      <c r="X595" s="76" t="str">
        <f>IF(C595="","",C595)</f>
        <v>NO</v>
      </c>
      <c r="Y595" s="77" t="s">
        <v>3077</v>
      </c>
      <c r="Z595" s="76">
        <f>IF(L595="","",L595)</f>
        <v>2016</v>
      </c>
      <c r="AA595" s="76" t="s">
        <v>3076</v>
      </c>
      <c r="AB595" s="76" t="str">
        <f>_xlfn.CONCAT(U595:AA595)</f>
        <v>&lt;table class="questions" width="290"&gt;&lt;tr&gt;&lt;td height="50"&gt;&lt;div align="center"&gt;2 Points &lt;/div&gt;&lt;/td&gt;&lt;/tr&gt;&lt;tr&gt;&lt;td height="30"&gt;&lt;div align="center"&gt;Meghan Trainor&lt;/div&gt;&lt;/td&gt;&lt;/tr&gt;&lt;tr&gt;&lt;td height="30"&gt;&lt;div align="center"&gt;NO&lt;/div&gt;&lt;/td&gt;&lt;/tr&gt;&lt;tr&gt;&lt;td height="30"&gt;&lt;div align="center"&gt;&lt;/div&gt;&lt;/td&gt;&lt;/tr&gt;&lt;tr&gt;&lt;td height="30"&gt;&lt;div align="center"&gt;2016&lt;/div&gt;&lt;/td&gt;&lt;/tr&gt;&lt;/table&gt;</v>
      </c>
      <c r="AC595" s="50" t="s">
        <v>2615</v>
      </c>
      <c r="AD595" s="50" t="str">
        <f>IF(A595="","","Assets/"&amp;N595&amp;"/"&amp;Q595&amp;"/"&amp;P595&amp;".mp3")</f>
        <v>Assets/2015-2019/2/23.mp3</v>
      </c>
      <c r="AE595" s="51" t="s">
        <v>2614</v>
      </c>
      <c r="AF595" s="50" t="str">
        <f>IF(A595="","","Tune "&amp;66*(Q595-1)+P595)</f>
        <v>Tune 89</v>
      </c>
      <c r="AG595" s="50" t="s">
        <v>2613</v>
      </c>
      <c r="AH595" s="50" t="str">
        <f>AC595&amp;AD595&amp;AE595&amp;AF595&amp;AG595</f>
        <v>&lt;li&gt;&lt;a href="Assets/2015-2019/2/23.mp3"&gt;Tune 89&lt;/a&gt;&lt;/li&gt;</v>
      </c>
      <c r="AI595" s="53" t="s">
        <v>2616</v>
      </c>
      <c r="AJ595" s="53">
        <f>IF(A595="","",66*(Q595-1)+P595)</f>
        <v>89</v>
      </c>
      <c r="AK595" s="53" t="s">
        <v>2617</v>
      </c>
      <c r="AL595" s="53" t="str">
        <f>IF(A595="","",B595&amp;"&lt;/td&gt;&lt;td&gt;"&amp;C595&amp;"&lt;/td&gt;&lt;/tr&gt;")</f>
        <v>Meghan Trainor&lt;/td&gt;&lt;td&gt;NO&lt;/td&gt;&lt;/tr&gt;</v>
      </c>
      <c r="AM595" s="53" t="str">
        <f>AI595&amp;AJ595&amp;AK595&amp;AL595</f>
        <v>&lt;tr&gt;&lt;td align="left"&gt;89&lt;/td&gt;&lt;td align="left"&gt;Meghan Trainor&lt;/td&gt;&lt;td&gt;NO&lt;/td&gt;&lt;/tr&gt;</v>
      </c>
      <c r="AN595" s="64">
        <f>IF(MAX(LEN(B595),LEN(C595))=0,"",MAX(LEN(B595),LEN(C595)))</f>
        <v>14</v>
      </c>
    </row>
    <row r="596" spans="1:40" x14ac:dyDescent="0.25">
      <c r="A596" s="10" t="str">
        <f>N596&amp;Q596&amp;R596&amp;S596</f>
        <v>Gayicons12C</v>
      </c>
      <c r="B596" s="15" t="s">
        <v>2495</v>
      </c>
      <c r="C596" s="15" t="s">
        <v>2496</v>
      </c>
      <c r="D596" s="15"/>
      <c r="E596" s="15"/>
      <c r="F596" s="15"/>
      <c r="G596" s="15"/>
      <c r="H596" s="15"/>
      <c r="I596" s="15"/>
      <c r="J596" s="15"/>
      <c r="K596" s="14"/>
      <c r="L596" s="15">
        <v>1976</v>
      </c>
      <c r="M596" s="10"/>
      <c r="N596" s="48" t="s">
        <v>2611</v>
      </c>
      <c r="O596" s="10"/>
      <c r="P596" s="15">
        <v>14</v>
      </c>
      <c r="Q596" s="15">
        <v>1</v>
      </c>
      <c r="R596" s="15">
        <v>2</v>
      </c>
      <c r="S596" s="35" t="s">
        <v>89</v>
      </c>
      <c r="U596" s="76" t="s">
        <v>3074</v>
      </c>
      <c r="V596" s="76" t="str">
        <f>IF(B596="","",B596)</f>
        <v xml:space="preserve">Elton John </v>
      </c>
      <c r="W596" s="76" t="s">
        <v>3075</v>
      </c>
      <c r="X596" s="76" t="str">
        <f>IF(C596="","",C596)</f>
        <v>Don’t Go Breaking my Heart</v>
      </c>
      <c r="Y596" s="77" t="s">
        <v>3077</v>
      </c>
      <c r="Z596" s="76">
        <f>IF(L596="","",L596)</f>
        <v>1976</v>
      </c>
      <c r="AA596" s="76" t="s">
        <v>3076</v>
      </c>
      <c r="AB596" s="76" t="str">
        <f>_xlfn.CONCAT(U596:AA596)</f>
        <v>&lt;table class="questions" width="290"&gt;&lt;tr&gt;&lt;td height="50"&gt;&lt;div align="center"&gt;2 Points &lt;/div&gt;&lt;/td&gt;&lt;/tr&gt;&lt;tr&gt;&lt;td height="30"&gt;&lt;div align="center"&gt;Elton John &lt;/div&gt;&lt;/td&gt;&lt;/tr&gt;&lt;tr&gt;&lt;td height="30"&gt;&lt;div align="center"&gt;Don’t Go Breaking my Heart&lt;/div&gt;&lt;/td&gt;&lt;/tr&gt;&lt;tr&gt;&lt;td height="30"&gt;&lt;div align="center"&gt;&lt;/div&gt;&lt;/td&gt;&lt;/tr&gt;&lt;tr&gt;&lt;td height="30"&gt;&lt;div align="center"&gt;1976&lt;/div&gt;&lt;/td&gt;&lt;/tr&gt;&lt;/table&gt;</v>
      </c>
      <c r="AC596" s="50" t="s">
        <v>2615</v>
      </c>
      <c r="AD596" s="50" t="str">
        <f>IF(A596="","","Assets/"&amp;N596&amp;"/"&amp;Q596&amp;"/"&amp;P596&amp;".mp3")</f>
        <v>Assets/Gayicons/1/14.mp3</v>
      </c>
      <c r="AE596" s="51" t="s">
        <v>2614</v>
      </c>
      <c r="AF596" s="50" t="str">
        <f>IF(A596="","","Tune "&amp;66*(Q596-1)+P596)</f>
        <v>Tune 14</v>
      </c>
      <c r="AG596" s="50" t="s">
        <v>2613</v>
      </c>
      <c r="AH596" s="50" t="str">
        <f>AC596&amp;AD596&amp;AE596&amp;AF596&amp;AG596</f>
        <v>&lt;li&gt;&lt;a href="Assets/Gayicons/1/14.mp3"&gt;Tune 14&lt;/a&gt;&lt;/li&gt;</v>
      </c>
      <c r="AI596" s="53" t="s">
        <v>2616</v>
      </c>
      <c r="AJ596" s="53">
        <f>IF(A596="","",66*(Q596-1)+P596)</f>
        <v>14</v>
      </c>
      <c r="AK596" s="53" t="s">
        <v>2617</v>
      </c>
      <c r="AL596" s="53" t="str">
        <f>IF(A596="","",B596&amp;"&lt;/td&gt;&lt;td&gt;"&amp;C596&amp;"&lt;/td&gt;&lt;/tr&gt;")</f>
        <v>Elton John &lt;/td&gt;&lt;td&gt;Don’t Go Breaking my Heart&lt;/td&gt;&lt;/tr&gt;</v>
      </c>
      <c r="AM596" s="53" t="str">
        <f>AI596&amp;AJ596&amp;AK596&amp;AL596</f>
        <v>&lt;tr&gt;&lt;td align="left"&gt;14&lt;/td&gt;&lt;td align="left"&gt;Elton John &lt;/td&gt;&lt;td&gt;Don’t Go Breaking my Heart&lt;/td&gt;&lt;/tr&gt;</v>
      </c>
      <c r="AN596" s="64">
        <f>IF(MAX(LEN(B596),LEN(C596))=0,"",MAX(LEN(B596),LEN(C596)))</f>
        <v>26</v>
      </c>
    </row>
    <row r="597" spans="1:40" x14ac:dyDescent="0.25">
      <c r="A597" s="10" t="str">
        <f>N597&amp;Q597&amp;R597&amp;S597</f>
        <v>Gayicons12D</v>
      </c>
      <c r="B597" s="15" t="s">
        <v>2497</v>
      </c>
      <c r="C597" s="15" t="s">
        <v>2498</v>
      </c>
      <c r="D597" s="15"/>
      <c r="E597" s="15"/>
      <c r="F597" s="15"/>
      <c r="G597" s="15"/>
      <c r="H597" s="15"/>
      <c r="I597" s="15"/>
      <c r="J597" s="15"/>
      <c r="K597" s="14"/>
      <c r="L597" s="15">
        <v>2008</v>
      </c>
      <c r="M597" s="10"/>
      <c r="N597" s="48" t="s">
        <v>2611</v>
      </c>
      <c r="O597" s="10"/>
      <c r="P597" s="15">
        <v>15</v>
      </c>
      <c r="Q597" s="15">
        <v>1</v>
      </c>
      <c r="R597" s="15">
        <v>2</v>
      </c>
      <c r="S597" s="15" t="s">
        <v>86</v>
      </c>
      <c r="U597" s="76" t="s">
        <v>3074</v>
      </c>
      <c r="V597" s="76" t="str">
        <f>IF(B597="","",B597)</f>
        <v xml:space="preserve">Beyoncé </v>
      </c>
      <c r="W597" s="76" t="s">
        <v>3075</v>
      </c>
      <c r="X597" s="76" t="str">
        <f>IF(C597="","",C597)</f>
        <v>Single Ladies</v>
      </c>
      <c r="Y597" s="77" t="s">
        <v>3077</v>
      </c>
      <c r="Z597" s="76">
        <f>IF(L597="","",L597)</f>
        <v>2008</v>
      </c>
      <c r="AA597" s="76" t="s">
        <v>3076</v>
      </c>
      <c r="AB597" s="76" t="str">
        <f>_xlfn.CONCAT(U597:AA597)</f>
        <v>&lt;table class="questions" width="290"&gt;&lt;tr&gt;&lt;td height="50"&gt;&lt;div align="center"&gt;2 Points &lt;/div&gt;&lt;/td&gt;&lt;/tr&gt;&lt;tr&gt;&lt;td height="30"&gt;&lt;div align="center"&gt;Beyoncé &lt;/div&gt;&lt;/td&gt;&lt;/tr&gt;&lt;tr&gt;&lt;td height="30"&gt;&lt;div align="center"&gt;Single Ladies&lt;/div&gt;&lt;/td&gt;&lt;/tr&gt;&lt;tr&gt;&lt;td height="30"&gt;&lt;div align="center"&gt;&lt;/div&gt;&lt;/td&gt;&lt;/tr&gt;&lt;tr&gt;&lt;td height="30"&gt;&lt;div align="center"&gt;2008&lt;/div&gt;&lt;/td&gt;&lt;/tr&gt;&lt;/table&gt;</v>
      </c>
      <c r="AC597" s="50" t="s">
        <v>2615</v>
      </c>
      <c r="AD597" s="50" t="str">
        <f>IF(A597="","","Assets/"&amp;N597&amp;"/"&amp;Q597&amp;"/"&amp;P597&amp;".mp3")</f>
        <v>Assets/Gayicons/1/15.mp3</v>
      </c>
      <c r="AE597" s="51" t="s">
        <v>2614</v>
      </c>
      <c r="AF597" s="50" t="str">
        <f>IF(A597="","","Tune "&amp;66*(Q597-1)+P597)</f>
        <v>Tune 15</v>
      </c>
      <c r="AG597" s="50" t="s">
        <v>2613</v>
      </c>
      <c r="AH597" s="50" t="str">
        <f>AC597&amp;AD597&amp;AE597&amp;AF597&amp;AG597</f>
        <v>&lt;li&gt;&lt;a href="Assets/Gayicons/1/15.mp3"&gt;Tune 15&lt;/a&gt;&lt;/li&gt;</v>
      </c>
      <c r="AI597" s="53" t="s">
        <v>2616</v>
      </c>
      <c r="AJ597" s="53">
        <f>IF(A597="","",66*(Q597-1)+P597)</f>
        <v>15</v>
      </c>
      <c r="AK597" s="53" t="s">
        <v>2617</v>
      </c>
      <c r="AL597" s="53" t="str">
        <f>IF(A597="","",B597&amp;"&lt;/td&gt;&lt;td&gt;"&amp;C597&amp;"&lt;/td&gt;&lt;/tr&gt;")</f>
        <v>Beyoncé &lt;/td&gt;&lt;td&gt;Single Ladies&lt;/td&gt;&lt;/tr&gt;</v>
      </c>
      <c r="AM597" s="53" t="str">
        <f>AI597&amp;AJ597&amp;AK597&amp;AL597</f>
        <v>&lt;tr&gt;&lt;td align="left"&gt;15&lt;/td&gt;&lt;td align="left"&gt;Beyoncé &lt;/td&gt;&lt;td&gt;Single Ladies&lt;/td&gt;&lt;/tr&gt;</v>
      </c>
      <c r="AN597" s="64">
        <f>IF(MAX(LEN(B597),LEN(C597))=0,"",MAX(LEN(B597),LEN(C597)))</f>
        <v>13</v>
      </c>
    </row>
    <row r="598" spans="1:40" x14ac:dyDescent="0.25">
      <c r="A598" s="10" t="str">
        <f>N598&amp;Q598&amp;R598&amp;S598</f>
        <v>Gayicons12E</v>
      </c>
      <c r="B598" s="15" t="s">
        <v>2499</v>
      </c>
      <c r="C598" s="15" t="s">
        <v>2530</v>
      </c>
      <c r="D598" s="15"/>
      <c r="E598" s="15"/>
      <c r="F598" s="15"/>
      <c r="G598" s="15"/>
      <c r="H598" s="15"/>
      <c r="I598" s="15"/>
      <c r="J598" s="15"/>
      <c r="K598" s="14"/>
      <c r="L598" s="15">
        <v>1980</v>
      </c>
      <c r="M598" s="10"/>
      <c r="N598" s="48" t="s">
        <v>2611</v>
      </c>
      <c r="O598" s="10"/>
      <c r="P598" s="15">
        <v>16</v>
      </c>
      <c r="Q598" s="15">
        <v>1</v>
      </c>
      <c r="R598" s="15">
        <v>2</v>
      </c>
      <c r="S598" s="35" t="s">
        <v>87</v>
      </c>
      <c r="U598" s="76" t="s">
        <v>3074</v>
      </c>
      <c r="V598" s="76" t="str">
        <f>IF(B598="","",B598)</f>
        <v xml:space="preserve">Diana Ross </v>
      </c>
      <c r="W598" s="76" t="s">
        <v>3075</v>
      </c>
      <c r="X598" s="76" t="str">
        <f>IF(C598="","",C598)</f>
        <v>I’m Coming Out</v>
      </c>
      <c r="Y598" s="77" t="s">
        <v>3077</v>
      </c>
      <c r="Z598" s="76">
        <f>IF(L598="","",L598)</f>
        <v>1980</v>
      </c>
      <c r="AA598" s="76" t="s">
        <v>3076</v>
      </c>
      <c r="AB598" s="76" t="str">
        <f>_xlfn.CONCAT(U598:AA598)</f>
        <v>&lt;table class="questions" width="290"&gt;&lt;tr&gt;&lt;td height="50"&gt;&lt;div align="center"&gt;2 Points &lt;/div&gt;&lt;/td&gt;&lt;/tr&gt;&lt;tr&gt;&lt;td height="30"&gt;&lt;div align="center"&gt;Diana Ross &lt;/div&gt;&lt;/td&gt;&lt;/tr&gt;&lt;tr&gt;&lt;td height="30"&gt;&lt;div align="center"&gt;I’m Coming Out&lt;/div&gt;&lt;/td&gt;&lt;/tr&gt;&lt;tr&gt;&lt;td height="30"&gt;&lt;div align="center"&gt;&lt;/div&gt;&lt;/td&gt;&lt;/tr&gt;&lt;tr&gt;&lt;td height="30"&gt;&lt;div align="center"&gt;1980&lt;/div&gt;&lt;/td&gt;&lt;/tr&gt;&lt;/table&gt;</v>
      </c>
      <c r="AC598" s="50" t="s">
        <v>2615</v>
      </c>
      <c r="AD598" s="50" t="str">
        <f>IF(A598="","","Assets/"&amp;N598&amp;"/"&amp;Q598&amp;"/"&amp;P598&amp;".mp3")</f>
        <v>Assets/Gayicons/1/16.mp3</v>
      </c>
      <c r="AE598" s="51" t="s">
        <v>2614</v>
      </c>
      <c r="AF598" s="50" t="str">
        <f>IF(A598="","","Tune "&amp;66*(Q598-1)+P598)</f>
        <v>Tune 16</v>
      </c>
      <c r="AG598" s="50" t="s">
        <v>2613</v>
      </c>
      <c r="AH598" s="50" t="str">
        <f>AC598&amp;AD598&amp;AE598&amp;AF598&amp;AG598</f>
        <v>&lt;li&gt;&lt;a href="Assets/Gayicons/1/16.mp3"&gt;Tune 16&lt;/a&gt;&lt;/li&gt;</v>
      </c>
      <c r="AI598" s="53" t="s">
        <v>2616</v>
      </c>
      <c r="AJ598" s="53">
        <f>IF(A598="","",66*(Q598-1)+P598)</f>
        <v>16</v>
      </c>
      <c r="AK598" s="53" t="s">
        <v>2617</v>
      </c>
      <c r="AL598" s="53" t="str">
        <f>IF(A598="","",B598&amp;"&lt;/td&gt;&lt;td&gt;"&amp;C598&amp;"&lt;/td&gt;&lt;/tr&gt;")</f>
        <v>Diana Ross &lt;/td&gt;&lt;td&gt;I’m Coming Out&lt;/td&gt;&lt;/tr&gt;</v>
      </c>
      <c r="AM598" s="53" t="str">
        <f>AI598&amp;AJ598&amp;AK598&amp;AL598</f>
        <v>&lt;tr&gt;&lt;td align="left"&gt;16&lt;/td&gt;&lt;td align="left"&gt;Diana Ross &lt;/td&gt;&lt;td&gt;I’m Coming Out&lt;/td&gt;&lt;/tr&gt;</v>
      </c>
      <c r="AN598" s="64">
        <f>IF(MAX(LEN(B598),LEN(C598))=0,"",MAX(LEN(B598),LEN(C598)))</f>
        <v>14</v>
      </c>
    </row>
    <row r="599" spans="1:40" x14ac:dyDescent="0.25">
      <c r="A599" s="10" t="str">
        <f>N599&amp;Q599&amp;R599&amp;S599</f>
        <v>Xmas13A</v>
      </c>
      <c r="B599" s="15" t="s">
        <v>275</v>
      </c>
      <c r="C599" s="35" t="s">
        <v>1062</v>
      </c>
      <c r="D599" s="35" t="s">
        <v>672</v>
      </c>
      <c r="E599" s="35" t="s">
        <v>682</v>
      </c>
      <c r="F599" s="15"/>
      <c r="G599" s="15"/>
      <c r="H599" s="15"/>
      <c r="I599" s="15"/>
      <c r="J599" s="15"/>
      <c r="K599" s="14"/>
      <c r="L599" s="15">
        <v>1975</v>
      </c>
      <c r="M599" s="10"/>
      <c r="N599" s="6" t="s">
        <v>90</v>
      </c>
      <c r="O599" s="10"/>
      <c r="P599" s="15">
        <v>23</v>
      </c>
      <c r="Q599" s="15">
        <v>1</v>
      </c>
      <c r="R599" s="15">
        <v>3</v>
      </c>
      <c r="S599" s="15" t="s">
        <v>84</v>
      </c>
      <c r="U599" s="76" t="s">
        <v>3074</v>
      </c>
      <c r="V599" s="76" t="str">
        <f>IF(B599="","",B599)</f>
        <v>Mike Oldfield</v>
      </c>
      <c r="W599" s="76" t="s">
        <v>3075</v>
      </c>
      <c r="X599" s="76" t="str">
        <f>IF(C599="","",C599)</f>
        <v>In Dulce Jubilo</v>
      </c>
      <c r="Y599" s="77" t="s">
        <v>3077</v>
      </c>
      <c r="Z599" s="76">
        <f>IF(L599="","",L599)</f>
        <v>1975</v>
      </c>
      <c r="AA599" s="76" t="s">
        <v>3076</v>
      </c>
      <c r="AB599" s="76" t="str">
        <f>_xlfn.CONCAT(U599:AA599)</f>
        <v>&lt;table class="questions" width="290"&gt;&lt;tr&gt;&lt;td height="50"&gt;&lt;div align="center"&gt;2 Points &lt;/div&gt;&lt;/td&gt;&lt;/tr&gt;&lt;tr&gt;&lt;td height="30"&gt;&lt;div align="center"&gt;Mike Oldfield&lt;/div&gt;&lt;/td&gt;&lt;/tr&gt;&lt;tr&gt;&lt;td height="30"&gt;&lt;div align="center"&gt;In Dulce Jubilo&lt;/div&gt;&lt;/td&gt;&lt;/tr&gt;&lt;tr&gt;&lt;td height="30"&gt;&lt;div align="center"&gt;&lt;/div&gt;&lt;/td&gt;&lt;/tr&gt;&lt;tr&gt;&lt;td height="30"&gt;&lt;div align="center"&gt;1975&lt;/div&gt;&lt;/td&gt;&lt;/tr&gt;&lt;/table&gt;</v>
      </c>
      <c r="AC599" s="50" t="s">
        <v>2615</v>
      </c>
      <c r="AD599" s="50" t="str">
        <f>IF(A599="","","Assets/"&amp;N599&amp;"/"&amp;Q599&amp;"/"&amp;P599&amp;".mp3")</f>
        <v>Assets/Xmas/1/23.mp3</v>
      </c>
      <c r="AE599" s="51" t="s">
        <v>2614</v>
      </c>
      <c r="AF599" s="50" t="str">
        <f>IF(A599="","","Tune "&amp;66*(Q599-1)+P599)</f>
        <v>Tune 23</v>
      </c>
      <c r="AG599" s="50" t="s">
        <v>2613</v>
      </c>
      <c r="AH599" s="50" t="str">
        <f>AC599&amp;AD599&amp;AE599&amp;AF599&amp;AG599</f>
        <v>&lt;li&gt;&lt;a href="Assets/Xmas/1/23.mp3"&gt;Tune 23&lt;/a&gt;&lt;/li&gt;</v>
      </c>
      <c r="AI599" s="53" t="s">
        <v>2616</v>
      </c>
      <c r="AJ599" s="53">
        <f>IF(A599="","",66*(Q599-1)+P599)</f>
        <v>23</v>
      </c>
      <c r="AK599" s="53" t="s">
        <v>2617</v>
      </c>
      <c r="AL599" s="53" t="str">
        <f>IF(A599="","",B599&amp;"&lt;/td&gt;&lt;td&gt;"&amp;C599&amp;"&lt;/td&gt;&lt;/tr&gt;")</f>
        <v>Mike Oldfield&lt;/td&gt;&lt;td&gt;In Dulce Jubilo&lt;/td&gt;&lt;/tr&gt;</v>
      </c>
      <c r="AM599" s="53" t="str">
        <f>AI599&amp;AJ599&amp;AK599&amp;AL599</f>
        <v>&lt;tr&gt;&lt;td align="left"&gt;23&lt;/td&gt;&lt;td align="left"&gt;Mike Oldfield&lt;/td&gt;&lt;td&gt;In Dulce Jubilo&lt;/td&gt;&lt;/tr&gt;</v>
      </c>
      <c r="AN599" s="64">
        <f>IF(MAX(LEN(B599),LEN(C599))=0,"",MAX(LEN(B599),LEN(C599)))</f>
        <v>15</v>
      </c>
    </row>
    <row r="600" spans="1:40" x14ac:dyDescent="0.25">
      <c r="A600" s="10" t="str">
        <f>N600&amp;Q600&amp;R600&amp;S600</f>
        <v>Gayicons12F</v>
      </c>
      <c r="B600" s="15" t="s">
        <v>2500</v>
      </c>
      <c r="C600" s="15" t="s">
        <v>2531</v>
      </c>
      <c r="D600" s="15"/>
      <c r="E600" s="15"/>
      <c r="F600" s="15"/>
      <c r="G600" s="15"/>
      <c r="H600" s="15"/>
      <c r="I600" s="15"/>
      <c r="J600" s="15"/>
      <c r="K600" s="14"/>
      <c r="L600" s="15">
        <v>1978</v>
      </c>
      <c r="M600" s="10"/>
      <c r="N600" s="48" t="s">
        <v>2611</v>
      </c>
      <c r="O600" s="10"/>
      <c r="P600" s="15">
        <v>17</v>
      </c>
      <c r="Q600" s="15">
        <v>1</v>
      </c>
      <c r="R600" s="15">
        <v>2</v>
      </c>
      <c r="S600" s="15" t="s">
        <v>88</v>
      </c>
      <c r="U600" s="76" t="s">
        <v>3074</v>
      </c>
      <c r="V600" s="76" t="str">
        <f>IF(B600="","",B600)</f>
        <v xml:space="preserve">Village People </v>
      </c>
      <c r="W600" s="76" t="s">
        <v>3075</v>
      </c>
      <c r="X600" s="76" t="str">
        <f>IF(C600="","",C600)</f>
        <v>YMCA </v>
      </c>
      <c r="Y600" s="77" t="s">
        <v>3077</v>
      </c>
      <c r="Z600" s="76">
        <f>IF(L600="","",L600)</f>
        <v>1978</v>
      </c>
      <c r="AA600" s="76" t="s">
        <v>3076</v>
      </c>
      <c r="AB600" s="76" t="str">
        <f>_xlfn.CONCAT(U600:AA600)</f>
        <v>&lt;table class="questions" width="290"&gt;&lt;tr&gt;&lt;td height="50"&gt;&lt;div align="center"&gt;2 Points &lt;/div&gt;&lt;/td&gt;&lt;/tr&gt;&lt;tr&gt;&lt;td height="30"&gt;&lt;div align="center"&gt;Village People &lt;/div&gt;&lt;/td&gt;&lt;/tr&gt;&lt;tr&gt;&lt;td height="30"&gt;&lt;div align="center"&gt;YMCA &lt;/div&gt;&lt;/td&gt;&lt;/tr&gt;&lt;tr&gt;&lt;td height="30"&gt;&lt;div align="center"&gt;&lt;/div&gt;&lt;/td&gt;&lt;/tr&gt;&lt;tr&gt;&lt;td height="30"&gt;&lt;div align="center"&gt;1978&lt;/div&gt;&lt;/td&gt;&lt;/tr&gt;&lt;/table&gt;</v>
      </c>
      <c r="AC600" s="50" t="s">
        <v>2615</v>
      </c>
      <c r="AD600" s="50" t="str">
        <f>IF(A600="","","Assets/"&amp;N600&amp;"/"&amp;Q600&amp;"/"&amp;P600&amp;".mp3")</f>
        <v>Assets/Gayicons/1/17.mp3</v>
      </c>
      <c r="AE600" s="51" t="s">
        <v>2614</v>
      </c>
      <c r="AF600" s="50" t="str">
        <f>IF(A600="","","Tune "&amp;66*(Q600-1)+P600)</f>
        <v>Tune 17</v>
      </c>
      <c r="AG600" s="50" t="s">
        <v>2613</v>
      </c>
      <c r="AH600" s="50" t="str">
        <f>AC600&amp;AD600&amp;AE600&amp;AF600&amp;AG600</f>
        <v>&lt;li&gt;&lt;a href="Assets/Gayicons/1/17.mp3"&gt;Tune 17&lt;/a&gt;&lt;/li&gt;</v>
      </c>
      <c r="AI600" s="53" t="s">
        <v>2616</v>
      </c>
      <c r="AJ600" s="53">
        <f>IF(A600="","",66*(Q600-1)+P600)</f>
        <v>17</v>
      </c>
      <c r="AK600" s="53" t="s">
        <v>2617</v>
      </c>
      <c r="AL600" s="53" t="str">
        <f>IF(A600="","",B600&amp;"&lt;/td&gt;&lt;td&gt;"&amp;C600&amp;"&lt;/td&gt;&lt;/tr&gt;")</f>
        <v>Village People &lt;/td&gt;&lt;td&gt;YMCA &lt;/td&gt;&lt;/tr&gt;</v>
      </c>
      <c r="AM600" s="53" t="str">
        <f>AI600&amp;AJ600&amp;AK600&amp;AL600</f>
        <v>&lt;tr&gt;&lt;td align="left"&gt;17&lt;/td&gt;&lt;td align="left"&gt;Village People &lt;/td&gt;&lt;td&gt;YMCA &lt;/td&gt;&lt;/tr&gt;</v>
      </c>
      <c r="AN600" s="64">
        <f>IF(MAX(LEN(B600),LEN(C600))=0,"",MAX(LEN(B600),LEN(C600)))</f>
        <v>15</v>
      </c>
    </row>
    <row r="601" spans="1:40" x14ac:dyDescent="0.25">
      <c r="A601" s="10" t="str">
        <f>N601&amp;Q601&amp;R601&amp;S601</f>
        <v>Film15A</v>
      </c>
      <c r="B601" s="15" t="s">
        <v>28</v>
      </c>
      <c r="C601" s="15"/>
      <c r="D601" s="15" t="s">
        <v>698</v>
      </c>
      <c r="E601" s="15"/>
      <c r="F601" s="15" t="s">
        <v>160</v>
      </c>
      <c r="G601" s="15"/>
      <c r="H601" s="35" t="s">
        <v>1409</v>
      </c>
      <c r="I601" s="15" t="s">
        <v>1014</v>
      </c>
      <c r="J601" s="15"/>
      <c r="K601" s="14"/>
      <c r="L601" s="15"/>
      <c r="M601" s="10"/>
      <c r="N601" s="4" t="s">
        <v>698</v>
      </c>
      <c r="O601" s="10"/>
      <c r="P601" s="15">
        <v>45</v>
      </c>
      <c r="Q601" s="15">
        <v>1</v>
      </c>
      <c r="R601" s="15">
        <v>5</v>
      </c>
      <c r="S601" s="15" t="s">
        <v>84</v>
      </c>
      <c r="U601" s="76" t="s">
        <v>3074</v>
      </c>
      <c r="V601" s="76" t="str">
        <f>IF(B601="","",B601)</f>
        <v>What Happens in Vegas</v>
      </c>
      <c r="W601" s="76" t="s">
        <v>3075</v>
      </c>
      <c r="X601" s="76" t="str">
        <f>IF(C601="","",C601)</f>
        <v/>
      </c>
      <c r="Y601" s="77" t="s">
        <v>3077</v>
      </c>
      <c r="Z601" s="76" t="str">
        <f>IF(L601="","",L601)</f>
        <v/>
      </c>
      <c r="AA601" s="76" t="s">
        <v>3076</v>
      </c>
      <c r="AB601" s="76" t="str">
        <f>_xlfn.CONCAT(U601:AA601)</f>
        <v>&lt;table class="questions" width="290"&gt;&lt;tr&gt;&lt;td height="50"&gt;&lt;div align="center"&gt;2 Points &lt;/div&gt;&lt;/td&gt;&lt;/tr&gt;&lt;tr&gt;&lt;td height="30"&gt;&lt;div align="center"&gt;What Happens in Vegas&lt;/div&gt;&lt;/td&gt;&lt;/tr&gt;&lt;tr&gt;&lt;td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01" s="50" t="s">
        <v>2615</v>
      </c>
      <c r="AD601" s="50" t="str">
        <f>IF(A601="","","Assets/"&amp;N601&amp;"/"&amp;Q601&amp;"/"&amp;P601&amp;".mp3")</f>
        <v>Assets/Film/1/45.mp3</v>
      </c>
      <c r="AE601" s="51" t="s">
        <v>2614</v>
      </c>
      <c r="AF601" s="50" t="str">
        <f>IF(A601="","","Tune "&amp;66*(Q601-1)+P601)</f>
        <v>Tune 45</v>
      </c>
      <c r="AG601" s="50" t="s">
        <v>2613</v>
      </c>
      <c r="AH601" s="50" t="str">
        <f>AC601&amp;AD601&amp;AE601&amp;AF601&amp;AG601</f>
        <v>&lt;li&gt;&lt;a href="Assets/Film/1/45.mp3"&gt;Tune 45&lt;/a&gt;&lt;/li&gt;</v>
      </c>
      <c r="AI601" s="53" t="s">
        <v>2616</v>
      </c>
      <c r="AJ601" s="53">
        <f>IF(A601="","",66*(Q601-1)+P601)</f>
        <v>45</v>
      </c>
      <c r="AK601" s="53" t="s">
        <v>2617</v>
      </c>
      <c r="AL601" s="53" t="str">
        <f>IF(A601="","",B601&amp;"&lt;/td&gt;&lt;td&gt;"&amp;C601&amp;"&lt;/td&gt;&lt;/tr&gt;")</f>
        <v>What Happens in Vegas&lt;/td&gt;&lt;td&gt;&lt;/td&gt;&lt;/tr&gt;</v>
      </c>
      <c r="AM601" s="53" t="str">
        <f>AI601&amp;AJ601&amp;AK601&amp;AL601</f>
        <v>&lt;tr&gt;&lt;td align="left"&gt;45&lt;/td&gt;&lt;td align="left"&gt;What Happens in Vegas&lt;/td&gt;&lt;td&gt;&lt;/td&gt;&lt;/tr&gt;</v>
      </c>
      <c r="AN601" s="64">
        <f>IF(MAX(LEN(B601),LEN(C601))=0,"",MAX(LEN(B601),LEN(C601)))</f>
        <v>21</v>
      </c>
    </row>
    <row r="602" spans="1:40" x14ac:dyDescent="0.25">
      <c r="A602" s="10" t="str">
        <f>N602&amp;Q602&amp;R602&amp;S602</f>
        <v>Film15B</v>
      </c>
      <c r="B602" s="15" t="s">
        <v>27</v>
      </c>
      <c r="C602" s="15"/>
      <c r="D602" s="15" t="s">
        <v>698</v>
      </c>
      <c r="E602" s="15"/>
      <c r="F602" s="15"/>
      <c r="G602" s="15"/>
      <c r="H602" s="15"/>
      <c r="I602" s="15"/>
      <c r="J602" s="15"/>
      <c r="K602" s="14"/>
      <c r="L602" s="15"/>
      <c r="M602" s="10"/>
      <c r="N602" s="4" t="s">
        <v>698</v>
      </c>
      <c r="O602" s="10"/>
      <c r="P602" s="15">
        <v>46</v>
      </c>
      <c r="Q602" s="15">
        <v>1</v>
      </c>
      <c r="R602" s="15">
        <v>5</v>
      </c>
      <c r="S602" s="15" t="s">
        <v>85</v>
      </c>
      <c r="U602" s="76" t="s">
        <v>3074</v>
      </c>
      <c r="V602" s="76" t="str">
        <f>IF(B602="","",B602)</f>
        <v>Bolt</v>
      </c>
      <c r="W602" s="76" t="s">
        <v>3075</v>
      </c>
      <c r="X602" s="76" t="str">
        <f>IF(C602="","",C602)</f>
        <v/>
      </c>
      <c r="Y602" s="77" t="s">
        <v>3077</v>
      </c>
      <c r="Z602" s="76" t="str">
        <f>IF(L602="","",L602)</f>
        <v/>
      </c>
      <c r="AA602" s="76" t="s">
        <v>3076</v>
      </c>
      <c r="AB602" s="76" t="str">
        <f>_xlfn.CONCAT(U602:AA602)</f>
        <v>&lt;table class="questions" width="290"&gt;&lt;tr&gt;&lt;td height="50"&gt;&lt;div align="center"&gt;2 Points &lt;/div&gt;&lt;/td&gt;&lt;/tr&gt;&lt;tr&gt;&lt;td height="30"&gt;&lt;div align="center"&gt;Bolt&lt;/div&gt;&lt;/td&gt;&lt;/tr&gt;&lt;tr&gt;&lt;td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02" s="50" t="s">
        <v>2615</v>
      </c>
      <c r="AD602" s="50" t="str">
        <f>IF(A602="","","Assets/"&amp;N602&amp;"/"&amp;Q602&amp;"/"&amp;P602&amp;".mp3")</f>
        <v>Assets/Film/1/46.mp3</v>
      </c>
      <c r="AE602" s="51" t="s">
        <v>2614</v>
      </c>
      <c r="AF602" s="50" t="str">
        <f>IF(A602="","","Tune "&amp;66*(Q602-1)+P602)</f>
        <v>Tune 46</v>
      </c>
      <c r="AG602" s="50" t="s">
        <v>2613</v>
      </c>
      <c r="AH602" s="50" t="str">
        <f>AC602&amp;AD602&amp;AE602&amp;AF602&amp;AG602</f>
        <v>&lt;li&gt;&lt;a href="Assets/Film/1/46.mp3"&gt;Tune 46&lt;/a&gt;&lt;/li&gt;</v>
      </c>
      <c r="AI602" s="53" t="s">
        <v>2616</v>
      </c>
      <c r="AJ602" s="53">
        <f>IF(A602="","",66*(Q602-1)+P602)</f>
        <v>46</v>
      </c>
      <c r="AK602" s="53" t="s">
        <v>2617</v>
      </c>
      <c r="AL602" s="53" t="str">
        <f>IF(A602="","",B602&amp;"&lt;/td&gt;&lt;td&gt;"&amp;C602&amp;"&lt;/td&gt;&lt;/tr&gt;")</f>
        <v>Bolt&lt;/td&gt;&lt;td&gt;&lt;/td&gt;&lt;/tr&gt;</v>
      </c>
      <c r="AM602" s="53" t="str">
        <f>AI602&amp;AJ602&amp;AK602&amp;AL602</f>
        <v>&lt;tr&gt;&lt;td align="left"&gt;46&lt;/td&gt;&lt;td align="left"&gt;Bolt&lt;/td&gt;&lt;td&gt;&lt;/td&gt;&lt;/tr&gt;</v>
      </c>
      <c r="AN602" s="64">
        <f>IF(MAX(LEN(B602),LEN(C602))=0,"",MAX(LEN(B602),LEN(C602)))</f>
        <v>4</v>
      </c>
    </row>
    <row r="603" spans="1:40" x14ac:dyDescent="0.25">
      <c r="A603" s="10" t="str">
        <f>N603&amp;Q603&amp;R603&amp;S603</f>
        <v>199014F</v>
      </c>
      <c r="B603" s="15" t="s">
        <v>1176</v>
      </c>
      <c r="C603" s="15" t="s">
        <v>1177</v>
      </c>
      <c r="D603" s="15" t="s">
        <v>672</v>
      </c>
      <c r="E603" s="15" t="s">
        <v>682</v>
      </c>
      <c r="F603" s="15"/>
      <c r="G603" s="15"/>
      <c r="H603" s="15"/>
      <c r="I603" s="15"/>
      <c r="J603" s="15"/>
      <c r="K603" s="14"/>
      <c r="L603" s="15">
        <v>1997</v>
      </c>
      <c r="M603" s="10"/>
      <c r="N603" s="7">
        <v>1990</v>
      </c>
      <c r="O603" s="10"/>
      <c r="P603" s="15">
        <v>39</v>
      </c>
      <c r="Q603" s="15">
        <v>1</v>
      </c>
      <c r="R603" s="15">
        <v>4</v>
      </c>
      <c r="S603" s="15" t="s">
        <v>88</v>
      </c>
      <c r="U603" s="76" t="s">
        <v>3074</v>
      </c>
      <c r="V603" s="76" t="str">
        <f>IF(B603="","",B603)</f>
        <v>Gina G</v>
      </c>
      <c r="W603" s="76" t="s">
        <v>3075</v>
      </c>
      <c r="X603" s="76" t="str">
        <f>IF(C603="","",C603)</f>
        <v>Ooh Aah, Just a Little Bit</v>
      </c>
      <c r="Y603" s="77" t="s">
        <v>3077</v>
      </c>
      <c r="Z603" s="76">
        <f>IF(L603="","",L603)</f>
        <v>1997</v>
      </c>
      <c r="AA603" s="76" t="s">
        <v>3076</v>
      </c>
      <c r="AB603" s="76" t="str">
        <f>_xlfn.CONCAT(U603:AA603)</f>
        <v>&lt;table class="questions" width="290"&gt;&lt;tr&gt;&lt;td height="50"&gt;&lt;div align="center"&gt;2 Points &lt;/div&gt;&lt;/td&gt;&lt;/tr&gt;&lt;tr&gt;&lt;td height="30"&gt;&lt;div align="center"&gt;Gina G&lt;/div&gt;&lt;/td&gt;&lt;/tr&gt;&lt;tr&gt;&lt;td height="30"&gt;&lt;div align="center"&gt;Ooh Aah, Just a Little Bit&lt;/div&gt;&lt;/td&gt;&lt;/tr&gt;&lt;tr&gt;&lt;td height="30"&gt;&lt;div align="center"&gt;&lt;/div&gt;&lt;/td&gt;&lt;/tr&gt;&lt;tr&gt;&lt;td height="30"&gt;&lt;div align="center"&gt;1997&lt;/div&gt;&lt;/td&gt;&lt;/tr&gt;&lt;/table&gt;</v>
      </c>
      <c r="AC603" s="50" t="s">
        <v>2615</v>
      </c>
      <c r="AD603" s="50" t="str">
        <f>IF(A603="","","Assets/"&amp;N603&amp;"/"&amp;Q603&amp;"/"&amp;P603&amp;".mp3")</f>
        <v>Assets/1990/1/39.mp3</v>
      </c>
      <c r="AE603" s="51" t="s">
        <v>2614</v>
      </c>
      <c r="AF603" s="50" t="str">
        <f>IF(A603="","","Tune "&amp;66*(Q603-1)+P603)</f>
        <v>Tune 39</v>
      </c>
      <c r="AG603" s="50" t="s">
        <v>2613</v>
      </c>
      <c r="AH603" s="50" t="str">
        <f>AC603&amp;AD603&amp;AE603&amp;AF603&amp;AG603</f>
        <v>&lt;li&gt;&lt;a href="Assets/1990/1/39.mp3"&gt;Tune 39&lt;/a&gt;&lt;/li&gt;</v>
      </c>
      <c r="AI603" s="53" t="s">
        <v>2616</v>
      </c>
      <c r="AJ603" s="53">
        <f>IF(A603="","",66*(Q603-1)+P603)</f>
        <v>39</v>
      </c>
      <c r="AK603" s="53" t="s">
        <v>2617</v>
      </c>
      <c r="AL603" s="53" t="str">
        <f>IF(A603="","",B603&amp;"&lt;/td&gt;&lt;td&gt;"&amp;C603&amp;"&lt;/td&gt;&lt;/tr&gt;")</f>
        <v>Gina G&lt;/td&gt;&lt;td&gt;Ooh Aah, Just a Little Bit&lt;/td&gt;&lt;/tr&gt;</v>
      </c>
      <c r="AM603" s="53" t="str">
        <f>AI603&amp;AJ603&amp;AK603&amp;AL603</f>
        <v>&lt;tr&gt;&lt;td align="left"&gt;39&lt;/td&gt;&lt;td align="left"&gt;Gina G&lt;/td&gt;&lt;td&gt;Ooh Aah, Just a Little Bit&lt;/td&gt;&lt;/tr&gt;</v>
      </c>
      <c r="AN603" s="64">
        <f>IF(MAX(LEN(B603),LEN(C603))=0,"",MAX(LEN(B603),LEN(C603)))</f>
        <v>26</v>
      </c>
    </row>
    <row r="604" spans="1:40" x14ac:dyDescent="0.25">
      <c r="A604" s="10" t="str">
        <f>N604&amp;Q604&amp;R604&amp;S604</f>
        <v>2005-200913I</v>
      </c>
      <c r="B604" s="15" t="s">
        <v>198</v>
      </c>
      <c r="C604" s="15" t="s">
        <v>124</v>
      </c>
      <c r="D604" s="15" t="s">
        <v>672</v>
      </c>
      <c r="E604" s="15" t="s">
        <v>682</v>
      </c>
      <c r="F604" s="15"/>
      <c r="G604" s="15"/>
      <c r="H604" s="15"/>
      <c r="I604" s="15"/>
      <c r="J604" s="15"/>
      <c r="K604" s="14"/>
      <c r="L604" s="15">
        <v>2007</v>
      </c>
      <c r="M604" s="10"/>
      <c r="N604" s="3" t="s">
        <v>2621</v>
      </c>
      <c r="O604" s="10"/>
      <c r="P604" s="15">
        <v>31</v>
      </c>
      <c r="Q604" s="15">
        <v>1</v>
      </c>
      <c r="R604" s="15">
        <v>3</v>
      </c>
      <c r="S604" s="15" t="s">
        <v>1070</v>
      </c>
      <c r="U604" s="76" t="s">
        <v>3074</v>
      </c>
      <c r="V604" s="76" t="str">
        <f>IF(B604="","",B604)</f>
        <v>Arctic Monkeys</v>
      </c>
      <c r="W604" s="76" t="s">
        <v>3075</v>
      </c>
      <c r="X604" s="76" t="str">
        <f>IF(C604="","",C604)</f>
        <v>Flourescent Adolescent</v>
      </c>
      <c r="Y604" s="77" t="s">
        <v>3077</v>
      </c>
      <c r="Z604" s="76">
        <f>IF(L604="","",L604)</f>
        <v>2007</v>
      </c>
      <c r="AA604" s="76" t="s">
        <v>3076</v>
      </c>
      <c r="AB604" s="76" t="str">
        <f>_xlfn.CONCAT(U604:AA604)</f>
        <v>&lt;table class="questions" width="290"&gt;&lt;tr&gt;&lt;td height="50"&gt;&lt;div align="center"&gt;2 Points &lt;/div&gt;&lt;/td&gt;&lt;/tr&gt;&lt;tr&gt;&lt;td height="30"&gt;&lt;div align="center"&gt;Arctic Monkeys&lt;/div&gt;&lt;/td&gt;&lt;/tr&gt;&lt;tr&gt;&lt;td height="30"&gt;&lt;div align="center"&gt;Flourescent Adolescent&lt;/div&gt;&lt;/td&gt;&lt;/tr&gt;&lt;tr&gt;&lt;td height="30"&gt;&lt;div align="center"&gt;&lt;/div&gt;&lt;/td&gt;&lt;/tr&gt;&lt;tr&gt;&lt;td height="30"&gt;&lt;div align="center"&gt;2007&lt;/div&gt;&lt;/td&gt;&lt;/tr&gt;&lt;/table&gt;</v>
      </c>
      <c r="AC604" s="50" t="s">
        <v>2615</v>
      </c>
      <c r="AD604" s="50" t="str">
        <f>IF(A604="","","Assets/"&amp;N604&amp;"/"&amp;Q604&amp;"/"&amp;P604&amp;".mp3")</f>
        <v>Assets/2005-2009/1/31.mp3</v>
      </c>
      <c r="AE604" s="51" t="s">
        <v>2614</v>
      </c>
      <c r="AF604" s="50" t="str">
        <f>IF(A604="","","Tune "&amp;66*(Q604-1)+P604)</f>
        <v>Tune 31</v>
      </c>
      <c r="AG604" s="50" t="s">
        <v>2613</v>
      </c>
      <c r="AH604" s="50" t="str">
        <f>AC604&amp;AD604&amp;AE604&amp;AF604&amp;AG604</f>
        <v>&lt;li&gt;&lt;a href="Assets/2005-2009/1/31.mp3"&gt;Tune 31&lt;/a&gt;&lt;/li&gt;</v>
      </c>
      <c r="AI604" s="53" t="s">
        <v>2616</v>
      </c>
      <c r="AJ604" s="53">
        <f>IF(A604="","",66*(Q604-1)+P604)</f>
        <v>31</v>
      </c>
      <c r="AK604" s="53" t="s">
        <v>2617</v>
      </c>
      <c r="AL604" s="53" t="str">
        <f>IF(A604="","",B604&amp;"&lt;/td&gt;&lt;td&gt;"&amp;C604&amp;"&lt;/td&gt;&lt;/tr&gt;")</f>
        <v>Arctic Monkeys&lt;/td&gt;&lt;td&gt;Flourescent Adolescent&lt;/td&gt;&lt;/tr&gt;</v>
      </c>
      <c r="AM604" s="53" t="str">
        <f>AI604&amp;AJ604&amp;AK604&amp;AL604</f>
        <v>&lt;tr&gt;&lt;td align="left"&gt;31&lt;/td&gt;&lt;td align="left"&gt;Arctic Monkeys&lt;/td&gt;&lt;td&gt;Flourescent Adolescent&lt;/td&gt;&lt;/tr&gt;</v>
      </c>
      <c r="AN604" s="64">
        <f>IF(MAX(LEN(B604),LEN(C604))=0,"",MAX(LEN(B604),LEN(C604)))</f>
        <v>22</v>
      </c>
    </row>
    <row r="605" spans="1:40" x14ac:dyDescent="0.25">
      <c r="A605" s="10" t="str">
        <f>N605&amp;Q605&amp;R605&amp;S605</f>
        <v>2000-200412K</v>
      </c>
      <c r="B605" s="15" t="s">
        <v>571</v>
      </c>
      <c r="C605" s="15" t="s">
        <v>334</v>
      </c>
      <c r="D605" s="15" t="s">
        <v>672</v>
      </c>
      <c r="E605" s="15" t="s">
        <v>682</v>
      </c>
      <c r="F605" s="15"/>
      <c r="G605" s="15"/>
      <c r="H605" s="15"/>
      <c r="I605" s="15"/>
      <c r="J605" s="15"/>
      <c r="K605" s="14"/>
      <c r="L605" s="15">
        <v>2002</v>
      </c>
      <c r="M605" s="10"/>
      <c r="N605" s="3" t="s">
        <v>2620</v>
      </c>
      <c r="O605" s="10"/>
      <c r="P605" s="15">
        <v>22</v>
      </c>
      <c r="Q605" s="15">
        <v>1</v>
      </c>
      <c r="R605" s="15">
        <v>2</v>
      </c>
      <c r="S605" s="15" t="s">
        <v>1072</v>
      </c>
      <c r="U605" s="76" t="s">
        <v>3074</v>
      </c>
      <c r="V605" s="76" t="str">
        <f>IF(B605="","",B605)</f>
        <v>Bassment Jaxx</v>
      </c>
      <c r="W605" s="76" t="s">
        <v>3075</v>
      </c>
      <c r="X605" s="76" t="str">
        <f>IF(C605="","",C605)</f>
        <v>Do Your Thing</v>
      </c>
      <c r="Y605" s="77" t="s">
        <v>3077</v>
      </c>
      <c r="Z605" s="76">
        <f>IF(L605="","",L605)</f>
        <v>2002</v>
      </c>
      <c r="AA605" s="76" t="s">
        <v>3076</v>
      </c>
      <c r="AB605" s="76" t="str">
        <f>_xlfn.CONCAT(U605:AA605)</f>
        <v>&lt;table class="questions" width="290"&gt;&lt;tr&gt;&lt;td height="50"&gt;&lt;div align="center"&gt;2 Points &lt;/div&gt;&lt;/td&gt;&lt;/tr&gt;&lt;tr&gt;&lt;td height="30"&gt;&lt;div align="center"&gt;Bassment Jaxx&lt;/div&gt;&lt;/td&gt;&lt;/tr&gt;&lt;tr&gt;&lt;td height="30"&gt;&lt;div align="center"&gt;Do Your Thing&lt;/div&gt;&lt;/td&gt;&lt;/tr&gt;&lt;tr&gt;&lt;td height="30"&gt;&lt;div align="center"&gt;&lt;/div&gt;&lt;/td&gt;&lt;/tr&gt;&lt;tr&gt;&lt;td height="30"&gt;&lt;div align="center"&gt;2002&lt;/div&gt;&lt;/td&gt;&lt;/tr&gt;&lt;/table&gt;</v>
      </c>
      <c r="AC605" s="50" t="s">
        <v>2615</v>
      </c>
      <c r="AD605" s="50" t="str">
        <f>IF(A605="","","Assets/"&amp;N605&amp;"/"&amp;Q605&amp;"/"&amp;P605&amp;".mp3")</f>
        <v>Assets/2000-2004/1/22.mp3</v>
      </c>
      <c r="AE605" s="51" t="s">
        <v>2614</v>
      </c>
      <c r="AF605" s="50" t="str">
        <f>IF(A605="","","Tune "&amp;66*(Q605-1)+P605)</f>
        <v>Tune 22</v>
      </c>
      <c r="AG605" s="50" t="s">
        <v>2613</v>
      </c>
      <c r="AH605" s="50" t="str">
        <f>AC605&amp;AD605&amp;AE605&amp;AF605&amp;AG605</f>
        <v>&lt;li&gt;&lt;a href="Assets/2000-2004/1/22.mp3"&gt;Tune 22&lt;/a&gt;&lt;/li&gt;</v>
      </c>
      <c r="AI605" s="53" t="s">
        <v>2616</v>
      </c>
      <c r="AJ605" s="53">
        <f>IF(A605="","",66*(Q605-1)+P605)</f>
        <v>22</v>
      </c>
      <c r="AK605" s="53" t="s">
        <v>2617</v>
      </c>
      <c r="AL605" s="53" t="str">
        <f>IF(A605="","",B605&amp;"&lt;/td&gt;&lt;td&gt;"&amp;C605&amp;"&lt;/td&gt;&lt;/tr&gt;")</f>
        <v>Bassment Jaxx&lt;/td&gt;&lt;td&gt;Do Your Thing&lt;/td&gt;&lt;/tr&gt;</v>
      </c>
      <c r="AM605" s="53" t="str">
        <f>AI605&amp;AJ605&amp;AK605&amp;AL605</f>
        <v>&lt;tr&gt;&lt;td align="left"&gt;22&lt;/td&gt;&lt;td align="left"&gt;Bassment Jaxx&lt;/td&gt;&lt;td&gt;Do Your Thing&lt;/td&gt;&lt;/tr&gt;</v>
      </c>
      <c r="AN605" s="64">
        <f>IF(MAX(LEN(B605),LEN(C605))=0,"",MAX(LEN(B605),LEN(C605)))</f>
        <v>13</v>
      </c>
    </row>
    <row r="606" spans="1:40" x14ac:dyDescent="0.25">
      <c r="A606" s="10" t="str">
        <f>N606&amp;Q606&amp;R606&amp;S606</f>
        <v>TV13F</v>
      </c>
      <c r="B606" s="15" t="s">
        <v>973</v>
      </c>
      <c r="C606" s="15"/>
      <c r="D606" s="15" t="s">
        <v>985</v>
      </c>
      <c r="E606" s="15"/>
      <c r="F606" s="15"/>
      <c r="G606" s="15"/>
      <c r="H606" s="15"/>
      <c r="I606" s="15"/>
      <c r="J606" s="15"/>
      <c r="K606" s="14"/>
      <c r="L606" s="15"/>
      <c r="M606" s="10"/>
      <c r="N606" s="8" t="s">
        <v>667</v>
      </c>
      <c r="O606" s="10"/>
      <c r="P606" s="15">
        <v>28</v>
      </c>
      <c r="Q606" s="15">
        <v>1</v>
      </c>
      <c r="R606" s="15">
        <v>3</v>
      </c>
      <c r="S606" s="15" t="s">
        <v>88</v>
      </c>
      <c r="U606" s="76" t="s">
        <v>3074</v>
      </c>
      <c r="V606" s="76" t="str">
        <f>IF(B606="","",B606)</f>
        <v>The Flintstones</v>
      </c>
      <c r="W606" s="76" t="s">
        <v>3075</v>
      </c>
      <c r="X606" s="76" t="str">
        <f>IF(C606="","",C606)</f>
        <v/>
      </c>
      <c r="Y606" s="77" t="s">
        <v>3077</v>
      </c>
      <c r="Z606" s="76" t="str">
        <f>IF(L606="","",L606)</f>
        <v/>
      </c>
      <c r="AA606" s="76" t="s">
        <v>3076</v>
      </c>
      <c r="AB606" s="76" t="str">
        <f>_xlfn.CONCAT(U606:AA606)</f>
        <v>&lt;table class="questions" width="290"&gt;&lt;tr&gt;&lt;td height="50"&gt;&lt;div align="center"&gt;2 Points &lt;/div&gt;&lt;/td&gt;&lt;/tr&gt;&lt;tr&gt;&lt;td height="30"&gt;&lt;div align="center"&gt;The Flintstones&lt;/div&gt;&lt;/td&gt;&lt;/tr&gt;&lt;tr&gt;&lt;td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06" s="50" t="s">
        <v>2615</v>
      </c>
      <c r="AD606" s="50" t="str">
        <f>IF(A606="","","Assets/"&amp;N606&amp;"/"&amp;Q606&amp;"/"&amp;P606&amp;".mp3")</f>
        <v>Assets/TV/1/28.mp3</v>
      </c>
      <c r="AE606" s="51" t="s">
        <v>2614</v>
      </c>
      <c r="AF606" s="50" t="str">
        <f>IF(A606="","","Tune "&amp;66*(Q606-1)+P606)</f>
        <v>Tune 28</v>
      </c>
      <c r="AG606" s="50" t="s">
        <v>2613</v>
      </c>
      <c r="AH606" s="50" t="str">
        <f>AC606&amp;AD606&amp;AE606&amp;AF606&amp;AG606</f>
        <v>&lt;li&gt;&lt;a href="Assets/TV/1/28.mp3"&gt;Tune 28&lt;/a&gt;&lt;/li&gt;</v>
      </c>
      <c r="AI606" s="53" t="s">
        <v>2616</v>
      </c>
      <c r="AJ606" s="53">
        <f>IF(A606="","",66*(Q606-1)+P606)</f>
        <v>28</v>
      </c>
      <c r="AK606" s="53" t="s">
        <v>2617</v>
      </c>
      <c r="AL606" s="53" t="str">
        <f>IF(A606="","",B606&amp;"&lt;/td&gt;&lt;td&gt;"&amp;C606&amp;"&lt;/td&gt;&lt;/tr&gt;")</f>
        <v>The Flintstones&lt;/td&gt;&lt;td&gt;&lt;/td&gt;&lt;/tr&gt;</v>
      </c>
      <c r="AM606" s="53" t="str">
        <f>AI606&amp;AJ606&amp;AK606&amp;AL606</f>
        <v>&lt;tr&gt;&lt;td align="left"&gt;28&lt;/td&gt;&lt;td align="left"&gt;The Flintstones&lt;/td&gt;&lt;td&gt;&lt;/td&gt;&lt;/tr&gt;</v>
      </c>
      <c r="AN606" s="64">
        <f>IF(MAX(LEN(B606),LEN(C606))=0,"",MAX(LEN(B606),LEN(C606)))</f>
        <v>15</v>
      </c>
    </row>
    <row r="607" spans="1:40" x14ac:dyDescent="0.25">
      <c r="A607" s="10" t="str">
        <f>N607&amp;Q607&amp;R607&amp;S607</f>
        <v>Gayicons12G</v>
      </c>
      <c r="B607" s="15" t="s">
        <v>2501</v>
      </c>
      <c r="C607" s="15" t="s">
        <v>2502</v>
      </c>
      <c r="D607" s="15"/>
      <c r="E607" s="15"/>
      <c r="F607" s="15"/>
      <c r="G607" s="15"/>
      <c r="H607" s="15"/>
      <c r="I607" s="15"/>
      <c r="J607" s="15"/>
      <c r="K607" s="14"/>
      <c r="L607" s="15">
        <v>2013</v>
      </c>
      <c r="M607" s="10"/>
      <c r="N607" s="48" t="s">
        <v>2611</v>
      </c>
      <c r="O607" s="10"/>
      <c r="P607" s="15">
        <v>18</v>
      </c>
      <c r="Q607" s="15">
        <v>1</v>
      </c>
      <c r="R607" s="15">
        <v>2</v>
      </c>
      <c r="S607" s="15" t="s">
        <v>1068</v>
      </c>
      <c r="U607" s="76" t="s">
        <v>3074</v>
      </c>
      <c r="V607" s="76" t="str">
        <f>IF(B607="","",B607)</f>
        <v xml:space="preserve">Hozier </v>
      </c>
      <c r="W607" s="76" t="s">
        <v>3075</v>
      </c>
      <c r="X607" s="76" t="str">
        <f>IF(C607="","",C607)</f>
        <v>Take me to Church</v>
      </c>
      <c r="Y607" s="77" t="s">
        <v>3077</v>
      </c>
      <c r="Z607" s="76">
        <f>IF(L607="","",L607)</f>
        <v>2013</v>
      </c>
      <c r="AA607" s="76" t="s">
        <v>3076</v>
      </c>
      <c r="AB607" s="76" t="str">
        <f>_xlfn.CONCAT(U607:AA607)</f>
        <v>&lt;table class="questions" width="290"&gt;&lt;tr&gt;&lt;td height="50"&gt;&lt;div align="center"&gt;2 Points &lt;/div&gt;&lt;/td&gt;&lt;/tr&gt;&lt;tr&gt;&lt;td height="30"&gt;&lt;div align="center"&gt;Hozier &lt;/div&gt;&lt;/td&gt;&lt;/tr&gt;&lt;tr&gt;&lt;td height="30"&gt;&lt;div align="center"&gt;Take me to Church&lt;/div&gt;&lt;/td&gt;&lt;/tr&gt;&lt;tr&gt;&lt;td height="30"&gt;&lt;div align="center"&gt;&lt;/div&gt;&lt;/td&gt;&lt;/tr&gt;&lt;tr&gt;&lt;td height="30"&gt;&lt;div align="center"&gt;2013&lt;/div&gt;&lt;/td&gt;&lt;/tr&gt;&lt;/table&gt;</v>
      </c>
      <c r="AC607" s="50" t="s">
        <v>2615</v>
      </c>
      <c r="AD607" s="50" t="str">
        <f>IF(A607="","","Assets/"&amp;N607&amp;"/"&amp;Q607&amp;"/"&amp;P607&amp;".mp3")</f>
        <v>Assets/Gayicons/1/18.mp3</v>
      </c>
      <c r="AE607" s="51" t="s">
        <v>2614</v>
      </c>
      <c r="AF607" s="50" t="str">
        <f>IF(A607="","","Tune "&amp;66*(Q607-1)+P607)</f>
        <v>Tune 18</v>
      </c>
      <c r="AG607" s="50" t="s">
        <v>2613</v>
      </c>
      <c r="AH607" s="50" t="str">
        <f>AC607&amp;AD607&amp;AE607&amp;AF607&amp;AG607</f>
        <v>&lt;li&gt;&lt;a href="Assets/Gayicons/1/18.mp3"&gt;Tune 18&lt;/a&gt;&lt;/li&gt;</v>
      </c>
      <c r="AI607" s="53" t="s">
        <v>2616</v>
      </c>
      <c r="AJ607" s="53">
        <f>IF(A607="","",66*(Q607-1)+P607)</f>
        <v>18</v>
      </c>
      <c r="AK607" s="53" t="s">
        <v>2617</v>
      </c>
      <c r="AL607" s="53" t="str">
        <f>IF(A607="","",B607&amp;"&lt;/td&gt;&lt;td&gt;"&amp;C607&amp;"&lt;/td&gt;&lt;/tr&gt;")</f>
        <v>Hozier &lt;/td&gt;&lt;td&gt;Take me to Church&lt;/td&gt;&lt;/tr&gt;</v>
      </c>
      <c r="AM607" s="53" t="str">
        <f>AI607&amp;AJ607&amp;AK607&amp;AL607</f>
        <v>&lt;tr&gt;&lt;td align="left"&gt;18&lt;/td&gt;&lt;td align="left"&gt;Hozier &lt;/td&gt;&lt;td&gt;Take me to Church&lt;/td&gt;&lt;/tr&gt;</v>
      </c>
      <c r="AN607" s="64">
        <f>IF(MAX(LEN(B607),LEN(C607))=0,"",MAX(LEN(B607),LEN(C607)))</f>
        <v>17</v>
      </c>
    </row>
    <row r="608" spans="1:40" x14ac:dyDescent="0.25">
      <c r="A608" s="10" t="str">
        <f>N608&amp;Q608&amp;R608&amp;S608</f>
        <v>2005-200913J</v>
      </c>
      <c r="B608" s="15" t="s">
        <v>113</v>
      </c>
      <c r="C608" s="15" t="s">
        <v>114</v>
      </c>
      <c r="D608" s="15" t="s">
        <v>672</v>
      </c>
      <c r="E608" s="15" t="s">
        <v>682</v>
      </c>
      <c r="F608" s="15"/>
      <c r="G608" s="15"/>
      <c r="H608" s="15"/>
      <c r="I608" s="15"/>
      <c r="J608" s="15"/>
      <c r="K608" s="14"/>
      <c r="L608" s="15">
        <v>2007</v>
      </c>
      <c r="M608" s="10"/>
      <c r="N608" s="3" t="s">
        <v>2621</v>
      </c>
      <c r="O608" s="10"/>
      <c r="P608" s="15">
        <v>32</v>
      </c>
      <c r="Q608" s="15">
        <v>1</v>
      </c>
      <c r="R608" s="15">
        <v>3</v>
      </c>
      <c r="S608" s="15" t="s">
        <v>1071</v>
      </c>
      <c r="U608" s="76" t="s">
        <v>3074</v>
      </c>
      <c r="V608" s="76" t="str">
        <f>IF(B608="","",B608)</f>
        <v>Bloc Party</v>
      </c>
      <c r="W608" s="76" t="s">
        <v>3075</v>
      </c>
      <c r="X608" s="76" t="str">
        <f>IF(C608="","",C608)</f>
        <v>Flux</v>
      </c>
      <c r="Y608" s="77" t="s">
        <v>3077</v>
      </c>
      <c r="Z608" s="76">
        <f>IF(L608="","",L608)</f>
        <v>2007</v>
      </c>
      <c r="AA608" s="76" t="s">
        <v>3076</v>
      </c>
      <c r="AB608" s="76" t="str">
        <f>_xlfn.CONCAT(U608:AA608)</f>
        <v>&lt;table class="questions" width="290"&gt;&lt;tr&gt;&lt;td height="50"&gt;&lt;div align="center"&gt;2 Points &lt;/div&gt;&lt;/td&gt;&lt;/tr&gt;&lt;tr&gt;&lt;td height="30"&gt;&lt;div align="center"&gt;Bloc Party&lt;/div&gt;&lt;/td&gt;&lt;/tr&gt;&lt;tr&gt;&lt;td height="30"&gt;&lt;div align="center"&gt;Flux&lt;/div&gt;&lt;/td&gt;&lt;/tr&gt;&lt;tr&gt;&lt;td height="30"&gt;&lt;div align="center"&gt;&lt;/div&gt;&lt;/td&gt;&lt;/tr&gt;&lt;tr&gt;&lt;td height="30"&gt;&lt;div align="center"&gt;2007&lt;/div&gt;&lt;/td&gt;&lt;/tr&gt;&lt;/table&gt;</v>
      </c>
      <c r="AC608" s="50" t="s">
        <v>2615</v>
      </c>
      <c r="AD608" s="50" t="str">
        <f>IF(A608="","","Assets/"&amp;N608&amp;"/"&amp;Q608&amp;"/"&amp;P608&amp;".mp3")</f>
        <v>Assets/2005-2009/1/32.mp3</v>
      </c>
      <c r="AE608" s="51" t="s">
        <v>2614</v>
      </c>
      <c r="AF608" s="50" t="str">
        <f>IF(A608="","","Tune "&amp;66*(Q608-1)+P608)</f>
        <v>Tune 32</v>
      </c>
      <c r="AG608" s="50" t="s">
        <v>2613</v>
      </c>
      <c r="AH608" s="50" t="str">
        <f>AC608&amp;AD608&amp;AE608&amp;AF608&amp;AG608</f>
        <v>&lt;li&gt;&lt;a href="Assets/2005-2009/1/32.mp3"&gt;Tune 32&lt;/a&gt;&lt;/li&gt;</v>
      </c>
      <c r="AI608" s="53" t="s">
        <v>2616</v>
      </c>
      <c r="AJ608" s="53">
        <f>IF(A608="","",66*(Q608-1)+P608)</f>
        <v>32</v>
      </c>
      <c r="AK608" s="53" t="s">
        <v>2617</v>
      </c>
      <c r="AL608" s="53" t="str">
        <f>IF(A608="","",B608&amp;"&lt;/td&gt;&lt;td&gt;"&amp;C608&amp;"&lt;/td&gt;&lt;/tr&gt;")</f>
        <v>Bloc Party&lt;/td&gt;&lt;td&gt;Flux&lt;/td&gt;&lt;/tr&gt;</v>
      </c>
      <c r="AM608" s="53" t="str">
        <f>AI608&amp;AJ608&amp;AK608&amp;AL608</f>
        <v>&lt;tr&gt;&lt;td align="left"&gt;32&lt;/td&gt;&lt;td align="left"&gt;Bloc Party&lt;/td&gt;&lt;td&gt;Flux&lt;/td&gt;&lt;/tr&gt;</v>
      </c>
      <c r="AN608" s="64">
        <f>IF(MAX(LEN(B608),LEN(C608))=0,"",MAX(LEN(B608),LEN(C608)))</f>
        <v>10</v>
      </c>
    </row>
    <row r="609" spans="1:40" x14ac:dyDescent="0.25">
      <c r="A609" s="10" t="str">
        <f>N609&amp;Q609&amp;R609&amp;S609</f>
        <v>2005-200913K</v>
      </c>
      <c r="B609" s="15" t="s">
        <v>122</v>
      </c>
      <c r="C609" s="15" t="s">
        <v>123</v>
      </c>
      <c r="D609" s="15" t="s">
        <v>672</v>
      </c>
      <c r="E609" s="15" t="s">
        <v>682</v>
      </c>
      <c r="F609" s="15"/>
      <c r="G609" s="15"/>
      <c r="H609" s="15"/>
      <c r="I609" s="15"/>
      <c r="J609" s="15"/>
      <c r="K609" s="14"/>
      <c r="L609" s="15">
        <v>2008</v>
      </c>
      <c r="M609" s="10"/>
      <c r="N609" s="3" t="s">
        <v>2621</v>
      </c>
      <c r="O609" s="10"/>
      <c r="P609" s="15">
        <v>33</v>
      </c>
      <c r="Q609" s="15">
        <v>1</v>
      </c>
      <c r="R609" s="15">
        <v>3</v>
      </c>
      <c r="S609" s="15" t="s">
        <v>1072</v>
      </c>
      <c r="U609" s="76" t="s">
        <v>3074</v>
      </c>
      <c r="V609" s="76" t="str">
        <f>IF(B609="","",B609)</f>
        <v>Foals</v>
      </c>
      <c r="W609" s="76" t="s">
        <v>3075</v>
      </c>
      <c r="X609" s="76" t="str">
        <f>IF(C609="","",C609)</f>
        <v>Cassius</v>
      </c>
      <c r="Y609" s="77" t="s">
        <v>3077</v>
      </c>
      <c r="Z609" s="76">
        <f>IF(L609="","",L609)</f>
        <v>2008</v>
      </c>
      <c r="AA609" s="76" t="s">
        <v>3076</v>
      </c>
      <c r="AB609" s="76" t="str">
        <f>_xlfn.CONCAT(U609:AA609)</f>
        <v>&lt;table class="questions" width="290"&gt;&lt;tr&gt;&lt;td height="50"&gt;&lt;div align="center"&gt;2 Points &lt;/div&gt;&lt;/td&gt;&lt;/tr&gt;&lt;tr&gt;&lt;td height="30"&gt;&lt;div align="center"&gt;Foals&lt;/div&gt;&lt;/td&gt;&lt;/tr&gt;&lt;tr&gt;&lt;td height="30"&gt;&lt;div align="center"&gt;Cassius&lt;/div&gt;&lt;/td&gt;&lt;/tr&gt;&lt;tr&gt;&lt;td height="30"&gt;&lt;div align="center"&gt;&lt;/div&gt;&lt;/td&gt;&lt;/tr&gt;&lt;tr&gt;&lt;td height="30"&gt;&lt;div align="center"&gt;2008&lt;/div&gt;&lt;/td&gt;&lt;/tr&gt;&lt;/table&gt;</v>
      </c>
      <c r="AC609" s="50" t="s">
        <v>2615</v>
      </c>
      <c r="AD609" s="50" t="str">
        <f>IF(A609="","","Assets/"&amp;N609&amp;"/"&amp;Q609&amp;"/"&amp;P609&amp;".mp3")</f>
        <v>Assets/2005-2009/1/33.mp3</v>
      </c>
      <c r="AE609" s="51" t="s">
        <v>2614</v>
      </c>
      <c r="AF609" s="50" t="str">
        <f>IF(A609="","","Tune "&amp;66*(Q609-1)+P609)</f>
        <v>Tune 33</v>
      </c>
      <c r="AG609" s="50" t="s">
        <v>2613</v>
      </c>
      <c r="AH609" s="50" t="str">
        <f>AC609&amp;AD609&amp;AE609&amp;AF609&amp;AG609</f>
        <v>&lt;li&gt;&lt;a href="Assets/2005-2009/1/33.mp3"&gt;Tune 33&lt;/a&gt;&lt;/li&gt;</v>
      </c>
      <c r="AI609" s="53" t="s">
        <v>2616</v>
      </c>
      <c r="AJ609" s="53">
        <f>IF(A609="","",66*(Q609-1)+P609)</f>
        <v>33</v>
      </c>
      <c r="AK609" s="53" t="s">
        <v>2617</v>
      </c>
      <c r="AL609" s="53" t="str">
        <f>IF(A609="","",B609&amp;"&lt;/td&gt;&lt;td&gt;"&amp;C609&amp;"&lt;/td&gt;&lt;/tr&gt;")</f>
        <v>Foals&lt;/td&gt;&lt;td&gt;Cassius&lt;/td&gt;&lt;/tr&gt;</v>
      </c>
      <c r="AM609" s="53" t="str">
        <f>AI609&amp;AJ609&amp;AK609&amp;AL609</f>
        <v>&lt;tr&gt;&lt;td align="left"&gt;33&lt;/td&gt;&lt;td align="left"&gt;Foals&lt;/td&gt;&lt;td&gt;Cassius&lt;/td&gt;&lt;/tr&gt;</v>
      </c>
      <c r="AN609" s="64">
        <f>IF(MAX(LEN(B609),LEN(C609))=0,"",MAX(LEN(B609),LEN(C609)))</f>
        <v>7</v>
      </c>
    </row>
    <row r="610" spans="1:40" x14ac:dyDescent="0.25">
      <c r="A610" s="10" t="str">
        <f>N610&amp;Q610&amp;R610&amp;S610</f>
        <v>2000-200413A</v>
      </c>
      <c r="B610" s="15" t="s">
        <v>356</v>
      </c>
      <c r="C610" s="15" t="s">
        <v>357</v>
      </c>
      <c r="D610" s="15" t="s">
        <v>358</v>
      </c>
      <c r="E610" s="15" t="s">
        <v>682</v>
      </c>
      <c r="F610" s="15" t="s">
        <v>698</v>
      </c>
      <c r="G610" s="15"/>
      <c r="H610" s="15" t="s">
        <v>359</v>
      </c>
      <c r="I610" s="15"/>
      <c r="J610" s="15"/>
      <c r="K610" s="14"/>
      <c r="L610" s="15">
        <v>2000</v>
      </c>
      <c r="M610" s="10"/>
      <c r="N610" s="3" t="s">
        <v>2620</v>
      </c>
      <c r="O610" s="10"/>
      <c r="P610" s="15">
        <v>23</v>
      </c>
      <c r="Q610" s="15">
        <v>1</v>
      </c>
      <c r="R610" s="15">
        <v>3</v>
      </c>
      <c r="S610" s="15" t="s">
        <v>84</v>
      </c>
      <c r="U610" s="76" t="s">
        <v>3074</v>
      </c>
      <c r="V610" s="76" t="str">
        <f>IF(B610="","",B610)</f>
        <v>Jakatta</v>
      </c>
      <c r="W610" s="76" t="s">
        <v>3075</v>
      </c>
      <c r="X610" s="76" t="str">
        <f>IF(C610="","",C610)</f>
        <v>American Dream</v>
      </c>
      <c r="Y610" s="77" t="s">
        <v>3077</v>
      </c>
      <c r="Z610" s="76">
        <f>IF(L610="","",L610)</f>
        <v>2000</v>
      </c>
      <c r="AA610" s="76" t="s">
        <v>3076</v>
      </c>
      <c r="AB610" s="76" t="str">
        <f>_xlfn.CONCAT(U610:AA610)</f>
        <v>&lt;table class="questions" width="290"&gt;&lt;tr&gt;&lt;td height="50"&gt;&lt;div align="center"&gt;2 Points &lt;/div&gt;&lt;/td&gt;&lt;/tr&gt;&lt;tr&gt;&lt;td height="30"&gt;&lt;div align="center"&gt;Jakatta&lt;/div&gt;&lt;/td&gt;&lt;/tr&gt;&lt;tr&gt;&lt;td height="30"&gt;&lt;div align="center"&gt;American Dream&lt;/div&gt;&lt;/td&gt;&lt;/tr&gt;&lt;tr&gt;&lt;td height="30"&gt;&lt;div align="center"&gt;&lt;/div&gt;&lt;/td&gt;&lt;/tr&gt;&lt;tr&gt;&lt;td height="30"&gt;&lt;div align="center"&gt;2000&lt;/div&gt;&lt;/td&gt;&lt;/tr&gt;&lt;/table&gt;</v>
      </c>
      <c r="AC610" s="50" t="s">
        <v>2615</v>
      </c>
      <c r="AD610" s="50" t="str">
        <f>IF(A610="","","Assets/"&amp;N610&amp;"/"&amp;Q610&amp;"/"&amp;P610&amp;".mp3")</f>
        <v>Assets/2000-2004/1/23.mp3</v>
      </c>
      <c r="AE610" s="51" t="s">
        <v>2614</v>
      </c>
      <c r="AF610" s="50" t="str">
        <f>IF(A610="","","Tune "&amp;66*(Q610-1)+P610)</f>
        <v>Tune 23</v>
      </c>
      <c r="AG610" s="50" t="s">
        <v>2613</v>
      </c>
      <c r="AH610" s="50" t="str">
        <f>AC610&amp;AD610&amp;AE610&amp;AF610&amp;AG610</f>
        <v>&lt;li&gt;&lt;a href="Assets/2000-2004/1/23.mp3"&gt;Tune 23&lt;/a&gt;&lt;/li&gt;</v>
      </c>
      <c r="AI610" s="53" t="s">
        <v>2616</v>
      </c>
      <c r="AJ610" s="53">
        <f>IF(A610="","",66*(Q610-1)+P610)</f>
        <v>23</v>
      </c>
      <c r="AK610" s="53" t="s">
        <v>2617</v>
      </c>
      <c r="AL610" s="53" t="str">
        <f>IF(A610="","",B610&amp;"&lt;/td&gt;&lt;td&gt;"&amp;C610&amp;"&lt;/td&gt;&lt;/tr&gt;")</f>
        <v>Jakatta&lt;/td&gt;&lt;td&gt;American Dream&lt;/td&gt;&lt;/tr&gt;</v>
      </c>
      <c r="AM610" s="53" t="str">
        <f>AI610&amp;AJ610&amp;AK610&amp;AL610</f>
        <v>&lt;tr&gt;&lt;td align="left"&gt;23&lt;/td&gt;&lt;td align="left"&gt;Jakatta&lt;/td&gt;&lt;td&gt;American Dream&lt;/td&gt;&lt;/tr&gt;</v>
      </c>
      <c r="AN610" s="64">
        <f>IF(MAX(LEN(B610),LEN(C610))=0,"",MAX(LEN(B610),LEN(C610)))</f>
        <v>14</v>
      </c>
    </row>
    <row r="611" spans="1:40" x14ac:dyDescent="0.25">
      <c r="A611" s="10" t="str">
        <f>N611&amp;Q611&amp;R611&amp;S611</f>
        <v>197014A</v>
      </c>
      <c r="B611" s="35" t="s">
        <v>2128</v>
      </c>
      <c r="C611" s="35" t="s">
        <v>2129</v>
      </c>
      <c r="D611" s="15"/>
      <c r="E611" s="15"/>
      <c r="F611" s="15"/>
      <c r="G611" s="15"/>
      <c r="H611" s="15"/>
      <c r="I611" s="15"/>
      <c r="J611" s="15"/>
      <c r="K611" s="14"/>
      <c r="L611" s="15">
        <v>1975</v>
      </c>
      <c r="M611" s="10"/>
      <c r="N611" s="81">
        <v>1970</v>
      </c>
      <c r="O611" s="10"/>
      <c r="P611" s="15">
        <v>34</v>
      </c>
      <c r="Q611" s="15">
        <v>1</v>
      </c>
      <c r="R611" s="15">
        <v>4</v>
      </c>
      <c r="S611" s="35" t="s">
        <v>84</v>
      </c>
      <c r="U611" s="76" t="s">
        <v>3074</v>
      </c>
      <c r="V611" s="76" t="str">
        <f>IF(B611="","",B611)</f>
        <v>Bruce Springsteen</v>
      </c>
      <c r="W611" s="76" t="s">
        <v>3075</v>
      </c>
      <c r="X611" s="76" t="str">
        <f>IF(C611="","",C611)</f>
        <v>Born to Run</v>
      </c>
      <c r="Y611" s="77" t="s">
        <v>3077</v>
      </c>
      <c r="Z611" s="76">
        <f>IF(L611="","",L611)</f>
        <v>1975</v>
      </c>
      <c r="AA611" s="76" t="s">
        <v>3076</v>
      </c>
      <c r="AB611" s="76" t="str">
        <f>_xlfn.CONCAT(U611:AA611)</f>
        <v>&lt;table class="questions" width="290"&gt;&lt;tr&gt;&lt;td height="50"&gt;&lt;div align="center"&gt;2 Points &lt;/div&gt;&lt;/td&gt;&lt;/tr&gt;&lt;tr&gt;&lt;td height="30"&gt;&lt;div align="center"&gt;Bruce Springsteen&lt;/div&gt;&lt;/td&gt;&lt;/tr&gt;&lt;tr&gt;&lt;td height="30"&gt;&lt;div align="center"&gt;Born to Run&lt;/div&gt;&lt;/td&gt;&lt;/tr&gt;&lt;tr&gt;&lt;td height="30"&gt;&lt;div align="center"&gt;&lt;/div&gt;&lt;/td&gt;&lt;/tr&gt;&lt;tr&gt;&lt;td height="30"&gt;&lt;div align="center"&gt;1975&lt;/div&gt;&lt;/td&gt;&lt;/tr&gt;&lt;/table&gt;</v>
      </c>
      <c r="AC611" s="50" t="s">
        <v>2615</v>
      </c>
      <c r="AD611" s="50" t="str">
        <f>IF(A611="","","Assets/"&amp;N611&amp;"/"&amp;Q611&amp;"/"&amp;P611&amp;".mp3")</f>
        <v>Assets/1970/1/34.mp3</v>
      </c>
      <c r="AE611" s="51" t="s">
        <v>2614</v>
      </c>
      <c r="AF611" s="50" t="str">
        <f>IF(A611="","","Tune "&amp;66*(Q611-1)+P611)</f>
        <v>Tune 34</v>
      </c>
      <c r="AG611" s="50" t="s">
        <v>2613</v>
      </c>
      <c r="AH611" s="50" t="str">
        <f>AC611&amp;AD611&amp;AE611&amp;AF611&amp;AG611</f>
        <v>&lt;li&gt;&lt;a href="Assets/1970/1/34.mp3"&gt;Tune 34&lt;/a&gt;&lt;/li&gt;</v>
      </c>
      <c r="AI611" s="53" t="s">
        <v>2616</v>
      </c>
      <c r="AJ611" s="53">
        <f>IF(A611="","",66*(Q611-1)+P611)</f>
        <v>34</v>
      </c>
      <c r="AK611" s="53" t="s">
        <v>2617</v>
      </c>
      <c r="AL611" s="53" t="str">
        <f>IF(A611="","",B611&amp;"&lt;/td&gt;&lt;td&gt;"&amp;C611&amp;"&lt;/td&gt;&lt;/tr&gt;")</f>
        <v>Bruce Springsteen&lt;/td&gt;&lt;td&gt;Born to Run&lt;/td&gt;&lt;/tr&gt;</v>
      </c>
      <c r="AM611" s="53" t="str">
        <f>AI611&amp;AJ611&amp;AK611&amp;AL611</f>
        <v>&lt;tr&gt;&lt;td align="left"&gt;34&lt;/td&gt;&lt;td align="left"&gt;Bruce Springsteen&lt;/td&gt;&lt;td&gt;Born to Run&lt;/td&gt;&lt;/tr&gt;</v>
      </c>
      <c r="AN611" s="64">
        <f>IF(MAX(LEN(B611),LEN(C611))=0,"",MAX(LEN(B611),LEN(C611)))</f>
        <v>17</v>
      </c>
    </row>
    <row r="612" spans="1:40" x14ac:dyDescent="0.25">
      <c r="A612" s="10" t="str">
        <f>N612&amp;Q612&amp;R612&amp;S612</f>
        <v>Film15C</v>
      </c>
      <c r="B612" s="15" t="s">
        <v>173</v>
      </c>
      <c r="C612" s="15"/>
      <c r="D612" s="15" t="s">
        <v>698</v>
      </c>
      <c r="E612" s="15"/>
      <c r="F612" s="15" t="s">
        <v>29</v>
      </c>
      <c r="G612" s="15" t="s">
        <v>30</v>
      </c>
      <c r="H612" s="15" t="s">
        <v>31</v>
      </c>
      <c r="I612" s="15" t="s">
        <v>32</v>
      </c>
      <c r="J612" s="15"/>
      <c r="K612" s="14"/>
      <c r="L612" s="15"/>
      <c r="M612" s="10"/>
      <c r="N612" s="4" t="s">
        <v>698</v>
      </c>
      <c r="O612" s="10"/>
      <c r="P612" s="15">
        <v>47</v>
      </c>
      <c r="Q612" s="15">
        <v>1</v>
      </c>
      <c r="R612" s="15">
        <v>5</v>
      </c>
      <c r="S612" s="15" t="s">
        <v>89</v>
      </c>
      <c r="U612" s="76" t="s">
        <v>3074</v>
      </c>
      <c r="V612" s="76" t="str">
        <f>IF(B612="","",B612)</f>
        <v>Slumdog Millionaire</v>
      </c>
      <c r="W612" s="76" t="s">
        <v>3075</v>
      </c>
      <c r="X612" s="76" t="str">
        <f>IF(C612="","",C612)</f>
        <v/>
      </c>
      <c r="Y612" s="77" t="s">
        <v>3077</v>
      </c>
      <c r="Z612" s="76" t="str">
        <f>IF(L612="","",L612)</f>
        <v/>
      </c>
      <c r="AA612" s="76" t="s">
        <v>3076</v>
      </c>
      <c r="AB612" s="76" t="str">
        <f>_xlfn.CONCAT(U612:AA612)</f>
        <v>&lt;table class="questions" width="290"&gt;&lt;tr&gt;&lt;td height="50"&gt;&lt;div align="center"&gt;2 Points &lt;/div&gt;&lt;/td&gt;&lt;/tr&gt;&lt;tr&gt;&lt;td height="30"&gt;&lt;div align="center"&gt;Slumdog Millionaire&lt;/div&gt;&lt;/td&gt;&lt;/tr&gt;&lt;tr&gt;&lt;td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12" s="50" t="s">
        <v>2615</v>
      </c>
      <c r="AD612" s="50" t="str">
        <f>IF(A612="","","Assets/"&amp;N612&amp;"/"&amp;Q612&amp;"/"&amp;P612&amp;".mp3")</f>
        <v>Assets/Film/1/47.mp3</v>
      </c>
      <c r="AE612" s="51" t="s">
        <v>2614</v>
      </c>
      <c r="AF612" s="50" t="str">
        <f>IF(A612="","","Tune "&amp;66*(Q612-1)+P612)</f>
        <v>Tune 47</v>
      </c>
      <c r="AG612" s="50" t="s">
        <v>2613</v>
      </c>
      <c r="AH612" s="50" t="str">
        <f>AC612&amp;AD612&amp;AE612&amp;AF612&amp;AG612</f>
        <v>&lt;li&gt;&lt;a href="Assets/Film/1/47.mp3"&gt;Tune 47&lt;/a&gt;&lt;/li&gt;</v>
      </c>
      <c r="AI612" s="53" t="s">
        <v>2616</v>
      </c>
      <c r="AJ612" s="53">
        <f>IF(A612="","",66*(Q612-1)+P612)</f>
        <v>47</v>
      </c>
      <c r="AK612" s="53" t="s">
        <v>2617</v>
      </c>
      <c r="AL612" s="53" t="str">
        <f>IF(A612="","",B612&amp;"&lt;/td&gt;&lt;td&gt;"&amp;C612&amp;"&lt;/td&gt;&lt;/tr&gt;")</f>
        <v>Slumdog Millionaire&lt;/td&gt;&lt;td&gt;&lt;/td&gt;&lt;/tr&gt;</v>
      </c>
      <c r="AM612" s="53" t="str">
        <f>AI612&amp;AJ612&amp;AK612&amp;AL612</f>
        <v>&lt;tr&gt;&lt;td align="left"&gt;47&lt;/td&gt;&lt;td align="left"&gt;Slumdog Millionaire&lt;/td&gt;&lt;td&gt;&lt;/td&gt;&lt;/tr&gt;</v>
      </c>
      <c r="AN612" s="64">
        <f>IF(MAX(LEN(B612),LEN(C612))=0,"",MAX(LEN(B612),LEN(C612)))</f>
        <v>19</v>
      </c>
    </row>
    <row r="613" spans="1:40" x14ac:dyDescent="0.25">
      <c r="A613" s="10" t="str">
        <f>N613&amp;Q613&amp;R613&amp;S613</f>
        <v>TV13G</v>
      </c>
      <c r="B613" s="15" t="s">
        <v>974</v>
      </c>
      <c r="C613" s="15"/>
      <c r="D613" s="15" t="s">
        <v>985</v>
      </c>
      <c r="E613" s="15"/>
      <c r="F613" s="15" t="s">
        <v>990</v>
      </c>
      <c r="G613" s="15"/>
      <c r="H613" s="15" t="s">
        <v>996</v>
      </c>
      <c r="I613" s="15"/>
      <c r="J613" s="15"/>
      <c r="K613" s="14"/>
      <c r="L613" s="15"/>
      <c r="M613" s="10"/>
      <c r="N613" s="8" t="s">
        <v>667</v>
      </c>
      <c r="O613" s="10"/>
      <c r="P613" s="15">
        <v>29</v>
      </c>
      <c r="Q613" s="15">
        <v>1</v>
      </c>
      <c r="R613" s="15">
        <v>3</v>
      </c>
      <c r="S613" s="15" t="s">
        <v>1068</v>
      </c>
      <c r="U613" s="76" t="s">
        <v>3074</v>
      </c>
      <c r="V613" s="76" t="str">
        <f>IF(B613="","",B613)</f>
        <v>The Young Ones</v>
      </c>
      <c r="W613" s="76" t="s">
        <v>3075</v>
      </c>
      <c r="X613" s="76" t="str">
        <f>IF(C613="","",C613)</f>
        <v/>
      </c>
      <c r="Y613" s="77" t="s">
        <v>3077</v>
      </c>
      <c r="Z613" s="76" t="str">
        <f>IF(L613="","",L613)</f>
        <v/>
      </c>
      <c r="AA613" s="76" t="s">
        <v>3076</v>
      </c>
      <c r="AB613" s="76" t="str">
        <f>_xlfn.CONCAT(U613:AA613)</f>
        <v>&lt;table class="questions" width="290"&gt;&lt;tr&gt;&lt;td height="50"&gt;&lt;div align="center"&gt;2 Points &lt;/div&gt;&lt;/td&gt;&lt;/tr&gt;&lt;tr&gt;&lt;td height="30"&gt;&lt;div align="center"&gt;The Young Ones&lt;/div&gt;&lt;/td&gt;&lt;/tr&gt;&lt;tr&gt;&lt;td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13" s="50" t="s">
        <v>2615</v>
      </c>
      <c r="AD613" s="50" t="str">
        <f>IF(A613="","","Assets/"&amp;N613&amp;"/"&amp;Q613&amp;"/"&amp;P613&amp;".mp3")</f>
        <v>Assets/TV/1/29.mp3</v>
      </c>
      <c r="AE613" s="51" t="s">
        <v>2614</v>
      </c>
      <c r="AF613" s="50" t="str">
        <f>IF(A613="","","Tune "&amp;66*(Q613-1)+P613)</f>
        <v>Tune 29</v>
      </c>
      <c r="AG613" s="50" t="s">
        <v>2613</v>
      </c>
      <c r="AH613" s="50" t="str">
        <f>AC613&amp;AD613&amp;AE613&amp;AF613&amp;AG613</f>
        <v>&lt;li&gt;&lt;a href="Assets/TV/1/29.mp3"&gt;Tune 29&lt;/a&gt;&lt;/li&gt;</v>
      </c>
      <c r="AI613" s="53" t="s">
        <v>2616</v>
      </c>
      <c r="AJ613" s="53">
        <f>IF(A613="","",66*(Q613-1)+P613)</f>
        <v>29</v>
      </c>
      <c r="AK613" s="53" t="s">
        <v>2617</v>
      </c>
      <c r="AL613" s="53" t="str">
        <f>IF(A613="","",B613&amp;"&lt;/td&gt;&lt;td&gt;"&amp;C613&amp;"&lt;/td&gt;&lt;/tr&gt;")</f>
        <v>The Young Ones&lt;/td&gt;&lt;td&gt;&lt;/td&gt;&lt;/tr&gt;</v>
      </c>
      <c r="AM613" s="53" t="str">
        <f>AI613&amp;AJ613&amp;AK613&amp;AL613</f>
        <v>&lt;tr&gt;&lt;td align="left"&gt;29&lt;/td&gt;&lt;td align="left"&gt;The Young Ones&lt;/td&gt;&lt;td&gt;&lt;/td&gt;&lt;/tr&gt;</v>
      </c>
      <c r="AN613" s="64">
        <f>IF(MAX(LEN(B613),LEN(C613))=0,"",MAX(LEN(B613),LEN(C613)))</f>
        <v>14</v>
      </c>
    </row>
    <row r="614" spans="1:40" x14ac:dyDescent="0.25">
      <c r="A614" s="10" t="str">
        <f>N614&amp;Q614&amp;R614&amp;S614</f>
        <v>2005-200914A</v>
      </c>
      <c r="B614" s="15" t="s">
        <v>488</v>
      </c>
      <c r="C614" s="15" t="s">
        <v>259</v>
      </c>
      <c r="D614" s="15" t="s">
        <v>672</v>
      </c>
      <c r="E614" s="15" t="s">
        <v>682</v>
      </c>
      <c r="F614" s="15"/>
      <c r="G614" s="15"/>
      <c r="H614" s="15"/>
      <c r="I614" s="15"/>
      <c r="J614" s="15"/>
      <c r="K614" s="14"/>
      <c r="L614" s="15">
        <v>2005</v>
      </c>
      <c r="M614" s="10"/>
      <c r="N614" s="3" t="s">
        <v>2621</v>
      </c>
      <c r="O614" s="10"/>
      <c r="P614" s="15">
        <v>44</v>
      </c>
      <c r="Q614" s="15">
        <v>1</v>
      </c>
      <c r="R614" s="15">
        <v>4</v>
      </c>
      <c r="S614" s="35" t="s">
        <v>84</v>
      </c>
      <c r="U614" s="76" t="s">
        <v>3074</v>
      </c>
      <c r="V614" s="76" t="str">
        <f>IF(B614="","",B614)</f>
        <v>Gorillaz</v>
      </c>
      <c r="W614" s="76" t="s">
        <v>3075</v>
      </c>
      <c r="X614" s="76" t="str">
        <f>IF(C614="","",C614)</f>
        <v>Feel Good Inc</v>
      </c>
      <c r="Y614" s="77" t="s">
        <v>3077</v>
      </c>
      <c r="Z614" s="76">
        <f>IF(L614="","",L614)</f>
        <v>2005</v>
      </c>
      <c r="AA614" s="76" t="s">
        <v>3076</v>
      </c>
      <c r="AB614" s="76" t="str">
        <f>_xlfn.CONCAT(U614:AA614)</f>
        <v>&lt;table class="questions" width="290"&gt;&lt;tr&gt;&lt;td height="50"&gt;&lt;div align="center"&gt;2 Points &lt;/div&gt;&lt;/td&gt;&lt;/tr&gt;&lt;tr&gt;&lt;td height="30"&gt;&lt;div align="center"&gt;Gorillaz&lt;/div&gt;&lt;/td&gt;&lt;/tr&gt;&lt;tr&gt;&lt;td height="30"&gt;&lt;div align="center"&gt;Feel Good Inc&lt;/div&gt;&lt;/td&gt;&lt;/tr&gt;&lt;tr&gt;&lt;td height="30"&gt;&lt;div align="center"&gt;&lt;/div&gt;&lt;/td&gt;&lt;/tr&gt;&lt;tr&gt;&lt;td height="30"&gt;&lt;div align="center"&gt;2005&lt;/div&gt;&lt;/td&gt;&lt;/tr&gt;&lt;/table&gt;</v>
      </c>
      <c r="AC614" s="50" t="s">
        <v>2615</v>
      </c>
      <c r="AD614" s="50" t="str">
        <f>IF(A614="","","Assets/"&amp;N614&amp;"/"&amp;Q614&amp;"/"&amp;P614&amp;".mp3")</f>
        <v>Assets/2005-2009/1/44.mp3</v>
      </c>
      <c r="AE614" s="51" t="s">
        <v>2614</v>
      </c>
      <c r="AF614" s="50" t="str">
        <f>IF(A614="","","Tune "&amp;66*(Q614-1)+P614)</f>
        <v>Tune 44</v>
      </c>
      <c r="AG614" s="50" t="s">
        <v>2613</v>
      </c>
      <c r="AH614" s="50" t="str">
        <f>AC614&amp;AD614&amp;AE614&amp;AF614&amp;AG614</f>
        <v>&lt;li&gt;&lt;a href="Assets/2005-2009/1/44.mp3"&gt;Tune 44&lt;/a&gt;&lt;/li&gt;</v>
      </c>
      <c r="AI614" s="53" t="s">
        <v>2616</v>
      </c>
      <c r="AJ614" s="53">
        <f>IF(A614="","",66*(Q614-1)+P614)</f>
        <v>44</v>
      </c>
      <c r="AK614" s="53" t="s">
        <v>2617</v>
      </c>
      <c r="AL614" s="53" t="str">
        <f>IF(A614="","",B614&amp;"&lt;/td&gt;&lt;td&gt;"&amp;C614&amp;"&lt;/td&gt;&lt;/tr&gt;")</f>
        <v>Gorillaz&lt;/td&gt;&lt;td&gt;Feel Good Inc&lt;/td&gt;&lt;/tr&gt;</v>
      </c>
      <c r="AM614" s="53" t="str">
        <f>AI614&amp;AJ614&amp;AK614&amp;AL614</f>
        <v>&lt;tr&gt;&lt;td align="left"&gt;44&lt;/td&gt;&lt;td align="left"&gt;Gorillaz&lt;/td&gt;&lt;td&gt;Feel Good Inc&lt;/td&gt;&lt;/tr&gt;</v>
      </c>
      <c r="AN614" s="64">
        <f>IF(MAX(LEN(B614),LEN(C614))=0,"",MAX(LEN(B614),LEN(C614)))</f>
        <v>13</v>
      </c>
    </row>
    <row r="615" spans="1:40" x14ac:dyDescent="0.25">
      <c r="A615" s="10" t="str">
        <f>N615&amp;Q615&amp;R615&amp;S615</f>
        <v>2000-200413B</v>
      </c>
      <c r="B615" s="35" t="s">
        <v>1057</v>
      </c>
      <c r="C615" s="35" t="s">
        <v>1058</v>
      </c>
      <c r="D615" s="15" t="s">
        <v>672</v>
      </c>
      <c r="E615" s="15" t="s">
        <v>682</v>
      </c>
      <c r="F615" s="15"/>
      <c r="G615" s="15"/>
      <c r="H615" s="15"/>
      <c r="I615" s="15"/>
      <c r="J615" s="15"/>
      <c r="K615" s="14"/>
      <c r="L615" s="15">
        <v>2004</v>
      </c>
      <c r="M615" s="10"/>
      <c r="N615" s="3" t="s">
        <v>2620</v>
      </c>
      <c r="O615" s="10"/>
      <c r="P615" s="15">
        <v>24</v>
      </c>
      <c r="Q615" s="15">
        <v>1</v>
      </c>
      <c r="R615" s="15">
        <v>3</v>
      </c>
      <c r="S615" s="15" t="s">
        <v>85</v>
      </c>
      <c r="U615" s="76" t="s">
        <v>3074</v>
      </c>
      <c r="V615" s="76" t="str">
        <f>IF(B615="","",B615)</f>
        <v>Ozone</v>
      </c>
      <c r="W615" s="76" t="s">
        <v>3075</v>
      </c>
      <c r="X615" s="76" t="str">
        <f>IF(C615="","",C615)</f>
        <v>Dragostea Din Tei</v>
      </c>
      <c r="Y615" s="77" t="s">
        <v>3077</v>
      </c>
      <c r="Z615" s="76">
        <f>IF(L615="","",L615)</f>
        <v>2004</v>
      </c>
      <c r="AA615" s="76" t="s">
        <v>3076</v>
      </c>
      <c r="AB615" s="76" t="str">
        <f>_xlfn.CONCAT(U615:AA615)</f>
        <v>&lt;table class="questions" width="290"&gt;&lt;tr&gt;&lt;td height="50"&gt;&lt;div align="center"&gt;2 Points &lt;/div&gt;&lt;/td&gt;&lt;/tr&gt;&lt;tr&gt;&lt;td height="30"&gt;&lt;div align="center"&gt;Ozone&lt;/div&gt;&lt;/td&gt;&lt;/tr&gt;&lt;tr&gt;&lt;td height="30"&gt;&lt;div align="center"&gt;Dragostea Din Tei&lt;/div&gt;&lt;/td&gt;&lt;/tr&gt;&lt;tr&gt;&lt;td height="30"&gt;&lt;div align="center"&gt;&lt;/div&gt;&lt;/td&gt;&lt;/tr&gt;&lt;tr&gt;&lt;td height="30"&gt;&lt;div align="center"&gt;2004&lt;/div&gt;&lt;/td&gt;&lt;/tr&gt;&lt;/table&gt;</v>
      </c>
      <c r="AC615" s="50" t="s">
        <v>2615</v>
      </c>
      <c r="AD615" s="50" t="str">
        <f>IF(A615="","","Assets/"&amp;N615&amp;"/"&amp;Q615&amp;"/"&amp;P615&amp;".mp3")</f>
        <v>Assets/2000-2004/1/24.mp3</v>
      </c>
      <c r="AE615" s="51" t="s">
        <v>2614</v>
      </c>
      <c r="AF615" s="50" t="str">
        <f>IF(A615="","","Tune "&amp;66*(Q615-1)+P615)</f>
        <v>Tune 24</v>
      </c>
      <c r="AG615" s="50" t="s">
        <v>2613</v>
      </c>
      <c r="AH615" s="50" t="str">
        <f>AC615&amp;AD615&amp;AE615&amp;AF615&amp;AG615</f>
        <v>&lt;li&gt;&lt;a href="Assets/2000-2004/1/24.mp3"&gt;Tune 24&lt;/a&gt;&lt;/li&gt;</v>
      </c>
      <c r="AI615" s="53" t="s">
        <v>2616</v>
      </c>
      <c r="AJ615" s="53">
        <f>IF(A615="","",66*(Q615-1)+P615)</f>
        <v>24</v>
      </c>
      <c r="AK615" s="53" t="s">
        <v>2617</v>
      </c>
      <c r="AL615" s="53" t="str">
        <f>IF(A615="","",B615&amp;"&lt;/td&gt;&lt;td&gt;"&amp;C615&amp;"&lt;/td&gt;&lt;/tr&gt;")</f>
        <v>Ozone&lt;/td&gt;&lt;td&gt;Dragostea Din Tei&lt;/td&gt;&lt;/tr&gt;</v>
      </c>
      <c r="AM615" s="53" t="str">
        <f>AI615&amp;AJ615&amp;AK615&amp;AL615</f>
        <v>&lt;tr&gt;&lt;td align="left"&gt;24&lt;/td&gt;&lt;td align="left"&gt;Ozone&lt;/td&gt;&lt;td&gt;Dragostea Din Tei&lt;/td&gt;&lt;/tr&gt;</v>
      </c>
      <c r="AN615" s="64">
        <f>IF(MAX(LEN(B615),LEN(C615))=0,"",MAX(LEN(B615),LEN(C615)))</f>
        <v>17</v>
      </c>
    </row>
    <row r="616" spans="1:40" x14ac:dyDescent="0.25">
      <c r="A616" s="10" t="str">
        <f>N616&amp;Q616&amp;R616&amp;S616</f>
        <v>2005-200914A</v>
      </c>
      <c r="B616" s="15" t="s">
        <v>111</v>
      </c>
      <c r="C616" s="15" t="s">
        <v>112</v>
      </c>
      <c r="D616" s="15" t="s">
        <v>672</v>
      </c>
      <c r="E616" s="15" t="s">
        <v>682</v>
      </c>
      <c r="F616" s="15"/>
      <c r="G616" s="15"/>
      <c r="H616" s="15"/>
      <c r="I616" s="15"/>
      <c r="J616" s="15"/>
      <c r="K616" s="14"/>
      <c r="L616" s="15">
        <v>2007</v>
      </c>
      <c r="M616" s="10"/>
      <c r="N616" s="3" t="s">
        <v>2621</v>
      </c>
      <c r="O616" s="10"/>
      <c r="P616" s="15">
        <v>34</v>
      </c>
      <c r="Q616" s="15">
        <v>1</v>
      </c>
      <c r="R616" s="15">
        <v>4</v>
      </c>
      <c r="S616" s="15" t="s">
        <v>84</v>
      </c>
      <c r="U616" s="76" t="s">
        <v>3074</v>
      </c>
      <c r="V616" s="76" t="str">
        <f>IF(B616="","",B616)</f>
        <v>Lupe Fiasco</v>
      </c>
      <c r="W616" s="76" t="s">
        <v>3075</v>
      </c>
      <c r="X616" s="76" t="str">
        <f>IF(C616="","",C616)</f>
        <v>Superstar</v>
      </c>
      <c r="Y616" s="77" t="s">
        <v>3077</v>
      </c>
      <c r="Z616" s="76">
        <f>IF(L616="","",L616)</f>
        <v>2007</v>
      </c>
      <c r="AA616" s="76" t="s">
        <v>3076</v>
      </c>
      <c r="AB616" s="76" t="str">
        <f>_xlfn.CONCAT(U616:AA616)</f>
        <v>&lt;table class="questions" width="290"&gt;&lt;tr&gt;&lt;td height="50"&gt;&lt;div align="center"&gt;2 Points &lt;/div&gt;&lt;/td&gt;&lt;/tr&gt;&lt;tr&gt;&lt;td height="30"&gt;&lt;div align="center"&gt;Lupe Fiasco&lt;/div&gt;&lt;/td&gt;&lt;/tr&gt;&lt;tr&gt;&lt;td height="30"&gt;&lt;div align="center"&gt;Superstar&lt;/div&gt;&lt;/td&gt;&lt;/tr&gt;&lt;tr&gt;&lt;td height="30"&gt;&lt;div align="center"&gt;&lt;/div&gt;&lt;/td&gt;&lt;/tr&gt;&lt;tr&gt;&lt;td height="30"&gt;&lt;div align="center"&gt;2007&lt;/div&gt;&lt;/td&gt;&lt;/tr&gt;&lt;/table&gt;</v>
      </c>
      <c r="AC616" s="50" t="s">
        <v>2615</v>
      </c>
      <c r="AD616" s="50" t="str">
        <f>IF(A616="","","Assets/"&amp;N616&amp;"/"&amp;Q616&amp;"/"&amp;P616&amp;".mp3")</f>
        <v>Assets/2005-2009/1/34.mp3</v>
      </c>
      <c r="AE616" s="51" t="s">
        <v>2614</v>
      </c>
      <c r="AF616" s="50" t="str">
        <f>IF(A616="","","Tune "&amp;66*(Q616-1)+P616)</f>
        <v>Tune 34</v>
      </c>
      <c r="AG616" s="50" t="s">
        <v>2613</v>
      </c>
      <c r="AH616" s="50" t="str">
        <f>AC616&amp;AD616&amp;AE616&amp;AF616&amp;AG616</f>
        <v>&lt;li&gt;&lt;a href="Assets/2005-2009/1/34.mp3"&gt;Tune 34&lt;/a&gt;&lt;/li&gt;</v>
      </c>
      <c r="AI616" s="53" t="s">
        <v>2616</v>
      </c>
      <c r="AJ616" s="53">
        <f>IF(A616="","",66*(Q616-1)+P616)</f>
        <v>34</v>
      </c>
      <c r="AK616" s="53" t="s">
        <v>2617</v>
      </c>
      <c r="AL616" s="53" t="str">
        <f>IF(A616="","",B616&amp;"&lt;/td&gt;&lt;td&gt;"&amp;C616&amp;"&lt;/td&gt;&lt;/tr&gt;")</f>
        <v>Lupe Fiasco&lt;/td&gt;&lt;td&gt;Superstar&lt;/td&gt;&lt;/tr&gt;</v>
      </c>
      <c r="AM616" s="53" t="str">
        <f>AI616&amp;AJ616&amp;AK616&amp;AL616</f>
        <v>&lt;tr&gt;&lt;td align="left"&gt;34&lt;/td&gt;&lt;td align="left"&gt;Lupe Fiasco&lt;/td&gt;&lt;td&gt;Superstar&lt;/td&gt;&lt;/tr&gt;</v>
      </c>
      <c r="AN616" s="64">
        <f>IF(MAX(LEN(B616),LEN(C616))=0,"",MAX(LEN(B616),LEN(C616)))</f>
        <v>11</v>
      </c>
    </row>
    <row r="617" spans="1:40" x14ac:dyDescent="0.25">
      <c r="A617" s="10" t="str">
        <f>N617&amp;Q617&amp;R617&amp;S617</f>
        <v>2005-200914B</v>
      </c>
      <c r="B617" s="15" t="s">
        <v>390</v>
      </c>
      <c r="C617" s="15" t="s">
        <v>115</v>
      </c>
      <c r="D617" s="15" t="s">
        <v>672</v>
      </c>
      <c r="E617" s="15" t="s">
        <v>682</v>
      </c>
      <c r="F617" s="15"/>
      <c r="G617" s="15"/>
      <c r="H617" s="15"/>
      <c r="I617" s="15"/>
      <c r="J617" s="15"/>
      <c r="K617" s="14"/>
      <c r="L617" s="15">
        <v>2007</v>
      </c>
      <c r="M617" s="10"/>
      <c r="N617" s="3" t="s">
        <v>2621</v>
      </c>
      <c r="O617" s="10"/>
      <c r="P617" s="15">
        <v>35</v>
      </c>
      <c r="Q617" s="15">
        <v>1</v>
      </c>
      <c r="R617" s="15">
        <v>4</v>
      </c>
      <c r="S617" s="15" t="s">
        <v>85</v>
      </c>
      <c r="U617" s="76" t="s">
        <v>3074</v>
      </c>
      <c r="V617" s="76" t="str">
        <f>IF(B617="","",B617)</f>
        <v>Mika</v>
      </c>
      <c r="W617" s="76" t="s">
        <v>3075</v>
      </c>
      <c r="X617" s="76" t="str">
        <f>IF(C617="","",C617)</f>
        <v>Happy Ending</v>
      </c>
      <c r="Y617" s="77" t="s">
        <v>3077</v>
      </c>
      <c r="Z617" s="76">
        <f>IF(L617="","",L617)</f>
        <v>2007</v>
      </c>
      <c r="AA617" s="76" t="s">
        <v>3076</v>
      </c>
      <c r="AB617" s="76" t="str">
        <f>_xlfn.CONCAT(U617:AA617)</f>
        <v>&lt;table class="questions" width="290"&gt;&lt;tr&gt;&lt;td height="50"&gt;&lt;div align="center"&gt;2 Points &lt;/div&gt;&lt;/td&gt;&lt;/tr&gt;&lt;tr&gt;&lt;td height="30"&gt;&lt;div align="center"&gt;Mika&lt;/div&gt;&lt;/td&gt;&lt;/tr&gt;&lt;tr&gt;&lt;td height="30"&gt;&lt;div align="center"&gt;Happy Ending&lt;/div&gt;&lt;/td&gt;&lt;/tr&gt;&lt;tr&gt;&lt;td height="30"&gt;&lt;div align="center"&gt;&lt;/div&gt;&lt;/td&gt;&lt;/tr&gt;&lt;tr&gt;&lt;td height="30"&gt;&lt;div align="center"&gt;2007&lt;/div&gt;&lt;/td&gt;&lt;/tr&gt;&lt;/table&gt;</v>
      </c>
      <c r="AC617" s="50" t="s">
        <v>2615</v>
      </c>
      <c r="AD617" s="50" t="str">
        <f>IF(A617="","","Assets/"&amp;N617&amp;"/"&amp;Q617&amp;"/"&amp;P617&amp;".mp3")</f>
        <v>Assets/2005-2009/1/35.mp3</v>
      </c>
      <c r="AE617" s="51" t="s">
        <v>2614</v>
      </c>
      <c r="AF617" s="50" t="str">
        <f>IF(A617="","","Tune "&amp;66*(Q617-1)+P617)</f>
        <v>Tune 35</v>
      </c>
      <c r="AG617" s="50" t="s">
        <v>2613</v>
      </c>
      <c r="AH617" s="50" t="str">
        <f>AC617&amp;AD617&amp;AE617&amp;AF617&amp;AG617</f>
        <v>&lt;li&gt;&lt;a href="Assets/2005-2009/1/35.mp3"&gt;Tune 35&lt;/a&gt;&lt;/li&gt;</v>
      </c>
      <c r="AI617" s="53" t="s">
        <v>2616</v>
      </c>
      <c r="AJ617" s="53">
        <f>IF(A617="","",66*(Q617-1)+P617)</f>
        <v>35</v>
      </c>
      <c r="AK617" s="53" t="s">
        <v>2617</v>
      </c>
      <c r="AL617" s="53" t="str">
        <f>IF(A617="","",B617&amp;"&lt;/td&gt;&lt;td&gt;"&amp;C617&amp;"&lt;/td&gt;&lt;/tr&gt;")</f>
        <v>Mika&lt;/td&gt;&lt;td&gt;Happy Ending&lt;/td&gt;&lt;/tr&gt;</v>
      </c>
      <c r="AM617" s="53" t="str">
        <f>AI617&amp;AJ617&amp;AK617&amp;AL617</f>
        <v>&lt;tr&gt;&lt;td align="left"&gt;35&lt;/td&gt;&lt;td align="left"&gt;Mika&lt;/td&gt;&lt;td&gt;Happy Ending&lt;/td&gt;&lt;/tr&gt;</v>
      </c>
      <c r="AN617" s="64">
        <f>IF(MAX(LEN(B617),LEN(C617))=0,"",MAX(LEN(B617),LEN(C617)))</f>
        <v>12</v>
      </c>
    </row>
    <row r="618" spans="1:40" x14ac:dyDescent="0.25">
      <c r="A618" s="10" t="str">
        <f>N618&amp;Q618&amp;R618&amp;S618</f>
        <v>TV13H</v>
      </c>
      <c r="B618" s="15" t="s">
        <v>975</v>
      </c>
      <c r="C618" s="15"/>
      <c r="D618" s="15" t="s">
        <v>985</v>
      </c>
      <c r="E618" s="15"/>
      <c r="F618" s="15"/>
      <c r="G618" s="15"/>
      <c r="H618" s="15"/>
      <c r="I618" s="15"/>
      <c r="J618" s="15"/>
      <c r="K618" s="14"/>
      <c r="L618" s="15"/>
      <c r="M618" s="10"/>
      <c r="N618" s="8" t="s">
        <v>667</v>
      </c>
      <c r="O618" s="10"/>
      <c r="P618" s="15">
        <v>30</v>
      </c>
      <c r="Q618" s="15">
        <v>1</v>
      </c>
      <c r="R618" s="15">
        <v>3</v>
      </c>
      <c r="S618" s="15" t="s">
        <v>1069</v>
      </c>
      <c r="U618" s="76" t="s">
        <v>3074</v>
      </c>
      <c r="V618" s="76" t="str">
        <f>IF(B618="","",B618)</f>
        <v>Monty Pythons Flying Circus</v>
      </c>
      <c r="W618" s="76" t="s">
        <v>3075</v>
      </c>
      <c r="X618" s="76" t="str">
        <f>IF(C618="","",C618)</f>
        <v/>
      </c>
      <c r="Y618" s="77" t="s">
        <v>3077</v>
      </c>
      <c r="Z618" s="76" t="str">
        <f>IF(L618="","",L618)</f>
        <v/>
      </c>
      <c r="AA618" s="76" t="s">
        <v>3076</v>
      </c>
      <c r="AB618" s="76" t="str">
        <f>_xlfn.CONCAT(U618:AA618)</f>
        <v>&lt;table class="questions" width="290"&gt;&lt;tr&gt;&lt;td height="50"&gt;&lt;div align="center"&gt;2 Points &lt;/div&gt;&lt;/td&gt;&lt;/tr&gt;&lt;tr&gt;&lt;td height="30"&gt;&lt;div align="center"&gt;Monty Pythons Flying Circus&lt;/div&gt;&lt;/td&gt;&lt;/tr&gt;&lt;tr&gt;&lt;td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18" s="50" t="s">
        <v>2615</v>
      </c>
      <c r="AD618" s="50" t="str">
        <f>IF(A618="","","Assets/"&amp;N618&amp;"/"&amp;Q618&amp;"/"&amp;P618&amp;".mp3")</f>
        <v>Assets/TV/1/30.mp3</v>
      </c>
      <c r="AE618" s="51" t="s">
        <v>2614</v>
      </c>
      <c r="AF618" s="50" t="str">
        <f>IF(A618="","","Tune "&amp;66*(Q618-1)+P618)</f>
        <v>Tune 30</v>
      </c>
      <c r="AG618" s="50" t="s">
        <v>2613</v>
      </c>
      <c r="AH618" s="50" t="str">
        <f>AC618&amp;AD618&amp;AE618&amp;AF618&amp;AG618</f>
        <v>&lt;li&gt;&lt;a href="Assets/TV/1/30.mp3"&gt;Tune 30&lt;/a&gt;&lt;/li&gt;</v>
      </c>
      <c r="AI618" s="53" t="s">
        <v>2616</v>
      </c>
      <c r="AJ618" s="53">
        <f>IF(A618="","",66*(Q618-1)+P618)</f>
        <v>30</v>
      </c>
      <c r="AK618" s="53" t="s">
        <v>2617</v>
      </c>
      <c r="AL618" s="53" t="str">
        <f>IF(A618="","",B618&amp;"&lt;/td&gt;&lt;td&gt;"&amp;C618&amp;"&lt;/td&gt;&lt;/tr&gt;")</f>
        <v>Monty Pythons Flying Circus&lt;/td&gt;&lt;td&gt;&lt;/td&gt;&lt;/tr&gt;</v>
      </c>
      <c r="AM618" s="53" t="str">
        <f>AI618&amp;AJ618&amp;AK618&amp;AL618</f>
        <v>&lt;tr&gt;&lt;td align="left"&gt;30&lt;/td&gt;&lt;td align="left"&gt;Monty Pythons Flying Circus&lt;/td&gt;&lt;td&gt;&lt;/td&gt;&lt;/tr&gt;</v>
      </c>
      <c r="AN618" s="64">
        <f>IF(MAX(LEN(B618),LEN(C618))=0,"",MAX(LEN(B618),LEN(C618)))</f>
        <v>27</v>
      </c>
    </row>
    <row r="619" spans="1:40" x14ac:dyDescent="0.25">
      <c r="A619" s="10" t="str">
        <f>N619&amp;Q619&amp;R619&amp;S619</f>
        <v>2010-201422D</v>
      </c>
      <c r="B619" s="15" t="s">
        <v>109</v>
      </c>
      <c r="C619" s="15" t="s">
        <v>1229</v>
      </c>
      <c r="D619" s="15" t="s">
        <v>672</v>
      </c>
      <c r="E619" s="15" t="s">
        <v>682</v>
      </c>
      <c r="F619" s="15"/>
      <c r="G619" s="15"/>
      <c r="H619" s="15"/>
      <c r="I619" s="15"/>
      <c r="J619" s="15"/>
      <c r="K619" s="14"/>
      <c r="L619" s="15">
        <v>2012</v>
      </c>
      <c r="M619" s="10"/>
      <c r="N619" s="3" t="s">
        <v>2622</v>
      </c>
      <c r="O619" s="10"/>
      <c r="P619" s="15">
        <v>15</v>
      </c>
      <c r="Q619" s="15">
        <v>2</v>
      </c>
      <c r="R619" s="15">
        <v>2</v>
      </c>
      <c r="S619" s="15" t="s">
        <v>86</v>
      </c>
      <c r="U619" s="76" t="s">
        <v>3074</v>
      </c>
      <c r="V619" s="76" t="str">
        <f>IF(B619="","",B619)</f>
        <v>Rihanna</v>
      </c>
      <c r="W619" s="76" t="s">
        <v>3075</v>
      </c>
      <c r="X619" s="76" t="str">
        <f>IF(C619="","",C619)</f>
        <v>Diamonds</v>
      </c>
      <c r="Y619" s="77" t="s">
        <v>3077</v>
      </c>
      <c r="Z619" s="76">
        <f>IF(L619="","",L619)</f>
        <v>2012</v>
      </c>
      <c r="AA619" s="76" t="s">
        <v>3076</v>
      </c>
      <c r="AB619" s="76" t="str">
        <f>_xlfn.CONCAT(U619:AA619)</f>
        <v>&lt;table class="questions" width="290"&gt;&lt;tr&gt;&lt;td height="50"&gt;&lt;div align="center"&gt;2 Points &lt;/div&gt;&lt;/td&gt;&lt;/tr&gt;&lt;tr&gt;&lt;td height="30"&gt;&lt;div align="center"&gt;Rihanna&lt;/div&gt;&lt;/td&gt;&lt;/tr&gt;&lt;tr&gt;&lt;td height="30"&gt;&lt;div align="center"&gt;Diamonds&lt;/div&gt;&lt;/td&gt;&lt;/tr&gt;&lt;tr&gt;&lt;td height="30"&gt;&lt;div align="center"&gt;&lt;/div&gt;&lt;/td&gt;&lt;/tr&gt;&lt;tr&gt;&lt;td height="30"&gt;&lt;div align="center"&gt;2012&lt;/div&gt;&lt;/td&gt;&lt;/tr&gt;&lt;/table&gt;</v>
      </c>
      <c r="AC619" s="50" t="s">
        <v>2615</v>
      </c>
      <c r="AD619" s="50" t="str">
        <f>IF(A619="","","Assets/"&amp;N619&amp;"/"&amp;Q619&amp;"/"&amp;P619&amp;".mp3")</f>
        <v>Assets/2010-2014/2/15.mp3</v>
      </c>
      <c r="AE619" s="51" t="s">
        <v>2614</v>
      </c>
      <c r="AF619" s="50" t="str">
        <f>IF(A619="","","Tune "&amp;66*(Q619-1)+P619)</f>
        <v>Tune 81</v>
      </c>
      <c r="AG619" s="50" t="s">
        <v>2613</v>
      </c>
      <c r="AH619" s="50" t="str">
        <f>AC619&amp;AD619&amp;AE619&amp;AF619&amp;AG619</f>
        <v>&lt;li&gt;&lt;a href="Assets/2010-2014/2/15.mp3"&gt;Tune 81&lt;/a&gt;&lt;/li&gt;</v>
      </c>
      <c r="AI619" s="53" t="s">
        <v>2616</v>
      </c>
      <c r="AJ619" s="53">
        <f>IF(A619="","",66*(Q619-1)+P619)</f>
        <v>81</v>
      </c>
      <c r="AK619" s="53" t="s">
        <v>2617</v>
      </c>
      <c r="AL619" s="53" t="str">
        <f>IF(A619="","",B619&amp;"&lt;/td&gt;&lt;td&gt;"&amp;C619&amp;"&lt;/td&gt;&lt;/tr&gt;")</f>
        <v>Rihanna&lt;/td&gt;&lt;td&gt;Diamonds&lt;/td&gt;&lt;/tr&gt;</v>
      </c>
      <c r="AM619" s="53" t="str">
        <f>AI619&amp;AJ619&amp;AK619&amp;AL619</f>
        <v>&lt;tr&gt;&lt;td align="left"&gt;81&lt;/td&gt;&lt;td align="left"&gt;Rihanna&lt;/td&gt;&lt;td&gt;Diamonds&lt;/td&gt;&lt;/tr&gt;</v>
      </c>
      <c r="AN619" s="64">
        <f>IF(MAX(LEN(B619),LEN(C619))=0,"",MAX(LEN(B619),LEN(C619)))</f>
        <v>8</v>
      </c>
    </row>
    <row r="620" spans="1:40" x14ac:dyDescent="0.25">
      <c r="A620" s="10" t="str">
        <f>N620&amp;Q620&amp;R620&amp;S620</f>
        <v>Dance15H</v>
      </c>
      <c r="B620" s="35" t="s">
        <v>1994</v>
      </c>
      <c r="C620" s="35" t="s">
        <v>1998</v>
      </c>
      <c r="D620" s="35" t="s">
        <v>672</v>
      </c>
      <c r="E620" s="35" t="s">
        <v>682</v>
      </c>
      <c r="F620" s="15"/>
      <c r="G620" s="15"/>
      <c r="H620" s="15"/>
      <c r="I620" s="15"/>
      <c r="J620" s="15"/>
      <c r="K620" s="14"/>
      <c r="L620" s="15">
        <v>1995</v>
      </c>
      <c r="M620" s="10"/>
      <c r="N620" s="40" t="s">
        <v>1436</v>
      </c>
      <c r="O620" s="10"/>
      <c r="P620" s="15">
        <v>52</v>
      </c>
      <c r="Q620" s="15">
        <v>1</v>
      </c>
      <c r="R620" s="15">
        <v>5</v>
      </c>
      <c r="S620" s="35" t="s">
        <v>1069</v>
      </c>
      <c r="U620" s="76" t="s">
        <v>3074</v>
      </c>
      <c r="V620" s="76" t="str">
        <f>IF(B620="","",B620)</f>
        <v>Grace</v>
      </c>
      <c r="W620" s="76" t="s">
        <v>3075</v>
      </c>
      <c r="X620" s="76" t="str">
        <f>IF(C620="","",C620)</f>
        <v>Not Over Yet</v>
      </c>
      <c r="Y620" s="77" t="s">
        <v>3077</v>
      </c>
      <c r="Z620" s="76">
        <f>IF(L620="","",L620)</f>
        <v>1995</v>
      </c>
      <c r="AA620" s="76" t="s">
        <v>3076</v>
      </c>
      <c r="AB620" s="76" t="str">
        <f>_xlfn.CONCAT(U620:AA620)</f>
        <v>&lt;table class="questions" width="290"&gt;&lt;tr&gt;&lt;td height="50"&gt;&lt;div align="center"&gt;2 Points &lt;/div&gt;&lt;/td&gt;&lt;/tr&gt;&lt;tr&gt;&lt;td height="30"&gt;&lt;div align="center"&gt;Grace&lt;/div&gt;&lt;/td&gt;&lt;/tr&gt;&lt;tr&gt;&lt;td height="30"&gt;&lt;div align="center"&gt;Not Over Yet&lt;/div&gt;&lt;/td&gt;&lt;/tr&gt;&lt;tr&gt;&lt;td height="30"&gt;&lt;div align="center"&gt;&lt;/div&gt;&lt;/td&gt;&lt;/tr&gt;&lt;tr&gt;&lt;td height="30"&gt;&lt;div align="center"&gt;1995&lt;/div&gt;&lt;/td&gt;&lt;/tr&gt;&lt;/table&gt;</v>
      </c>
      <c r="AC620" s="50" t="s">
        <v>2615</v>
      </c>
      <c r="AD620" s="50" t="str">
        <f>IF(A620="","","Assets/"&amp;N620&amp;"/"&amp;Q620&amp;"/"&amp;P620&amp;".mp3")</f>
        <v>Assets/Dance/1/52.mp3</v>
      </c>
      <c r="AE620" s="51" t="s">
        <v>2614</v>
      </c>
      <c r="AF620" s="50" t="str">
        <f>IF(A620="","","Tune "&amp;66*(Q620-1)+P620)</f>
        <v>Tune 52</v>
      </c>
      <c r="AG620" s="50" t="s">
        <v>2613</v>
      </c>
      <c r="AH620" s="50" t="str">
        <f>AC620&amp;AD620&amp;AE620&amp;AF620&amp;AG620</f>
        <v>&lt;li&gt;&lt;a href="Assets/Dance/1/52.mp3"&gt;Tune 52&lt;/a&gt;&lt;/li&gt;</v>
      </c>
      <c r="AI620" s="53" t="s">
        <v>2616</v>
      </c>
      <c r="AJ620" s="53">
        <f>IF(A620="","",66*(Q620-1)+P620)</f>
        <v>52</v>
      </c>
      <c r="AK620" s="53" t="s">
        <v>2617</v>
      </c>
      <c r="AL620" s="53" t="str">
        <f>IF(A620="","",B620&amp;"&lt;/td&gt;&lt;td&gt;"&amp;C620&amp;"&lt;/td&gt;&lt;/tr&gt;")</f>
        <v>Grace&lt;/td&gt;&lt;td&gt;Not Over Yet&lt;/td&gt;&lt;/tr&gt;</v>
      </c>
      <c r="AM620" s="53" t="str">
        <f>AI620&amp;AJ620&amp;AK620&amp;AL620</f>
        <v>&lt;tr&gt;&lt;td align="left"&gt;52&lt;/td&gt;&lt;td align="left"&gt;Grace&lt;/td&gt;&lt;td&gt;Not Over Yet&lt;/td&gt;&lt;/tr&gt;</v>
      </c>
      <c r="AN620" s="64">
        <f>IF(MAX(LEN(B620),LEN(C620))=0,"",MAX(LEN(B620),LEN(C620)))</f>
        <v>12</v>
      </c>
    </row>
    <row r="621" spans="1:40" x14ac:dyDescent="0.25">
      <c r="A621" s="10" t="str">
        <f>N621&amp;Q621&amp;R621&amp;S621</f>
        <v>2015-201923B</v>
      </c>
      <c r="B621" s="35" t="s">
        <v>2225</v>
      </c>
      <c r="C621" s="35" t="s">
        <v>2226</v>
      </c>
      <c r="D621" s="15"/>
      <c r="E621" s="15"/>
      <c r="F621" s="15"/>
      <c r="G621" s="15"/>
      <c r="H621" s="15"/>
      <c r="I621" s="15"/>
      <c r="J621" s="15"/>
      <c r="K621" s="14"/>
      <c r="L621" s="15">
        <v>2016</v>
      </c>
      <c r="M621" s="10"/>
      <c r="N621" s="3" t="s">
        <v>2623</v>
      </c>
      <c r="O621" s="10"/>
      <c r="P621" s="15">
        <v>24</v>
      </c>
      <c r="Q621" s="15">
        <v>2</v>
      </c>
      <c r="R621" s="15">
        <v>3</v>
      </c>
      <c r="S621" s="35" t="s">
        <v>85</v>
      </c>
      <c r="U621" s="76" t="s">
        <v>3074</v>
      </c>
      <c r="V621" s="76" t="str">
        <f>IF(B621="","",B621)</f>
        <v>Shawn Mendes</v>
      </c>
      <c r="W621" s="76" t="s">
        <v>3075</v>
      </c>
      <c r="X621" s="76" t="str">
        <f>IF(C621="","",C621)</f>
        <v>Treat You Better</v>
      </c>
      <c r="Y621" s="77" t="s">
        <v>3077</v>
      </c>
      <c r="Z621" s="76">
        <f>IF(L621="","",L621)</f>
        <v>2016</v>
      </c>
      <c r="AA621" s="76" t="s">
        <v>3076</v>
      </c>
      <c r="AB621" s="76" t="str">
        <f>_xlfn.CONCAT(U621:AA621)</f>
        <v>&lt;table class="questions" width="290"&gt;&lt;tr&gt;&lt;td height="50"&gt;&lt;div align="center"&gt;2 Points &lt;/div&gt;&lt;/td&gt;&lt;/tr&gt;&lt;tr&gt;&lt;td height="30"&gt;&lt;div align="center"&gt;Shawn Mendes&lt;/div&gt;&lt;/td&gt;&lt;/tr&gt;&lt;tr&gt;&lt;td height="30"&gt;&lt;div align="center"&gt;Treat You Better&lt;/div&gt;&lt;/td&gt;&lt;/tr&gt;&lt;tr&gt;&lt;td height="30"&gt;&lt;div align="center"&gt;&lt;/div&gt;&lt;/td&gt;&lt;/tr&gt;&lt;tr&gt;&lt;td height="30"&gt;&lt;div align="center"&gt;2016&lt;/div&gt;&lt;/td&gt;&lt;/tr&gt;&lt;/table&gt;</v>
      </c>
      <c r="AC621" s="50" t="s">
        <v>2615</v>
      </c>
      <c r="AD621" s="50" t="str">
        <f>IF(A621="","","Assets/"&amp;N621&amp;"/"&amp;Q621&amp;"/"&amp;P621&amp;".mp3")</f>
        <v>Assets/2015-2019/2/24.mp3</v>
      </c>
      <c r="AE621" s="51" t="s">
        <v>2614</v>
      </c>
      <c r="AF621" s="50" t="str">
        <f>IF(A621="","","Tune "&amp;66*(Q621-1)+P621)</f>
        <v>Tune 90</v>
      </c>
      <c r="AG621" s="50" t="s">
        <v>2613</v>
      </c>
      <c r="AH621" s="50" t="str">
        <f>AC621&amp;AD621&amp;AE621&amp;AF621&amp;AG621</f>
        <v>&lt;li&gt;&lt;a href="Assets/2015-2019/2/24.mp3"&gt;Tune 90&lt;/a&gt;&lt;/li&gt;</v>
      </c>
      <c r="AI621" s="53" t="s">
        <v>2616</v>
      </c>
      <c r="AJ621" s="53">
        <f>IF(A621="","",66*(Q621-1)+P621)</f>
        <v>90</v>
      </c>
      <c r="AK621" s="53" t="s">
        <v>2617</v>
      </c>
      <c r="AL621" s="53" t="str">
        <f>IF(A621="","",B621&amp;"&lt;/td&gt;&lt;td&gt;"&amp;C621&amp;"&lt;/td&gt;&lt;/tr&gt;")</f>
        <v>Shawn Mendes&lt;/td&gt;&lt;td&gt;Treat You Better&lt;/td&gt;&lt;/tr&gt;</v>
      </c>
      <c r="AM621" s="53" t="str">
        <f>AI621&amp;AJ621&amp;AK621&amp;AL621</f>
        <v>&lt;tr&gt;&lt;td align="left"&gt;90&lt;/td&gt;&lt;td align="left"&gt;Shawn Mendes&lt;/td&gt;&lt;td&gt;Treat You Better&lt;/td&gt;&lt;/tr&gt;</v>
      </c>
      <c r="AN621" s="64">
        <f>IF(MAX(LEN(B621),LEN(C621))=0,"",MAX(LEN(B621),LEN(C621)))</f>
        <v>16</v>
      </c>
    </row>
    <row r="622" spans="1:40" x14ac:dyDescent="0.25">
      <c r="A622" s="10" t="str">
        <f>N622&amp;Q622&amp;R622&amp;S622</f>
        <v>Film15D</v>
      </c>
      <c r="B622" s="15" t="s">
        <v>67</v>
      </c>
      <c r="C622" s="15"/>
      <c r="D622" s="15" t="s">
        <v>698</v>
      </c>
      <c r="E622" s="15"/>
      <c r="F622" s="15" t="s">
        <v>675</v>
      </c>
      <c r="G622" s="15"/>
      <c r="H622" s="15" t="s">
        <v>68</v>
      </c>
      <c r="I622" s="15"/>
      <c r="J622" s="15"/>
      <c r="K622" s="14"/>
      <c r="L622" s="15"/>
      <c r="M622" s="10"/>
      <c r="N622" s="4" t="s">
        <v>698</v>
      </c>
      <c r="O622" s="10"/>
      <c r="P622" s="15">
        <v>48</v>
      </c>
      <c r="Q622" s="15">
        <v>1</v>
      </c>
      <c r="R622" s="15">
        <v>5</v>
      </c>
      <c r="S622" s="15" t="s">
        <v>86</v>
      </c>
      <c r="U622" s="76" t="s">
        <v>3074</v>
      </c>
      <c r="V622" s="76" t="str">
        <f>IF(B622="","",B622)</f>
        <v>The Little Mermaid</v>
      </c>
      <c r="W622" s="76" t="s">
        <v>3075</v>
      </c>
      <c r="X622" s="76" t="str">
        <f>IF(C622="","",C622)</f>
        <v/>
      </c>
      <c r="Y622" s="77" t="s">
        <v>3077</v>
      </c>
      <c r="Z622" s="76" t="str">
        <f>IF(L622="","",L622)</f>
        <v/>
      </c>
      <c r="AA622" s="76" t="s">
        <v>3076</v>
      </c>
      <c r="AB622" s="76" t="str">
        <f>_xlfn.CONCAT(U622:AA622)</f>
        <v>&lt;table class="questions" width="290"&gt;&lt;tr&gt;&lt;td height="50"&gt;&lt;div align="center"&gt;2 Points &lt;/div&gt;&lt;/td&gt;&lt;/tr&gt;&lt;tr&gt;&lt;td height="30"&gt;&lt;div align="center"&gt;The Little Mermaid&lt;/div&gt;&lt;/td&gt;&lt;/tr&gt;&lt;tr&gt;&lt;td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22" s="50" t="s">
        <v>2615</v>
      </c>
      <c r="AD622" s="50" t="str">
        <f>IF(A622="","","Assets/"&amp;N622&amp;"/"&amp;Q622&amp;"/"&amp;P622&amp;".mp3")</f>
        <v>Assets/Film/1/48.mp3</v>
      </c>
      <c r="AE622" s="51" t="s">
        <v>2614</v>
      </c>
      <c r="AF622" s="50" t="str">
        <f>IF(A622="","","Tune "&amp;66*(Q622-1)+P622)</f>
        <v>Tune 48</v>
      </c>
      <c r="AG622" s="50" t="s">
        <v>2613</v>
      </c>
      <c r="AH622" s="50" t="str">
        <f>AC622&amp;AD622&amp;AE622&amp;AF622&amp;AG622</f>
        <v>&lt;li&gt;&lt;a href="Assets/Film/1/48.mp3"&gt;Tune 48&lt;/a&gt;&lt;/li&gt;</v>
      </c>
      <c r="AI622" s="53" t="s">
        <v>2616</v>
      </c>
      <c r="AJ622" s="53">
        <f>IF(A622="","",66*(Q622-1)+P622)</f>
        <v>48</v>
      </c>
      <c r="AK622" s="53" t="s">
        <v>2617</v>
      </c>
      <c r="AL622" s="53" t="str">
        <f>IF(A622="","",B622&amp;"&lt;/td&gt;&lt;td&gt;"&amp;C622&amp;"&lt;/td&gt;&lt;/tr&gt;")</f>
        <v>The Little Mermaid&lt;/td&gt;&lt;td&gt;&lt;/td&gt;&lt;/tr&gt;</v>
      </c>
      <c r="AM622" s="53" t="str">
        <f>AI622&amp;AJ622&amp;AK622&amp;AL622</f>
        <v>&lt;tr&gt;&lt;td align="left"&gt;48&lt;/td&gt;&lt;td align="left"&gt;The Little Mermaid&lt;/td&gt;&lt;td&gt;&lt;/td&gt;&lt;/tr&gt;</v>
      </c>
      <c r="AN622" s="64">
        <f>IF(MAX(LEN(B622),LEN(C622))=0,"",MAX(LEN(B622),LEN(C622)))</f>
        <v>18</v>
      </c>
    </row>
    <row r="623" spans="1:40" x14ac:dyDescent="0.25">
      <c r="A623" s="10" t="str">
        <f>N623&amp;Q623&amp;R623&amp;S623</f>
        <v>TV13I</v>
      </c>
      <c r="B623" s="15" t="s">
        <v>976</v>
      </c>
      <c r="C623" s="15"/>
      <c r="D623" s="15" t="s">
        <v>985</v>
      </c>
      <c r="E623" s="15"/>
      <c r="F623" s="15"/>
      <c r="G623" s="15"/>
      <c r="H623" s="15"/>
      <c r="I623" s="15"/>
      <c r="J623" s="15"/>
      <c r="K623" s="14"/>
      <c r="L623" s="15"/>
      <c r="M623" s="10"/>
      <c r="N623" s="8" t="s">
        <v>667</v>
      </c>
      <c r="O623" s="10"/>
      <c r="P623" s="15">
        <v>31</v>
      </c>
      <c r="Q623" s="15">
        <v>1</v>
      </c>
      <c r="R623" s="15">
        <v>3</v>
      </c>
      <c r="S623" s="15" t="s">
        <v>1070</v>
      </c>
      <c r="U623" s="76" t="s">
        <v>3074</v>
      </c>
      <c r="V623" s="76" t="str">
        <f>IF(B623="","",B623)</f>
        <v>My Name is Earl</v>
      </c>
      <c r="W623" s="76" t="s">
        <v>3075</v>
      </c>
      <c r="X623" s="76" t="str">
        <f>IF(C623="","",C623)</f>
        <v/>
      </c>
      <c r="Y623" s="77" t="s">
        <v>3077</v>
      </c>
      <c r="Z623" s="76" t="str">
        <f>IF(L623="","",L623)</f>
        <v/>
      </c>
      <c r="AA623" s="76" t="s">
        <v>3076</v>
      </c>
      <c r="AB623" s="76" t="str">
        <f>_xlfn.CONCAT(U623:AA623)</f>
        <v>&lt;table class="questions" width="290"&gt;&lt;tr&gt;&lt;td height="50"&gt;&lt;div align="center"&gt;2 Points &lt;/div&gt;&lt;/td&gt;&lt;/tr&gt;&lt;tr&gt;&lt;td height="30"&gt;&lt;div align="center"&gt;My Name is Earl&lt;/div&gt;&lt;/td&gt;&lt;/tr&gt;&lt;tr&gt;&lt;td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23" s="50" t="s">
        <v>2615</v>
      </c>
      <c r="AD623" s="50" t="str">
        <f>IF(A623="","","Assets/"&amp;N623&amp;"/"&amp;Q623&amp;"/"&amp;P623&amp;".mp3")</f>
        <v>Assets/TV/1/31.mp3</v>
      </c>
      <c r="AE623" s="51" t="s">
        <v>2614</v>
      </c>
      <c r="AF623" s="50" t="str">
        <f>IF(A623="","","Tune "&amp;66*(Q623-1)+P623)</f>
        <v>Tune 31</v>
      </c>
      <c r="AG623" s="50" t="s">
        <v>2613</v>
      </c>
      <c r="AH623" s="50" t="str">
        <f>AC623&amp;AD623&amp;AE623&amp;AF623&amp;AG623</f>
        <v>&lt;li&gt;&lt;a href="Assets/TV/1/31.mp3"&gt;Tune 31&lt;/a&gt;&lt;/li&gt;</v>
      </c>
      <c r="AI623" s="53" t="s">
        <v>2616</v>
      </c>
      <c r="AJ623" s="53">
        <f>IF(A623="","",66*(Q623-1)+P623)</f>
        <v>31</v>
      </c>
      <c r="AK623" s="53" t="s">
        <v>2617</v>
      </c>
      <c r="AL623" s="53" t="str">
        <f>IF(A623="","",B623&amp;"&lt;/td&gt;&lt;td&gt;"&amp;C623&amp;"&lt;/td&gt;&lt;/tr&gt;")</f>
        <v>My Name is Earl&lt;/td&gt;&lt;td&gt;&lt;/td&gt;&lt;/tr&gt;</v>
      </c>
      <c r="AM623" s="53" t="str">
        <f>AI623&amp;AJ623&amp;AK623&amp;AL623</f>
        <v>&lt;tr&gt;&lt;td align="left"&gt;31&lt;/td&gt;&lt;td align="left"&gt;My Name is Earl&lt;/td&gt;&lt;td&gt;&lt;/td&gt;&lt;/tr&gt;</v>
      </c>
      <c r="AN623" s="64">
        <f>IF(MAX(LEN(B623),LEN(C623))=0,"",MAX(LEN(B623),LEN(C623)))</f>
        <v>15</v>
      </c>
    </row>
    <row r="624" spans="1:40" x14ac:dyDescent="0.25">
      <c r="A624" s="10" t="str">
        <f>N624&amp;Q624&amp;R624&amp;S624</f>
        <v>TV13J</v>
      </c>
      <c r="B624" s="15" t="s">
        <v>977</v>
      </c>
      <c r="C624" s="15"/>
      <c r="D624" s="15" t="s">
        <v>985</v>
      </c>
      <c r="E624" s="15"/>
      <c r="F624" s="15"/>
      <c r="G624" s="15"/>
      <c r="H624" s="15"/>
      <c r="I624" s="15"/>
      <c r="J624" s="15"/>
      <c r="K624" s="14"/>
      <c r="L624" s="15"/>
      <c r="M624" s="10"/>
      <c r="N624" s="8" t="s">
        <v>667</v>
      </c>
      <c r="O624" s="10"/>
      <c r="P624" s="15">
        <v>32</v>
      </c>
      <c r="Q624" s="15">
        <v>1</v>
      </c>
      <c r="R624" s="15">
        <v>3</v>
      </c>
      <c r="S624" s="15" t="s">
        <v>1071</v>
      </c>
      <c r="U624" s="76" t="s">
        <v>3074</v>
      </c>
      <c r="V624" s="76" t="str">
        <f>IF(B624="","",B624)</f>
        <v>Jim'll Fix It</v>
      </c>
      <c r="W624" s="76" t="s">
        <v>3075</v>
      </c>
      <c r="X624" s="76" t="str">
        <f>IF(C624="","",C624)</f>
        <v/>
      </c>
      <c r="Y624" s="77" t="s">
        <v>3077</v>
      </c>
      <c r="Z624" s="76" t="str">
        <f>IF(L624="","",L624)</f>
        <v/>
      </c>
      <c r="AA624" s="76" t="s">
        <v>3076</v>
      </c>
      <c r="AB624" s="76" t="str">
        <f>_xlfn.CONCAT(U624:AA624)</f>
        <v>&lt;table class="questions" width="290"&gt;&lt;tr&gt;&lt;td height="50"&gt;&lt;div align="center"&gt;2 Points &lt;/div&gt;&lt;/td&gt;&lt;/tr&gt;&lt;tr&gt;&lt;td height="30"&gt;&lt;div align="center"&gt;Jim'll Fix It&lt;/div&gt;&lt;/td&gt;&lt;/tr&gt;&lt;tr&gt;&lt;td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24" s="50" t="s">
        <v>2615</v>
      </c>
      <c r="AD624" s="50" t="str">
        <f>IF(A624="","","Assets/"&amp;N624&amp;"/"&amp;Q624&amp;"/"&amp;P624&amp;".mp3")</f>
        <v>Assets/TV/1/32.mp3</v>
      </c>
      <c r="AE624" s="51" t="s">
        <v>2614</v>
      </c>
      <c r="AF624" s="50" t="str">
        <f>IF(A624="","","Tune "&amp;66*(Q624-1)+P624)</f>
        <v>Tune 32</v>
      </c>
      <c r="AG624" s="50" t="s">
        <v>2613</v>
      </c>
      <c r="AH624" s="50" t="str">
        <f>AC624&amp;AD624&amp;AE624&amp;AF624&amp;AG624</f>
        <v>&lt;li&gt;&lt;a href="Assets/TV/1/32.mp3"&gt;Tune 32&lt;/a&gt;&lt;/li&gt;</v>
      </c>
      <c r="AI624" s="53" t="s">
        <v>2616</v>
      </c>
      <c r="AJ624" s="53">
        <f>IF(A624="","",66*(Q624-1)+P624)</f>
        <v>32</v>
      </c>
      <c r="AK624" s="53" t="s">
        <v>2617</v>
      </c>
      <c r="AL624" s="53" t="str">
        <f>IF(A624="","",B624&amp;"&lt;/td&gt;&lt;td&gt;"&amp;C624&amp;"&lt;/td&gt;&lt;/tr&gt;")</f>
        <v>Jim'll Fix It&lt;/td&gt;&lt;td&gt;&lt;/td&gt;&lt;/tr&gt;</v>
      </c>
      <c r="AM624" s="53" t="str">
        <f>AI624&amp;AJ624&amp;AK624&amp;AL624</f>
        <v>&lt;tr&gt;&lt;td align="left"&gt;32&lt;/td&gt;&lt;td align="left"&gt;Jim'll Fix It&lt;/td&gt;&lt;td&gt;&lt;/td&gt;&lt;/tr&gt;</v>
      </c>
      <c r="AN624" s="64">
        <f>IF(MAX(LEN(B624),LEN(C624))=0,"",MAX(LEN(B624),LEN(C624)))</f>
        <v>13</v>
      </c>
    </row>
    <row r="625" spans="1:40" x14ac:dyDescent="0.25">
      <c r="A625" s="10" t="str">
        <f>N625&amp;Q625&amp;R625&amp;S625</f>
        <v>Film15E</v>
      </c>
      <c r="B625" s="15" t="s">
        <v>805</v>
      </c>
      <c r="C625" s="15"/>
      <c r="D625" s="15" t="s">
        <v>698</v>
      </c>
      <c r="E625" s="15"/>
      <c r="F625" s="15" t="s">
        <v>802</v>
      </c>
      <c r="G625" s="15"/>
      <c r="H625" s="15" t="s">
        <v>806</v>
      </c>
      <c r="I625" s="15"/>
      <c r="J625" s="15"/>
      <c r="K625" s="14"/>
      <c r="L625" s="15"/>
      <c r="M625" s="10"/>
      <c r="N625" s="4" t="s">
        <v>698</v>
      </c>
      <c r="O625" s="10"/>
      <c r="P625" s="15">
        <v>49</v>
      </c>
      <c r="Q625" s="15">
        <v>1</v>
      </c>
      <c r="R625" s="15">
        <v>5</v>
      </c>
      <c r="S625" s="15" t="s">
        <v>87</v>
      </c>
      <c r="U625" s="76" t="s">
        <v>3074</v>
      </c>
      <c r="V625" s="76" t="str">
        <f>IF(B625="","",B625)</f>
        <v>The Kings Speech</v>
      </c>
      <c r="W625" s="76" t="s">
        <v>3075</v>
      </c>
      <c r="X625" s="76" t="str">
        <f>IF(C625="","",C625)</f>
        <v/>
      </c>
      <c r="Y625" s="77" t="s">
        <v>3077</v>
      </c>
      <c r="Z625" s="76" t="str">
        <f>IF(L625="","",L625)</f>
        <v/>
      </c>
      <c r="AA625" s="76" t="s">
        <v>3076</v>
      </c>
      <c r="AB625" s="76" t="str">
        <f>_xlfn.CONCAT(U625:AA625)</f>
        <v>&lt;table class="questions" width="290"&gt;&lt;tr&gt;&lt;td height="50"&gt;&lt;div align="center"&gt;2 Points &lt;/div&gt;&lt;/td&gt;&lt;/tr&gt;&lt;tr&gt;&lt;td height="30"&gt;&lt;div align="center"&gt;The Kings Speech&lt;/div&gt;&lt;/td&gt;&lt;/tr&gt;&lt;tr&gt;&lt;td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25" s="50" t="s">
        <v>2615</v>
      </c>
      <c r="AD625" s="50" t="str">
        <f>IF(A625="","","Assets/"&amp;N625&amp;"/"&amp;Q625&amp;"/"&amp;P625&amp;".mp3")</f>
        <v>Assets/Film/1/49.mp3</v>
      </c>
      <c r="AE625" s="51" t="s">
        <v>2614</v>
      </c>
      <c r="AF625" s="50" t="str">
        <f>IF(A625="","","Tune "&amp;66*(Q625-1)+P625)</f>
        <v>Tune 49</v>
      </c>
      <c r="AG625" s="50" t="s">
        <v>2613</v>
      </c>
      <c r="AH625" s="50" t="str">
        <f>AC625&amp;AD625&amp;AE625&amp;AF625&amp;AG625</f>
        <v>&lt;li&gt;&lt;a href="Assets/Film/1/49.mp3"&gt;Tune 49&lt;/a&gt;&lt;/li&gt;</v>
      </c>
      <c r="AI625" s="53" t="s">
        <v>2616</v>
      </c>
      <c r="AJ625" s="53">
        <f>IF(A625="","",66*(Q625-1)+P625)</f>
        <v>49</v>
      </c>
      <c r="AK625" s="53" t="s">
        <v>2617</v>
      </c>
      <c r="AL625" s="53" t="str">
        <f>IF(A625="","",B625&amp;"&lt;/td&gt;&lt;td&gt;"&amp;C625&amp;"&lt;/td&gt;&lt;/tr&gt;")</f>
        <v>The Kings Speech&lt;/td&gt;&lt;td&gt;&lt;/td&gt;&lt;/tr&gt;</v>
      </c>
      <c r="AM625" s="53" t="str">
        <f>AI625&amp;AJ625&amp;AK625&amp;AL625</f>
        <v>&lt;tr&gt;&lt;td align="left"&gt;49&lt;/td&gt;&lt;td align="left"&gt;The Kings Speech&lt;/td&gt;&lt;td&gt;&lt;/td&gt;&lt;/tr&gt;</v>
      </c>
      <c r="AN625" s="64">
        <f>IF(MAX(LEN(B625),LEN(C625))=0,"",MAX(LEN(B625),LEN(C625)))</f>
        <v>16</v>
      </c>
    </row>
    <row r="626" spans="1:40" x14ac:dyDescent="0.25">
      <c r="A626" s="10" t="str">
        <f>N626&amp;Q626&amp;R626&amp;S626</f>
        <v>Film15F</v>
      </c>
      <c r="B626" s="15" t="s">
        <v>800</v>
      </c>
      <c r="C626" s="15"/>
      <c r="D626" s="15" t="s">
        <v>698</v>
      </c>
      <c r="E626" s="15"/>
      <c r="F626" s="15" t="s">
        <v>801</v>
      </c>
      <c r="G626" s="15" t="s">
        <v>802</v>
      </c>
      <c r="H626" s="15" t="s">
        <v>803</v>
      </c>
      <c r="I626" s="15" t="s">
        <v>804</v>
      </c>
      <c r="J626" s="15"/>
      <c r="K626" s="14"/>
      <c r="L626" s="15"/>
      <c r="M626" s="10"/>
      <c r="N626" s="4" t="s">
        <v>698</v>
      </c>
      <c r="O626" s="10"/>
      <c r="P626" s="15">
        <v>50</v>
      </c>
      <c r="Q626" s="15">
        <v>1</v>
      </c>
      <c r="R626" s="15">
        <v>5</v>
      </c>
      <c r="S626" s="15" t="s">
        <v>88</v>
      </c>
      <c r="U626" s="76" t="s">
        <v>3074</v>
      </c>
      <c r="V626" s="76" t="str">
        <f>IF(B626="","",B626)</f>
        <v>The Social Network</v>
      </c>
      <c r="W626" s="76" t="s">
        <v>3075</v>
      </c>
      <c r="X626" s="76" t="str">
        <f>IF(C626="","",C626)</f>
        <v/>
      </c>
      <c r="Y626" s="77" t="s">
        <v>3077</v>
      </c>
      <c r="Z626" s="76" t="str">
        <f>IF(L626="","",L626)</f>
        <v/>
      </c>
      <c r="AA626" s="76" t="s">
        <v>3076</v>
      </c>
      <c r="AB626" s="76" t="str">
        <f>_xlfn.CONCAT(U626:AA626)</f>
        <v>&lt;table class="questions" width="290"&gt;&lt;tr&gt;&lt;td height="50"&gt;&lt;div align="center"&gt;2 Points &lt;/div&gt;&lt;/td&gt;&lt;/tr&gt;&lt;tr&gt;&lt;td height="30"&gt;&lt;div align="center"&gt;The Social Network&lt;/div&gt;&lt;/td&gt;&lt;/tr&gt;&lt;tr&gt;&lt;td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26" s="50" t="s">
        <v>2615</v>
      </c>
      <c r="AD626" s="50" t="str">
        <f>IF(A626="","","Assets/"&amp;N626&amp;"/"&amp;Q626&amp;"/"&amp;P626&amp;".mp3")</f>
        <v>Assets/Film/1/50.mp3</v>
      </c>
      <c r="AE626" s="51" t="s">
        <v>2614</v>
      </c>
      <c r="AF626" s="50" t="str">
        <f>IF(A626="","","Tune "&amp;66*(Q626-1)+P626)</f>
        <v>Tune 50</v>
      </c>
      <c r="AG626" s="50" t="s">
        <v>2613</v>
      </c>
      <c r="AH626" s="50" t="str">
        <f>AC626&amp;AD626&amp;AE626&amp;AF626&amp;AG626</f>
        <v>&lt;li&gt;&lt;a href="Assets/Film/1/50.mp3"&gt;Tune 50&lt;/a&gt;&lt;/li&gt;</v>
      </c>
      <c r="AI626" s="53" t="s">
        <v>2616</v>
      </c>
      <c r="AJ626" s="53">
        <f>IF(A626="","",66*(Q626-1)+P626)</f>
        <v>50</v>
      </c>
      <c r="AK626" s="53" t="s">
        <v>2617</v>
      </c>
      <c r="AL626" s="53" t="str">
        <f>IF(A626="","",B626&amp;"&lt;/td&gt;&lt;td&gt;"&amp;C626&amp;"&lt;/td&gt;&lt;/tr&gt;")</f>
        <v>The Social Network&lt;/td&gt;&lt;td&gt;&lt;/td&gt;&lt;/tr&gt;</v>
      </c>
      <c r="AM626" s="53" t="str">
        <f>AI626&amp;AJ626&amp;AK626&amp;AL626</f>
        <v>&lt;tr&gt;&lt;td align="left"&gt;50&lt;/td&gt;&lt;td align="left"&gt;The Social Network&lt;/td&gt;&lt;td&gt;&lt;/td&gt;&lt;/tr&gt;</v>
      </c>
      <c r="AN626" s="64">
        <f>IF(MAX(LEN(B626),LEN(C626))=0,"",MAX(LEN(B626),LEN(C626)))</f>
        <v>18</v>
      </c>
    </row>
    <row r="627" spans="1:40" x14ac:dyDescent="0.25">
      <c r="A627" s="10" t="str">
        <f>N627&amp;Q627&amp;R627&amp;S627</f>
        <v>Musical12H</v>
      </c>
      <c r="B627" s="35" t="s">
        <v>933</v>
      </c>
      <c r="C627" s="35" t="s">
        <v>2070</v>
      </c>
      <c r="D627" s="15"/>
      <c r="E627" s="15"/>
      <c r="F627" s="15"/>
      <c r="G627" s="15"/>
      <c r="H627" s="15"/>
      <c r="I627" s="15"/>
      <c r="J627" s="15"/>
      <c r="K627" s="14"/>
      <c r="L627" s="15"/>
      <c r="M627" s="10"/>
      <c r="N627" s="33" t="s">
        <v>922</v>
      </c>
      <c r="O627" s="10"/>
      <c r="P627" s="15">
        <v>19</v>
      </c>
      <c r="Q627" s="15">
        <v>1</v>
      </c>
      <c r="R627" s="15">
        <v>2</v>
      </c>
      <c r="S627" s="35" t="s">
        <v>1069</v>
      </c>
      <c r="U627" s="76" t="s">
        <v>3074</v>
      </c>
      <c r="V627" s="76" t="str">
        <f>IF(B627="","",B627)</f>
        <v>Chicago</v>
      </c>
      <c r="W627" s="76" t="s">
        <v>3075</v>
      </c>
      <c r="X627" s="76" t="str">
        <f>IF(C627="","",C627)</f>
        <v>And All That Jazz</v>
      </c>
      <c r="Y627" s="77" t="s">
        <v>3077</v>
      </c>
      <c r="Z627" s="76" t="str">
        <f>IF(L627="","",L627)</f>
        <v/>
      </c>
      <c r="AA627" s="76" t="s">
        <v>3076</v>
      </c>
      <c r="AB627" s="76" t="str">
        <f>_xlfn.CONCAT(U627:AA627)</f>
        <v>&lt;table class="questions" width="290"&gt;&lt;tr&gt;&lt;td height="50"&gt;&lt;div align="center"&gt;2 Points &lt;/div&gt;&lt;/td&gt;&lt;/tr&gt;&lt;tr&gt;&lt;td height="30"&gt;&lt;div align="center"&gt;Chicago&lt;/div&gt;&lt;/td&gt;&lt;/tr&gt;&lt;tr&gt;&lt;td height="30"&gt;&lt;div align="center"&gt;And All That Jazz&lt;/div&gt;&lt;/td&gt;&lt;/tr&gt;&lt;tr&gt;&lt;td height="30"&gt;&lt;div align="center"&gt;&lt;/div&gt;&lt;/td&gt;&lt;/tr&gt;&lt;tr&gt;&lt;td height="30"&gt;&lt;div align="center"&gt;&lt;/div&gt;&lt;/td&gt;&lt;/tr&gt;&lt;/table&gt;</v>
      </c>
      <c r="AC627" s="50" t="s">
        <v>2615</v>
      </c>
      <c r="AD627" s="50" t="str">
        <f>IF(A627="","","Assets/"&amp;N627&amp;"/"&amp;Q627&amp;"/"&amp;P627&amp;".mp3")</f>
        <v>Assets/Musical/1/19.mp3</v>
      </c>
      <c r="AE627" s="51" t="s">
        <v>2614</v>
      </c>
      <c r="AF627" s="50" t="str">
        <f>IF(A627="","","Tune "&amp;66*(Q627-1)+P627)</f>
        <v>Tune 19</v>
      </c>
      <c r="AG627" s="50" t="s">
        <v>2613</v>
      </c>
      <c r="AH627" s="50" t="str">
        <f>AC627&amp;AD627&amp;AE627&amp;AF627&amp;AG627</f>
        <v>&lt;li&gt;&lt;a href="Assets/Musical/1/19.mp3"&gt;Tune 19&lt;/a&gt;&lt;/li&gt;</v>
      </c>
      <c r="AI627" s="53" t="s">
        <v>2616</v>
      </c>
      <c r="AJ627" s="53">
        <f>IF(A627="","",66*(Q627-1)+P627)</f>
        <v>19</v>
      </c>
      <c r="AK627" s="53" t="s">
        <v>2617</v>
      </c>
      <c r="AL627" s="53" t="str">
        <f>IF(A627="","",B627&amp;"&lt;/td&gt;&lt;td&gt;"&amp;C627&amp;"&lt;/td&gt;&lt;/tr&gt;")</f>
        <v>Chicago&lt;/td&gt;&lt;td&gt;And All That Jazz&lt;/td&gt;&lt;/tr&gt;</v>
      </c>
      <c r="AM627" s="53" t="str">
        <f>AI627&amp;AJ627&amp;AK627&amp;AL627</f>
        <v>&lt;tr&gt;&lt;td align="left"&gt;19&lt;/td&gt;&lt;td align="left"&gt;Chicago&lt;/td&gt;&lt;td&gt;And All That Jazz&lt;/td&gt;&lt;/tr&gt;</v>
      </c>
      <c r="AN627" s="64">
        <f>IF(MAX(LEN(B627),LEN(C627))=0,"",MAX(LEN(B627),LEN(C627)))</f>
        <v>17</v>
      </c>
    </row>
    <row r="628" spans="1:40" x14ac:dyDescent="0.25">
      <c r="A628" s="10" t="str">
        <f>N628&amp;Q628&amp;R628&amp;S628</f>
        <v>Musical12I</v>
      </c>
      <c r="B628" s="35" t="s">
        <v>2071</v>
      </c>
      <c r="C628" s="35" t="s">
        <v>2072</v>
      </c>
      <c r="D628" s="15"/>
      <c r="E628" s="15"/>
      <c r="F628" s="15"/>
      <c r="G628" s="15"/>
      <c r="H628" s="15"/>
      <c r="I628" s="15"/>
      <c r="J628" s="15"/>
      <c r="K628" s="14"/>
      <c r="L628" s="15"/>
      <c r="M628" s="10"/>
      <c r="N628" s="33" t="s">
        <v>922</v>
      </c>
      <c r="O628" s="10"/>
      <c r="P628" s="15">
        <v>20</v>
      </c>
      <c r="Q628" s="15">
        <v>1</v>
      </c>
      <c r="R628" s="15">
        <v>2</v>
      </c>
      <c r="S628" s="35" t="s">
        <v>1070</v>
      </c>
      <c r="U628" s="76" t="s">
        <v>3074</v>
      </c>
      <c r="V628" s="76" t="str">
        <f>IF(B628="","",B628)</f>
        <v>Anything Goes</v>
      </c>
      <c r="W628" s="76" t="s">
        <v>3075</v>
      </c>
      <c r="X628" s="76" t="str">
        <f>IF(C628="","",C628)</f>
        <v>I Get a Kick Out of You</v>
      </c>
      <c r="Y628" s="77" t="s">
        <v>3077</v>
      </c>
      <c r="Z628" s="76" t="str">
        <f>IF(L628="","",L628)</f>
        <v/>
      </c>
      <c r="AA628" s="76" t="s">
        <v>3076</v>
      </c>
      <c r="AB628" s="76" t="str">
        <f>_xlfn.CONCAT(U628:AA628)</f>
        <v>&lt;table class="questions" width="290"&gt;&lt;tr&gt;&lt;td height="50"&gt;&lt;div align="center"&gt;2 Points &lt;/div&gt;&lt;/td&gt;&lt;/tr&gt;&lt;tr&gt;&lt;td height="30"&gt;&lt;div align="center"&gt;Anything Goes&lt;/div&gt;&lt;/td&gt;&lt;/tr&gt;&lt;tr&gt;&lt;td height="30"&gt;&lt;div align="center"&gt;I Get a Kick Out of You&lt;/div&gt;&lt;/td&gt;&lt;/tr&gt;&lt;tr&gt;&lt;td height="30"&gt;&lt;div align="center"&gt;&lt;/div&gt;&lt;/td&gt;&lt;/tr&gt;&lt;tr&gt;&lt;td height="30"&gt;&lt;div align="center"&gt;&lt;/div&gt;&lt;/td&gt;&lt;/tr&gt;&lt;/table&gt;</v>
      </c>
      <c r="AC628" s="50" t="s">
        <v>2615</v>
      </c>
      <c r="AD628" s="50" t="str">
        <f>IF(A628="","","Assets/"&amp;N628&amp;"/"&amp;Q628&amp;"/"&amp;P628&amp;".mp3")</f>
        <v>Assets/Musical/1/20.mp3</v>
      </c>
      <c r="AE628" s="51" t="s">
        <v>2614</v>
      </c>
      <c r="AF628" s="50" t="str">
        <f>IF(A628="","","Tune "&amp;66*(Q628-1)+P628)</f>
        <v>Tune 20</v>
      </c>
      <c r="AG628" s="50" t="s">
        <v>2613</v>
      </c>
      <c r="AH628" s="50" t="str">
        <f>AC628&amp;AD628&amp;AE628&amp;AF628&amp;AG628</f>
        <v>&lt;li&gt;&lt;a href="Assets/Musical/1/20.mp3"&gt;Tune 20&lt;/a&gt;&lt;/li&gt;</v>
      </c>
      <c r="AI628" s="53" t="s">
        <v>2616</v>
      </c>
      <c r="AJ628" s="53">
        <f>IF(A628="","",66*(Q628-1)+P628)</f>
        <v>20</v>
      </c>
      <c r="AK628" s="53" t="s">
        <v>2617</v>
      </c>
      <c r="AL628" s="53" t="str">
        <f>IF(A628="","",B628&amp;"&lt;/td&gt;&lt;td&gt;"&amp;C628&amp;"&lt;/td&gt;&lt;/tr&gt;")</f>
        <v>Anything Goes&lt;/td&gt;&lt;td&gt;I Get a Kick Out of You&lt;/td&gt;&lt;/tr&gt;</v>
      </c>
      <c r="AM628" s="53" t="str">
        <f>AI628&amp;AJ628&amp;AK628&amp;AL628</f>
        <v>&lt;tr&gt;&lt;td align="left"&gt;20&lt;/td&gt;&lt;td align="left"&gt;Anything Goes&lt;/td&gt;&lt;td&gt;I Get a Kick Out of You&lt;/td&gt;&lt;/tr&gt;</v>
      </c>
      <c r="AN628" s="64">
        <f>IF(MAX(LEN(B628),LEN(C628))=0,"",MAX(LEN(B628),LEN(C628)))</f>
        <v>23</v>
      </c>
    </row>
    <row r="629" spans="1:40" x14ac:dyDescent="0.25">
      <c r="A629" s="10" t="str">
        <f>N629&amp;Q629&amp;R629&amp;S629</f>
        <v>Film15G</v>
      </c>
      <c r="B629" s="15" t="s">
        <v>807</v>
      </c>
      <c r="C629" s="15"/>
      <c r="D629" s="15" t="s">
        <v>698</v>
      </c>
      <c r="E629" s="15"/>
      <c r="F629" s="15"/>
      <c r="G629" s="15"/>
      <c r="H629" s="15"/>
      <c r="I629" s="15"/>
      <c r="J629" s="15"/>
      <c r="K629" s="14"/>
      <c r="L629" s="15"/>
      <c r="M629" s="10"/>
      <c r="N629" s="4" t="s">
        <v>698</v>
      </c>
      <c r="O629" s="10"/>
      <c r="P629" s="15">
        <v>51</v>
      </c>
      <c r="Q629" s="15">
        <v>1</v>
      </c>
      <c r="R629" s="15">
        <v>5</v>
      </c>
      <c r="S629" s="15" t="s">
        <v>1068</v>
      </c>
      <c r="U629" s="76" t="s">
        <v>3074</v>
      </c>
      <c r="V629" s="76" t="str">
        <f>IF(B629="","",B629)</f>
        <v>KickAss</v>
      </c>
      <c r="W629" s="76" t="s">
        <v>3075</v>
      </c>
      <c r="X629" s="76" t="str">
        <f>IF(C629="","",C629)</f>
        <v/>
      </c>
      <c r="Y629" s="77" t="s">
        <v>3077</v>
      </c>
      <c r="Z629" s="76" t="str">
        <f>IF(L629="","",L629)</f>
        <v/>
      </c>
      <c r="AA629" s="76" t="s">
        <v>3076</v>
      </c>
      <c r="AB629" s="76" t="str">
        <f>_xlfn.CONCAT(U629:AA629)</f>
        <v>&lt;table class="questions" width="290"&gt;&lt;tr&gt;&lt;td height="50"&gt;&lt;div align="center"&gt;2 Points &lt;/div&gt;&lt;/td&gt;&lt;/tr&gt;&lt;tr&gt;&lt;td height="30"&gt;&lt;div align="center"&gt;KickAss&lt;/div&gt;&lt;/td&gt;&lt;/tr&gt;&lt;tr&gt;&lt;td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29" s="50" t="s">
        <v>2615</v>
      </c>
      <c r="AD629" s="50" t="str">
        <f>IF(A629="","","Assets/"&amp;N629&amp;"/"&amp;Q629&amp;"/"&amp;P629&amp;".mp3")</f>
        <v>Assets/Film/1/51.mp3</v>
      </c>
      <c r="AE629" s="51" t="s">
        <v>2614</v>
      </c>
      <c r="AF629" s="50" t="str">
        <f>IF(A629="","","Tune "&amp;66*(Q629-1)+P629)</f>
        <v>Tune 51</v>
      </c>
      <c r="AG629" s="50" t="s">
        <v>2613</v>
      </c>
      <c r="AH629" s="50" t="str">
        <f>AC629&amp;AD629&amp;AE629&amp;AF629&amp;AG629</f>
        <v>&lt;li&gt;&lt;a href="Assets/Film/1/51.mp3"&gt;Tune 51&lt;/a&gt;&lt;/li&gt;</v>
      </c>
      <c r="AI629" s="53" t="s">
        <v>2616</v>
      </c>
      <c r="AJ629" s="53">
        <f>IF(A629="","",66*(Q629-1)+P629)</f>
        <v>51</v>
      </c>
      <c r="AK629" s="53" t="s">
        <v>2617</v>
      </c>
      <c r="AL629" s="53" t="str">
        <f>IF(A629="","",B629&amp;"&lt;/td&gt;&lt;td&gt;"&amp;C629&amp;"&lt;/td&gt;&lt;/tr&gt;")</f>
        <v>KickAss&lt;/td&gt;&lt;td&gt;&lt;/td&gt;&lt;/tr&gt;</v>
      </c>
      <c r="AM629" s="53" t="str">
        <f>AI629&amp;AJ629&amp;AK629&amp;AL629</f>
        <v>&lt;tr&gt;&lt;td align="left"&gt;51&lt;/td&gt;&lt;td align="left"&gt;KickAss&lt;/td&gt;&lt;td&gt;&lt;/td&gt;&lt;/tr&gt;</v>
      </c>
      <c r="AN629" s="64">
        <f>IF(MAX(LEN(B629),LEN(C629))=0,"",MAX(LEN(B629),LEN(C629)))</f>
        <v>7</v>
      </c>
    </row>
    <row r="630" spans="1:40" x14ac:dyDescent="0.25">
      <c r="A630" s="10" t="str">
        <f>N630&amp;Q630&amp;R630&amp;S630</f>
        <v>Rock11K</v>
      </c>
      <c r="B630" s="15" t="s">
        <v>679</v>
      </c>
      <c r="C630" s="15" t="s">
        <v>680</v>
      </c>
      <c r="D630" s="15" t="s">
        <v>672</v>
      </c>
      <c r="E630" s="15" t="s">
        <v>682</v>
      </c>
      <c r="F630" s="15"/>
      <c r="G630" s="15"/>
      <c r="H630" s="15"/>
      <c r="I630" s="15"/>
      <c r="J630" s="15"/>
      <c r="K630" s="14"/>
      <c r="L630" s="15">
        <v>1999</v>
      </c>
      <c r="M630" s="10"/>
      <c r="N630" s="36" t="s">
        <v>1067</v>
      </c>
      <c r="O630" s="10"/>
      <c r="P630" s="15">
        <v>11</v>
      </c>
      <c r="Q630" s="15">
        <v>1</v>
      </c>
      <c r="R630" s="15">
        <v>1</v>
      </c>
      <c r="S630" s="15" t="s">
        <v>1072</v>
      </c>
      <c r="U630" s="76" t="s">
        <v>3074</v>
      </c>
      <c r="V630" s="76" t="str">
        <f>IF(B630="","",B630)</f>
        <v>Green Day</v>
      </c>
      <c r="W630" s="76" t="s">
        <v>3075</v>
      </c>
      <c r="X630" s="76" t="str">
        <f>IF(C630="","",C630)</f>
        <v>Welcome to Paradise</v>
      </c>
      <c r="Y630" s="77" t="s">
        <v>3077</v>
      </c>
      <c r="Z630" s="76">
        <f>IF(L630="","",L630)</f>
        <v>1999</v>
      </c>
      <c r="AA630" s="76" t="s">
        <v>3076</v>
      </c>
      <c r="AB630" s="76" t="str">
        <f>_xlfn.CONCAT(U630:AA630)</f>
        <v>&lt;table class="questions" width="290"&gt;&lt;tr&gt;&lt;td height="50"&gt;&lt;div align="center"&gt;2 Points &lt;/div&gt;&lt;/td&gt;&lt;/tr&gt;&lt;tr&gt;&lt;td height="30"&gt;&lt;div align="center"&gt;Green Day&lt;/div&gt;&lt;/td&gt;&lt;/tr&gt;&lt;tr&gt;&lt;td height="30"&gt;&lt;div align="center"&gt;Welcome to Paradise&lt;/div&gt;&lt;/td&gt;&lt;/tr&gt;&lt;tr&gt;&lt;td height="30"&gt;&lt;div align="center"&gt;&lt;/div&gt;&lt;/td&gt;&lt;/tr&gt;&lt;tr&gt;&lt;td height="30"&gt;&lt;div align="center"&gt;1999&lt;/div&gt;&lt;/td&gt;&lt;/tr&gt;&lt;/table&gt;</v>
      </c>
      <c r="AC630" s="50" t="s">
        <v>2615</v>
      </c>
      <c r="AD630" s="50" t="str">
        <f>IF(A630="","","Assets/"&amp;N630&amp;"/"&amp;Q630&amp;"/"&amp;P630&amp;".mp3")</f>
        <v>Assets/Rock/1/11.mp3</v>
      </c>
      <c r="AE630" s="51" t="s">
        <v>2614</v>
      </c>
      <c r="AF630" s="50" t="str">
        <f>IF(A630="","","Tune "&amp;66*(Q630-1)+P630)</f>
        <v>Tune 11</v>
      </c>
      <c r="AG630" s="50" t="s">
        <v>2613</v>
      </c>
      <c r="AH630" s="50" t="str">
        <f>AC630&amp;AD630&amp;AE630&amp;AF630&amp;AG630</f>
        <v>&lt;li&gt;&lt;a href="Assets/Rock/1/11.mp3"&gt;Tune 11&lt;/a&gt;&lt;/li&gt;</v>
      </c>
      <c r="AI630" s="53" t="s">
        <v>2616</v>
      </c>
      <c r="AJ630" s="53">
        <f>IF(A630="","",66*(Q630-1)+P630)</f>
        <v>11</v>
      </c>
      <c r="AK630" s="53" t="s">
        <v>2617</v>
      </c>
      <c r="AL630" s="53" t="str">
        <f>IF(A630="","",B630&amp;"&lt;/td&gt;&lt;td&gt;"&amp;C630&amp;"&lt;/td&gt;&lt;/tr&gt;")</f>
        <v>Green Day&lt;/td&gt;&lt;td&gt;Welcome to Paradise&lt;/td&gt;&lt;/tr&gt;</v>
      </c>
      <c r="AM630" s="53" t="str">
        <f>AI630&amp;AJ630&amp;AK630&amp;AL630</f>
        <v>&lt;tr&gt;&lt;td align="left"&gt;11&lt;/td&gt;&lt;td align="left"&gt;Green Day&lt;/td&gt;&lt;td&gt;Welcome to Paradise&lt;/td&gt;&lt;/tr&gt;</v>
      </c>
      <c r="AN630" s="64">
        <f>IF(MAX(LEN(B630),LEN(C630))=0,"",MAX(LEN(B630),LEN(C630)))</f>
        <v>19</v>
      </c>
    </row>
    <row r="631" spans="1:40" x14ac:dyDescent="0.25">
      <c r="A631" s="10" t="str">
        <f>N631&amp;Q631&amp;R631&amp;S631</f>
        <v>Rock22I</v>
      </c>
      <c r="B631" s="35" t="s">
        <v>679</v>
      </c>
      <c r="C631" s="35" t="s">
        <v>2161</v>
      </c>
      <c r="D631" s="15"/>
      <c r="E631" s="15"/>
      <c r="F631" s="15"/>
      <c r="G631" s="15"/>
      <c r="H631" s="15"/>
      <c r="I631" s="15"/>
      <c r="J631" s="15"/>
      <c r="K631" s="14"/>
      <c r="L631" s="15">
        <v>1994</v>
      </c>
      <c r="M631" s="10"/>
      <c r="N631" s="36" t="s">
        <v>1067</v>
      </c>
      <c r="O631" s="10"/>
      <c r="P631" s="15">
        <v>20</v>
      </c>
      <c r="Q631" s="15">
        <v>2</v>
      </c>
      <c r="R631" s="15">
        <v>2</v>
      </c>
      <c r="S631" s="35" t="s">
        <v>1070</v>
      </c>
      <c r="U631" s="76" t="s">
        <v>3074</v>
      </c>
      <c r="V631" s="76" t="str">
        <f>IF(B631="","",B631)</f>
        <v>Green Day</v>
      </c>
      <c r="W631" s="76" t="s">
        <v>3075</v>
      </c>
      <c r="X631" s="76" t="str">
        <f>IF(C631="","",C631)</f>
        <v>Longview</v>
      </c>
      <c r="Y631" s="77" t="s">
        <v>3077</v>
      </c>
      <c r="Z631" s="76">
        <f>IF(L631="","",L631)</f>
        <v>1994</v>
      </c>
      <c r="AA631" s="76" t="s">
        <v>3076</v>
      </c>
      <c r="AB631" s="76" t="str">
        <f>_xlfn.CONCAT(U631:AA631)</f>
        <v>&lt;table class="questions" width="290"&gt;&lt;tr&gt;&lt;td height="50"&gt;&lt;div align="center"&gt;2 Points &lt;/div&gt;&lt;/td&gt;&lt;/tr&gt;&lt;tr&gt;&lt;td height="30"&gt;&lt;div align="center"&gt;Green Day&lt;/div&gt;&lt;/td&gt;&lt;/tr&gt;&lt;tr&gt;&lt;td height="30"&gt;&lt;div align="center"&gt;Longview&lt;/div&gt;&lt;/td&gt;&lt;/tr&gt;&lt;tr&gt;&lt;td height="30"&gt;&lt;div align="center"&gt;&lt;/div&gt;&lt;/td&gt;&lt;/tr&gt;&lt;tr&gt;&lt;td height="30"&gt;&lt;div align="center"&gt;1994&lt;/div&gt;&lt;/td&gt;&lt;/tr&gt;&lt;/table&gt;</v>
      </c>
      <c r="AC631" s="50" t="s">
        <v>2615</v>
      </c>
      <c r="AD631" s="50" t="str">
        <f>IF(A631="","","Assets/"&amp;N631&amp;"/"&amp;Q631&amp;"/"&amp;P631&amp;".mp3")</f>
        <v>Assets/Rock/2/20.mp3</v>
      </c>
      <c r="AE631" s="51" t="s">
        <v>2614</v>
      </c>
      <c r="AF631" s="50" t="str">
        <f>IF(A631="","","Tune "&amp;66*(Q631-1)+P631)</f>
        <v>Tune 86</v>
      </c>
      <c r="AG631" s="50" t="s">
        <v>2613</v>
      </c>
      <c r="AH631" s="50" t="str">
        <f>AC631&amp;AD631&amp;AE631&amp;AF631&amp;AG631</f>
        <v>&lt;li&gt;&lt;a href="Assets/Rock/2/20.mp3"&gt;Tune 86&lt;/a&gt;&lt;/li&gt;</v>
      </c>
      <c r="AI631" s="53" t="s">
        <v>2616</v>
      </c>
      <c r="AJ631" s="53">
        <f>IF(A631="","",66*(Q631-1)+P631)</f>
        <v>86</v>
      </c>
      <c r="AK631" s="53" t="s">
        <v>2617</v>
      </c>
      <c r="AL631" s="53" t="str">
        <f>IF(A631="","",B631&amp;"&lt;/td&gt;&lt;td&gt;"&amp;C631&amp;"&lt;/td&gt;&lt;/tr&gt;")</f>
        <v>Green Day&lt;/td&gt;&lt;td&gt;Longview&lt;/td&gt;&lt;/tr&gt;</v>
      </c>
      <c r="AM631" s="53" t="str">
        <f>AI631&amp;AJ631&amp;AK631&amp;AL631</f>
        <v>&lt;tr&gt;&lt;td align="left"&gt;86&lt;/td&gt;&lt;td align="left"&gt;Green Day&lt;/td&gt;&lt;td&gt;Longview&lt;/td&gt;&lt;/tr&gt;</v>
      </c>
      <c r="AN631" s="64">
        <f>IF(MAX(LEN(B631),LEN(C631))=0,"",MAX(LEN(B631),LEN(C631)))</f>
        <v>9</v>
      </c>
    </row>
    <row r="632" spans="1:40" x14ac:dyDescent="0.25">
      <c r="A632" s="10" t="str">
        <f>N632&amp;Q632&amp;R632&amp;S632</f>
        <v>Rock12J</v>
      </c>
      <c r="B632" s="15" t="s">
        <v>679</v>
      </c>
      <c r="C632" s="15" t="s">
        <v>141</v>
      </c>
      <c r="D632" s="15" t="s">
        <v>672</v>
      </c>
      <c r="E632" s="15" t="s">
        <v>682</v>
      </c>
      <c r="F632" s="15"/>
      <c r="G632" s="15"/>
      <c r="H632" s="15"/>
      <c r="I632" s="15"/>
      <c r="J632" s="15"/>
      <c r="K632" s="14" t="s">
        <v>674</v>
      </c>
      <c r="L632" s="15">
        <v>1980</v>
      </c>
      <c r="M632" s="10"/>
      <c r="N632" s="36" t="s">
        <v>1067</v>
      </c>
      <c r="O632" s="10"/>
      <c r="P632" s="15">
        <v>21</v>
      </c>
      <c r="Q632" s="15">
        <v>1</v>
      </c>
      <c r="R632" s="15">
        <v>2</v>
      </c>
      <c r="S632" s="15" t="s">
        <v>1071</v>
      </c>
      <c r="U632" s="76" t="s">
        <v>3074</v>
      </c>
      <c r="V632" s="76" t="str">
        <f>IF(B632="","",B632)</f>
        <v>Green Day</v>
      </c>
      <c r="W632" s="76" t="s">
        <v>3075</v>
      </c>
      <c r="X632" s="76" t="str">
        <f>IF(C632="","",C632)</f>
        <v>Time of your Life</v>
      </c>
      <c r="Y632" s="77" t="s">
        <v>3077</v>
      </c>
      <c r="Z632" s="76">
        <f>IF(L632="","",L632)</f>
        <v>1980</v>
      </c>
      <c r="AA632" s="76" t="s">
        <v>3076</v>
      </c>
      <c r="AB632" s="76" t="str">
        <f>_xlfn.CONCAT(U632:AA632)</f>
        <v>&lt;table class="questions" width="290"&gt;&lt;tr&gt;&lt;td height="50"&gt;&lt;div align="center"&gt;2 Points &lt;/div&gt;&lt;/td&gt;&lt;/tr&gt;&lt;tr&gt;&lt;td height="30"&gt;&lt;div align="center"&gt;Green Day&lt;/div&gt;&lt;/td&gt;&lt;/tr&gt;&lt;tr&gt;&lt;td height="30"&gt;&lt;div align="center"&gt;Time of your Life&lt;/div&gt;&lt;/td&gt;&lt;/tr&gt;&lt;tr&gt;&lt;td height="30"&gt;&lt;div align="center"&gt;&lt;/div&gt;&lt;/td&gt;&lt;/tr&gt;&lt;tr&gt;&lt;td height="30"&gt;&lt;div align="center"&gt;1980&lt;/div&gt;&lt;/td&gt;&lt;/tr&gt;&lt;/table&gt;</v>
      </c>
      <c r="AC632" s="50" t="s">
        <v>2615</v>
      </c>
      <c r="AD632" s="50" t="str">
        <f>IF(A632="","","Assets/"&amp;N632&amp;"/"&amp;Q632&amp;"/"&amp;P632&amp;".mp3")</f>
        <v>Assets/Rock/1/21.mp3</v>
      </c>
      <c r="AE632" s="51" t="s">
        <v>2614</v>
      </c>
      <c r="AF632" s="50" t="str">
        <f>IF(A632="","","Tune "&amp;66*(Q632-1)+P632)</f>
        <v>Tune 21</v>
      </c>
      <c r="AG632" s="50" t="s">
        <v>2613</v>
      </c>
      <c r="AH632" s="50" t="str">
        <f>AC632&amp;AD632&amp;AE632&amp;AF632&amp;AG632</f>
        <v>&lt;li&gt;&lt;a href="Assets/Rock/1/21.mp3"&gt;Tune 21&lt;/a&gt;&lt;/li&gt;</v>
      </c>
      <c r="AI632" s="53" t="s">
        <v>2616</v>
      </c>
      <c r="AJ632" s="53">
        <f>IF(A632="","",66*(Q632-1)+P632)</f>
        <v>21</v>
      </c>
      <c r="AK632" s="53" t="s">
        <v>2617</v>
      </c>
      <c r="AL632" s="53" t="str">
        <f>IF(A632="","",B632&amp;"&lt;/td&gt;&lt;td&gt;"&amp;C632&amp;"&lt;/td&gt;&lt;/tr&gt;")</f>
        <v>Green Day&lt;/td&gt;&lt;td&gt;Time of your Life&lt;/td&gt;&lt;/tr&gt;</v>
      </c>
      <c r="AM632" s="53" t="str">
        <f>AI632&amp;AJ632&amp;AK632&amp;AL632</f>
        <v>&lt;tr&gt;&lt;td align="left"&gt;21&lt;/td&gt;&lt;td align="left"&gt;Green Day&lt;/td&gt;&lt;td&gt;Time of your Life&lt;/td&gt;&lt;/tr&gt;</v>
      </c>
      <c r="AN632" s="64">
        <f>IF(MAX(LEN(B632),LEN(C632))=0,"",MAX(LEN(B632),LEN(C632)))</f>
        <v>17</v>
      </c>
    </row>
    <row r="633" spans="1:40" x14ac:dyDescent="0.25">
      <c r="A633" s="10" t="str">
        <f>N633&amp;Q633&amp;R633&amp;S633</f>
        <v>Rock23C</v>
      </c>
      <c r="B633" s="15" t="s">
        <v>679</v>
      </c>
      <c r="C633" s="15" t="s">
        <v>2784</v>
      </c>
      <c r="D633" s="15"/>
      <c r="E633" s="15"/>
      <c r="F633" s="15"/>
      <c r="G633" s="15"/>
      <c r="H633" s="15"/>
      <c r="I633" s="15"/>
      <c r="J633" s="15"/>
      <c r="K633" s="14"/>
      <c r="L633" s="15">
        <v>2004</v>
      </c>
      <c r="M633" s="10"/>
      <c r="N633" s="36" t="s">
        <v>1067</v>
      </c>
      <c r="O633" s="10"/>
      <c r="P633" s="15">
        <v>25</v>
      </c>
      <c r="Q633" s="15">
        <v>2</v>
      </c>
      <c r="R633" s="15">
        <v>3</v>
      </c>
      <c r="S633" s="15" t="s">
        <v>89</v>
      </c>
      <c r="U633" s="76" t="s">
        <v>3074</v>
      </c>
      <c r="V633" s="76" t="str">
        <f>IF(B633="","",B633)</f>
        <v>Green Day</v>
      </c>
      <c r="W633" s="76" t="s">
        <v>3075</v>
      </c>
      <c r="X633" s="76" t="str">
        <f>IF(C633="","",C633)</f>
        <v>American Idiot</v>
      </c>
      <c r="Y633" s="77" t="s">
        <v>3077</v>
      </c>
      <c r="Z633" s="76">
        <f>IF(L633="","",L633)</f>
        <v>2004</v>
      </c>
      <c r="AA633" s="76" t="s">
        <v>3076</v>
      </c>
      <c r="AB633" s="76" t="str">
        <f>_xlfn.CONCAT(U633:AA633)</f>
        <v>&lt;table class="questions" width="290"&gt;&lt;tr&gt;&lt;td height="50"&gt;&lt;div align="center"&gt;2 Points &lt;/div&gt;&lt;/td&gt;&lt;/tr&gt;&lt;tr&gt;&lt;td height="30"&gt;&lt;div align="center"&gt;Green Day&lt;/div&gt;&lt;/td&gt;&lt;/tr&gt;&lt;tr&gt;&lt;td height="30"&gt;&lt;div align="center"&gt;American Idiot&lt;/div&gt;&lt;/td&gt;&lt;/tr&gt;&lt;tr&gt;&lt;td height="30"&gt;&lt;div align="center"&gt;&lt;/div&gt;&lt;/td&gt;&lt;/tr&gt;&lt;tr&gt;&lt;td height="30"&gt;&lt;div align="center"&gt;2004&lt;/div&gt;&lt;/td&gt;&lt;/tr&gt;&lt;/table&gt;</v>
      </c>
      <c r="AC633" s="50" t="s">
        <v>2615</v>
      </c>
      <c r="AD633" s="50" t="str">
        <f>IF(A633="","","Assets/"&amp;N633&amp;"/"&amp;Q633&amp;"/"&amp;P633&amp;".mp3")</f>
        <v>Assets/Rock/2/25.mp3</v>
      </c>
      <c r="AE633" s="51" t="s">
        <v>2614</v>
      </c>
      <c r="AF633" s="50" t="str">
        <f>IF(A633="","","Tune "&amp;66*(Q633-1)+P633)</f>
        <v>Tune 91</v>
      </c>
      <c r="AG633" s="50" t="s">
        <v>2613</v>
      </c>
      <c r="AH633" s="50" t="str">
        <f>AC633&amp;AD633&amp;AE633&amp;AF633&amp;AG633</f>
        <v>&lt;li&gt;&lt;a href="Assets/Rock/2/25.mp3"&gt;Tune 91&lt;/a&gt;&lt;/li&gt;</v>
      </c>
      <c r="AI633" s="53" t="s">
        <v>2616</v>
      </c>
      <c r="AJ633" s="53">
        <f>IF(A633="","",66*(Q633-1)+P633)</f>
        <v>91</v>
      </c>
      <c r="AK633" s="53" t="s">
        <v>2617</v>
      </c>
      <c r="AL633" s="53" t="str">
        <f>IF(A633="","",B633&amp;"&lt;/td&gt;&lt;td&gt;"&amp;C633&amp;"&lt;/td&gt;&lt;/tr&gt;")</f>
        <v>Green Day&lt;/td&gt;&lt;td&gt;American Idiot&lt;/td&gt;&lt;/tr&gt;</v>
      </c>
      <c r="AM633" s="53" t="str">
        <f>AI633&amp;AJ633&amp;AK633&amp;AL633</f>
        <v>&lt;tr&gt;&lt;td align="left"&gt;91&lt;/td&gt;&lt;td align="left"&gt;Green Day&lt;/td&gt;&lt;td&gt;American Idiot&lt;/td&gt;&lt;/tr&gt;</v>
      </c>
      <c r="AN633" s="64">
        <f>IF(MAX(LEN(B633),LEN(C633))=0,"",MAX(LEN(B633),LEN(C633)))</f>
        <v>14</v>
      </c>
    </row>
    <row r="634" spans="1:40" x14ac:dyDescent="0.25">
      <c r="A634" s="10" t="str">
        <f>N634&amp;Q634&amp;R634&amp;S634</f>
        <v>Xmas13B</v>
      </c>
      <c r="B634" s="15" t="s">
        <v>1063</v>
      </c>
      <c r="C634" s="15" t="s">
        <v>1064</v>
      </c>
      <c r="D634" s="35" t="s">
        <v>672</v>
      </c>
      <c r="E634" s="35" t="s">
        <v>682</v>
      </c>
      <c r="F634" s="15"/>
      <c r="G634" s="15"/>
      <c r="H634" s="15"/>
      <c r="I634" s="15"/>
      <c r="J634" s="15"/>
      <c r="K634" s="14"/>
      <c r="L634" s="15">
        <v>1980</v>
      </c>
      <c r="M634" s="10"/>
      <c r="N634" s="6" t="s">
        <v>90</v>
      </c>
      <c r="O634" s="10"/>
      <c r="P634" s="15">
        <v>24</v>
      </c>
      <c r="Q634" s="15">
        <v>1</v>
      </c>
      <c r="R634" s="15">
        <v>3</v>
      </c>
      <c r="S634" s="15" t="s">
        <v>85</v>
      </c>
      <c r="U634" s="76" t="s">
        <v>3074</v>
      </c>
      <c r="V634" s="76" t="str">
        <f>IF(B634="","",B634)</f>
        <v>Jona Lewie</v>
      </c>
      <c r="W634" s="76" t="s">
        <v>3075</v>
      </c>
      <c r="X634" s="76" t="str">
        <f>IF(C634="","",C634)</f>
        <v>Stop the Cavalry</v>
      </c>
      <c r="Y634" s="77" t="s">
        <v>3077</v>
      </c>
      <c r="Z634" s="76">
        <f>IF(L634="","",L634)</f>
        <v>1980</v>
      </c>
      <c r="AA634" s="76" t="s">
        <v>3076</v>
      </c>
      <c r="AB634" s="76" t="str">
        <f>_xlfn.CONCAT(U634:AA634)</f>
        <v>&lt;table class="questions" width="290"&gt;&lt;tr&gt;&lt;td height="50"&gt;&lt;div align="center"&gt;2 Points &lt;/div&gt;&lt;/td&gt;&lt;/tr&gt;&lt;tr&gt;&lt;td height="30"&gt;&lt;div align="center"&gt;Jona Lewie&lt;/div&gt;&lt;/td&gt;&lt;/tr&gt;&lt;tr&gt;&lt;td height="30"&gt;&lt;div align="center"&gt;Stop the Cavalry&lt;/div&gt;&lt;/td&gt;&lt;/tr&gt;&lt;tr&gt;&lt;td height="30"&gt;&lt;div align="center"&gt;&lt;/div&gt;&lt;/td&gt;&lt;/tr&gt;&lt;tr&gt;&lt;td height="30"&gt;&lt;div align="center"&gt;1980&lt;/div&gt;&lt;/td&gt;&lt;/tr&gt;&lt;/table&gt;</v>
      </c>
      <c r="AC634" s="50" t="s">
        <v>2615</v>
      </c>
      <c r="AD634" s="50" t="str">
        <f>IF(A634="","","Assets/"&amp;N634&amp;"/"&amp;Q634&amp;"/"&amp;P634&amp;".mp3")</f>
        <v>Assets/Xmas/1/24.mp3</v>
      </c>
      <c r="AE634" s="51" t="s">
        <v>2614</v>
      </c>
      <c r="AF634" s="50" t="str">
        <f>IF(A634="","","Tune "&amp;66*(Q634-1)+P634)</f>
        <v>Tune 24</v>
      </c>
      <c r="AG634" s="50" t="s">
        <v>2613</v>
      </c>
      <c r="AH634" s="50" t="str">
        <f>AC634&amp;AD634&amp;AE634&amp;AF634&amp;AG634</f>
        <v>&lt;li&gt;&lt;a href="Assets/Xmas/1/24.mp3"&gt;Tune 24&lt;/a&gt;&lt;/li&gt;</v>
      </c>
      <c r="AI634" s="53" t="s">
        <v>2616</v>
      </c>
      <c r="AJ634" s="53">
        <f>IF(A634="","",66*(Q634-1)+P634)</f>
        <v>24</v>
      </c>
      <c r="AK634" s="53" t="s">
        <v>2617</v>
      </c>
      <c r="AL634" s="53" t="str">
        <f>IF(A634="","",B634&amp;"&lt;/td&gt;&lt;td&gt;"&amp;C634&amp;"&lt;/td&gt;&lt;/tr&gt;")</f>
        <v>Jona Lewie&lt;/td&gt;&lt;td&gt;Stop the Cavalry&lt;/td&gt;&lt;/tr&gt;</v>
      </c>
      <c r="AM634" s="53" t="str">
        <f>AI634&amp;AJ634&amp;AK634&amp;AL634</f>
        <v>&lt;tr&gt;&lt;td align="left"&gt;24&lt;/td&gt;&lt;td align="left"&gt;Jona Lewie&lt;/td&gt;&lt;td&gt;Stop the Cavalry&lt;/td&gt;&lt;/tr&gt;</v>
      </c>
      <c r="AN634" s="64">
        <f>IF(MAX(LEN(B634),LEN(C634))=0,"",MAX(LEN(B634),LEN(C634)))</f>
        <v>16</v>
      </c>
    </row>
    <row r="635" spans="1:40" x14ac:dyDescent="0.25">
      <c r="A635" s="10" t="str">
        <f>N635&amp;Q635&amp;R635&amp;S635</f>
        <v>Classical13J</v>
      </c>
      <c r="B635" s="35" t="s">
        <v>1908</v>
      </c>
      <c r="C635" s="35" t="s">
        <v>1912</v>
      </c>
      <c r="D635" s="15" t="s">
        <v>782</v>
      </c>
      <c r="E635" s="15" t="s">
        <v>1248</v>
      </c>
      <c r="F635" s="15"/>
      <c r="G635" s="15"/>
      <c r="H635" s="15"/>
      <c r="I635" s="15"/>
      <c r="J635" s="15"/>
      <c r="K635" s="14"/>
      <c r="L635" s="15"/>
      <c r="M635" s="10"/>
      <c r="N635" s="5" t="s">
        <v>777</v>
      </c>
      <c r="O635" s="10"/>
      <c r="P635" s="15">
        <v>32</v>
      </c>
      <c r="Q635" s="15">
        <v>1</v>
      </c>
      <c r="R635" s="15">
        <v>3</v>
      </c>
      <c r="S635" s="35" t="s">
        <v>1071</v>
      </c>
      <c r="U635" s="76" t="s">
        <v>3074</v>
      </c>
      <c r="V635" s="76" t="str">
        <f>IF(B635="","",B635)</f>
        <v>Grieg</v>
      </c>
      <c r="W635" s="76" t="s">
        <v>3075</v>
      </c>
      <c r="X635" s="76" t="str">
        <f>IF(C635="","",C635)</f>
        <v>Peer Gynt Suite 1, Op. 46</v>
      </c>
      <c r="Y635" s="77" t="s">
        <v>3077</v>
      </c>
      <c r="Z635" s="76" t="str">
        <f>IF(L635="","",L635)</f>
        <v/>
      </c>
      <c r="AA635" s="76" t="s">
        <v>3076</v>
      </c>
      <c r="AB635" s="76" t="str">
        <f>_xlfn.CONCAT(U635:AA635)</f>
        <v>&lt;table class="questions" width="290"&gt;&lt;tr&gt;&lt;td height="50"&gt;&lt;div align="center"&gt;2 Points &lt;/div&gt;&lt;/td&gt;&lt;/tr&gt;&lt;tr&gt;&lt;td height="30"&gt;&lt;div align="center"&gt;Grieg&lt;/div&gt;&lt;/td&gt;&lt;/tr&gt;&lt;tr&gt;&lt;td height="30"&gt;&lt;div align="center"&gt;Peer Gynt Suite 1, Op. 46&lt;/div&gt;&lt;/td&gt;&lt;/tr&gt;&lt;tr&gt;&lt;td height="30"&gt;&lt;div align="center"&gt;&lt;/div&gt;&lt;/td&gt;&lt;/tr&gt;&lt;tr&gt;&lt;td height="30"&gt;&lt;div align="center"&gt;&lt;/div&gt;&lt;/td&gt;&lt;/tr&gt;&lt;/table&gt;</v>
      </c>
      <c r="AC635" s="50" t="s">
        <v>2615</v>
      </c>
      <c r="AD635" s="50" t="str">
        <f>IF(A635="","","Assets/"&amp;N635&amp;"/"&amp;Q635&amp;"/"&amp;P635&amp;".mp3")</f>
        <v>Assets/Classical/1/32.mp3</v>
      </c>
      <c r="AE635" s="51" t="s">
        <v>2614</v>
      </c>
      <c r="AF635" s="50" t="str">
        <f>IF(A635="","","Tune "&amp;66*(Q635-1)+P635)</f>
        <v>Tune 32</v>
      </c>
      <c r="AG635" s="50" t="s">
        <v>2613</v>
      </c>
      <c r="AH635" s="50" t="str">
        <f>AC635&amp;AD635&amp;AE635&amp;AF635&amp;AG635</f>
        <v>&lt;li&gt;&lt;a href="Assets/Classical/1/32.mp3"&gt;Tune 32&lt;/a&gt;&lt;/li&gt;</v>
      </c>
      <c r="AI635" s="53" t="s">
        <v>2616</v>
      </c>
      <c r="AJ635" s="53">
        <f>IF(A635="","",66*(Q635-1)+P635)</f>
        <v>32</v>
      </c>
      <c r="AK635" s="53" t="s">
        <v>2617</v>
      </c>
      <c r="AL635" s="53" t="str">
        <f>IF(A635="","",B635&amp;"&lt;/td&gt;&lt;td&gt;"&amp;C635&amp;"&lt;/td&gt;&lt;/tr&gt;")</f>
        <v>Grieg&lt;/td&gt;&lt;td&gt;Peer Gynt Suite 1, Op. 46&lt;/td&gt;&lt;/tr&gt;</v>
      </c>
      <c r="AM635" s="53" t="str">
        <f>AI635&amp;AJ635&amp;AK635&amp;AL635</f>
        <v>&lt;tr&gt;&lt;td align="left"&gt;32&lt;/td&gt;&lt;td align="left"&gt;Grieg&lt;/td&gt;&lt;td&gt;Peer Gynt Suite 1, Op. 46&lt;/td&gt;&lt;/tr&gt;</v>
      </c>
      <c r="AN635" s="64">
        <f>IF(MAX(LEN(B635),LEN(C635))=0,"",MAX(LEN(B635),LEN(C635)))</f>
        <v>25</v>
      </c>
    </row>
    <row r="636" spans="1:40" x14ac:dyDescent="0.25">
      <c r="A636" s="10" t="str">
        <f>N636&amp;Q636&amp;R636&amp;S636</f>
        <v>TV13K</v>
      </c>
      <c r="B636" s="15" t="s">
        <v>978</v>
      </c>
      <c r="C636" s="15"/>
      <c r="D636" s="15" t="s">
        <v>985</v>
      </c>
      <c r="E636" s="15"/>
      <c r="F636" s="15"/>
      <c r="G636" s="15"/>
      <c r="H636" s="15"/>
      <c r="I636" s="15"/>
      <c r="J636" s="15"/>
      <c r="K636" s="14"/>
      <c r="L636" s="15"/>
      <c r="M636" s="10"/>
      <c r="N636" s="8" t="s">
        <v>667</v>
      </c>
      <c r="O636" s="10"/>
      <c r="P636" s="15">
        <v>33</v>
      </c>
      <c r="Q636" s="15">
        <v>1</v>
      </c>
      <c r="R636" s="15">
        <v>3</v>
      </c>
      <c r="S636" s="15" t="s">
        <v>1072</v>
      </c>
      <c r="U636" s="76" t="s">
        <v>3074</v>
      </c>
      <c r="V636" s="76" t="str">
        <f>IF(B636="","",B636)</f>
        <v>ITV News</v>
      </c>
      <c r="W636" s="76" t="s">
        <v>3075</v>
      </c>
      <c r="X636" s="76" t="str">
        <f>IF(C636="","",C636)</f>
        <v/>
      </c>
      <c r="Y636" s="77" t="s">
        <v>3077</v>
      </c>
      <c r="Z636" s="76" t="str">
        <f>IF(L636="","",L636)</f>
        <v/>
      </c>
      <c r="AA636" s="76" t="s">
        <v>3076</v>
      </c>
      <c r="AB636" s="76" t="str">
        <f>_xlfn.CONCAT(U636:AA636)</f>
        <v>&lt;table class="questions" width="290"&gt;&lt;tr&gt;&lt;td height="50"&gt;&lt;div align="center"&gt;2 Points &lt;/div&gt;&lt;/td&gt;&lt;/tr&gt;&lt;tr&gt;&lt;td height="30"&gt;&lt;div align="center"&gt;ITV News&lt;/div&gt;&lt;/td&gt;&lt;/tr&gt;&lt;tr&gt;&lt;td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36" s="50" t="s">
        <v>2615</v>
      </c>
      <c r="AD636" s="50" t="str">
        <f>IF(A636="","","Assets/"&amp;N636&amp;"/"&amp;Q636&amp;"/"&amp;P636&amp;".mp3")</f>
        <v>Assets/TV/1/33.mp3</v>
      </c>
      <c r="AE636" s="51" t="s">
        <v>2614</v>
      </c>
      <c r="AF636" s="50" t="str">
        <f>IF(A636="","","Tune "&amp;66*(Q636-1)+P636)</f>
        <v>Tune 33</v>
      </c>
      <c r="AG636" s="50" t="s">
        <v>2613</v>
      </c>
      <c r="AH636" s="50" t="str">
        <f>AC636&amp;AD636&amp;AE636&amp;AF636&amp;AG636</f>
        <v>&lt;li&gt;&lt;a href="Assets/TV/1/33.mp3"&gt;Tune 33&lt;/a&gt;&lt;/li&gt;</v>
      </c>
      <c r="AI636" s="53" t="s">
        <v>2616</v>
      </c>
      <c r="AJ636" s="53">
        <f>IF(A636="","",66*(Q636-1)+P636)</f>
        <v>33</v>
      </c>
      <c r="AK636" s="53" t="s">
        <v>2617</v>
      </c>
      <c r="AL636" s="53" t="str">
        <f>IF(A636="","",B636&amp;"&lt;/td&gt;&lt;td&gt;"&amp;C636&amp;"&lt;/td&gt;&lt;/tr&gt;")</f>
        <v>ITV News&lt;/td&gt;&lt;td&gt;&lt;/td&gt;&lt;/tr&gt;</v>
      </c>
      <c r="AM636" s="53" t="str">
        <f>AI636&amp;AJ636&amp;AK636&amp;AL636</f>
        <v>&lt;tr&gt;&lt;td align="left"&gt;33&lt;/td&gt;&lt;td align="left"&gt;ITV News&lt;/td&gt;&lt;td&gt;&lt;/td&gt;&lt;/tr&gt;</v>
      </c>
      <c r="AN636" s="64">
        <f>IF(MAX(LEN(B636),LEN(C636))=0,"",MAX(LEN(B636),LEN(C636)))</f>
        <v>8</v>
      </c>
    </row>
    <row r="637" spans="1:40" x14ac:dyDescent="0.25">
      <c r="A637" s="10" t="str">
        <f>N637&amp;Q637&amp;R637&amp;S637</f>
        <v>2005-200914C</v>
      </c>
      <c r="B637" s="15" t="s">
        <v>109</v>
      </c>
      <c r="C637" s="15" t="s">
        <v>110</v>
      </c>
      <c r="D637" s="15" t="s">
        <v>672</v>
      </c>
      <c r="E637" s="15" t="s">
        <v>682</v>
      </c>
      <c r="F637" s="15"/>
      <c r="G637" s="15"/>
      <c r="H637" s="15"/>
      <c r="I637" s="15"/>
      <c r="J637" s="15"/>
      <c r="K637" s="14"/>
      <c r="L637" s="15">
        <v>2007</v>
      </c>
      <c r="M637" s="10"/>
      <c r="N637" s="3" t="s">
        <v>2621</v>
      </c>
      <c r="O637" s="10"/>
      <c r="P637" s="15">
        <v>36</v>
      </c>
      <c r="Q637" s="15">
        <v>1</v>
      </c>
      <c r="R637" s="15">
        <v>4</v>
      </c>
      <c r="S637" s="15" t="s">
        <v>89</v>
      </c>
      <c r="U637" s="76" t="s">
        <v>3074</v>
      </c>
      <c r="V637" s="76" t="str">
        <f>IF(B637="","",B637)</f>
        <v>Rihanna</v>
      </c>
      <c r="W637" s="76" t="s">
        <v>3075</v>
      </c>
      <c r="X637" s="76" t="str">
        <f>IF(C637="","",C637)</f>
        <v>Umbrella</v>
      </c>
      <c r="Y637" s="77" t="s">
        <v>3077</v>
      </c>
      <c r="Z637" s="76">
        <f>IF(L637="","",L637)</f>
        <v>2007</v>
      </c>
      <c r="AA637" s="76" t="s">
        <v>3076</v>
      </c>
      <c r="AB637" s="76" t="str">
        <f>_xlfn.CONCAT(U637:AA637)</f>
        <v>&lt;table class="questions" width="290"&gt;&lt;tr&gt;&lt;td height="50"&gt;&lt;div align="center"&gt;2 Points &lt;/div&gt;&lt;/td&gt;&lt;/tr&gt;&lt;tr&gt;&lt;td height="30"&gt;&lt;div align="center"&gt;Rihanna&lt;/div&gt;&lt;/td&gt;&lt;/tr&gt;&lt;tr&gt;&lt;td height="30"&gt;&lt;div align="center"&gt;Umbrella&lt;/div&gt;&lt;/td&gt;&lt;/tr&gt;&lt;tr&gt;&lt;td height="30"&gt;&lt;div align="center"&gt;&lt;/div&gt;&lt;/td&gt;&lt;/tr&gt;&lt;tr&gt;&lt;td height="30"&gt;&lt;div align="center"&gt;2007&lt;/div&gt;&lt;/td&gt;&lt;/tr&gt;&lt;/table&gt;</v>
      </c>
      <c r="AC637" s="50" t="s">
        <v>2615</v>
      </c>
      <c r="AD637" s="50" t="str">
        <f>IF(A637="","","Assets/"&amp;N637&amp;"/"&amp;Q637&amp;"/"&amp;P637&amp;".mp3")</f>
        <v>Assets/2005-2009/1/36.mp3</v>
      </c>
      <c r="AE637" s="51" t="s">
        <v>2614</v>
      </c>
      <c r="AF637" s="50" t="str">
        <f>IF(A637="","","Tune "&amp;66*(Q637-1)+P637)</f>
        <v>Tune 36</v>
      </c>
      <c r="AG637" s="50" t="s">
        <v>2613</v>
      </c>
      <c r="AH637" s="50" t="str">
        <f>AC637&amp;AD637&amp;AE637&amp;AF637&amp;AG637</f>
        <v>&lt;li&gt;&lt;a href="Assets/2005-2009/1/36.mp3"&gt;Tune 36&lt;/a&gt;&lt;/li&gt;</v>
      </c>
      <c r="AI637" s="53" t="s">
        <v>2616</v>
      </c>
      <c r="AJ637" s="53">
        <f>IF(A637="","",66*(Q637-1)+P637)</f>
        <v>36</v>
      </c>
      <c r="AK637" s="53" t="s">
        <v>2617</v>
      </c>
      <c r="AL637" s="53" t="str">
        <f>IF(A637="","",B637&amp;"&lt;/td&gt;&lt;td&gt;"&amp;C637&amp;"&lt;/td&gt;&lt;/tr&gt;")</f>
        <v>Rihanna&lt;/td&gt;&lt;td&gt;Umbrella&lt;/td&gt;&lt;/tr&gt;</v>
      </c>
      <c r="AM637" s="53" t="str">
        <f>AI637&amp;AJ637&amp;AK637&amp;AL637</f>
        <v>&lt;tr&gt;&lt;td align="left"&gt;36&lt;/td&gt;&lt;td align="left"&gt;Rihanna&lt;/td&gt;&lt;td&gt;Umbrella&lt;/td&gt;&lt;/tr&gt;</v>
      </c>
      <c r="AN637" s="64">
        <f>IF(MAX(LEN(B637),LEN(C637))=0,"",MAX(LEN(B637),LEN(C637)))</f>
        <v>8</v>
      </c>
    </row>
    <row r="638" spans="1:40" x14ac:dyDescent="0.25">
      <c r="A638" s="10" t="str">
        <f>N638&amp;Q638&amp;R638&amp;S638</f>
        <v>199014G</v>
      </c>
      <c r="B638" s="14" t="s">
        <v>646</v>
      </c>
      <c r="C638" s="14" t="s">
        <v>335</v>
      </c>
      <c r="D638" s="15" t="s">
        <v>672</v>
      </c>
      <c r="E638" s="15" t="s">
        <v>682</v>
      </c>
      <c r="F638" s="15"/>
      <c r="G638" s="15"/>
      <c r="H638" s="15"/>
      <c r="I638" s="15"/>
      <c r="J638" s="15"/>
      <c r="K638" s="14"/>
      <c r="L638" s="15">
        <v>1996</v>
      </c>
      <c r="M638" s="10"/>
      <c r="N638" s="7">
        <v>1990</v>
      </c>
      <c r="O638" s="10"/>
      <c r="P638" s="15">
        <v>40</v>
      </c>
      <c r="Q638" s="15">
        <v>1</v>
      </c>
      <c r="R638" s="15">
        <v>4</v>
      </c>
      <c r="S638" s="15" t="s">
        <v>1068</v>
      </c>
      <c r="U638" s="76" t="s">
        <v>3074</v>
      </c>
      <c r="V638" s="76" t="str">
        <f>IF(B638="","",B638)</f>
        <v>Alanis Morissette</v>
      </c>
      <c r="W638" s="76" t="s">
        <v>3075</v>
      </c>
      <c r="X638" s="76" t="str">
        <f>IF(C638="","",C638)</f>
        <v>Ironic</v>
      </c>
      <c r="Y638" s="77" t="s">
        <v>3077</v>
      </c>
      <c r="Z638" s="76">
        <f>IF(L638="","",L638)</f>
        <v>1996</v>
      </c>
      <c r="AA638" s="76" t="s">
        <v>3076</v>
      </c>
      <c r="AB638" s="76" t="str">
        <f>_xlfn.CONCAT(U638:AA638)</f>
        <v>&lt;table class="questions" width="290"&gt;&lt;tr&gt;&lt;td height="50"&gt;&lt;div align="center"&gt;2 Points &lt;/div&gt;&lt;/td&gt;&lt;/tr&gt;&lt;tr&gt;&lt;td height="30"&gt;&lt;div align="center"&gt;Alanis Morissette&lt;/div&gt;&lt;/td&gt;&lt;/tr&gt;&lt;tr&gt;&lt;td height="30"&gt;&lt;div align="center"&gt;Ironic&lt;/div&gt;&lt;/td&gt;&lt;/tr&gt;&lt;tr&gt;&lt;td height="30"&gt;&lt;div align="center"&gt;&lt;/div&gt;&lt;/td&gt;&lt;/tr&gt;&lt;tr&gt;&lt;td height="30"&gt;&lt;div align="center"&gt;1996&lt;/div&gt;&lt;/td&gt;&lt;/tr&gt;&lt;/table&gt;</v>
      </c>
      <c r="AC638" s="50" t="s">
        <v>2615</v>
      </c>
      <c r="AD638" s="50" t="str">
        <f>IF(A638="","","Assets/"&amp;N638&amp;"/"&amp;Q638&amp;"/"&amp;P638&amp;".mp3")</f>
        <v>Assets/1990/1/40.mp3</v>
      </c>
      <c r="AE638" s="51" t="s">
        <v>2614</v>
      </c>
      <c r="AF638" s="50" t="str">
        <f>IF(A638="","","Tune "&amp;66*(Q638-1)+P638)</f>
        <v>Tune 40</v>
      </c>
      <c r="AG638" s="50" t="s">
        <v>2613</v>
      </c>
      <c r="AH638" s="50" t="str">
        <f>AC638&amp;AD638&amp;AE638&amp;AF638&amp;AG638</f>
        <v>&lt;li&gt;&lt;a href="Assets/1990/1/40.mp3"&gt;Tune 40&lt;/a&gt;&lt;/li&gt;</v>
      </c>
      <c r="AI638" s="53" t="s">
        <v>2616</v>
      </c>
      <c r="AJ638" s="53">
        <f>IF(A638="","",66*(Q638-1)+P638)</f>
        <v>40</v>
      </c>
      <c r="AK638" s="53" t="s">
        <v>2617</v>
      </c>
      <c r="AL638" s="53" t="str">
        <f>IF(A638="","",B638&amp;"&lt;/td&gt;&lt;td&gt;"&amp;C638&amp;"&lt;/td&gt;&lt;/tr&gt;")</f>
        <v>Alanis Morissette&lt;/td&gt;&lt;td&gt;Ironic&lt;/td&gt;&lt;/tr&gt;</v>
      </c>
      <c r="AM638" s="53" t="str">
        <f>AI638&amp;AJ638&amp;AK638&amp;AL638</f>
        <v>&lt;tr&gt;&lt;td align="left"&gt;40&lt;/td&gt;&lt;td align="left"&gt;Alanis Morissette&lt;/td&gt;&lt;td&gt;Ironic&lt;/td&gt;&lt;/tr&gt;</v>
      </c>
      <c r="AN638" s="64">
        <f>IF(MAX(LEN(B638),LEN(C638))=0,"",MAX(LEN(B638),LEN(C638)))</f>
        <v>17</v>
      </c>
    </row>
    <row r="639" spans="1:40" x14ac:dyDescent="0.25">
      <c r="A639" s="10" t="str">
        <f>N639&amp;Q639&amp;R639&amp;S639</f>
        <v>199014H</v>
      </c>
      <c r="B639" s="14" t="s">
        <v>418</v>
      </c>
      <c r="C639" s="14" t="s">
        <v>468</v>
      </c>
      <c r="D639" s="15" t="s">
        <v>672</v>
      </c>
      <c r="E639" s="57" t="s">
        <v>682</v>
      </c>
      <c r="F639" s="15" t="s">
        <v>467</v>
      </c>
      <c r="G639" s="15"/>
      <c r="H639" s="15" t="s">
        <v>419</v>
      </c>
      <c r="I639" s="15"/>
      <c r="J639" s="15"/>
      <c r="K639" s="14"/>
      <c r="L639" s="15">
        <v>1995</v>
      </c>
      <c r="M639" s="10"/>
      <c r="N639" s="7">
        <v>1990</v>
      </c>
      <c r="O639" s="10"/>
      <c r="P639" s="15">
        <v>41</v>
      </c>
      <c r="Q639" s="15">
        <v>1</v>
      </c>
      <c r="R639" s="15">
        <v>4</v>
      </c>
      <c r="S639" s="15" t="s">
        <v>1069</v>
      </c>
      <c r="U639" s="76" t="s">
        <v>3074</v>
      </c>
      <c r="V639" s="76" t="str">
        <f>IF(B639="","",B639)</f>
        <v>Babylon Zoo</v>
      </c>
      <c r="W639" s="76" t="s">
        <v>3075</v>
      </c>
      <c r="X639" s="76" t="str">
        <f>IF(C639="","",C639)</f>
        <v>Spaceman</v>
      </c>
      <c r="Y639" s="77" t="s">
        <v>3077</v>
      </c>
      <c r="Z639" s="76">
        <f>IF(L639="","",L639)</f>
        <v>1995</v>
      </c>
      <c r="AA639" s="76" t="s">
        <v>3076</v>
      </c>
      <c r="AB639" s="76" t="str">
        <f>_xlfn.CONCAT(U639:AA639)</f>
        <v>&lt;table class="questions" width="290"&gt;&lt;tr&gt;&lt;td height="50"&gt;&lt;div align="center"&gt;2 Points &lt;/div&gt;&lt;/td&gt;&lt;/tr&gt;&lt;tr&gt;&lt;td height="30"&gt;&lt;div align="center"&gt;Babylon Zoo&lt;/div&gt;&lt;/td&gt;&lt;/tr&gt;&lt;tr&gt;&lt;td height="30"&gt;&lt;div align="center"&gt;Spaceman&lt;/div&gt;&lt;/td&gt;&lt;/tr&gt;&lt;tr&gt;&lt;td height="30"&gt;&lt;div align="center"&gt;&lt;/div&gt;&lt;/td&gt;&lt;/tr&gt;&lt;tr&gt;&lt;td height="30"&gt;&lt;div align="center"&gt;1995&lt;/div&gt;&lt;/td&gt;&lt;/tr&gt;&lt;/table&gt;</v>
      </c>
      <c r="AC639" s="50" t="s">
        <v>2615</v>
      </c>
      <c r="AD639" s="50" t="str">
        <f>IF(A639="","","Assets/"&amp;N639&amp;"/"&amp;Q639&amp;"/"&amp;P639&amp;".mp3")</f>
        <v>Assets/1990/1/41.mp3</v>
      </c>
      <c r="AE639" s="51" t="s">
        <v>2614</v>
      </c>
      <c r="AF639" s="50" t="str">
        <f>IF(A639="","","Tune "&amp;66*(Q639-1)+P639)</f>
        <v>Tune 41</v>
      </c>
      <c r="AG639" s="50" t="s">
        <v>2613</v>
      </c>
      <c r="AH639" s="50" t="str">
        <f>AC639&amp;AD639&amp;AE639&amp;AF639&amp;AG639</f>
        <v>&lt;li&gt;&lt;a href="Assets/1990/1/41.mp3"&gt;Tune 41&lt;/a&gt;&lt;/li&gt;</v>
      </c>
      <c r="AI639" s="53" t="s">
        <v>2616</v>
      </c>
      <c r="AJ639" s="53">
        <f>IF(A639="","",66*(Q639-1)+P639)</f>
        <v>41</v>
      </c>
      <c r="AK639" s="53" t="s">
        <v>2617</v>
      </c>
      <c r="AL639" s="53" t="str">
        <f>IF(A639="","",B639&amp;"&lt;/td&gt;&lt;td&gt;"&amp;C639&amp;"&lt;/td&gt;&lt;/tr&gt;")</f>
        <v>Babylon Zoo&lt;/td&gt;&lt;td&gt;Spaceman&lt;/td&gt;&lt;/tr&gt;</v>
      </c>
      <c r="AM639" s="53" t="str">
        <f>AI639&amp;AJ639&amp;AK639&amp;AL639</f>
        <v>&lt;tr&gt;&lt;td align="left"&gt;41&lt;/td&gt;&lt;td align="left"&gt;Babylon Zoo&lt;/td&gt;&lt;td&gt;Spaceman&lt;/td&gt;&lt;/tr&gt;</v>
      </c>
      <c r="AN639" s="64">
        <f>IF(MAX(LEN(B639),LEN(C639))=0,"",MAX(LEN(B639),LEN(C639)))</f>
        <v>11</v>
      </c>
    </row>
    <row r="640" spans="1:40" x14ac:dyDescent="0.25">
      <c r="A640" s="10" t="str">
        <f>N640&amp;Q640&amp;R640&amp;S640</f>
        <v>Dance22E</v>
      </c>
      <c r="B640" s="60" t="s">
        <v>725</v>
      </c>
      <c r="C640" s="60" t="s">
        <v>2981</v>
      </c>
      <c r="D640" s="15"/>
      <c r="E640" s="57"/>
      <c r="F640" s="15"/>
      <c r="G640" s="15"/>
      <c r="H640" s="15"/>
      <c r="I640" s="15"/>
      <c r="J640" s="15"/>
      <c r="K640" s="14"/>
      <c r="L640" s="15">
        <v>2001</v>
      </c>
      <c r="M640" s="10"/>
      <c r="N640" s="40" t="s">
        <v>1436</v>
      </c>
      <c r="O640" s="10"/>
      <c r="P640" s="15">
        <v>16</v>
      </c>
      <c r="Q640" s="15">
        <v>2</v>
      </c>
      <c r="R640" s="15">
        <v>2</v>
      </c>
      <c r="S640" s="60" t="s">
        <v>87</v>
      </c>
      <c r="U640" s="76" t="s">
        <v>3074</v>
      </c>
      <c r="V640" s="76" t="str">
        <f>IF(B640="","",B640)</f>
        <v>Groove Armada</v>
      </c>
      <c r="W640" s="76" t="s">
        <v>3075</v>
      </c>
      <c r="X640" s="76" t="str">
        <f>IF(C640="","",C640)</f>
        <v>My Friend</v>
      </c>
      <c r="Y640" s="77" t="s">
        <v>3077</v>
      </c>
      <c r="Z640" s="76">
        <f>IF(L640="","",L640)</f>
        <v>2001</v>
      </c>
      <c r="AA640" s="76" t="s">
        <v>3076</v>
      </c>
      <c r="AB640" s="76" t="str">
        <f>_xlfn.CONCAT(U640:AA640)</f>
        <v>&lt;table class="questions" width="290"&gt;&lt;tr&gt;&lt;td height="50"&gt;&lt;div align="center"&gt;2 Points &lt;/div&gt;&lt;/td&gt;&lt;/tr&gt;&lt;tr&gt;&lt;td height="30"&gt;&lt;div align="center"&gt;Groove Armada&lt;/div&gt;&lt;/td&gt;&lt;/tr&gt;&lt;tr&gt;&lt;td height="30"&gt;&lt;div align="center"&gt;My Friend&lt;/div&gt;&lt;/td&gt;&lt;/tr&gt;&lt;tr&gt;&lt;td height="30"&gt;&lt;div align="center"&gt;&lt;/div&gt;&lt;/td&gt;&lt;/tr&gt;&lt;tr&gt;&lt;td height="30"&gt;&lt;div align="center"&gt;2001&lt;/div&gt;&lt;/td&gt;&lt;/tr&gt;&lt;/table&gt;</v>
      </c>
      <c r="AC640" s="50" t="s">
        <v>2615</v>
      </c>
      <c r="AD640" s="50" t="str">
        <f>IF(A640="","","Assets/"&amp;N640&amp;"/"&amp;Q640&amp;"/"&amp;P640&amp;".mp3")</f>
        <v>Assets/Dance/2/16.mp3</v>
      </c>
      <c r="AE640" s="51" t="s">
        <v>2614</v>
      </c>
      <c r="AF640" s="50" t="str">
        <f>IF(A640="","","Tune "&amp;66*(Q640-1)+P640)</f>
        <v>Tune 82</v>
      </c>
      <c r="AG640" s="50" t="s">
        <v>2613</v>
      </c>
      <c r="AH640" s="50" t="str">
        <f>AC640&amp;AD640&amp;AE640&amp;AF640&amp;AG640</f>
        <v>&lt;li&gt;&lt;a href="Assets/Dance/2/16.mp3"&gt;Tune 82&lt;/a&gt;&lt;/li&gt;</v>
      </c>
      <c r="AI640" s="53" t="s">
        <v>2616</v>
      </c>
      <c r="AJ640" s="53">
        <f>IF(A640="","",66*(Q640-1)+P640)</f>
        <v>82</v>
      </c>
      <c r="AK640" s="53" t="s">
        <v>2617</v>
      </c>
      <c r="AL640" s="53" t="str">
        <f>IF(A640="","",B640&amp;"&lt;/td&gt;&lt;td&gt;"&amp;C640&amp;"&lt;/td&gt;&lt;/tr&gt;")</f>
        <v>Groove Armada&lt;/td&gt;&lt;td&gt;My Friend&lt;/td&gt;&lt;/tr&gt;</v>
      </c>
      <c r="AM640" s="53" t="str">
        <f>AI640&amp;AJ640&amp;AK640&amp;AL640</f>
        <v>&lt;tr&gt;&lt;td align="left"&gt;82&lt;/td&gt;&lt;td align="left"&gt;Groove Armada&lt;/td&gt;&lt;td&gt;My Friend&lt;/td&gt;&lt;/tr&gt;</v>
      </c>
      <c r="AN640" s="64">
        <f>IF(MAX(LEN(B640),LEN(C640))=0,"",MAX(LEN(B640),LEN(C640)))</f>
        <v>13</v>
      </c>
    </row>
    <row r="641" spans="1:40" x14ac:dyDescent="0.25">
      <c r="A641" s="10" t="str">
        <f>N641&amp;Q641&amp;R641&amp;S641</f>
        <v>Film15H</v>
      </c>
      <c r="B641" s="15" t="s">
        <v>841</v>
      </c>
      <c r="C641" s="15"/>
      <c r="D641" s="15" t="s">
        <v>698</v>
      </c>
      <c r="E641" s="57"/>
      <c r="F641" s="15" t="s">
        <v>504</v>
      </c>
      <c r="G641" s="15"/>
      <c r="H641" s="15" t="s">
        <v>842</v>
      </c>
      <c r="I641" s="15"/>
      <c r="J641" s="15"/>
      <c r="K641" s="14"/>
      <c r="L641" s="15"/>
      <c r="M641" s="10"/>
      <c r="N641" s="4" t="s">
        <v>698</v>
      </c>
      <c r="O641" s="10"/>
      <c r="P641" s="15">
        <v>52</v>
      </c>
      <c r="Q641" s="15">
        <v>1</v>
      </c>
      <c r="R641" s="15">
        <v>5</v>
      </c>
      <c r="S641" s="15" t="s">
        <v>1069</v>
      </c>
      <c r="U641" s="76" t="s">
        <v>3074</v>
      </c>
      <c r="V641" s="76" t="str">
        <f>IF(B641="","",B641)</f>
        <v>The Other Guys</v>
      </c>
      <c r="W641" s="76" t="s">
        <v>3075</v>
      </c>
      <c r="X641" s="76" t="str">
        <f>IF(C641="","",C641)</f>
        <v/>
      </c>
      <c r="Y641" s="77" t="s">
        <v>3077</v>
      </c>
      <c r="Z641" s="76" t="str">
        <f>IF(L641="","",L641)</f>
        <v/>
      </c>
      <c r="AA641" s="76" t="s">
        <v>3076</v>
      </c>
      <c r="AB641" s="76" t="str">
        <f>_xlfn.CONCAT(U641:AA641)</f>
        <v>&lt;table class="questions" width="290"&gt;&lt;tr&gt;&lt;td height="50"&gt;&lt;div align="center"&gt;2 Points &lt;/div&gt;&lt;/td&gt;&lt;/tr&gt;&lt;tr&gt;&lt;td height="30"&gt;&lt;div align="center"&gt;The Other Guys&lt;/div&gt;&lt;/td&gt;&lt;/tr&gt;&lt;tr&gt;&lt;td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41" s="50" t="s">
        <v>2615</v>
      </c>
      <c r="AD641" s="50" t="str">
        <f>IF(A641="","","Assets/"&amp;N641&amp;"/"&amp;Q641&amp;"/"&amp;P641&amp;".mp3")</f>
        <v>Assets/Film/1/52.mp3</v>
      </c>
      <c r="AE641" s="51" t="s">
        <v>2614</v>
      </c>
      <c r="AF641" s="50" t="str">
        <f>IF(A641="","","Tune "&amp;66*(Q641-1)+P641)</f>
        <v>Tune 52</v>
      </c>
      <c r="AG641" s="50" t="s">
        <v>2613</v>
      </c>
      <c r="AH641" s="50" t="str">
        <f>AC641&amp;AD641&amp;AE641&amp;AF641&amp;AG641</f>
        <v>&lt;li&gt;&lt;a href="Assets/Film/1/52.mp3"&gt;Tune 52&lt;/a&gt;&lt;/li&gt;</v>
      </c>
      <c r="AI641" s="53" t="s">
        <v>2616</v>
      </c>
      <c r="AJ641" s="53">
        <f>IF(A641="","",66*(Q641-1)+P641)</f>
        <v>52</v>
      </c>
      <c r="AK641" s="53" t="s">
        <v>2617</v>
      </c>
      <c r="AL641" s="53" t="str">
        <f>IF(A641="","",B641&amp;"&lt;/td&gt;&lt;td&gt;"&amp;C641&amp;"&lt;/td&gt;&lt;/tr&gt;")</f>
        <v>The Other Guys&lt;/td&gt;&lt;td&gt;&lt;/td&gt;&lt;/tr&gt;</v>
      </c>
      <c r="AM641" s="53" t="str">
        <f>AI641&amp;AJ641&amp;AK641&amp;AL641</f>
        <v>&lt;tr&gt;&lt;td align="left"&gt;52&lt;/td&gt;&lt;td align="left"&gt;The Other Guys&lt;/td&gt;&lt;td&gt;&lt;/td&gt;&lt;/tr&gt;</v>
      </c>
      <c r="AN641" s="64">
        <f>IF(MAX(LEN(B641),LEN(C641))=0,"",MAX(LEN(B641),LEN(C641)))</f>
        <v>14</v>
      </c>
    </row>
    <row r="642" spans="1:40" x14ac:dyDescent="0.25">
      <c r="A642" s="10" t="str">
        <f>N642&amp;Q642&amp;R642&amp;S642</f>
        <v>Film15I</v>
      </c>
      <c r="B642" s="15" t="s">
        <v>843</v>
      </c>
      <c r="C642" s="15"/>
      <c r="D642" s="15" t="s">
        <v>698</v>
      </c>
      <c r="E642" s="15"/>
      <c r="F642" s="15" t="s">
        <v>160</v>
      </c>
      <c r="G642" s="15"/>
      <c r="H642" s="35" t="s">
        <v>1410</v>
      </c>
      <c r="I642" s="15" t="s">
        <v>1014</v>
      </c>
      <c r="J642" s="15"/>
      <c r="K642" s="14"/>
      <c r="L642" s="15"/>
      <c r="M642" s="10"/>
      <c r="N642" s="4" t="s">
        <v>698</v>
      </c>
      <c r="O642" s="10"/>
      <c r="P642" s="15">
        <v>53</v>
      </c>
      <c r="Q642" s="15">
        <v>1</v>
      </c>
      <c r="R642" s="15">
        <v>5</v>
      </c>
      <c r="S642" s="15" t="s">
        <v>1070</v>
      </c>
      <c r="U642" s="76" t="s">
        <v>3074</v>
      </c>
      <c r="V642" s="76" t="str">
        <f>IF(B642="","",B642)</f>
        <v>Knight &amp; Day</v>
      </c>
      <c r="W642" s="76" t="s">
        <v>3075</v>
      </c>
      <c r="X642" s="76" t="str">
        <f>IF(C642="","",C642)</f>
        <v/>
      </c>
      <c r="Y642" s="77" t="s">
        <v>3077</v>
      </c>
      <c r="Z642" s="76" t="str">
        <f>IF(L642="","",L642)</f>
        <v/>
      </c>
      <c r="AA642" s="76" t="s">
        <v>3076</v>
      </c>
      <c r="AB642" s="76" t="str">
        <f>_xlfn.CONCAT(U642:AA642)</f>
        <v>&lt;table class="questions" width="290"&gt;&lt;tr&gt;&lt;td height="50"&gt;&lt;div align="center"&gt;2 Points &lt;/div&gt;&lt;/td&gt;&lt;/tr&gt;&lt;tr&gt;&lt;td height="30"&gt;&lt;div align="center"&gt;Knight &amp; Day&lt;/div&gt;&lt;/td&gt;&lt;/tr&gt;&lt;tr&gt;&lt;td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42" s="50" t="s">
        <v>2615</v>
      </c>
      <c r="AD642" s="50" t="str">
        <f>IF(A642="","","Assets/"&amp;N642&amp;"/"&amp;Q642&amp;"/"&amp;P642&amp;".mp3")</f>
        <v>Assets/Film/1/53.mp3</v>
      </c>
      <c r="AE642" s="51" t="s">
        <v>2614</v>
      </c>
      <c r="AF642" s="50" t="str">
        <f>IF(A642="","","Tune "&amp;66*(Q642-1)+P642)</f>
        <v>Tune 53</v>
      </c>
      <c r="AG642" s="50" t="s">
        <v>2613</v>
      </c>
      <c r="AH642" s="50" t="str">
        <f>AC642&amp;AD642&amp;AE642&amp;AF642&amp;AG642</f>
        <v>&lt;li&gt;&lt;a href="Assets/Film/1/53.mp3"&gt;Tune 53&lt;/a&gt;&lt;/li&gt;</v>
      </c>
      <c r="AI642" s="53" t="s">
        <v>2616</v>
      </c>
      <c r="AJ642" s="53">
        <f>IF(A642="","",66*(Q642-1)+P642)</f>
        <v>53</v>
      </c>
      <c r="AK642" s="53" t="s">
        <v>2617</v>
      </c>
      <c r="AL642" s="53" t="str">
        <f>IF(A642="","",B642&amp;"&lt;/td&gt;&lt;td&gt;"&amp;C642&amp;"&lt;/td&gt;&lt;/tr&gt;")</f>
        <v>Knight &amp; Day&lt;/td&gt;&lt;td&gt;&lt;/td&gt;&lt;/tr&gt;</v>
      </c>
      <c r="AM642" s="53" t="str">
        <f>AI642&amp;AJ642&amp;AK642&amp;AL642</f>
        <v>&lt;tr&gt;&lt;td align="left"&gt;53&lt;/td&gt;&lt;td align="left"&gt;Knight &amp; Day&lt;/td&gt;&lt;td&gt;&lt;/td&gt;&lt;/tr&gt;</v>
      </c>
      <c r="AN642" s="64">
        <f>IF(MAX(LEN(B642),LEN(C642))=0,"",MAX(LEN(B642),LEN(C642)))</f>
        <v>12</v>
      </c>
    </row>
    <row r="643" spans="1:40" x14ac:dyDescent="0.25">
      <c r="A643" s="10" t="str">
        <f>N643&amp;Q643&amp;R643&amp;S643</f>
        <v>Classical12A</v>
      </c>
      <c r="B643" s="15" t="s">
        <v>1246</v>
      </c>
      <c r="C643" s="15" t="s">
        <v>1247</v>
      </c>
      <c r="D643" s="15" t="s">
        <v>782</v>
      </c>
      <c r="E643" s="15" t="s">
        <v>1248</v>
      </c>
      <c r="F643" s="15" t="s">
        <v>698</v>
      </c>
      <c r="G643" s="15"/>
      <c r="H643" s="15" t="s">
        <v>1184</v>
      </c>
      <c r="I643" s="15"/>
      <c r="J643" s="15"/>
      <c r="K643" s="14"/>
      <c r="L643" s="15"/>
      <c r="M643" s="10"/>
      <c r="N643" s="5" t="s">
        <v>777</v>
      </c>
      <c r="O643" s="10"/>
      <c r="P643" s="15">
        <v>12</v>
      </c>
      <c r="Q643" s="15">
        <v>1</v>
      </c>
      <c r="R643" s="15">
        <v>2</v>
      </c>
      <c r="S643" s="15" t="s">
        <v>84</v>
      </c>
      <c r="U643" s="76" t="s">
        <v>3074</v>
      </c>
      <c r="V643" s="76" t="str">
        <f>IF(B643="","",B643)</f>
        <v>Guiseppe Verdi</v>
      </c>
      <c r="W643" s="76" t="s">
        <v>3075</v>
      </c>
      <c r="X643" s="76" t="str">
        <f>IF(C643="","",C643)</f>
        <v>Rigoltto</v>
      </c>
      <c r="Y643" s="77" t="s">
        <v>3077</v>
      </c>
      <c r="Z643" s="76" t="str">
        <f>IF(L643="","",L643)</f>
        <v/>
      </c>
      <c r="AA643" s="76" t="s">
        <v>3076</v>
      </c>
      <c r="AB643" s="76" t="str">
        <f>_xlfn.CONCAT(U643:AA643)</f>
        <v>&lt;table class="questions" width="290"&gt;&lt;tr&gt;&lt;td height="50"&gt;&lt;div align="center"&gt;2 Points &lt;/div&gt;&lt;/td&gt;&lt;/tr&gt;&lt;tr&gt;&lt;td height="30"&gt;&lt;div align="center"&gt;Guiseppe Verdi&lt;/div&gt;&lt;/td&gt;&lt;/tr&gt;&lt;tr&gt;&lt;td height="30"&gt;&lt;div align="center"&gt;Rigoltto&lt;/div&gt;&lt;/td&gt;&lt;/tr&gt;&lt;tr&gt;&lt;td height="30"&gt;&lt;div align="center"&gt;&lt;/div&gt;&lt;/td&gt;&lt;/tr&gt;&lt;tr&gt;&lt;td height="30"&gt;&lt;div align="center"&gt;&lt;/div&gt;&lt;/td&gt;&lt;/tr&gt;&lt;/table&gt;</v>
      </c>
      <c r="AC643" s="50" t="s">
        <v>2615</v>
      </c>
      <c r="AD643" s="50" t="str">
        <f>IF(A643="","","Assets/"&amp;N643&amp;"/"&amp;Q643&amp;"/"&amp;P643&amp;".mp3")</f>
        <v>Assets/Classical/1/12.mp3</v>
      </c>
      <c r="AE643" s="51" t="s">
        <v>2614</v>
      </c>
      <c r="AF643" s="50" t="str">
        <f>IF(A643="","","Tune "&amp;66*(Q643-1)+P643)</f>
        <v>Tune 12</v>
      </c>
      <c r="AG643" s="50" t="s">
        <v>2613</v>
      </c>
      <c r="AH643" s="50" t="str">
        <f>AC643&amp;AD643&amp;AE643&amp;AF643&amp;AG643</f>
        <v>&lt;li&gt;&lt;a href="Assets/Classical/1/12.mp3"&gt;Tune 12&lt;/a&gt;&lt;/li&gt;</v>
      </c>
      <c r="AI643" s="53" t="s">
        <v>2616</v>
      </c>
      <c r="AJ643" s="53">
        <f>IF(A643="","",66*(Q643-1)+P643)</f>
        <v>12</v>
      </c>
      <c r="AK643" s="53" t="s">
        <v>2617</v>
      </c>
      <c r="AL643" s="53" t="str">
        <f>IF(A643="","",B643&amp;"&lt;/td&gt;&lt;td&gt;"&amp;C643&amp;"&lt;/td&gt;&lt;/tr&gt;")</f>
        <v>Guiseppe Verdi&lt;/td&gt;&lt;td&gt;Rigoltto&lt;/td&gt;&lt;/tr&gt;</v>
      </c>
      <c r="AM643" s="53" t="str">
        <f>AI643&amp;AJ643&amp;AK643&amp;AL643</f>
        <v>&lt;tr&gt;&lt;td align="left"&gt;12&lt;/td&gt;&lt;td align="left"&gt;Guiseppe Verdi&lt;/td&gt;&lt;td&gt;Rigoltto&lt;/td&gt;&lt;/tr&gt;</v>
      </c>
      <c r="AN643" s="64">
        <f>IF(MAX(LEN(B643),LEN(C643))=0,"",MAX(LEN(B643),LEN(C643)))</f>
        <v>14</v>
      </c>
    </row>
    <row r="644" spans="1:40" x14ac:dyDescent="0.25">
      <c r="A644" s="10" t="str">
        <f>N644&amp;Q644&amp;R644&amp;S644</f>
        <v>Rock22C</v>
      </c>
      <c r="B644" s="35" t="s">
        <v>729</v>
      </c>
      <c r="C644" s="35" t="s">
        <v>1698</v>
      </c>
      <c r="D644" s="35" t="s">
        <v>672</v>
      </c>
      <c r="E644" s="35" t="s">
        <v>682</v>
      </c>
      <c r="F644" s="15"/>
      <c r="G644" s="15"/>
      <c r="H644" s="15"/>
      <c r="I644" s="15"/>
      <c r="J644" s="15"/>
      <c r="K644" s="14"/>
      <c r="L644" s="15">
        <v>1992</v>
      </c>
      <c r="M644" s="10"/>
      <c r="N644" s="36" t="s">
        <v>1067</v>
      </c>
      <c r="O644" s="10"/>
      <c r="P644" s="15">
        <v>14</v>
      </c>
      <c r="Q644" s="15">
        <v>2</v>
      </c>
      <c r="R644" s="15">
        <v>2</v>
      </c>
      <c r="S644" s="35" t="s">
        <v>89</v>
      </c>
      <c r="U644" s="76" t="s">
        <v>3074</v>
      </c>
      <c r="V644" s="76" t="str">
        <f>IF(B644="","",B644)</f>
        <v>Guns N Roses</v>
      </c>
      <c r="W644" s="76" t="s">
        <v>3075</v>
      </c>
      <c r="X644" s="76" t="str">
        <f>IF(C644="","",C644)</f>
        <v>November Rain</v>
      </c>
      <c r="Y644" s="77" t="s">
        <v>3077</v>
      </c>
      <c r="Z644" s="76">
        <f>IF(L644="","",L644)</f>
        <v>1992</v>
      </c>
      <c r="AA644" s="76" t="s">
        <v>3076</v>
      </c>
      <c r="AB644" s="76" t="str">
        <f>_xlfn.CONCAT(U644:AA644)</f>
        <v>&lt;table class="questions" width="290"&gt;&lt;tr&gt;&lt;td height="50"&gt;&lt;div align="center"&gt;2 Points &lt;/div&gt;&lt;/td&gt;&lt;/tr&gt;&lt;tr&gt;&lt;td height="30"&gt;&lt;div align="center"&gt;Guns N Roses&lt;/div&gt;&lt;/td&gt;&lt;/tr&gt;&lt;tr&gt;&lt;td height="30"&gt;&lt;div align="center"&gt;November Rain&lt;/div&gt;&lt;/td&gt;&lt;/tr&gt;&lt;tr&gt;&lt;td height="30"&gt;&lt;div align="center"&gt;&lt;/div&gt;&lt;/td&gt;&lt;/tr&gt;&lt;tr&gt;&lt;td height="30"&gt;&lt;div align="center"&gt;1992&lt;/div&gt;&lt;/td&gt;&lt;/tr&gt;&lt;/table&gt;</v>
      </c>
      <c r="AC644" s="50" t="s">
        <v>2615</v>
      </c>
      <c r="AD644" s="50" t="str">
        <f>IF(A644="","","Assets/"&amp;N644&amp;"/"&amp;Q644&amp;"/"&amp;P644&amp;".mp3")</f>
        <v>Assets/Rock/2/14.mp3</v>
      </c>
      <c r="AE644" s="51" t="s">
        <v>2614</v>
      </c>
      <c r="AF644" s="50" t="str">
        <f>IF(A644="","","Tune "&amp;66*(Q644-1)+P644)</f>
        <v>Tune 80</v>
      </c>
      <c r="AG644" s="50" t="s">
        <v>2613</v>
      </c>
      <c r="AH644" s="50" t="str">
        <f>AC644&amp;AD644&amp;AE644&amp;AF644&amp;AG644</f>
        <v>&lt;li&gt;&lt;a href="Assets/Rock/2/14.mp3"&gt;Tune 80&lt;/a&gt;&lt;/li&gt;</v>
      </c>
      <c r="AI644" s="53" t="s">
        <v>2616</v>
      </c>
      <c r="AJ644" s="53">
        <f>IF(A644="","",66*(Q644-1)+P644)</f>
        <v>80</v>
      </c>
      <c r="AK644" s="53" t="s">
        <v>2617</v>
      </c>
      <c r="AL644" s="53" t="str">
        <f>IF(A644="","",B644&amp;"&lt;/td&gt;&lt;td&gt;"&amp;C644&amp;"&lt;/td&gt;&lt;/tr&gt;")</f>
        <v>Guns N Roses&lt;/td&gt;&lt;td&gt;November Rain&lt;/td&gt;&lt;/tr&gt;</v>
      </c>
      <c r="AM644" s="53" t="str">
        <f>AI644&amp;AJ644&amp;AK644&amp;AL644</f>
        <v>&lt;tr&gt;&lt;td align="left"&gt;80&lt;/td&gt;&lt;td align="left"&gt;Guns N Roses&lt;/td&gt;&lt;td&gt;November Rain&lt;/td&gt;&lt;/tr&gt;</v>
      </c>
      <c r="AN644" s="64">
        <f>IF(MAX(LEN(B644),LEN(C644))=0,"",MAX(LEN(B644),LEN(C644)))</f>
        <v>13</v>
      </c>
    </row>
    <row r="645" spans="1:40" x14ac:dyDescent="0.25">
      <c r="A645" s="10" t="str">
        <f>N645&amp;Q645&amp;R645&amp;S645</f>
        <v>Rock12D</v>
      </c>
      <c r="B645" s="15" t="s">
        <v>729</v>
      </c>
      <c r="C645" s="15" t="s">
        <v>857</v>
      </c>
      <c r="D645" s="15" t="s">
        <v>672</v>
      </c>
      <c r="E645" s="15" t="s">
        <v>682</v>
      </c>
      <c r="F645" s="15"/>
      <c r="G645" s="15"/>
      <c r="H645" s="15"/>
      <c r="I645" s="15"/>
      <c r="J645" s="17"/>
      <c r="K645" s="14"/>
      <c r="L645" s="15">
        <v>1986</v>
      </c>
      <c r="M645" s="10"/>
      <c r="N645" s="36" t="s">
        <v>1067</v>
      </c>
      <c r="O645" s="10"/>
      <c r="P645" s="15">
        <v>15</v>
      </c>
      <c r="Q645" s="15">
        <v>1</v>
      </c>
      <c r="R645" s="15">
        <v>2</v>
      </c>
      <c r="S645" s="15" t="s">
        <v>86</v>
      </c>
      <c r="U645" s="76" t="s">
        <v>3074</v>
      </c>
      <c r="V645" s="76" t="str">
        <f>IF(B645="","",B645)</f>
        <v>Guns N Roses</v>
      </c>
      <c r="W645" s="76" t="s">
        <v>3075</v>
      </c>
      <c r="X645" s="76" t="str">
        <f>IF(C645="","",C645)</f>
        <v>Sweet Child of Mine</v>
      </c>
      <c r="Y645" s="77" t="s">
        <v>3077</v>
      </c>
      <c r="Z645" s="76">
        <f>IF(L645="","",L645)</f>
        <v>1986</v>
      </c>
      <c r="AA645" s="76" t="s">
        <v>3076</v>
      </c>
      <c r="AB645" s="76" t="str">
        <f>_xlfn.CONCAT(U645:AA645)</f>
        <v>&lt;table class="questions" width="290"&gt;&lt;tr&gt;&lt;td height="50"&gt;&lt;div align="center"&gt;2 Points &lt;/div&gt;&lt;/td&gt;&lt;/tr&gt;&lt;tr&gt;&lt;td height="30"&gt;&lt;div align="center"&gt;Guns N Roses&lt;/div&gt;&lt;/td&gt;&lt;/tr&gt;&lt;tr&gt;&lt;td height="30"&gt;&lt;div align="center"&gt;Sweet Child of Mine&lt;/div&gt;&lt;/td&gt;&lt;/tr&gt;&lt;tr&gt;&lt;td height="30"&gt;&lt;div align="center"&gt;&lt;/div&gt;&lt;/td&gt;&lt;/tr&gt;&lt;tr&gt;&lt;td height="30"&gt;&lt;div align="center"&gt;1986&lt;/div&gt;&lt;/td&gt;&lt;/tr&gt;&lt;/table&gt;</v>
      </c>
      <c r="AC645" s="50" t="s">
        <v>2615</v>
      </c>
      <c r="AD645" s="50" t="str">
        <f>IF(A645="","","Assets/"&amp;N645&amp;"/"&amp;Q645&amp;"/"&amp;P645&amp;".mp3")</f>
        <v>Assets/Rock/1/15.mp3</v>
      </c>
      <c r="AE645" s="51" t="s">
        <v>2614</v>
      </c>
      <c r="AF645" s="50" t="str">
        <f>IF(A645="","","Tune "&amp;66*(Q645-1)+P645)</f>
        <v>Tune 15</v>
      </c>
      <c r="AG645" s="50" t="s">
        <v>2613</v>
      </c>
      <c r="AH645" s="50" t="str">
        <f>AC645&amp;AD645&amp;AE645&amp;AF645&amp;AG645</f>
        <v>&lt;li&gt;&lt;a href="Assets/Rock/1/15.mp3"&gt;Tune 15&lt;/a&gt;&lt;/li&gt;</v>
      </c>
      <c r="AI645" s="53" t="s">
        <v>2616</v>
      </c>
      <c r="AJ645" s="53">
        <f>IF(A645="","",66*(Q645-1)+P645)</f>
        <v>15</v>
      </c>
      <c r="AK645" s="53" t="s">
        <v>2617</v>
      </c>
      <c r="AL645" s="53" t="str">
        <f>IF(A645="","",B645&amp;"&lt;/td&gt;&lt;td&gt;"&amp;C645&amp;"&lt;/td&gt;&lt;/tr&gt;")</f>
        <v>Guns N Roses&lt;/td&gt;&lt;td&gt;Sweet Child of Mine&lt;/td&gt;&lt;/tr&gt;</v>
      </c>
      <c r="AM645" s="53" t="str">
        <f>AI645&amp;AJ645&amp;AK645&amp;AL645</f>
        <v>&lt;tr&gt;&lt;td align="left"&gt;15&lt;/td&gt;&lt;td align="left"&gt;Guns N Roses&lt;/td&gt;&lt;td&gt;Sweet Child of Mine&lt;/td&gt;&lt;/tr&gt;</v>
      </c>
      <c r="AN645" s="64">
        <f>IF(MAX(LEN(B645),LEN(C645))=0,"",MAX(LEN(B645),LEN(C645)))</f>
        <v>19</v>
      </c>
    </row>
    <row r="646" spans="1:40" x14ac:dyDescent="0.25">
      <c r="A646" s="10" t="str">
        <f>N646&amp;Q646&amp;R646&amp;S646</f>
        <v>Rock22D</v>
      </c>
      <c r="B646" s="35" t="s">
        <v>729</v>
      </c>
      <c r="C646" s="35" t="s">
        <v>1700</v>
      </c>
      <c r="D646" s="35" t="s">
        <v>672</v>
      </c>
      <c r="E646" s="35" t="s">
        <v>682</v>
      </c>
      <c r="F646" s="35" t="s">
        <v>698</v>
      </c>
      <c r="G646" s="15"/>
      <c r="H646" s="35" t="s">
        <v>1714</v>
      </c>
      <c r="I646" s="15"/>
      <c r="J646" s="15"/>
      <c r="K646" s="14"/>
      <c r="L646" s="15">
        <v>1991</v>
      </c>
      <c r="M646" s="10"/>
      <c r="N646" s="36" t="s">
        <v>1067</v>
      </c>
      <c r="O646" s="10"/>
      <c r="P646" s="15">
        <v>15</v>
      </c>
      <c r="Q646" s="15">
        <v>2</v>
      </c>
      <c r="R646" s="15">
        <v>2</v>
      </c>
      <c r="S646" s="35" t="s">
        <v>86</v>
      </c>
      <c r="U646" s="76" t="s">
        <v>3074</v>
      </c>
      <c r="V646" s="76" t="str">
        <f>IF(B646="","",B646)</f>
        <v>Guns N Roses</v>
      </c>
      <c r="W646" s="76" t="s">
        <v>3075</v>
      </c>
      <c r="X646" s="76" t="str">
        <f>IF(C646="","",C646)</f>
        <v>You Could Be Mine</v>
      </c>
      <c r="Y646" s="77" t="s">
        <v>3077</v>
      </c>
      <c r="Z646" s="76">
        <f>IF(L646="","",L646)</f>
        <v>1991</v>
      </c>
      <c r="AA646" s="76" t="s">
        <v>3076</v>
      </c>
      <c r="AB646" s="76" t="str">
        <f>_xlfn.CONCAT(U646:AA646)</f>
        <v>&lt;table class="questions" width="290"&gt;&lt;tr&gt;&lt;td height="50"&gt;&lt;div align="center"&gt;2 Points &lt;/div&gt;&lt;/td&gt;&lt;/tr&gt;&lt;tr&gt;&lt;td height="30"&gt;&lt;div align="center"&gt;Guns N Roses&lt;/div&gt;&lt;/td&gt;&lt;/tr&gt;&lt;tr&gt;&lt;td height="30"&gt;&lt;div align="center"&gt;You Could Be Mine&lt;/div&gt;&lt;/td&gt;&lt;/tr&gt;&lt;tr&gt;&lt;td height="30"&gt;&lt;div align="center"&gt;&lt;/div&gt;&lt;/td&gt;&lt;/tr&gt;&lt;tr&gt;&lt;td height="30"&gt;&lt;div align="center"&gt;1991&lt;/div&gt;&lt;/td&gt;&lt;/tr&gt;&lt;/table&gt;</v>
      </c>
      <c r="AC646" s="50" t="s">
        <v>2615</v>
      </c>
      <c r="AD646" s="50" t="str">
        <f>IF(A646="","","Assets/"&amp;N646&amp;"/"&amp;Q646&amp;"/"&amp;P646&amp;".mp3")</f>
        <v>Assets/Rock/2/15.mp3</v>
      </c>
      <c r="AE646" s="51" t="s">
        <v>2614</v>
      </c>
      <c r="AF646" s="50" t="str">
        <f>IF(A646="","","Tune "&amp;66*(Q646-1)+P646)</f>
        <v>Tune 81</v>
      </c>
      <c r="AG646" s="50" t="s">
        <v>2613</v>
      </c>
      <c r="AH646" s="50" t="str">
        <f>AC646&amp;AD646&amp;AE646&amp;AF646&amp;AG646</f>
        <v>&lt;li&gt;&lt;a href="Assets/Rock/2/15.mp3"&gt;Tune 81&lt;/a&gt;&lt;/li&gt;</v>
      </c>
      <c r="AI646" s="53" t="s">
        <v>2616</v>
      </c>
      <c r="AJ646" s="53">
        <f>IF(A646="","",66*(Q646-1)+P646)</f>
        <v>81</v>
      </c>
      <c r="AK646" s="53" t="s">
        <v>2617</v>
      </c>
      <c r="AL646" s="53" t="str">
        <f>IF(A646="","",B646&amp;"&lt;/td&gt;&lt;td&gt;"&amp;C646&amp;"&lt;/td&gt;&lt;/tr&gt;")</f>
        <v>Guns N Roses&lt;/td&gt;&lt;td&gt;You Could Be Mine&lt;/td&gt;&lt;/tr&gt;</v>
      </c>
      <c r="AM646" s="53" t="str">
        <f>AI646&amp;AJ646&amp;AK646&amp;AL646</f>
        <v>&lt;tr&gt;&lt;td align="left"&gt;81&lt;/td&gt;&lt;td align="left"&gt;Guns N Roses&lt;/td&gt;&lt;td&gt;You Could Be Mine&lt;/td&gt;&lt;/tr&gt;</v>
      </c>
      <c r="AN646" s="64">
        <f>IF(MAX(LEN(B646),LEN(C646))=0,"",MAX(LEN(B646),LEN(C646)))</f>
        <v>17</v>
      </c>
    </row>
    <row r="647" spans="1:40" x14ac:dyDescent="0.25">
      <c r="A647" s="10" t="str">
        <f>N647&amp;Q647&amp;R647&amp;S647</f>
        <v>Rock14J</v>
      </c>
      <c r="B647" s="15" t="s">
        <v>729</v>
      </c>
      <c r="C647" s="15" t="s">
        <v>274</v>
      </c>
      <c r="D647" s="15" t="s">
        <v>672</v>
      </c>
      <c r="E647" s="15" t="s">
        <v>682</v>
      </c>
      <c r="F647" s="15"/>
      <c r="G647" s="15"/>
      <c r="H647" s="15"/>
      <c r="I647" s="15"/>
      <c r="J647" s="15"/>
      <c r="K647" s="14" t="s">
        <v>674</v>
      </c>
      <c r="L647" s="15">
        <v>1989</v>
      </c>
      <c r="M647" s="10"/>
      <c r="N647" s="36" t="s">
        <v>1067</v>
      </c>
      <c r="O647" s="10"/>
      <c r="P647" s="15">
        <v>43</v>
      </c>
      <c r="Q647" s="15">
        <v>1</v>
      </c>
      <c r="R647" s="15">
        <v>4</v>
      </c>
      <c r="S647" s="15" t="s">
        <v>1071</v>
      </c>
      <c r="U647" s="76" t="s">
        <v>3074</v>
      </c>
      <c r="V647" s="76" t="str">
        <f>IF(B647="","",B647)</f>
        <v>Guns N Roses</v>
      </c>
      <c r="W647" s="76" t="s">
        <v>3075</v>
      </c>
      <c r="X647" s="76" t="str">
        <f>IF(C647="","",C647)</f>
        <v>Paradise City</v>
      </c>
      <c r="Y647" s="77" t="s">
        <v>3077</v>
      </c>
      <c r="Z647" s="76">
        <f>IF(L647="","",L647)</f>
        <v>1989</v>
      </c>
      <c r="AA647" s="76" t="s">
        <v>3076</v>
      </c>
      <c r="AB647" s="76" t="str">
        <f>_xlfn.CONCAT(U647:AA647)</f>
        <v>&lt;table class="questions" width="290"&gt;&lt;tr&gt;&lt;td height="50"&gt;&lt;div align="center"&gt;2 Points &lt;/div&gt;&lt;/td&gt;&lt;/tr&gt;&lt;tr&gt;&lt;td height="30"&gt;&lt;div align="center"&gt;Guns N Roses&lt;/div&gt;&lt;/td&gt;&lt;/tr&gt;&lt;tr&gt;&lt;td height="30"&gt;&lt;div align="center"&gt;Paradise City&lt;/div&gt;&lt;/td&gt;&lt;/tr&gt;&lt;tr&gt;&lt;td height="30"&gt;&lt;div align="center"&gt;&lt;/div&gt;&lt;/td&gt;&lt;/tr&gt;&lt;tr&gt;&lt;td height="30"&gt;&lt;div align="center"&gt;1989&lt;/div&gt;&lt;/td&gt;&lt;/tr&gt;&lt;/table&gt;</v>
      </c>
      <c r="AC647" s="50" t="s">
        <v>2615</v>
      </c>
      <c r="AD647" s="50" t="str">
        <f>IF(A647="","","Assets/"&amp;N647&amp;"/"&amp;Q647&amp;"/"&amp;P647&amp;".mp3")</f>
        <v>Assets/Rock/1/43.mp3</v>
      </c>
      <c r="AE647" s="51" t="s">
        <v>2614</v>
      </c>
      <c r="AF647" s="50" t="str">
        <f>IF(A647="","","Tune "&amp;66*(Q647-1)+P647)</f>
        <v>Tune 43</v>
      </c>
      <c r="AG647" s="50" t="s">
        <v>2613</v>
      </c>
      <c r="AH647" s="50" t="str">
        <f>AC647&amp;AD647&amp;AE647&amp;AF647&amp;AG647</f>
        <v>&lt;li&gt;&lt;a href="Assets/Rock/1/43.mp3"&gt;Tune 43&lt;/a&gt;&lt;/li&gt;</v>
      </c>
      <c r="AI647" s="53" t="s">
        <v>2616</v>
      </c>
      <c r="AJ647" s="53">
        <f>IF(A647="","",66*(Q647-1)+P647)</f>
        <v>43</v>
      </c>
      <c r="AK647" s="53" t="s">
        <v>2617</v>
      </c>
      <c r="AL647" s="53" t="str">
        <f>IF(A647="","",B647&amp;"&lt;/td&gt;&lt;td&gt;"&amp;C647&amp;"&lt;/td&gt;&lt;/tr&gt;")</f>
        <v>Guns N Roses&lt;/td&gt;&lt;td&gt;Paradise City&lt;/td&gt;&lt;/tr&gt;</v>
      </c>
      <c r="AM647" s="53" t="str">
        <f>AI647&amp;AJ647&amp;AK647&amp;AL647</f>
        <v>&lt;tr&gt;&lt;td align="left"&gt;43&lt;/td&gt;&lt;td align="left"&gt;Guns N Roses&lt;/td&gt;&lt;td&gt;Paradise City&lt;/td&gt;&lt;/tr&gt;</v>
      </c>
      <c r="AN647" s="64">
        <f>IF(MAX(LEN(B647),LEN(C647))=0,"",MAX(LEN(B647),LEN(C647)))</f>
        <v>13</v>
      </c>
    </row>
    <row r="648" spans="1:40" x14ac:dyDescent="0.25">
      <c r="A648" s="10" t="str">
        <f>N648&amp;Q648&amp;R648&amp;S648</f>
        <v>2005-200914D</v>
      </c>
      <c r="B648" s="15" t="s">
        <v>131</v>
      </c>
      <c r="C648" s="15" t="s">
        <v>774</v>
      </c>
      <c r="D648" s="15" t="s">
        <v>672</v>
      </c>
      <c r="E648" s="15" t="s">
        <v>682</v>
      </c>
      <c r="F648" s="15"/>
      <c r="G648" s="15"/>
      <c r="H648" s="15"/>
      <c r="I648" s="15"/>
      <c r="J648" s="15"/>
      <c r="K648" s="14"/>
      <c r="L648" s="15">
        <v>2008</v>
      </c>
      <c r="M648" s="10"/>
      <c r="N648" s="3" t="s">
        <v>2621</v>
      </c>
      <c r="O648" s="10"/>
      <c r="P648" s="15">
        <v>37</v>
      </c>
      <c r="Q648" s="15">
        <v>1</v>
      </c>
      <c r="R648" s="15">
        <v>4</v>
      </c>
      <c r="S648" s="15" t="s">
        <v>86</v>
      </c>
      <c r="U648" s="76" t="s">
        <v>3074</v>
      </c>
      <c r="V648" s="76" t="str">
        <f>IF(B648="","",B648)</f>
        <v>The Ting Tings</v>
      </c>
      <c r="W648" s="76" t="s">
        <v>3075</v>
      </c>
      <c r="X648" s="76" t="str">
        <f>IF(C648="","",C648)</f>
        <v>Great DJ</v>
      </c>
      <c r="Y648" s="77" t="s">
        <v>3077</v>
      </c>
      <c r="Z648" s="76">
        <f>IF(L648="","",L648)</f>
        <v>2008</v>
      </c>
      <c r="AA648" s="76" t="s">
        <v>3076</v>
      </c>
      <c r="AB648" s="76" t="str">
        <f>_xlfn.CONCAT(U648:AA648)</f>
        <v>&lt;table class="questions" width="290"&gt;&lt;tr&gt;&lt;td height="50"&gt;&lt;div align="center"&gt;2 Points &lt;/div&gt;&lt;/td&gt;&lt;/tr&gt;&lt;tr&gt;&lt;td height="30"&gt;&lt;div align="center"&gt;The Ting Tings&lt;/div&gt;&lt;/td&gt;&lt;/tr&gt;&lt;tr&gt;&lt;td height="30"&gt;&lt;div align="center"&gt;Great DJ&lt;/div&gt;&lt;/td&gt;&lt;/tr&gt;&lt;tr&gt;&lt;td height="30"&gt;&lt;div align="center"&gt;&lt;/div&gt;&lt;/td&gt;&lt;/tr&gt;&lt;tr&gt;&lt;td height="30"&gt;&lt;div align="center"&gt;2008&lt;/div&gt;&lt;/td&gt;&lt;/tr&gt;&lt;/table&gt;</v>
      </c>
      <c r="AC648" s="50" t="s">
        <v>2615</v>
      </c>
      <c r="AD648" s="50" t="str">
        <f>IF(A648="","","Assets/"&amp;N648&amp;"/"&amp;Q648&amp;"/"&amp;P648&amp;".mp3")</f>
        <v>Assets/2005-2009/1/37.mp3</v>
      </c>
      <c r="AE648" s="51" t="s">
        <v>2614</v>
      </c>
      <c r="AF648" s="50" t="str">
        <f>IF(A648="","","Tune "&amp;66*(Q648-1)+P648)</f>
        <v>Tune 37</v>
      </c>
      <c r="AG648" s="50" t="s">
        <v>2613</v>
      </c>
      <c r="AH648" s="50" t="str">
        <f>AC648&amp;AD648&amp;AE648&amp;AF648&amp;AG648</f>
        <v>&lt;li&gt;&lt;a href="Assets/2005-2009/1/37.mp3"&gt;Tune 37&lt;/a&gt;&lt;/li&gt;</v>
      </c>
      <c r="AI648" s="53" t="s">
        <v>2616</v>
      </c>
      <c r="AJ648" s="53">
        <f>IF(A648="","",66*(Q648-1)+P648)</f>
        <v>37</v>
      </c>
      <c r="AK648" s="53" t="s">
        <v>2617</v>
      </c>
      <c r="AL648" s="53" t="str">
        <f>IF(A648="","",B648&amp;"&lt;/td&gt;&lt;td&gt;"&amp;C648&amp;"&lt;/td&gt;&lt;/tr&gt;")</f>
        <v>The Ting Tings&lt;/td&gt;&lt;td&gt;Great DJ&lt;/td&gt;&lt;/tr&gt;</v>
      </c>
      <c r="AM648" s="53" t="str">
        <f>AI648&amp;AJ648&amp;AK648&amp;AL648</f>
        <v>&lt;tr&gt;&lt;td align="left"&gt;37&lt;/td&gt;&lt;td align="left"&gt;The Ting Tings&lt;/td&gt;&lt;td&gt;Great DJ&lt;/td&gt;&lt;/tr&gt;</v>
      </c>
      <c r="AN648" s="64">
        <f>IF(MAX(LEN(B648),LEN(C648))=0,"",MAX(LEN(B648),LEN(C648)))</f>
        <v>14</v>
      </c>
    </row>
    <row r="649" spans="1:40" x14ac:dyDescent="0.25">
      <c r="A649" s="10" t="str">
        <f>N649&amp;Q649&amp;R649&amp;S649</f>
        <v>2000-200413C</v>
      </c>
      <c r="B649" s="15" t="s">
        <v>248</v>
      </c>
      <c r="C649" s="15" t="s">
        <v>249</v>
      </c>
      <c r="D649" s="15" t="s">
        <v>672</v>
      </c>
      <c r="E649" s="15" t="s">
        <v>682</v>
      </c>
      <c r="F649" s="15" t="s">
        <v>250</v>
      </c>
      <c r="G649" s="15"/>
      <c r="H649" s="20" t="s">
        <v>767</v>
      </c>
      <c r="I649" s="15" t="s">
        <v>251</v>
      </c>
      <c r="J649" s="15"/>
      <c r="K649" s="14" t="s">
        <v>674</v>
      </c>
      <c r="L649" s="15">
        <v>2002</v>
      </c>
      <c r="M649" s="10"/>
      <c r="N649" s="3" t="s">
        <v>2620</v>
      </c>
      <c r="O649" s="10"/>
      <c r="P649" s="15">
        <v>25</v>
      </c>
      <c r="Q649" s="15">
        <v>1</v>
      </c>
      <c r="R649" s="15">
        <v>3</v>
      </c>
      <c r="S649" s="15" t="s">
        <v>89</v>
      </c>
      <c r="U649" s="76" t="s">
        <v>3074</v>
      </c>
      <c r="V649" s="76" t="str">
        <f>IF(B649="","",B649)</f>
        <v>Cheeky Girls</v>
      </c>
      <c r="W649" s="76" t="s">
        <v>3075</v>
      </c>
      <c r="X649" s="76" t="str">
        <f>IF(C649="","",C649)</f>
        <v>Cheeky Song</v>
      </c>
      <c r="Y649" s="77" t="s">
        <v>3077</v>
      </c>
      <c r="Z649" s="76">
        <f>IF(L649="","",L649)</f>
        <v>2002</v>
      </c>
      <c r="AA649" s="76" t="s">
        <v>3076</v>
      </c>
      <c r="AB649" s="76" t="str">
        <f>_xlfn.CONCAT(U649:AA649)</f>
        <v>&lt;table class="questions" width="290"&gt;&lt;tr&gt;&lt;td height="50"&gt;&lt;div align="center"&gt;2 Points &lt;/div&gt;&lt;/td&gt;&lt;/tr&gt;&lt;tr&gt;&lt;td height="30"&gt;&lt;div align="center"&gt;Cheeky Girls&lt;/div&gt;&lt;/td&gt;&lt;/tr&gt;&lt;tr&gt;&lt;td height="30"&gt;&lt;div align="center"&gt;Cheeky Song&lt;/div&gt;&lt;/td&gt;&lt;/tr&gt;&lt;tr&gt;&lt;td height="30"&gt;&lt;div align="center"&gt;&lt;/div&gt;&lt;/td&gt;&lt;/tr&gt;&lt;tr&gt;&lt;td height="30"&gt;&lt;div align="center"&gt;2002&lt;/div&gt;&lt;/td&gt;&lt;/tr&gt;&lt;/table&gt;</v>
      </c>
      <c r="AC649" s="50" t="s">
        <v>2615</v>
      </c>
      <c r="AD649" s="50" t="str">
        <f>IF(A649="","","Assets/"&amp;N649&amp;"/"&amp;Q649&amp;"/"&amp;P649&amp;".mp3")</f>
        <v>Assets/2000-2004/1/25.mp3</v>
      </c>
      <c r="AE649" s="51" t="s">
        <v>2614</v>
      </c>
      <c r="AF649" s="50" t="str">
        <f>IF(A649="","","Tune "&amp;66*(Q649-1)+P649)</f>
        <v>Tune 25</v>
      </c>
      <c r="AG649" s="50" t="s">
        <v>2613</v>
      </c>
      <c r="AH649" s="50" t="str">
        <f>AC649&amp;AD649&amp;AE649&amp;AF649&amp;AG649</f>
        <v>&lt;li&gt;&lt;a href="Assets/2000-2004/1/25.mp3"&gt;Tune 25&lt;/a&gt;&lt;/li&gt;</v>
      </c>
      <c r="AI649" s="53" t="s">
        <v>2616</v>
      </c>
      <c r="AJ649" s="53">
        <f>IF(A649="","",66*(Q649-1)+P649)</f>
        <v>25</v>
      </c>
      <c r="AK649" s="53" t="s">
        <v>2617</v>
      </c>
      <c r="AL649" s="53" t="str">
        <f>IF(A649="","",B649&amp;"&lt;/td&gt;&lt;td&gt;"&amp;C649&amp;"&lt;/td&gt;&lt;/tr&gt;")</f>
        <v>Cheeky Girls&lt;/td&gt;&lt;td&gt;Cheeky Song&lt;/td&gt;&lt;/tr&gt;</v>
      </c>
      <c r="AM649" s="53" t="str">
        <f>AI649&amp;AJ649&amp;AK649&amp;AL649</f>
        <v>&lt;tr&gt;&lt;td align="left"&gt;25&lt;/td&gt;&lt;td align="left"&gt;Cheeky Girls&lt;/td&gt;&lt;td&gt;Cheeky Song&lt;/td&gt;&lt;/tr&gt;</v>
      </c>
      <c r="AN649" s="64">
        <f>IF(MAX(LEN(B649),LEN(C649))=0,"",MAX(LEN(B649),LEN(C649)))</f>
        <v>12</v>
      </c>
    </row>
    <row r="650" spans="1:40" x14ac:dyDescent="0.25">
      <c r="A650" s="10" t="str">
        <f>N650&amp;Q650&amp;R650&amp;S650</f>
        <v>2005-200914E</v>
      </c>
      <c r="B650" s="15" t="s">
        <v>150</v>
      </c>
      <c r="C650" s="15" t="s">
        <v>151</v>
      </c>
      <c r="D650" s="15" t="s">
        <v>672</v>
      </c>
      <c r="E650" s="15" t="s">
        <v>682</v>
      </c>
      <c r="F650" s="15"/>
      <c r="G650" s="15"/>
      <c r="H650" s="15"/>
      <c r="I650" s="15"/>
      <c r="J650" s="15"/>
      <c r="K650" s="14"/>
      <c r="L650" s="15">
        <v>2008</v>
      </c>
      <c r="M650" s="10"/>
      <c r="N650" s="3" t="s">
        <v>2621</v>
      </c>
      <c r="O650" s="10"/>
      <c r="P650" s="15">
        <v>38</v>
      </c>
      <c r="Q650" s="15">
        <v>1</v>
      </c>
      <c r="R650" s="15">
        <v>4</v>
      </c>
      <c r="S650" s="15" t="s">
        <v>87</v>
      </c>
      <c r="U650" s="76" t="s">
        <v>3074</v>
      </c>
      <c r="V650" s="76" t="str">
        <f>IF(B650="","",B650)</f>
        <v>Duffy</v>
      </c>
      <c r="W650" s="76" t="s">
        <v>3075</v>
      </c>
      <c r="X650" s="76" t="str">
        <f>IF(C650="","",C650)</f>
        <v>Mercy</v>
      </c>
      <c r="Y650" s="77" t="s">
        <v>3077</v>
      </c>
      <c r="Z650" s="76">
        <f>IF(L650="","",L650)</f>
        <v>2008</v>
      </c>
      <c r="AA650" s="76" t="s">
        <v>3076</v>
      </c>
      <c r="AB650" s="76" t="str">
        <f>_xlfn.CONCAT(U650:AA650)</f>
        <v>&lt;table class="questions" width="290"&gt;&lt;tr&gt;&lt;td height="50"&gt;&lt;div align="center"&gt;2 Points &lt;/div&gt;&lt;/td&gt;&lt;/tr&gt;&lt;tr&gt;&lt;td height="30"&gt;&lt;div align="center"&gt;Duffy&lt;/div&gt;&lt;/td&gt;&lt;/tr&gt;&lt;tr&gt;&lt;td height="30"&gt;&lt;div align="center"&gt;Mercy&lt;/div&gt;&lt;/td&gt;&lt;/tr&gt;&lt;tr&gt;&lt;td height="30"&gt;&lt;div align="center"&gt;&lt;/div&gt;&lt;/td&gt;&lt;/tr&gt;&lt;tr&gt;&lt;td height="30"&gt;&lt;div align="center"&gt;2008&lt;/div&gt;&lt;/td&gt;&lt;/tr&gt;&lt;/table&gt;</v>
      </c>
      <c r="AC650" s="50" t="s">
        <v>2615</v>
      </c>
      <c r="AD650" s="50" t="str">
        <f>IF(A650="","","Assets/"&amp;N650&amp;"/"&amp;Q650&amp;"/"&amp;P650&amp;".mp3")</f>
        <v>Assets/2005-2009/1/38.mp3</v>
      </c>
      <c r="AE650" s="51" t="s">
        <v>2614</v>
      </c>
      <c r="AF650" s="50" t="str">
        <f>IF(A650="","","Tune "&amp;66*(Q650-1)+P650)</f>
        <v>Tune 38</v>
      </c>
      <c r="AG650" s="50" t="s">
        <v>2613</v>
      </c>
      <c r="AH650" s="50" t="str">
        <f>AC650&amp;AD650&amp;AE650&amp;AF650&amp;AG650</f>
        <v>&lt;li&gt;&lt;a href="Assets/2005-2009/1/38.mp3"&gt;Tune 38&lt;/a&gt;&lt;/li&gt;</v>
      </c>
      <c r="AI650" s="53" t="s">
        <v>2616</v>
      </c>
      <c r="AJ650" s="53">
        <f>IF(A650="","",66*(Q650-1)+P650)</f>
        <v>38</v>
      </c>
      <c r="AK650" s="53" t="s">
        <v>2617</v>
      </c>
      <c r="AL650" s="53" t="str">
        <f>IF(A650="","",B650&amp;"&lt;/td&gt;&lt;td&gt;"&amp;C650&amp;"&lt;/td&gt;&lt;/tr&gt;")</f>
        <v>Duffy&lt;/td&gt;&lt;td&gt;Mercy&lt;/td&gt;&lt;/tr&gt;</v>
      </c>
      <c r="AM650" s="53" t="str">
        <f>AI650&amp;AJ650&amp;AK650&amp;AL650</f>
        <v>&lt;tr&gt;&lt;td align="left"&gt;38&lt;/td&gt;&lt;td align="left"&gt;Duffy&lt;/td&gt;&lt;td&gt;Mercy&lt;/td&gt;&lt;/tr&gt;</v>
      </c>
      <c r="AN650" s="64">
        <f>IF(MAX(LEN(B650),LEN(C650))=0,"",MAX(LEN(B650),LEN(C650)))</f>
        <v>5</v>
      </c>
    </row>
    <row r="651" spans="1:40" x14ac:dyDescent="0.25">
      <c r="A651" s="10" t="str">
        <f>N651&amp;Q651&amp;R651&amp;S651</f>
        <v>2010-201422E</v>
      </c>
      <c r="B651" s="35" t="s">
        <v>1261</v>
      </c>
      <c r="C651" s="35" t="s">
        <v>1262</v>
      </c>
      <c r="D651" s="37" t="s">
        <v>672</v>
      </c>
      <c r="E651" s="37" t="s">
        <v>682</v>
      </c>
      <c r="F651" s="15"/>
      <c r="G651" s="15"/>
      <c r="H651" s="15"/>
      <c r="I651" s="15"/>
      <c r="J651" s="15"/>
      <c r="K651" s="14"/>
      <c r="L651" s="15">
        <v>2012</v>
      </c>
      <c r="M651" s="10"/>
      <c r="N651" s="3" t="s">
        <v>2622</v>
      </c>
      <c r="O651" s="10"/>
      <c r="P651" s="15">
        <v>16</v>
      </c>
      <c r="Q651" s="15">
        <v>2</v>
      </c>
      <c r="R651" s="15">
        <v>2</v>
      </c>
      <c r="S651" s="35" t="s">
        <v>87</v>
      </c>
      <c r="U651" s="76" t="s">
        <v>3074</v>
      </c>
      <c r="V651" s="76" t="str">
        <f>IF(B651="","",B651)</f>
        <v>Will.I.Am &amp; Britney Spears</v>
      </c>
      <c r="W651" s="76" t="s">
        <v>3075</v>
      </c>
      <c r="X651" s="76" t="str">
        <f>IF(C651="","",C651)</f>
        <v>Scream and Shout</v>
      </c>
      <c r="Y651" s="77" t="s">
        <v>3077</v>
      </c>
      <c r="Z651" s="76">
        <f>IF(L651="","",L651)</f>
        <v>2012</v>
      </c>
      <c r="AA651" s="76" t="s">
        <v>3076</v>
      </c>
      <c r="AB651" s="76" t="str">
        <f>_xlfn.CONCAT(U651:AA651)</f>
        <v>&lt;table class="questions" width="290"&gt;&lt;tr&gt;&lt;td height="50"&gt;&lt;div align="center"&gt;2 Points &lt;/div&gt;&lt;/td&gt;&lt;/tr&gt;&lt;tr&gt;&lt;td height="30"&gt;&lt;div align="center"&gt;Will.I.Am &amp; Britney Spears&lt;/div&gt;&lt;/td&gt;&lt;/tr&gt;&lt;tr&gt;&lt;td height="30"&gt;&lt;div align="center"&gt;Scream and Shout&lt;/div&gt;&lt;/td&gt;&lt;/tr&gt;&lt;tr&gt;&lt;td height="30"&gt;&lt;div align="center"&gt;&lt;/div&gt;&lt;/td&gt;&lt;/tr&gt;&lt;tr&gt;&lt;td height="30"&gt;&lt;div align="center"&gt;2012&lt;/div&gt;&lt;/td&gt;&lt;/tr&gt;&lt;/table&gt;</v>
      </c>
      <c r="AC651" s="50" t="s">
        <v>2615</v>
      </c>
      <c r="AD651" s="50" t="str">
        <f>IF(A651="","","Assets/"&amp;N651&amp;"/"&amp;Q651&amp;"/"&amp;P651&amp;".mp3")</f>
        <v>Assets/2010-2014/2/16.mp3</v>
      </c>
      <c r="AE651" s="51" t="s">
        <v>2614</v>
      </c>
      <c r="AF651" s="50" t="str">
        <f>IF(A651="","","Tune "&amp;66*(Q651-1)+P651)</f>
        <v>Tune 82</v>
      </c>
      <c r="AG651" s="50" t="s">
        <v>2613</v>
      </c>
      <c r="AH651" s="50" t="str">
        <f>AC651&amp;AD651&amp;AE651&amp;AF651&amp;AG651</f>
        <v>&lt;li&gt;&lt;a href="Assets/2010-2014/2/16.mp3"&gt;Tune 82&lt;/a&gt;&lt;/li&gt;</v>
      </c>
      <c r="AI651" s="53" t="s">
        <v>2616</v>
      </c>
      <c r="AJ651" s="53">
        <f>IF(A651="","",66*(Q651-1)+P651)</f>
        <v>82</v>
      </c>
      <c r="AK651" s="53" t="s">
        <v>2617</v>
      </c>
      <c r="AL651" s="53" t="str">
        <f>IF(A651="","",B651&amp;"&lt;/td&gt;&lt;td&gt;"&amp;C651&amp;"&lt;/td&gt;&lt;/tr&gt;")</f>
        <v>Will.I.Am &amp; Britney Spears&lt;/td&gt;&lt;td&gt;Scream and Shout&lt;/td&gt;&lt;/tr&gt;</v>
      </c>
      <c r="AM651" s="53" t="str">
        <f>AI651&amp;AJ651&amp;AK651&amp;AL651</f>
        <v>&lt;tr&gt;&lt;td align="left"&gt;82&lt;/td&gt;&lt;td align="left"&gt;Will.I.Am &amp; Britney Spears&lt;/td&gt;&lt;td&gt;Scream and Shout&lt;/td&gt;&lt;/tr&gt;</v>
      </c>
      <c r="AN651" s="64">
        <f>IF(MAX(LEN(B651),LEN(C651))=0,"",MAX(LEN(B651),LEN(C651)))</f>
        <v>26</v>
      </c>
    </row>
    <row r="652" spans="1:40" x14ac:dyDescent="0.25">
      <c r="A652" s="10" t="str">
        <f>N652&amp;Q652&amp;R652&amp;S652</f>
        <v>2005-200914F</v>
      </c>
      <c r="B652" s="15" t="s">
        <v>272</v>
      </c>
      <c r="C652" s="15" t="s">
        <v>147</v>
      </c>
      <c r="D652" s="15" t="s">
        <v>672</v>
      </c>
      <c r="E652" s="15" t="s">
        <v>682</v>
      </c>
      <c r="F652" s="15"/>
      <c r="G652" s="15"/>
      <c r="H652" s="15"/>
      <c r="I652" s="15"/>
      <c r="J652" s="15"/>
      <c r="K652" s="14"/>
      <c r="L652" s="15">
        <v>2007</v>
      </c>
      <c r="M652" s="10"/>
      <c r="N652" s="3" t="s">
        <v>2621</v>
      </c>
      <c r="O652" s="10"/>
      <c r="P652" s="15">
        <v>39</v>
      </c>
      <c r="Q652" s="15">
        <v>1</v>
      </c>
      <c r="R652" s="15">
        <v>4</v>
      </c>
      <c r="S652" s="15" t="s">
        <v>88</v>
      </c>
      <c r="U652" s="76" t="s">
        <v>3074</v>
      </c>
      <c r="V652" s="76" t="str">
        <f>IF(B652="","",B652)</f>
        <v>Enrique Inglesias</v>
      </c>
      <c r="W652" s="76" t="s">
        <v>3075</v>
      </c>
      <c r="X652" s="76" t="str">
        <f>IF(C652="","",C652)</f>
        <v>Tired of Being Sorry</v>
      </c>
      <c r="Y652" s="77" t="s">
        <v>3077</v>
      </c>
      <c r="Z652" s="76">
        <f>IF(L652="","",L652)</f>
        <v>2007</v>
      </c>
      <c r="AA652" s="76" t="s">
        <v>3076</v>
      </c>
      <c r="AB652" s="76" t="str">
        <f>_xlfn.CONCAT(U652:AA652)</f>
        <v>&lt;table class="questions" width="290"&gt;&lt;tr&gt;&lt;td height="50"&gt;&lt;div align="center"&gt;2 Points &lt;/div&gt;&lt;/td&gt;&lt;/tr&gt;&lt;tr&gt;&lt;td height="30"&gt;&lt;div align="center"&gt;Enrique Inglesias&lt;/div&gt;&lt;/td&gt;&lt;/tr&gt;&lt;tr&gt;&lt;td height="30"&gt;&lt;div align="center"&gt;Tired of Being Sorry&lt;/div&gt;&lt;/td&gt;&lt;/tr&gt;&lt;tr&gt;&lt;td height="30"&gt;&lt;div align="center"&gt;&lt;/div&gt;&lt;/td&gt;&lt;/tr&gt;&lt;tr&gt;&lt;td height="30"&gt;&lt;div align="center"&gt;2007&lt;/div&gt;&lt;/td&gt;&lt;/tr&gt;&lt;/table&gt;</v>
      </c>
      <c r="AC652" s="50" t="s">
        <v>2615</v>
      </c>
      <c r="AD652" s="50" t="str">
        <f>IF(A652="","","Assets/"&amp;N652&amp;"/"&amp;Q652&amp;"/"&amp;P652&amp;".mp3")</f>
        <v>Assets/2005-2009/1/39.mp3</v>
      </c>
      <c r="AE652" s="51" t="s">
        <v>2614</v>
      </c>
      <c r="AF652" s="50" t="str">
        <f>IF(A652="","","Tune "&amp;66*(Q652-1)+P652)</f>
        <v>Tune 39</v>
      </c>
      <c r="AG652" s="50" t="s">
        <v>2613</v>
      </c>
      <c r="AH652" s="50" t="str">
        <f>AC652&amp;AD652&amp;AE652&amp;AF652&amp;AG652</f>
        <v>&lt;li&gt;&lt;a href="Assets/2005-2009/1/39.mp3"&gt;Tune 39&lt;/a&gt;&lt;/li&gt;</v>
      </c>
      <c r="AI652" s="53" t="s">
        <v>2616</v>
      </c>
      <c r="AJ652" s="53">
        <f>IF(A652="","",66*(Q652-1)+P652)</f>
        <v>39</v>
      </c>
      <c r="AK652" s="53" t="s">
        <v>2617</v>
      </c>
      <c r="AL652" s="53" t="str">
        <f>IF(A652="","",B652&amp;"&lt;/td&gt;&lt;td&gt;"&amp;C652&amp;"&lt;/td&gt;&lt;/tr&gt;")</f>
        <v>Enrique Inglesias&lt;/td&gt;&lt;td&gt;Tired of Being Sorry&lt;/td&gt;&lt;/tr&gt;</v>
      </c>
      <c r="AM652" s="53" t="str">
        <f>AI652&amp;AJ652&amp;AK652&amp;AL652</f>
        <v>&lt;tr&gt;&lt;td align="left"&gt;39&lt;/td&gt;&lt;td align="left"&gt;Enrique Inglesias&lt;/td&gt;&lt;td&gt;Tired of Being Sorry&lt;/td&gt;&lt;/tr&gt;</v>
      </c>
      <c r="AN652" s="64">
        <f>IF(MAX(LEN(B652),LEN(C652))=0,"",MAX(LEN(B652),LEN(C652)))</f>
        <v>20</v>
      </c>
    </row>
    <row r="653" spans="1:40" x14ac:dyDescent="0.25">
      <c r="A653" s="10" t="str">
        <f>N653&amp;Q653&amp;R653&amp;S653</f>
        <v>Dance21I</v>
      </c>
      <c r="B653" s="15" t="s">
        <v>2722</v>
      </c>
      <c r="C653" s="15" t="s">
        <v>2723</v>
      </c>
      <c r="D653" s="15"/>
      <c r="E653" s="15"/>
      <c r="F653" s="15"/>
      <c r="G653" s="15"/>
      <c r="H653" s="15"/>
      <c r="I653" s="15"/>
      <c r="J653" s="15"/>
      <c r="K653" s="14"/>
      <c r="L653" s="15">
        <v>1993</v>
      </c>
      <c r="M653" s="10"/>
      <c r="N653" s="40" t="s">
        <v>1436</v>
      </c>
      <c r="O653" s="10"/>
      <c r="P653" s="15">
        <v>9</v>
      </c>
      <c r="Q653" s="15">
        <v>2</v>
      </c>
      <c r="R653" s="15">
        <v>1</v>
      </c>
      <c r="S653" s="15" t="s">
        <v>1070</v>
      </c>
      <c r="U653" s="76" t="s">
        <v>3074</v>
      </c>
      <c r="V653" s="76" t="str">
        <f>IF(B653="","",B653)</f>
        <v>Haddaway</v>
      </c>
      <c r="W653" s="76" t="s">
        <v>3075</v>
      </c>
      <c r="X653" s="76" t="str">
        <f>IF(C653="","",C653)</f>
        <v>What Is Love</v>
      </c>
      <c r="Y653" s="77" t="s">
        <v>3077</v>
      </c>
      <c r="Z653" s="76">
        <f>IF(L653="","",L653)</f>
        <v>1993</v>
      </c>
      <c r="AA653" s="76" t="s">
        <v>3076</v>
      </c>
      <c r="AB653" s="76" t="str">
        <f>_xlfn.CONCAT(U653:AA653)</f>
        <v>&lt;table class="questions" width="290"&gt;&lt;tr&gt;&lt;td height="50"&gt;&lt;div align="center"&gt;2 Points &lt;/div&gt;&lt;/td&gt;&lt;/tr&gt;&lt;tr&gt;&lt;td height="30"&gt;&lt;div align="center"&gt;Haddaway&lt;/div&gt;&lt;/td&gt;&lt;/tr&gt;&lt;tr&gt;&lt;td height="30"&gt;&lt;div align="center"&gt;What Is Love&lt;/div&gt;&lt;/td&gt;&lt;/tr&gt;&lt;tr&gt;&lt;td height="30"&gt;&lt;div align="center"&gt;&lt;/div&gt;&lt;/td&gt;&lt;/tr&gt;&lt;tr&gt;&lt;td height="30"&gt;&lt;div align="center"&gt;1993&lt;/div&gt;&lt;/td&gt;&lt;/tr&gt;&lt;/table&gt;</v>
      </c>
      <c r="AC653" s="50" t="s">
        <v>2615</v>
      </c>
      <c r="AD653" s="50" t="str">
        <f>IF(A653="","","Assets/"&amp;N653&amp;"/"&amp;Q653&amp;"/"&amp;P653&amp;".mp3")</f>
        <v>Assets/Dance/2/9.mp3</v>
      </c>
      <c r="AE653" s="51" t="s">
        <v>2614</v>
      </c>
      <c r="AF653" s="50" t="str">
        <f>IF(A653="","","Tune "&amp;66*(Q653-1)+P653)</f>
        <v>Tune 75</v>
      </c>
      <c r="AG653" s="50" t="s">
        <v>2613</v>
      </c>
      <c r="AH653" s="50" t="str">
        <f>AC653&amp;AD653&amp;AE653&amp;AF653&amp;AG653</f>
        <v>&lt;li&gt;&lt;a href="Assets/Dance/2/9.mp3"&gt;Tune 75&lt;/a&gt;&lt;/li&gt;</v>
      </c>
      <c r="AI653" s="53" t="s">
        <v>2616</v>
      </c>
      <c r="AJ653" s="53">
        <f>IF(A653="","",66*(Q653-1)+P653)</f>
        <v>75</v>
      </c>
      <c r="AK653" s="53" t="s">
        <v>2617</v>
      </c>
      <c r="AL653" s="53" t="str">
        <f>IF(A653="","",B653&amp;"&lt;/td&gt;&lt;td&gt;"&amp;C653&amp;"&lt;/td&gt;&lt;/tr&gt;")</f>
        <v>Haddaway&lt;/td&gt;&lt;td&gt;What Is Love&lt;/td&gt;&lt;/tr&gt;</v>
      </c>
      <c r="AM653" s="53" t="str">
        <f>AI653&amp;AJ653&amp;AK653&amp;AL653</f>
        <v>&lt;tr&gt;&lt;td align="left"&gt;75&lt;/td&gt;&lt;td align="left"&gt;Haddaway&lt;/td&gt;&lt;td&gt;What Is Love&lt;/td&gt;&lt;/tr&gt;</v>
      </c>
      <c r="AN653" s="64">
        <f>IF(MAX(LEN(B653),LEN(C653))=0,"",MAX(LEN(B653),LEN(C653)))</f>
        <v>12</v>
      </c>
    </row>
    <row r="654" spans="1:40" x14ac:dyDescent="0.25">
      <c r="A654" s="10" t="str">
        <f>N654&amp;Q654&amp;R654&amp;S654</f>
        <v>Musical12J</v>
      </c>
      <c r="B654" s="35" t="s">
        <v>2073</v>
      </c>
      <c r="C654" s="35" t="s">
        <v>2074</v>
      </c>
      <c r="D654" s="15"/>
      <c r="E654" s="15"/>
      <c r="F654" s="15"/>
      <c r="G654" s="15"/>
      <c r="H654" s="15"/>
      <c r="I654" s="15"/>
      <c r="J654" s="15"/>
      <c r="K654" s="14"/>
      <c r="L654" s="15"/>
      <c r="M654" s="10"/>
      <c r="N654" s="33" t="s">
        <v>922</v>
      </c>
      <c r="O654" s="10"/>
      <c r="P654" s="15">
        <v>21</v>
      </c>
      <c r="Q654" s="15">
        <v>1</v>
      </c>
      <c r="R654" s="15">
        <v>2</v>
      </c>
      <c r="S654" s="35" t="s">
        <v>1071</v>
      </c>
      <c r="U654" s="76" t="s">
        <v>3074</v>
      </c>
      <c r="V654" s="76" t="str">
        <f>IF(B654="","",B654)</f>
        <v>Tell Me On a Sunday</v>
      </c>
      <c r="W654" s="76" t="s">
        <v>3075</v>
      </c>
      <c r="X654" s="76" t="str">
        <f>IF(C654="","",C654)</f>
        <v>Take that Look Off Your Face</v>
      </c>
      <c r="Y654" s="77" t="s">
        <v>3077</v>
      </c>
      <c r="Z654" s="76" t="str">
        <f>IF(L654="","",L654)</f>
        <v/>
      </c>
      <c r="AA654" s="76" t="s">
        <v>3076</v>
      </c>
      <c r="AB654" s="76" t="str">
        <f>_xlfn.CONCAT(U654:AA654)</f>
        <v>&lt;table class="questions" width="290"&gt;&lt;tr&gt;&lt;td height="50"&gt;&lt;div align="center"&gt;2 Points &lt;/div&gt;&lt;/td&gt;&lt;/tr&gt;&lt;tr&gt;&lt;td height="30"&gt;&lt;div align="center"&gt;Tell Me On a Sunday&lt;/div&gt;&lt;/td&gt;&lt;/tr&gt;&lt;tr&gt;&lt;td height="30"&gt;&lt;div align="center"&gt;Take that Look Off Your Face&lt;/div&gt;&lt;/td&gt;&lt;/tr&gt;&lt;tr&gt;&lt;td height="30"&gt;&lt;div align="center"&gt;&lt;/div&gt;&lt;/td&gt;&lt;/tr&gt;&lt;tr&gt;&lt;td height="30"&gt;&lt;div align="center"&gt;&lt;/div&gt;&lt;/td&gt;&lt;/tr&gt;&lt;/table&gt;</v>
      </c>
      <c r="AC654" s="50" t="s">
        <v>2615</v>
      </c>
      <c r="AD654" s="50" t="str">
        <f>IF(A654="","","Assets/"&amp;N654&amp;"/"&amp;Q654&amp;"/"&amp;P654&amp;".mp3")</f>
        <v>Assets/Musical/1/21.mp3</v>
      </c>
      <c r="AE654" s="51" t="s">
        <v>2614</v>
      </c>
      <c r="AF654" s="50" t="str">
        <f>IF(A654="","","Tune "&amp;66*(Q654-1)+P654)</f>
        <v>Tune 21</v>
      </c>
      <c r="AG654" s="50" t="s">
        <v>2613</v>
      </c>
      <c r="AH654" s="50" t="str">
        <f>AC654&amp;AD654&amp;AE654&amp;AF654&amp;AG654</f>
        <v>&lt;li&gt;&lt;a href="Assets/Musical/1/21.mp3"&gt;Tune 21&lt;/a&gt;&lt;/li&gt;</v>
      </c>
      <c r="AI654" s="53" t="s">
        <v>2616</v>
      </c>
      <c r="AJ654" s="53">
        <f>IF(A654="","",66*(Q654-1)+P654)</f>
        <v>21</v>
      </c>
      <c r="AK654" s="53" t="s">
        <v>2617</v>
      </c>
      <c r="AL654" s="53" t="str">
        <f>IF(A654="","",B654&amp;"&lt;/td&gt;&lt;td&gt;"&amp;C654&amp;"&lt;/td&gt;&lt;/tr&gt;")</f>
        <v>Tell Me On a Sunday&lt;/td&gt;&lt;td&gt;Take that Look Off Your Face&lt;/td&gt;&lt;/tr&gt;</v>
      </c>
      <c r="AM654" s="53" t="str">
        <f>AI654&amp;AJ654&amp;AK654&amp;AL654</f>
        <v>&lt;tr&gt;&lt;td align="left"&gt;21&lt;/td&gt;&lt;td align="left"&gt;Tell Me On a Sunday&lt;/td&gt;&lt;td&gt;Take that Look Off Your Face&lt;/td&gt;&lt;/tr&gt;</v>
      </c>
      <c r="AN654" s="64">
        <f>IF(MAX(LEN(B654),LEN(C654))=0,"",MAX(LEN(B654),LEN(C654)))</f>
        <v>28</v>
      </c>
    </row>
    <row r="655" spans="1:40" x14ac:dyDescent="0.25">
      <c r="A655" s="10" t="str">
        <f>N655&amp;Q655&amp;R655&amp;S655</f>
        <v>Film15J</v>
      </c>
      <c r="B655" s="15" t="s">
        <v>941</v>
      </c>
      <c r="C655" s="15"/>
      <c r="D655" s="15" t="s">
        <v>698</v>
      </c>
      <c r="E655" s="15"/>
      <c r="F655" s="15"/>
      <c r="G655" s="15"/>
      <c r="H655" s="15"/>
      <c r="I655" s="15"/>
      <c r="J655" s="15"/>
      <c r="K655" s="14"/>
      <c r="L655" s="15"/>
      <c r="M655" s="10"/>
      <c r="N655" s="4" t="s">
        <v>698</v>
      </c>
      <c r="O655" s="10"/>
      <c r="P655" s="15">
        <v>54</v>
      </c>
      <c r="Q655" s="15">
        <v>1</v>
      </c>
      <c r="R655" s="15">
        <v>5</v>
      </c>
      <c r="S655" s="15" t="s">
        <v>1071</v>
      </c>
      <c r="U655" s="76" t="s">
        <v>3074</v>
      </c>
      <c r="V655" s="76" t="str">
        <f>IF(B655="","",B655)</f>
        <v>Apocalypse Now</v>
      </c>
      <c r="W655" s="76" t="s">
        <v>3075</v>
      </c>
      <c r="X655" s="76" t="str">
        <f>IF(C655="","",C655)</f>
        <v/>
      </c>
      <c r="Y655" s="77" t="s">
        <v>3077</v>
      </c>
      <c r="Z655" s="76" t="str">
        <f>IF(L655="","",L655)</f>
        <v/>
      </c>
      <c r="AA655" s="76" t="s">
        <v>3076</v>
      </c>
      <c r="AB655" s="76" t="str">
        <f>_xlfn.CONCAT(U655:AA655)</f>
        <v>&lt;table class="questions" width="290"&gt;&lt;tr&gt;&lt;td height="50"&gt;&lt;div align="center"&gt;2 Points &lt;/div&gt;&lt;/td&gt;&lt;/tr&gt;&lt;tr&gt;&lt;td height="30"&gt;&lt;div align="center"&gt;Apocalypse Now&lt;/div&gt;&lt;/td&gt;&lt;/tr&gt;&lt;tr&gt;&lt;td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55" s="50" t="s">
        <v>2615</v>
      </c>
      <c r="AD655" s="50" t="str">
        <f>IF(A655="","","Assets/"&amp;N655&amp;"/"&amp;Q655&amp;"/"&amp;P655&amp;".mp3")</f>
        <v>Assets/Film/1/54.mp3</v>
      </c>
      <c r="AE655" s="51" t="s">
        <v>2614</v>
      </c>
      <c r="AF655" s="50" t="str">
        <f>IF(A655="","","Tune "&amp;66*(Q655-1)+P655)</f>
        <v>Tune 54</v>
      </c>
      <c r="AG655" s="50" t="s">
        <v>2613</v>
      </c>
      <c r="AH655" s="50" t="str">
        <f>AC655&amp;AD655&amp;AE655&amp;AF655&amp;AG655</f>
        <v>&lt;li&gt;&lt;a href="Assets/Film/1/54.mp3"&gt;Tune 54&lt;/a&gt;&lt;/li&gt;</v>
      </c>
      <c r="AI655" s="53" t="s">
        <v>2616</v>
      </c>
      <c r="AJ655" s="53">
        <f>IF(A655="","",66*(Q655-1)+P655)</f>
        <v>54</v>
      </c>
      <c r="AK655" s="53" t="s">
        <v>2617</v>
      </c>
      <c r="AL655" s="53" t="str">
        <f>IF(A655="","",B655&amp;"&lt;/td&gt;&lt;td&gt;"&amp;C655&amp;"&lt;/td&gt;&lt;/tr&gt;")</f>
        <v>Apocalypse Now&lt;/td&gt;&lt;td&gt;&lt;/td&gt;&lt;/tr&gt;</v>
      </c>
      <c r="AM655" s="53" t="str">
        <f>AI655&amp;AJ655&amp;AK655&amp;AL655</f>
        <v>&lt;tr&gt;&lt;td align="left"&gt;54&lt;/td&gt;&lt;td align="left"&gt;Apocalypse Now&lt;/td&gt;&lt;td&gt;&lt;/td&gt;&lt;/tr&gt;</v>
      </c>
      <c r="AN655" s="64">
        <f>IF(MAX(LEN(B655),LEN(C655))=0,"",MAX(LEN(B655),LEN(C655)))</f>
        <v>14</v>
      </c>
    </row>
    <row r="656" spans="1:40" x14ac:dyDescent="0.25">
      <c r="A656" s="10" t="str">
        <f>N656&amp;Q656&amp;R656&amp;S656</f>
        <v>Classical14E</v>
      </c>
      <c r="B656" s="35" t="s">
        <v>1921</v>
      </c>
      <c r="C656" s="35" t="s">
        <v>1922</v>
      </c>
      <c r="D656" s="15" t="s">
        <v>782</v>
      </c>
      <c r="E656" s="15" t="s">
        <v>1248</v>
      </c>
      <c r="F656" s="15"/>
      <c r="G656" s="15"/>
      <c r="H656" s="15"/>
      <c r="I656" s="15"/>
      <c r="J656" s="15"/>
      <c r="K656" s="14"/>
      <c r="L656" s="15"/>
      <c r="M656" s="10"/>
      <c r="N656" s="5" t="s">
        <v>777</v>
      </c>
      <c r="O656" s="10"/>
      <c r="P656" s="15">
        <v>38</v>
      </c>
      <c r="Q656" s="15">
        <v>1</v>
      </c>
      <c r="R656" s="15">
        <v>4</v>
      </c>
      <c r="S656" s="35" t="s">
        <v>87</v>
      </c>
      <c r="U656" s="76" t="s">
        <v>3074</v>
      </c>
      <c r="V656" s="76" t="str">
        <f>IF(B656="","",B656)</f>
        <v>Handel</v>
      </c>
      <c r="W656" s="76" t="s">
        <v>3075</v>
      </c>
      <c r="X656" s="76" t="str">
        <f>IF(C656="","",C656)</f>
        <v>Messiah, Hallelujah Chorus</v>
      </c>
      <c r="Y656" s="77" t="s">
        <v>3077</v>
      </c>
      <c r="Z656" s="76" t="str">
        <f>IF(L656="","",L656)</f>
        <v/>
      </c>
      <c r="AA656" s="76" t="s">
        <v>3076</v>
      </c>
      <c r="AB656" s="76" t="str">
        <f>_xlfn.CONCAT(U656:AA656)</f>
        <v>&lt;table class="questions" width="290"&gt;&lt;tr&gt;&lt;td height="50"&gt;&lt;div align="center"&gt;2 Points &lt;/div&gt;&lt;/td&gt;&lt;/tr&gt;&lt;tr&gt;&lt;td height="30"&gt;&lt;div align="center"&gt;Handel&lt;/div&gt;&lt;/td&gt;&lt;/tr&gt;&lt;tr&gt;&lt;td height="30"&gt;&lt;div align="center"&gt;Messiah, Hallelujah Chorus&lt;/div&gt;&lt;/td&gt;&lt;/tr&gt;&lt;tr&gt;&lt;td height="30"&gt;&lt;div align="center"&gt;&lt;/div&gt;&lt;/td&gt;&lt;/tr&gt;&lt;tr&gt;&lt;td height="30"&gt;&lt;div align="center"&gt;&lt;/div&gt;&lt;/td&gt;&lt;/tr&gt;&lt;/table&gt;</v>
      </c>
      <c r="AC656" s="50" t="s">
        <v>2615</v>
      </c>
      <c r="AD656" s="50" t="str">
        <f>IF(A656="","","Assets/"&amp;N656&amp;"/"&amp;Q656&amp;"/"&amp;P656&amp;".mp3")</f>
        <v>Assets/Classical/1/38.mp3</v>
      </c>
      <c r="AE656" s="51" t="s">
        <v>2614</v>
      </c>
      <c r="AF656" s="50" t="str">
        <f>IF(A656="","","Tune "&amp;66*(Q656-1)+P656)</f>
        <v>Tune 38</v>
      </c>
      <c r="AG656" s="50" t="s">
        <v>2613</v>
      </c>
      <c r="AH656" s="50" t="str">
        <f>AC656&amp;AD656&amp;AE656&amp;AF656&amp;AG656</f>
        <v>&lt;li&gt;&lt;a href="Assets/Classical/1/38.mp3"&gt;Tune 38&lt;/a&gt;&lt;/li&gt;</v>
      </c>
      <c r="AI656" s="53" t="s">
        <v>2616</v>
      </c>
      <c r="AJ656" s="53">
        <f>IF(A656="","",66*(Q656-1)+P656)</f>
        <v>38</v>
      </c>
      <c r="AK656" s="53" t="s">
        <v>2617</v>
      </c>
      <c r="AL656" s="53" t="str">
        <f>IF(A656="","",B656&amp;"&lt;/td&gt;&lt;td&gt;"&amp;C656&amp;"&lt;/td&gt;&lt;/tr&gt;")</f>
        <v>Handel&lt;/td&gt;&lt;td&gt;Messiah, Hallelujah Chorus&lt;/td&gt;&lt;/tr&gt;</v>
      </c>
      <c r="AM656" s="53" t="str">
        <f>AI656&amp;AJ656&amp;AK656&amp;AL656</f>
        <v>&lt;tr&gt;&lt;td align="left"&gt;38&lt;/td&gt;&lt;td align="left"&gt;Handel&lt;/td&gt;&lt;td&gt;Messiah, Hallelujah Chorus&lt;/td&gt;&lt;/tr&gt;</v>
      </c>
      <c r="AN656" s="64">
        <f>IF(MAX(LEN(B656),LEN(C656))=0,"",MAX(LEN(B656),LEN(C656)))</f>
        <v>26</v>
      </c>
    </row>
    <row r="657" spans="1:40" x14ac:dyDescent="0.25">
      <c r="A657" s="10" t="str">
        <f>N657&amp;Q657&amp;R657&amp;S657</f>
        <v>TV14A</v>
      </c>
      <c r="B657" s="15" t="s">
        <v>979</v>
      </c>
      <c r="C657" s="15"/>
      <c r="D657" s="15" t="s">
        <v>985</v>
      </c>
      <c r="E657" s="15"/>
      <c r="F657" s="15" t="s">
        <v>504</v>
      </c>
      <c r="G657" s="15"/>
      <c r="H657" s="15" t="s">
        <v>128</v>
      </c>
      <c r="I657" s="15"/>
      <c r="J657" s="15"/>
      <c r="K657" s="14"/>
      <c r="L657" s="15"/>
      <c r="M657" s="10"/>
      <c r="N657" s="8" t="s">
        <v>667</v>
      </c>
      <c r="O657" s="10"/>
      <c r="P657" s="15">
        <v>34</v>
      </c>
      <c r="Q657" s="15">
        <v>1</v>
      </c>
      <c r="R657" s="15">
        <v>4</v>
      </c>
      <c r="S657" s="15" t="s">
        <v>84</v>
      </c>
      <c r="U657" s="76" t="s">
        <v>3074</v>
      </c>
      <c r="V657" s="76" t="str">
        <f>IF(B657="","",B657)</f>
        <v>Fresh Prince of Bel Air</v>
      </c>
      <c r="W657" s="76" t="s">
        <v>3075</v>
      </c>
      <c r="X657" s="76" t="str">
        <f>IF(C657="","",C657)</f>
        <v/>
      </c>
      <c r="Y657" s="77" t="s">
        <v>3077</v>
      </c>
      <c r="Z657" s="76" t="str">
        <f>IF(L657="","",L657)</f>
        <v/>
      </c>
      <c r="AA657" s="76" t="s">
        <v>3076</v>
      </c>
      <c r="AB657" s="76" t="str">
        <f>_xlfn.CONCAT(U657:AA657)</f>
        <v>&lt;table class="questions" width="290"&gt;&lt;tr&gt;&lt;td height="50"&gt;&lt;div align="center"&gt;2 Points &lt;/div&gt;&lt;/td&gt;&lt;/tr&gt;&lt;tr&gt;&lt;td height="30"&gt;&lt;div align="center"&gt;Fresh Prince of Bel Air&lt;/div&gt;&lt;/td&gt;&lt;/tr&gt;&lt;tr&gt;&lt;td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57" s="50" t="s">
        <v>2615</v>
      </c>
      <c r="AD657" s="50" t="str">
        <f>IF(A657="","","Assets/"&amp;N657&amp;"/"&amp;Q657&amp;"/"&amp;P657&amp;".mp3")</f>
        <v>Assets/TV/1/34.mp3</v>
      </c>
      <c r="AE657" s="51" t="s">
        <v>2614</v>
      </c>
      <c r="AF657" s="50" t="str">
        <f>IF(A657="","","Tune "&amp;66*(Q657-1)+P657)</f>
        <v>Tune 34</v>
      </c>
      <c r="AG657" s="50" t="s">
        <v>2613</v>
      </c>
      <c r="AH657" s="50" t="str">
        <f>AC657&amp;AD657&amp;AE657&amp;AF657&amp;AG657</f>
        <v>&lt;li&gt;&lt;a href="Assets/TV/1/34.mp3"&gt;Tune 34&lt;/a&gt;&lt;/li&gt;</v>
      </c>
      <c r="AI657" s="53" t="s">
        <v>2616</v>
      </c>
      <c r="AJ657" s="53">
        <f>IF(A657="","",66*(Q657-1)+P657)</f>
        <v>34</v>
      </c>
      <c r="AK657" s="53" t="s">
        <v>2617</v>
      </c>
      <c r="AL657" s="53" t="str">
        <f>IF(A657="","",B657&amp;"&lt;/td&gt;&lt;td&gt;"&amp;C657&amp;"&lt;/td&gt;&lt;/tr&gt;")</f>
        <v>Fresh Prince of Bel Air&lt;/td&gt;&lt;td&gt;&lt;/td&gt;&lt;/tr&gt;</v>
      </c>
      <c r="AM657" s="53" t="str">
        <f>AI657&amp;AJ657&amp;AK657&amp;AL657</f>
        <v>&lt;tr&gt;&lt;td align="left"&gt;34&lt;/td&gt;&lt;td align="left"&gt;Fresh Prince of Bel Air&lt;/td&gt;&lt;td&gt;&lt;/td&gt;&lt;/tr&gt;</v>
      </c>
      <c r="AN657" s="64">
        <f>IF(MAX(LEN(B657),LEN(C657))=0,"",MAX(LEN(B657),LEN(C657)))</f>
        <v>23</v>
      </c>
    </row>
    <row r="658" spans="1:40" x14ac:dyDescent="0.25">
      <c r="A658" s="10" t="str">
        <f>N658&amp;Q658&amp;R658&amp;S658</f>
        <v>199014I</v>
      </c>
      <c r="B658" s="15" t="s">
        <v>432</v>
      </c>
      <c r="C658" s="15" t="s">
        <v>433</v>
      </c>
      <c r="D658" s="15" t="s">
        <v>672</v>
      </c>
      <c r="E658" s="15" t="s">
        <v>682</v>
      </c>
      <c r="F658" s="15"/>
      <c r="G658" s="15"/>
      <c r="H658" s="15"/>
      <c r="I658" s="15"/>
      <c r="J658" s="15"/>
      <c r="K658" s="14"/>
      <c r="L658" s="15">
        <v>1990</v>
      </c>
      <c r="M658" s="10"/>
      <c r="N658" s="7">
        <v>1990</v>
      </c>
      <c r="O658" s="10"/>
      <c r="P658" s="15">
        <v>42</v>
      </c>
      <c r="Q658" s="15">
        <v>1</v>
      </c>
      <c r="R658" s="15">
        <v>4</v>
      </c>
      <c r="S658" s="15" t="s">
        <v>1070</v>
      </c>
      <c r="U658" s="76" t="s">
        <v>3074</v>
      </c>
      <c r="V658" s="76" t="str">
        <f>IF(B658="","",B658)</f>
        <v>Beats International</v>
      </c>
      <c r="W658" s="76" t="s">
        <v>3075</v>
      </c>
      <c r="X658" s="76" t="str">
        <f>IF(C658="","",C658)</f>
        <v>Dub Be Good To Me</v>
      </c>
      <c r="Y658" s="77" t="s">
        <v>3077</v>
      </c>
      <c r="Z658" s="76">
        <f>IF(L658="","",L658)</f>
        <v>1990</v>
      </c>
      <c r="AA658" s="76" t="s">
        <v>3076</v>
      </c>
      <c r="AB658" s="76" t="str">
        <f>_xlfn.CONCAT(U658:AA658)</f>
        <v>&lt;table class="questions" width="290"&gt;&lt;tr&gt;&lt;td height="50"&gt;&lt;div align="center"&gt;2 Points &lt;/div&gt;&lt;/td&gt;&lt;/tr&gt;&lt;tr&gt;&lt;td height="30"&gt;&lt;div align="center"&gt;Beats International&lt;/div&gt;&lt;/td&gt;&lt;/tr&gt;&lt;tr&gt;&lt;td height="30"&gt;&lt;div align="center"&gt;Dub Be Good To Me&lt;/div&gt;&lt;/td&gt;&lt;/tr&gt;&lt;tr&gt;&lt;td height="30"&gt;&lt;div align="center"&gt;&lt;/div&gt;&lt;/td&gt;&lt;/tr&gt;&lt;tr&gt;&lt;td height="30"&gt;&lt;div align="center"&gt;1990&lt;/div&gt;&lt;/td&gt;&lt;/tr&gt;&lt;/table&gt;</v>
      </c>
      <c r="AC658" s="50" t="s">
        <v>2615</v>
      </c>
      <c r="AD658" s="50" t="str">
        <f>IF(A658="","","Assets/"&amp;N658&amp;"/"&amp;Q658&amp;"/"&amp;P658&amp;".mp3")</f>
        <v>Assets/1990/1/42.mp3</v>
      </c>
      <c r="AE658" s="51" t="s">
        <v>2614</v>
      </c>
      <c r="AF658" s="50" t="str">
        <f>IF(A658="","","Tune "&amp;66*(Q658-1)+P658)</f>
        <v>Tune 42</v>
      </c>
      <c r="AG658" s="50" t="s">
        <v>2613</v>
      </c>
      <c r="AH658" s="50" t="str">
        <f>AC658&amp;AD658&amp;AE658&amp;AF658&amp;AG658</f>
        <v>&lt;li&gt;&lt;a href="Assets/1990/1/42.mp3"&gt;Tune 42&lt;/a&gt;&lt;/li&gt;</v>
      </c>
      <c r="AI658" s="53" t="s">
        <v>2616</v>
      </c>
      <c r="AJ658" s="53">
        <f>IF(A658="","",66*(Q658-1)+P658)</f>
        <v>42</v>
      </c>
      <c r="AK658" s="53" t="s">
        <v>2617</v>
      </c>
      <c r="AL658" s="53" t="str">
        <f>IF(A658="","",B658&amp;"&lt;/td&gt;&lt;td&gt;"&amp;C658&amp;"&lt;/td&gt;&lt;/tr&gt;")</f>
        <v>Beats International&lt;/td&gt;&lt;td&gt;Dub Be Good To Me&lt;/td&gt;&lt;/tr&gt;</v>
      </c>
      <c r="AM658" s="53" t="str">
        <f>AI658&amp;AJ658&amp;AK658&amp;AL658</f>
        <v>&lt;tr&gt;&lt;td align="left"&gt;42&lt;/td&gt;&lt;td align="left"&gt;Beats International&lt;/td&gt;&lt;td&gt;Dub Be Good To Me&lt;/td&gt;&lt;/tr&gt;</v>
      </c>
      <c r="AN658" s="64">
        <f>IF(MAX(LEN(B658),LEN(C658))=0,"",MAX(LEN(B658),LEN(C658)))</f>
        <v>19</v>
      </c>
    </row>
    <row r="659" spans="1:40" x14ac:dyDescent="0.25">
      <c r="A659" s="10" t="str">
        <f>N659&amp;Q659&amp;R659&amp;S659</f>
        <v>Film15K</v>
      </c>
      <c r="B659" s="15" t="s">
        <v>945</v>
      </c>
      <c r="C659" s="15"/>
      <c r="D659" s="15" t="s">
        <v>698</v>
      </c>
      <c r="E659" s="15"/>
      <c r="F659" s="15"/>
      <c r="G659" s="15"/>
      <c r="H659" s="15"/>
      <c r="I659" s="15"/>
      <c r="J659" s="15"/>
      <c r="K659" s="14"/>
      <c r="L659" s="15"/>
      <c r="M659" s="10"/>
      <c r="N659" s="4" t="s">
        <v>698</v>
      </c>
      <c r="O659" s="10"/>
      <c r="P659" s="15">
        <v>55</v>
      </c>
      <c r="Q659" s="15">
        <v>1</v>
      </c>
      <c r="R659" s="15">
        <v>5</v>
      </c>
      <c r="S659" s="15" t="s">
        <v>1072</v>
      </c>
      <c r="U659" s="76" t="s">
        <v>3074</v>
      </c>
      <c r="V659" s="76" t="str">
        <f>IF(B659="","",B659)</f>
        <v>Paul</v>
      </c>
      <c r="W659" s="76" t="s">
        <v>3075</v>
      </c>
      <c r="X659" s="76" t="str">
        <f>IF(C659="","",C659)</f>
        <v/>
      </c>
      <c r="Y659" s="77" t="s">
        <v>3077</v>
      </c>
      <c r="Z659" s="76" t="str">
        <f>IF(L659="","",L659)</f>
        <v/>
      </c>
      <c r="AA659" s="76" t="s">
        <v>3076</v>
      </c>
      <c r="AB659" s="76" t="str">
        <f>_xlfn.CONCAT(U659:AA659)</f>
        <v>&lt;table class="questions" width="290"&gt;&lt;tr&gt;&lt;td height="50"&gt;&lt;div align="center"&gt;2 Points &lt;/div&gt;&lt;/td&gt;&lt;/tr&gt;&lt;tr&gt;&lt;td height="30"&gt;&lt;div align="center"&gt;Paul&lt;/div&gt;&lt;/td&gt;&lt;/tr&gt;&lt;tr&gt;&lt;td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59" s="50" t="s">
        <v>2615</v>
      </c>
      <c r="AD659" s="50" t="str">
        <f>IF(A659="","","Assets/"&amp;N659&amp;"/"&amp;Q659&amp;"/"&amp;P659&amp;".mp3")</f>
        <v>Assets/Film/1/55.mp3</v>
      </c>
      <c r="AE659" s="51" t="s">
        <v>2614</v>
      </c>
      <c r="AF659" s="50" t="str">
        <f>IF(A659="","","Tune "&amp;66*(Q659-1)+P659)</f>
        <v>Tune 55</v>
      </c>
      <c r="AG659" s="50" t="s">
        <v>2613</v>
      </c>
      <c r="AH659" s="50" t="str">
        <f>AC659&amp;AD659&amp;AE659&amp;AF659&amp;AG659</f>
        <v>&lt;li&gt;&lt;a href="Assets/Film/1/55.mp3"&gt;Tune 55&lt;/a&gt;&lt;/li&gt;</v>
      </c>
      <c r="AI659" s="53" t="s">
        <v>2616</v>
      </c>
      <c r="AJ659" s="53">
        <f>IF(A659="","",66*(Q659-1)+P659)</f>
        <v>55</v>
      </c>
      <c r="AK659" s="53" t="s">
        <v>2617</v>
      </c>
      <c r="AL659" s="53" t="str">
        <f>IF(A659="","",B659&amp;"&lt;/td&gt;&lt;td&gt;"&amp;C659&amp;"&lt;/td&gt;&lt;/tr&gt;")</f>
        <v>Paul&lt;/td&gt;&lt;td&gt;&lt;/td&gt;&lt;/tr&gt;</v>
      </c>
      <c r="AM659" s="53" t="str">
        <f>AI659&amp;AJ659&amp;AK659&amp;AL659</f>
        <v>&lt;tr&gt;&lt;td align="left"&gt;55&lt;/td&gt;&lt;td align="left"&gt;Paul&lt;/td&gt;&lt;td&gt;&lt;/td&gt;&lt;/tr&gt;</v>
      </c>
      <c r="AN659" s="64">
        <f>IF(MAX(LEN(B659),LEN(C659))=0,"",MAX(LEN(B659),LEN(C659)))</f>
        <v>4</v>
      </c>
    </row>
    <row r="660" spans="1:40" x14ac:dyDescent="0.25">
      <c r="A660" s="10" t="str">
        <f>N660&amp;Q660&amp;R660&amp;S660</f>
        <v>Film16A</v>
      </c>
      <c r="B660" s="15" t="s">
        <v>946</v>
      </c>
      <c r="C660" s="15"/>
      <c r="D660" s="15" t="s">
        <v>698</v>
      </c>
      <c r="E660" s="15"/>
      <c r="F660" s="15"/>
      <c r="G660" s="15"/>
      <c r="H660" s="15"/>
      <c r="I660" s="15"/>
      <c r="J660" s="15"/>
      <c r="K660" s="14"/>
      <c r="L660" s="15"/>
      <c r="M660" s="10"/>
      <c r="N660" s="4" t="s">
        <v>698</v>
      </c>
      <c r="O660" s="10"/>
      <c r="P660" s="15">
        <v>56</v>
      </c>
      <c r="Q660" s="15">
        <v>1</v>
      </c>
      <c r="R660" s="15">
        <v>6</v>
      </c>
      <c r="S660" s="15" t="s">
        <v>84</v>
      </c>
      <c r="U660" s="76" t="s">
        <v>3074</v>
      </c>
      <c r="V660" s="76" t="str">
        <f>IF(B660="","",B660)</f>
        <v>Source Code</v>
      </c>
      <c r="W660" s="76" t="s">
        <v>3075</v>
      </c>
      <c r="X660" s="76" t="str">
        <f>IF(C660="","",C660)</f>
        <v/>
      </c>
      <c r="Y660" s="77" t="s">
        <v>3077</v>
      </c>
      <c r="Z660" s="76" t="str">
        <f>IF(L660="","",L660)</f>
        <v/>
      </c>
      <c r="AA660" s="76" t="s">
        <v>3076</v>
      </c>
      <c r="AB660" s="76" t="str">
        <f>_xlfn.CONCAT(U660:AA660)</f>
        <v>&lt;table class="questions" width="290"&gt;&lt;tr&gt;&lt;td height="50"&gt;&lt;div align="center"&gt;2 Points &lt;/div&gt;&lt;/td&gt;&lt;/tr&gt;&lt;tr&gt;&lt;td height="30"&gt;&lt;div align="center"&gt;Source Code&lt;/div&gt;&lt;/td&gt;&lt;/tr&gt;&lt;tr&gt;&lt;td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60" s="50" t="s">
        <v>2615</v>
      </c>
      <c r="AD660" s="50" t="str">
        <f>IF(A660="","","Assets/"&amp;N660&amp;"/"&amp;Q660&amp;"/"&amp;P660&amp;".mp3")</f>
        <v>Assets/Film/1/56.mp3</v>
      </c>
      <c r="AE660" s="51" t="s">
        <v>2614</v>
      </c>
      <c r="AF660" s="50" t="str">
        <f>IF(A660="","","Tune "&amp;66*(Q660-1)+P660)</f>
        <v>Tune 56</v>
      </c>
      <c r="AG660" s="50" t="s">
        <v>2613</v>
      </c>
      <c r="AH660" s="50" t="str">
        <f>AC660&amp;AD660&amp;AE660&amp;AF660&amp;AG660</f>
        <v>&lt;li&gt;&lt;a href="Assets/Film/1/56.mp3"&gt;Tune 56&lt;/a&gt;&lt;/li&gt;</v>
      </c>
      <c r="AI660" s="53" t="s">
        <v>2616</v>
      </c>
      <c r="AJ660" s="53">
        <f>IF(A660="","",66*(Q660-1)+P660)</f>
        <v>56</v>
      </c>
      <c r="AK660" s="53" t="s">
        <v>2617</v>
      </c>
      <c r="AL660" s="53" t="str">
        <f>IF(A660="","",B660&amp;"&lt;/td&gt;&lt;td&gt;"&amp;C660&amp;"&lt;/td&gt;&lt;/tr&gt;")</f>
        <v>Source Code&lt;/td&gt;&lt;td&gt;&lt;/td&gt;&lt;/tr&gt;</v>
      </c>
      <c r="AM660" s="53" t="str">
        <f>AI660&amp;AJ660&amp;AK660&amp;AL660</f>
        <v>&lt;tr&gt;&lt;td align="left"&gt;56&lt;/td&gt;&lt;td align="left"&gt;Source Code&lt;/td&gt;&lt;td&gt;&lt;/td&gt;&lt;/tr&gt;</v>
      </c>
      <c r="AN660" s="64">
        <f>IF(MAX(LEN(B660),LEN(C660))=0,"",MAX(LEN(B660),LEN(C660)))</f>
        <v>11</v>
      </c>
    </row>
    <row r="661" spans="1:40" x14ac:dyDescent="0.25">
      <c r="A661" s="10" t="str">
        <f>N661&amp;Q661&amp;R661&amp;S661</f>
        <v>TV14B</v>
      </c>
      <c r="B661" s="15" t="s">
        <v>980</v>
      </c>
      <c r="C661" s="15"/>
      <c r="D661" s="15" t="s">
        <v>985</v>
      </c>
      <c r="E661" s="15"/>
      <c r="F661" s="15"/>
      <c r="G661" s="15"/>
      <c r="H661" s="15"/>
      <c r="I661" s="15"/>
      <c r="J661" s="15"/>
      <c r="K661" s="14"/>
      <c r="L661" s="15"/>
      <c r="M661" s="10"/>
      <c r="N661" s="8" t="s">
        <v>667</v>
      </c>
      <c r="O661" s="10"/>
      <c r="P661" s="15">
        <v>35</v>
      </c>
      <c r="Q661" s="15">
        <v>1</v>
      </c>
      <c r="R661" s="15">
        <v>4</v>
      </c>
      <c r="S661" s="15" t="s">
        <v>85</v>
      </c>
      <c r="U661" s="76" t="s">
        <v>3074</v>
      </c>
      <c r="V661" s="76" t="str">
        <f>IF(B661="","",B661)</f>
        <v>Jackass</v>
      </c>
      <c r="W661" s="76" t="s">
        <v>3075</v>
      </c>
      <c r="X661" s="76" t="str">
        <f>IF(C661="","",C661)</f>
        <v/>
      </c>
      <c r="Y661" s="77" t="s">
        <v>3077</v>
      </c>
      <c r="Z661" s="76" t="str">
        <f>IF(L661="","",L661)</f>
        <v/>
      </c>
      <c r="AA661" s="76" t="s">
        <v>3076</v>
      </c>
      <c r="AB661" s="76" t="str">
        <f>_xlfn.CONCAT(U661:AA661)</f>
        <v>&lt;table class="questions" width="290"&gt;&lt;tr&gt;&lt;td height="50"&gt;&lt;div align="center"&gt;2 Points &lt;/div&gt;&lt;/td&gt;&lt;/tr&gt;&lt;tr&gt;&lt;td height="30"&gt;&lt;div align="center"&gt;Jackass&lt;/div&gt;&lt;/td&gt;&lt;/tr&gt;&lt;tr&gt;&lt;td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61" s="50" t="s">
        <v>2615</v>
      </c>
      <c r="AD661" s="50" t="str">
        <f>IF(A661="","","Assets/"&amp;N661&amp;"/"&amp;Q661&amp;"/"&amp;P661&amp;".mp3")</f>
        <v>Assets/TV/1/35.mp3</v>
      </c>
      <c r="AE661" s="51" t="s">
        <v>2614</v>
      </c>
      <c r="AF661" s="50" t="str">
        <f>IF(A661="","","Tune "&amp;66*(Q661-1)+P661)</f>
        <v>Tune 35</v>
      </c>
      <c r="AG661" s="50" t="s">
        <v>2613</v>
      </c>
      <c r="AH661" s="50" t="str">
        <f>AC661&amp;AD661&amp;AE661&amp;AF661&amp;AG661</f>
        <v>&lt;li&gt;&lt;a href="Assets/TV/1/35.mp3"&gt;Tune 35&lt;/a&gt;&lt;/li&gt;</v>
      </c>
      <c r="AI661" s="53" t="s">
        <v>2616</v>
      </c>
      <c r="AJ661" s="53">
        <f>IF(A661="","",66*(Q661-1)+P661)</f>
        <v>35</v>
      </c>
      <c r="AK661" s="53" t="s">
        <v>2617</v>
      </c>
      <c r="AL661" s="53" t="str">
        <f>IF(A661="","",B661&amp;"&lt;/td&gt;&lt;td&gt;"&amp;C661&amp;"&lt;/td&gt;&lt;/tr&gt;")</f>
        <v>Jackass&lt;/td&gt;&lt;td&gt;&lt;/td&gt;&lt;/tr&gt;</v>
      </c>
      <c r="AM661" s="53" t="str">
        <f>AI661&amp;AJ661&amp;AK661&amp;AL661</f>
        <v>&lt;tr&gt;&lt;td align="left"&gt;35&lt;/td&gt;&lt;td align="left"&gt;Jackass&lt;/td&gt;&lt;td&gt;&lt;/td&gt;&lt;/tr&gt;</v>
      </c>
      <c r="AN661" s="64">
        <f>IF(MAX(LEN(B661),LEN(C661))=0,"",MAX(LEN(B661),LEN(C661)))</f>
        <v>7</v>
      </c>
    </row>
    <row r="662" spans="1:40" x14ac:dyDescent="0.25">
      <c r="A662" s="10" t="str">
        <f>N662&amp;Q662&amp;R662&amp;S662</f>
        <v>198013J</v>
      </c>
      <c r="B662" s="15" t="s">
        <v>69</v>
      </c>
      <c r="C662" s="15" t="s">
        <v>70</v>
      </c>
      <c r="D662" s="15" t="s">
        <v>672</v>
      </c>
      <c r="E662" s="15" t="s">
        <v>682</v>
      </c>
      <c r="F662" s="15"/>
      <c r="G662" s="15"/>
      <c r="H662" s="15"/>
      <c r="I662" s="15"/>
      <c r="J662" s="15"/>
      <c r="K662" s="14"/>
      <c r="L662" s="15">
        <v>1984</v>
      </c>
      <c r="M662" s="10"/>
      <c r="N662" s="81">
        <v>1980</v>
      </c>
      <c r="O662" s="10"/>
      <c r="P662" s="15">
        <v>32</v>
      </c>
      <c r="Q662" s="15">
        <v>1</v>
      </c>
      <c r="R662" s="15">
        <v>3</v>
      </c>
      <c r="S662" s="15" t="s">
        <v>1071</v>
      </c>
      <c r="U662" s="76" t="s">
        <v>3074</v>
      </c>
      <c r="V662" s="76" t="str">
        <f>IF(B662="","",B662)</f>
        <v>Tears for Fears</v>
      </c>
      <c r="W662" s="76" t="s">
        <v>3075</v>
      </c>
      <c r="X662" s="76" t="str">
        <f>IF(C662="","",C662)</f>
        <v>Shout</v>
      </c>
      <c r="Y662" s="77" t="s">
        <v>3077</v>
      </c>
      <c r="Z662" s="76">
        <f>IF(L662="","",L662)</f>
        <v>1984</v>
      </c>
      <c r="AA662" s="76" t="s">
        <v>3076</v>
      </c>
      <c r="AB662" s="76" t="str">
        <f>_xlfn.CONCAT(U662:AA662)</f>
        <v>&lt;table class="questions" width="290"&gt;&lt;tr&gt;&lt;td height="50"&gt;&lt;div align="center"&gt;2 Points &lt;/div&gt;&lt;/td&gt;&lt;/tr&gt;&lt;tr&gt;&lt;td height="30"&gt;&lt;div align="center"&gt;Tears for Fears&lt;/div&gt;&lt;/td&gt;&lt;/tr&gt;&lt;tr&gt;&lt;td height="30"&gt;&lt;div align="center"&gt;Shout&lt;/div&gt;&lt;/td&gt;&lt;/tr&gt;&lt;tr&gt;&lt;td height="30"&gt;&lt;div align="center"&gt;&lt;/div&gt;&lt;/td&gt;&lt;/tr&gt;&lt;tr&gt;&lt;td height="30"&gt;&lt;div align="center"&gt;1984&lt;/div&gt;&lt;/td&gt;&lt;/tr&gt;&lt;/table&gt;</v>
      </c>
      <c r="AC662" s="50" t="s">
        <v>2615</v>
      </c>
      <c r="AD662" s="50" t="str">
        <f>IF(A662="","","Assets/"&amp;N662&amp;"/"&amp;Q662&amp;"/"&amp;P662&amp;".mp3")</f>
        <v>Assets/1980/1/32.mp3</v>
      </c>
      <c r="AE662" s="51" t="s">
        <v>2614</v>
      </c>
      <c r="AF662" s="50" t="str">
        <f>IF(A662="","","Tune "&amp;66*(Q662-1)+P662)</f>
        <v>Tune 32</v>
      </c>
      <c r="AG662" s="50" t="s">
        <v>2613</v>
      </c>
      <c r="AH662" s="50" t="str">
        <f>AC662&amp;AD662&amp;AE662&amp;AF662&amp;AG662</f>
        <v>&lt;li&gt;&lt;a href="Assets/1980/1/32.mp3"&gt;Tune 32&lt;/a&gt;&lt;/li&gt;</v>
      </c>
      <c r="AI662" s="53" t="s">
        <v>2616</v>
      </c>
      <c r="AJ662" s="53">
        <f>IF(A662="","",66*(Q662-1)+P662)</f>
        <v>32</v>
      </c>
      <c r="AK662" s="53" t="s">
        <v>2617</v>
      </c>
      <c r="AL662" s="53" t="str">
        <f>IF(A662="","",B662&amp;"&lt;/td&gt;&lt;td&gt;"&amp;C662&amp;"&lt;/td&gt;&lt;/tr&gt;")</f>
        <v>Tears for Fears&lt;/td&gt;&lt;td&gt;Shout&lt;/td&gt;&lt;/tr&gt;</v>
      </c>
      <c r="AM662" s="53" t="str">
        <f>AI662&amp;AJ662&amp;AK662&amp;AL662</f>
        <v>&lt;tr&gt;&lt;td align="left"&gt;32&lt;/td&gt;&lt;td align="left"&gt;Tears for Fears&lt;/td&gt;&lt;td&gt;Shout&lt;/td&gt;&lt;/tr&gt;</v>
      </c>
      <c r="AN662" s="64">
        <f>IF(MAX(LEN(B662),LEN(C662))=0,"",MAX(LEN(B662),LEN(C662)))</f>
        <v>15</v>
      </c>
    </row>
    <row r="663" spans="1:40" x14ac:dyDescent="0.25">
      <c r="A663" s="10" t="str">
        <f>N663&amp;Q663&amp;R663&amp;S663</f>
        <v>196012H</v>
      </c>
      <c r="B663" s="35" t="s">
        <v>1433</v>
      </c>
      <c r="C663" s="35" t="s">
        <v>1434</v>
      </c>
      <c r="D663" s="35" t="s">
        <v>672</v>
      </c>
      <c r="E663" s="35" t="s">
        <v>682</v>
      </c>
      <c r="F663" s="15"/>
      <c r="G663" s="15"/>
      <c r="H663" s="15"/>
      <c r="I663" s="15"/>
      <c r="J663" s="15"/>
      <c r="K663" s="14"/>
      <c r="L663" s="15">
        <v>1969</v>
      </c>
      <c r="M663" s="10"/>
      <c r="N663" s="81">
        <v>1960</v>
      </c>
      <c r="O663" s="10"/>
      <c r="P663" s="15">
        <v>19</v>
      </c>
      <c r="Q663" s="15">
        <v>1</v>
      </c>
      <c r="R663" s="15">
        <v>2</v>
      </c>
      <c r="S663" s="35" t="s">
        <v>1069</v>
      </c>
      <c r="U663" s="76" t="s">
        <v>3074</v>
      </c>
      <c r="V663" s="76" t="str">
        <f>IF(B663="","",B663)</f>
        <v>Norman Greenbaum</v>
      </c>
      <c r="W663" s="76" t="s">
        <v>3075</v>
      </c>
      <c r="X663" s="76" t="str">
        <f>IF(C663="","",C663)</f>
        <v>Spirit In the Sky</v>
      </c>
      <c r="Y663" s="77" t="s">
        <v>3077</v>
      </c>
      <c r="Z663" s="76">
        <f>IF(L663="","",L663)</f>
        <v>1969</v>
      </c>
      <c r="AA663" s="76" t="s">
        <v>3076</v>
      </c>
      <c r="AB663" s="76" t="str">
        <f>_xlfn.CONCAT(U663:AA663)</f>
        <v>&lt;table class="questions" width="290"&gt;&lt;tr&gt;&lt;td height="50"&gt;&lt;div align="center"&gt;2 Points &lt;/div&gt;&lt;/td&gt;&lt;/tr&gt;&lt;tr&gt;&lt;td height="30"&gt;&lt;div align="center"&gt;Norman Greenbaum&lt;/div&gt;&lt;/td&gt;&lt;/tr&gt;&lt;tr&gt;&lt;td height="30"&gt;&lt;div align="center"&gt;Spirit In the Sky&lt;/div&gt;&lt;/td&gt;&lt;/tr&gt;&lt;tr&gt;&lt;td height="30"&gt;&lt;div align="center"&gt;&lt;/div&gt;&lt;/td&gt;&lt;/tr&gt;&lt;tr&gt;&lt;td height="30"&gt;&lt;div align="center"&gt;1969&lt;/div&gt;&lt;/td&gt;&lt;/tr&gt;&lt;/table&gt;</v>
      </c>
      <c r="AC663" s="50" t="s">
        <v>2615</v>
      </c>
      <c r="AD663" s="50" t="str">
        <f>IF(A663="","","Assets/"&amp;N663&amp;"/"&amp;Q663&amp;"/"&amp;P663&amp;".mp3")</f>
        <v>Assets/1960/1/19.mp3</v>
      </c>
      <c r="AE663" s="51" t="s">
        <v>2614</v>
      </c>
      <c r="AF663" s="50" t="str">
        <f>IF(A663="","","Tune "&amp;66*(Q663-1)+P663)</f>
        <v>Tune 19</v>
      </c>
      <c r="AG663" s="50" t="s">
        <v>2613</v>
      </c>
      <c r="AH663" s="50" t="str">
        <f>AC663&amp;AD663&amp;AE663&amp;AF663&amp;AG663</f>
        <v>&lt;li&gt;&lt;a href="Assets/1960/1/19.mp3"&gt;Tune 19&lt;/a&gt;&lt;/li&gt;</v>
      </c>
      <c r="AI663" s="53" t="s">
        <v>2616</v>
      </c>
      <c r="AJ663" s="53">
        <f>IF(A663="","",66*(Q663-1)+P663)</f>
        <v>19</v>
      </c>
      <c r="AK663" s="53" t="s">
        <v>2617</v>
      </c>
      <c r="AL663" s="53" t="str">
        <f>IF(A663="","",B663&amp;"&lt;/td&gt;&lt;td&gt;"&amp;C663&amp;"&lt;/td&gt;&lt;/tr&gt;")</f>
        <v>Norman Greenbaum&lt;/td&gt;&lt;td&gt;Spirit In the Sky&lt;/td&gt;&lt;/tr&gt;</v>
      </c>
      <c r="AM663" s="53" t="str">
        <f>AI663&amp;AJ663&amp;AK663&amp;AL663</f>
        <v>&lt;tr&gt;&lt;td align="left"&gt;19&lt;/td&gt;&lt;td align="left"&gt;Norman Greenbaum&lt;/td&gt;&lt;td&gt;Spirit In the Sky&lt;/td&gt;&lt;/tr&gt;</v>
      </c>
      <c r="AN663" s="64">
        <f>IF(MAX(LEN(B663),LEN(C663))=0,"",MAX(LEN(B663),LEN(C663)))</f>
        <v>17</v>
      </c>
    </row>
    <row r="664" spans="1:40" x14ac:dyDescent="0.25">
      <c r="A664" s="10" t="str">
        <f>N664&amp;Q664&amp;R664&amp;S664</f>
        <v>TV14C</v>
      </c>
      <c r="B664" s="15" t="s">
        <v>981</v>
      </c>
      <c r="C664" s="15"/>
      <c r="D664" s="15" t="s">
        <v>985</v>
      </c>
      <c r="E664" s="15"/>
      <c r="F664" s="15" t="s">
        <v>986</v>
      </c>
      <c r="G664" s="15"/>
      <c r="H664" s="35" t="s">
        <v>1405</v>
      </c>
      <c r="I664" s="15" t="s">
        <v>1406</v>
      </c>
      <c r="J664" s="15"/>
      <c r="K664" s="14"/>
      <c r="L664" s="15"/>
      <c r="M664" s="10"/>
      <c r="N664" s="8" t="s">
        <v>667</v>
      </c>
      <c r="O664" s="10"/>
      <c r="P664" s="15">
        <v>36</v>
      </c>
      <c r="Q664" s="15">
        <v>1</v>
      </c>
      <c r="R664" s="15">
        <v>4</v>
      </c>
      <c r="S664" s="15" t="s">
        <v>89</v>
      </c>
      <c r="U664" s="76" t="s">
        <v>3074</v>
      </c>
      <c r="V664" s="76" t="str">
        <f>IF(B664="","",B664)</f>
        <v>Fawlty Towers</v>
      </c>
      <c r="W664" s="76" t="s">
        <v>3075</v>
      </c>
      <c r="X664" s="76" t="str">
        <f>IF(C664="","",C664)</f>
        <v/>
      </c>
      <c r="Y664" s="77" t="s">
        <v>3077</v>
      </c>
      <c r="Z664" s="76" t="str">
        <f>IF(L664="","",L664)</f>
        <v/>
      </c>
      <c r="AA664" s="76" t="s">
        <v>3076</v>
      </c>
      <c r="AB664" s="76" t="str">
        <f>_xlfn.CONCAT(U664:AA664)</f>
        <v>&lt;table class="questions" width="290"&gt;&lt;tr&gt;&lt;td height="50"&gt;&lt;div align="center"&gt;2 Points &lt;/div&gt;&lt;/td&gt;&lt;/tr&gt;&lt;tr&gt;&lt;td height="30"&gt;&lt;div align="center"&gt;Fawlty Towers&lt;/div&gt;&lt;/td&gt;&lt;/tr&gt;&lt;tr&gt;&lt;td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64" s="50" t="s">
        <v>2615</v>
      </c>
      <c r="AD664" s="50" t="str">
        <f>IF(A664="","","Assets/"&amp;N664&amp;"/"&amp;Q664&amp;"/"&amp;P664&amp;".mp3")</f>
        <v>Assets/TV/1/36.mp3</v>
      </c>
      <c r="AE664" s="51" t="s">
        <v>2614</v>
      </c>
      <c r="AF664" s="50" t="str">
        <f>IF(A664="","","Tune "&amp;66*(Q664-1)+P664)</f>
        <v>Tune 36</v>
      </c>
      <c r="AG664" s="50" t="s">
        <v>2613</v>
      </c>
      <c r="AH664" s="50" t="str">
        <f>AC664&amp;AD664&amp;AE664&amp;AF664&amp;AG664</f>
        <v>&lt;li&gt;&lt;a href="Assets/TV/1/36.mp3"&gt;Tune 36&lt;/a&gt;&lt;/li&gt;</v>
      </c>
      <c r="AI664" s="53" t="s">
        <v>2616</v>
      </c>
      <c r="AJ664" s="53">
        <f>IF(A664="","",66*(Q664-1)+P664)</f>
        <v>36</v>
      </c>
      <c r="AK664" s="53" t="s">
        <v>2617</v>
      </c>
      <c r="AL664" s="53" t="str">
        <f>IF(A664="","",B664&amp;"&lt;/td&gt;&lt;td&gt;"&amp;C664&amp;"&lt;/td&gt;&lt;/tr&gt;")</f>
        <v>Fawlty Towers&lt;/td&gt;&lt;td&gt;&lt;/td&gt;&lt;/tr&gt;</v>
      </c>
      <c r="AM664" s="53" t="str">
        <f>AI664&amp;AJ664&amp;AK664&amp;AL664</f>
        <v>&lt;tr&gt;&lt;td align="left"&gt;36&lt;/td&gt;&lt;td align="left"&gt;Fawlty Towers&lt;/td&gt;&lt;td&gt;&lt;/td&gt;&lt;/tr&gt;</v>
      </c>
      <c r="AN664" s="64">
        <f>IF(MAX(LEN(B664),LEN(C664))=0,"",MAX(LEN(B664),LEN(C664)))</f>
        <v>13</v>
      </c>
    </row>
    <row r="665" spans="1:40" x14ac:dyDescent="0.25">
      <c r="A665" s="10" t="str">
        <f>N665&amp;Q665&amp;R665&amp;S665</f>
        <v>TV14D</v>
      </c>
      <c r="B665" s="15" t="s">
        <v>982</v>
      </c>
      <c r="C665" s="15"/>
      <c r="D665" s="15" t="s">
        <v>985</v>
      </c>
      <c r="E665" s="15"/>
      <c r="F665" s="15"/>
      <c r="G665" s="15"/>
      <c r="H665" s="15"/>
      <c r="I665" s="15"/>
      <c r="J665" s="15"/>
      <c r="K665" s="14"/>
      <c r="L665" s="15"/>
      <c r="M665" s="10"/>
      <c r="N665" s="8" t="s">
        <v>667</v>
      </c>
      <c r="O665" s="10"/>
      <c r="P665" s="15">
        <v>37</v>
      </c>
      <c r="Q665" s="15">
        <v>1</v>
      </c>
      <c r="R665" s="15">
        <v>4</v>
      </c>
      <c r="S665" s="15" t="s">
        <v>86</v>
      </c>
      <c r="U665" s="76" t="s">
        <v>3074</v>
      </c>
      <c r="V665" s="76" t="str">
        <f>IF(B665="","",B665)</f>
        <v>Countdown</v>
      </c>
      <c r="W665" s="76" t="s">
        <v>3075</v>
      </c>
      <c r="X665" s="76" t="str">
        <f>IF(C665="","",C665)</f>
        <v/>
      </c>
      <c r="Y665" s="77" t="s">
        <v>3077</v>
      </c>
      <c r="Z665" s="76" t="str">
        <f>IF(L665="","",L665)</f>
        <v/>
      </c>
      <c r="AA665" s="76" t="s">
        <v>3076</v>
      </c>
      <c r="AB665" s="76" t="str">
        <f>_xlfn.CONCAT(U665:AA665)</f>
        <v>&lt;table class="questions" width="290"&gt;&lt;tr&gt;&lt;td height="50"&gt;&lt;div align="center"&gt;2 Points &lt;/div&gt;&lt;/td&gt;&lt;/tr&gt;&lt;tr&gt;&lt;td height="30"&gt;&lt;div align="center"&gt;Countdown&lt;/div&gt;&lt;/td&gt;&lt;/tr&gt;&lt;tr&gt;&lt;td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65" s="50" t="s">
        <v>2615</v>
      </c>
      <c r="AD665" s="50" t="str">
        <f>IF(A665="","","Assets/"&amp;N665&amp;"/"&amp;Q665&amp;"/"&amp;P665&amp;".mp3")</f>
        <v>Assets/TV/1/37.mp3</v>
      </c>
      <c r="AE665" s="51" t="s">
        <v>2614</v>
      </c>
      <c r="AF665" s="50" t="str">
        <f>IF(A665="","","Tune "&amp;66*(Q665-1)+P665)</f>
        <v>Tune 37</v>
      </c>
      <c r="AG665" s="50" t="s">
        <v>2613</v>
      </c>
      <c r="AH665" s="50" t="str">
        <f>AC665&amp;AD665&amp;AE665&amp;AF665&amp;AG665</f>
        <v>&lt;li&gt;&lt;a href="Assets/TV/1/37.mp3"&gt;Tune 37&lt;/a&gt;&lt;/li&gt;</v>
      </c>
      <c r="AI665" s="53" t="s">
        <v>2616</v>
      </c>
      <c r="AJ665" s="53">
        <f>IF(A665="","",66*(Q665-1)+P665)</f>
        <v>37</v>
      </c>
      <c r="AK665" s="53" t="s">
        <v>2617</v>
      </c>
      <c r="AL665" s="53" t="str">
        <f>IF(A665="","",B665&amp;"&lt;/td&gt;&lt;td&gt;"&amp;C665&amp;"&lt;/td&gt;&lt;/tr&gt;")</f>
        <v>Countdown&lt;/td&gt;&lt;td&gt;&lt;/td&gt;&lt;/tr&gt;</v>
      </c>
      <c r="AM665" s="53" t="str">
        <f>AI665&amp;AJ665&amp;AK665&amp;AL665</f>
        <v>&lt;tr&gt;&lt;td align="left"&gt;37&lt;/td&gt;&lt;td align="left"&gt;Countdown&lt;/td&gt;&lt;td&gt;&lt;/td&gt;&lt;/tr&gt;</v>
      </c>
      <c r="AN665" s="64">
        <f>IF(MAX(LEN(B665),LEN(C665))=0,"",MAX(LEN(B665),LEN(C665)))</f>
        <v>9</v>
      </c>
    </row>
    <row r="666" spans="1:40" x14ac:dyDescent="0.25">
      <c r="A666" s="10" t="str">
        <f>N666&amp;Q666&amp;R666&amp;S666</f>
        <v>TV14E</v>
      </c>
      <c r="B666" s="15" t="s">
        <v>983</v>
      </c>
      <c r="C666" s="15"/>
      <c r="D666" s="15" t="s">
        <v>985</v>
      </c>
      <c r="E666" s="15"/>
      <c r="F666" s="15"/>
      <c r="G666" s="15"/>
      <c r="H666" s="15"/>
      <c r="I666" s="15"/>
      <c r="J666" s="15"/>
      <c r="K666" s="14"/>
      <c r="L666" s="15"/>
      <c r="M666" s="10"/>
      <c r="N666" s="8" t="s">
        <v>667</v>
      </c>
      <c r="O666" s="10"/>
      <c r="P666" s="15">
        <v>38</v>
      </c>
      <c r="Q666" s="15">
        <v>1</v>
      </c>
      <c r="R666" s="15">
        <v>4</v>
      </c>
      <c r="S666" s="15" t="s">
        <v>87</v>
      </c>
      <c r="U666" s="76" t="s">
        <v>3074</v>
      </c>
      <c r="V666" s="76" t="str">
        <f>IF(B666="","",B666)</f>
        <v>Hollyoaks</v>
      </c>
      <c r="W666" s="76" t="s">
        <v>3075</v>
      </c>
      <c r="X666" s="76" t="str">
        <f>IF(C666="","",C666)</f>
        <v/>
      </c>
      <c r="Y666" s="77" t="s">
        <v>3077</v>
      </c>
      <c r="Z666" s="76" t="str">
        <f>IF(L666="","",L666)</f>
        <v/>
      </c>
      <c r="AA666" s="76" t="s">
        <v>3076</v>
      </c>
      <c r="AB666" s="76" t="str">
        <f>_xlfn.CONCAT(U666:AA666)</f>
        <v>&lt;table class="questions" width="290"&gt;&lt;tr&gt;&lt;td height="50"&gt;&lt;div align="center"&gt;2 Points &lt;/div&gt;&lt;/td&gt;&lt;/tr&gt;&lt;tr&gt;&lt;td height="30"&gt;&lt;div align="center"&gt;Hollyoaks&lt;/div&gt;&lt;/td&gt;&lt;/tr&gt;&lt;tr&gt;&lt;td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66" s="50" t="s">
        <v>2615</v>
      </c>
      <c r="AD666" s="50" t="str">
        <f>IF(A666="","","Assets/"&amp;N666&amp;"/"&amp;Q666&amp;"/"&amp;P666&amp;".mp3")</f>
        <v>Assets/TV/1/38.mp3</v>
      </c>
      <c r="AE666" s="51" t="s">
        <v>2614</v>
      </c>
      <c r="AF666" s="50" t="str">
        <f>IF(A666="","","Tune "&amp;66*(Q666-1)+P666)</f>
        <v>Tune 38</v>
      </c>
      <c r="AG666" s="50" t="s">
        <v>2613</v>
      </c>
      <c r="AH666" s="50" t="str">
        <f>AC666&amp;AD666&amp;AE666&amp;AF666&amp;AG666</f>
        <v>&lt;li&gt;&lt;a href="Assets/TV/1/38.mp3"&gt;Tune 38&lt;/a&gt;&lt;/li&gt;</v>
      </c>
      <c r="AI666" s="53" t="s">
        <v>2616</v>
      </c>
      <c r="AJ666" s="53">
        <f>IF(A666="","",66*(Q666-1)+P666)</f>
        <v>38</v>
      </c>
      <c r="AK666" s="53" t="s">
        <v>2617</v>
      </c>
      <c r="AL666" s="53" t="str">
        <f>IF(A666="","",B666&amp;"&lt;/td&gt;&lt;td&gt;"&amp;C666&amp;"&lt;/td&gt;&lt;/tr&gt;")</f>
        <v>Hollyoaks&lt;/td&gt;&lt;td&gt;&lt;/td&gt;&lt;/tr&gt;</v>
      </c>
      <c r="AM666" s="53" t="str">
        <f>AI666&amp;AJ666&amp;AK666&amp;AL666</f>
        <v>&lt;tr&gt;&lt;td align="left"&gt;38&lt;/td&gt;&lt;td align="left"&gt;Hollyoaks&lt;/td&gt;&lt;td&gt;&lt;/td&gt;&lt;/tr&gt;</v>
      </c>
      <c r="AN666" s="64">
        <f>IF(MAX(LEN(B666),LEN(C666))=0,"",MAX(LEN(B666),LEN(C666)))</f>
        <v>9</v>
      </c>
    </row>
    <row r="667" spans="1:40" x14ac:dyDescent="0.25">
      <c r="A667" s="10" t="str">
        <f>N667&amp;Q667&amp;R667&amp;S667</f>
        <v>TV14F</v>
      </c>
      <c r="B667" s="15" t="s">
        <v>382</v>
      </c>
      <c r="C667" s="15"/>
      <c r="D667" s="15" t="s">
        <v>985</v>
      </c>
      <c r="E667" s="15"/>
      <c r="F667" s="15"/>
      <c r="G667" s="15"/>
      <c r="H667" s="15"/>
      <c r="I667" s="15"/>
      <c r="J667" s="15"/>
      <c r="K667" s="14"/>
      <c r="L667" s="15"/>
      <c r="M667" s="10"/>
      <c r="N667" s="8" t="s">
        <v>667</v>
      </c>
      <c r="O667" s="10"/>
      <c r="P667" s="15">
        <v>39</v>
      </c>
      <c r="Q667" s="15">
        <v>1</v>
      </c>
      <c r="R667" s="15">
        <v>4</v>
      </c>
      <c r="S667" s="15" t="s">
        <v>88</v>
      </c>
      <c r="U667" s="76" t="s">
        <v>3074</v>
      </c>
      <c r="V667" s="76" t="str">
        <f>IF(B667="","",B667)</f>
        <v>Eastenders</v>
      </c>
      <c r="W667" s="76" t="s">
        <v>3075</v>
      </c>
      <c r="X667" s="76" t="str">
        <f>IF(C667="","",C667)</f>
        <v/>
      </c>
      <c r="Y667" s="77" t="s">
        <v>3077</v>
      </c>
      <c r="Z667" s="76" t="str">
        <f>IF(L667="","",L667)</f>
        <v/>
      </c>
      <c r="AA667" s="76" t="s">
        <v>3076</v>
      </c>
      <c r="AB667" s="76" t="str">
        <f>_xlfn.CONCAT(U667:AA667)</f>
        <v>&lt;table class="questions" width="290"&gt;&lt;tr&gt;&lt;td height="50"&gt;&lt;div align="center"&gt;2 Points &lt;/div&gt;&lt;/td&gt;&lt;/tr&gt;&lt;tr&gt;&lt;td height="30"&gt;&lt;div align="center"&gt;Eastenders&lt;/div&gt;&lt;/td&gt;&lt;/tr&gt;&lt;tr&gt;&lt;td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67" s="50" t="s">
        <v>2615</v>
      </c>
      <c r="AD667" s="50" t="str">
        <f>IF(A667="","","Assets/"&amp;N667&amp;"/"&amp;Q667&amp;"/"&amp;P667&amp;".mp3")</f>
        <v>Assets/TV/1/39.mp3</v>
      </c>
      <c r="AE667" s="51" t="s">
        <v>2614</v>
      </c>
      <c r="AF667" s="50" t="str">
        <f>IF(A667="","","Tune "&amp;66*(Q667-1)+P667)</f>
        <v>Tune 39</v>
      </c>
      <c r="AG667" s="50" t="s">
        <v>2613</v>
      </c>
      <c r="AH667" s="50" t="str">
        <f>AC667&amp;AD667&amp;AE667&amp;AF667&amp;AG667</f>
        <v>&lt;li&gt;&lt;a href="Assets/TV/1/39.mp3"&gt;Tune 39&lt;/a&gt;&lt;/li&gt;</v>
      </c>
      <c r="AI667" s="53" t="s">
        <v>2616</v>
      </c>
      <c r="AJ667" s="53">
        <f>IF(A667="","",66*(Q667-1)+P667)</f>
        <v>39</v>
      </c>
      <c r="AK667" s="53" t="s">
        <v>2617</v>
      </c>
      <c r="AL667" s="53" t="str">
        <f>IF(A667="","",B667&amp;"&lt;/td&gt;&lt;td&gt;"&amp;C667&amp;"&lt;/td&gt;&lt;/tr&gt;")</f>
        <v>Eastenders&lt;/td&gt;&lt;td&gt;&lt;/td&gt;&lt;/tr&gt;</v>
      </c>
      <c r="AM667" s="53" t="str">
        <f>AI667&amp;AJ667&amp;AK667&amp;AL667</f>
        <v>&lt;tr&gt;&lt;td align="left"&gt;39&lt;/td&gt;&lt;td align="left"&gt;Eastenders&lt;/td&gt;&lt;td&gt;&lt;/td&gt;&lt;/tr&gt;</v>
      </c>
      <c r="AN667" s="64">
        <f>IF(MAX(LEN(B667),LEN(C667))=0,"",MAX(LEN(B667),LEN(C667)))</f>
        <v>10</v>
      </c>
    </row>
    <row r="668" spans="1:40" x14ac:dyDescent="0.25">
      <c r="A668" s="10" t="str">
        <f>N668&amp;Q668&amp;R668&amp;S668</f>
        <v>TV14G</v>
      </c>
      <c r="B668" s="15" t="s">
        <v>993</v>
      </c>
      <c r="C668" s="15"/>
      <c r="D668" s="15" t="s">
        <v>985</v>
      </c>
      <c r="E668" s="15"/>
      <c r="F668" s="15"/>
      <c r="G668" s="15"/>
      <c r="H668" s="15"/>
      <c r="I668" s="15"/>
      <c r="J668" s="15"/>
      <c r="K668" s="14"/>
      <c r="L668" s="15"/>
      <c r="M668" s="10"/>
      <c r="N668" s="8" t="s">
        <v>667</v>
      </c>
      <c r="O668" s="10"/>
      <c r="P668" s="15">
        <v>40</v>
      </c>
      <c r="Q668" s="15">
        <v>1</v>
      </c>
      <c r="R668" s="15">
        <v>4</v>
      </c>
      <c r="S668" s="15" t="s">
        <v>1068</v>
      </c>
      <c r="U668" s="76" t="s">
        <v>3074</v>
      </c>
      <c r="V668" s="76" t="str">
        <f>IF(B668="","",B668)</f>
        <v>Antiques Roadshow</v>
      </c>
      <c r="W668" s="76" t="s">
        <v>3075</v>
      </c>
      <c r="X668" s="76" t="str">
        <f>IF(C668="","",C668)</f>
        <v/>
      </c>
      <c r="Y668" s="77" t="s">
        <v>3077</v>
      </c>
      <c r="Z668" s="76" t="str">
        <f>IF(L668="","",L668)</f>
        <v/>
      </c>
      <c r="AA668" s="76" t="s">
        <v>3076</v>
      </c>
      <c r="AB668" s="76" t="str">
        <f>_xlfn.CONCAT(U668:AA668)</f>
        <v>&lt;table class="questions" width="290"&gt;&lt;tr&gt;&lt;td height="50"&gt;&lt;div align="center"&gt;2 Points &lt;/div&gt;&lt;/td&gt;&lt;/tr&gt;&lt;tr&gt;&lt;td height="30"&gt;&lt;div align="center"&gt;Antiques Roadshow&lt;/div&gt;&lt;/td&gt;&lt;/tr&gt;&lt;tr&gt;&lt;td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68" s="50" t="s">
        <v>2615</v>
      </c>
      <c r="AD668" s="50" t="str">
        <f>IF(A668="","","Assets/"&amp;N668&amp;"/"&amp;Q668&amp;"/"&amp;P668&amp;".mp3")</f>
        <v>Assets/TV/1/40.mp3</v>
      </c>
      <c r="AE668" s="51" t="s">
        <v>2614</v>
      </c>
      <c r="AF668" s="50" t="str">
        <f>IF(A668="","","Tune "&amp;66*(Q668-1)+P668)</f>
        <v>Tune 40</v>
      </c>
      <c r="AG668" s="50" t="s">
        <v>2613</v>
      </c>
      <c r="AH668" s="50" t="str">
        <f>AC668&amp;AD668&amp;AE668&amp;AF668&amp;AG668</f>
        <v>&lt;li&gt;&lt;a href="Assets/TV/1/40.mp3"&gt;Tune 40&lt;/a&gt;&lt;/li&gt;</v>
      </c>
      <c r="AI668" s="53" t="s">
        <v>2616</v>
      </c>
      <c r="AJ668" s="53">
        <f>IF(A668="","",66*(Q668-1)+P668)</f>
        <v>40</v>
      </c>
      <c r="AK668" s="53" t="s">
        <v>2617</v>
      </c>
      <c r="AL668" s="53" t="str">
        <f>IF(A668="","",B668&amp;"&lt;/td&gt;&lt;td&gt;"&amp;C668&amp;"&lt;/td&gt;&lt;/tr&gt;")</f>
        <v>Antiques Roadshow&lt;/td&gt;&lt;td&gt;&lt;/td&gt;&lt;/tr&gt;</v>
      </c>
      <c r="AM668" s="53" t="str">
        <f>AI668&amp;AJ668&amp;AK668&amp;AL668</f>
        <v>&lt;tr&gt;&lt;td align="left"&gt;40&lt;/td&gt;&lt;td align="left"&gt;Antiques Roadshow&lt;/td&gt;&lt;td&gt;&lt;/td&gt;&lt;/tr&gt;</v>
      </c>
      <c r="AN668" s="64">
        <f>IF(MAX(LEN(B668),LEN(C668))=0,"",MAX(LEN(B668),LEN(C668)))</f>
        <v>17</v>
      </c>
    </row>
    <row r="669" spans="1:40" x14ac:dyDescent="0.25">
      <c r="A669" s="10" t="str">
        <f>N669&amp;Q669&amp;R669&amp;S669</f>
        <v>Film16B</v>
      </c>
      <c r="B669" s="15" t="s">
        <v>947</v>
      </c>
      <c r="C669" s="15"/>
      <c r="D669" s="15" t="s">
        <v>698</v>
      </c>
      <c r="E669" s="15"/>
      <c r="F669" s="15"/>
      <c r="G669" s="15"/>
      <c r="H669" s="15"/>
      <c r="I669" s="15"/>
      <c r="J669" s="15"/>
      <c r="K669" s="14"/>
      <c r="L669" s="15"/>
      <c r="M669" s="10"/>
      <c r="N669" s="4" t="s">
        <v>698</v>
      </c>
      <c r="O669" s="10"/>
      <c r="P669" s="15">
        <v>57</v>
      </c>
      <c r="Q669" s="15">
        <v>1</v>
      </c>
      <c r="R669" s="15">
        <v>6</v>
      </c>
      <c r="S669" s="15" t="s">
        <v>85</v>
      </c>
      <c r="U669" s="76" t="s">
        <v>3074</v>
      </c>
      <c r="V669" s="76" t="str">
        <f>IF(B669="","",B669)</f>
        <v>Grown Ups</v>
      </c>
      <c r="W669" s="76" t="s">
        <v>3075</v>
      </c>
      <c r="X669" s="76" t="str">
        <f>IF(C669="","",C669)</f>
        <v/>
      </c>
      <c r="Y669" s="77" t="s">
        <v>3077</v>
      </c>
      <c r="Z669" s="76" t="str">
        <f>IF(L669="","",L669)</f>
        <v/>
      </c>
      <c r="AA669" s="76" t="s">
        <v>3076</v>
      </c>
      <c r="AB669" s="76" t="str">
        <f>_xlfn.CONCAT(U669:AA669)</f>
        <v>&lt;table class="questions" width="290"&gt;&lt;tr&gt;&lt;td height="50"&gt;&lt;div align="center"&gt;2 Points &lt;/div&gt;&lt;/td&gt;&lt;/tr&gt;&lt;tr&gt;&lt;td height="30"&gt;&lt;div align="center"&gt;Grown Ups&lt;/div&gt;&lt;/td&gt;&lt;/tr&gt;&lt;tr&gt;&lt;td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69" s="50" t="s">
        <v>2615</v>
      </c>
      <c r="AD669" s="50" t="str">
        <f>IF(A669="","","Assets/"&amp;N669&amp;"/"&amp;Q669&amp;"/"&amp;P669&amp;".mp3")</f>
        <v>Assets/Film/1/57.mp3</v>
      </c>
      <c r="AE669" s="51" t="s">
        <v>2614</v>
      </c>
      <c r="AF669" s="50" t="str">
        <f>IF(A669="","","Tune "&amp;66*(Q669-1)+P669)</f>
        <v>Tune 57</v>
      </c>
      <c r="AG669" s="50" t="s">
        <v>2613</v>
      </c>
      <c r="AH669" s="50" t="str">
        <f>AC669&amp;AD669&amp;AE669&amp;AF669&amp;AG669</f>
        <v>&lt;li&gt;&lt;a href="Assets/Film/1/57.mp3"&gt;Tune 57&lt;/a&gt;&lt;/li&gt;</v>
      </c>
      <c r="AI669" s="53" t="s">
        <v>2616</v>
      </c>
      <c r="AJ669" s="53">
        <f>IF(A669="","",66*(Q669-1)+P669)</f>
        <v>57</v>
      </c>
      <c r="AK669" s="53" t="s">
        <v>2617</v>
      </c>
      <c r="AL669" s="53" t="str">
        <f>IF(A669="","",B669&amp;"&lt;/td&gt;&lt;td&gt;"&amp;C669&amp;"&lt;/td&gt;&lt;/tr&gt;")</f>
        <v>Grown Ups&lt;/td&gt;&lt;td&gt;&lt;/td&gt;&lt;/tr&gt;</v>
      </c>
      <c r="AM669" s="53" t="str">
        <f>AI669&amp;AJ669&amp;AK669&amp;AL669</f>
        <v>&lt;tr&gt;&lt;td align="left"&gt;57&lt;/td&gt;&lt;td align="left"&gt;Grown Ups&lt;/td&gt;&lt;td&gt;&lt;/td&gt;&lt;/tr&gt;</v>
      </c>
      <c r="AN669" s="64">
        <f>IF(MAX(LEN(B669),LEN(C669))=0,"",MAX(LEN(B669),LEN(C669)))</f>
        <v>9</v>
      </c>
    </row>
    <row r="670" spans="1:40" x14ac:dyDescent="0.25">
      <c r="A670" s="10" t="str">
        <f>N670&amp;Q670&amp;R670&amp;S670</f>
        <v>197014B</v>
      </c>
      <c r="B670" s="35" t="s">
        <v>589</v>
      </c>
      <c r="C670" s="35" t="s">
        <v>2124</v>
      </c>
      <c r="D670" s="15"/>
      <c r="E670" s="15"/>
      <c r="F670" s="15"/>
      <c r="G670" s="15"/>
      <c r="H670" s="15"/>
      <c r="I670" s="15"/>
      <c r="J670" s="15"/>
      <c r="K670" s="14"/>
      <c r="L670" s="15">
        <v>1976</v>
      </c>
      <c r="M670" s="10"/>
      <c r="N670" s="81">
        <v>1970</v>
      </c>
      <c r="O670" s="10"/>
      <c r="P670" s="15">
        <v>35</v>
      </c>
      <c r="Q670" s="15">
        <v>1</v>
      </c>
      <c r="R670" s="15">
        <v>4</v>
      </c>
      <c r="S670" s="35" t="s">
        <v>85</v>
      </c>
      <c r="U670" s="76" t="s">
        <v>3074</v>
      </c>
      <c r="V670" s="76" t="str">
        <f>IF(B670="","",B670)</f>
        <v>Abba</v>
      </c>
      <c r="W670" s="76" t="s">
        <v>3075</v>
      </c>
      <c r="X670" s="76" t="str">
        <f>IF(C670="","",C670)</f>
        <v>Dancing Queen</v>
      </c>
      <c r="Y670" s="77" t="s">
        <v>3077</v>
      </c>
      <c r="Z670" s="76">
        <f>IF(L670="","",L670)</f>
        <v>1976</v>
      </c>
      <c r="AA670" s="76" t="s">
        <v>3076</v>
      </c>
      <c r="AB670" s="76" t="str">
        <f>_xlfn.CONCAT(U670:AA670)</f>
        <v>&lt;table class="questions" width="290"&gt;&lt;tr&gt;&lt;td height="50"&gt;&lt;div align="center"&gt;2 Points &lt;/div&gt;&lt;/td&gt;&lt;/tr&gt;&lt;tr&gt;&lt;td height="30"&gt;&lt;div align="center"&gt;Abba&lt;/div&gt;&lt;/td&gt;&lt;/tr&gt;&lt;tr&gt;&lt;td height="30"&gt;&lt;div align="center"&gt;Dancing Queen&lt;/div&gt;&lt;/td&gt;&lt;/tr&gt;&lt;tr&gt;&lt;td height="30"&gt;&lt;div align="center"&gt;&lt;/div&gt;&lt;/td&gt;&lt;/tr&gt;&lt;tr&gt;&lt;td height="30"&gt;&lt;div align="center"&gt;1976&lt;/div&gt;&lt;/td&gt;&lt;/tr&gt;&lt;/table&gt;</v>
      </c>
      <c r="AC670" s="50" t="s">
        <v>2615</v>
      </c>
      <c r="AD670" s="50" t="str">
        <f>IF(A670="","","Assets/"&amp;N670&amp;"/"&amp;Q670&amp;"/"&amp;P670&amp;".mp3")</f>
        <v>Assets/1970/1/35.mp3</v>
      </c>
      <c r="AE670" s="51" t="s">
        <v>2614</v>
      </c>
      <c r="AF670" s="50" t="str">
        <f>IF(A670="","","Tune "&amp;66*(Q670-1)+P670)</f>
        <v>Tune 35</v>
      </c>
      <c r="AG670" s="50" t="s">
        <v>2613</v>
      </c>
      <c r="AH670" s="50" t="str">
        <f>AC670&amp;AD670&amp;AE670&amp;AF670&amp;AG670</f>
        <v>&lt;li&gt;&lt;a href="Assets/1970/1/35.mp3"&gt;Tune 35&lt;/a&gt;&lt;/li&gt;</v>
      </c>
      <c r="AI670" s="53" t="s">
        <v>2616</v>
      </c>
      <c r="AJ670" s="53">
        <f>IF(A670="","",66*(Q670-1)+P670)</f>
        <v>35</v>
      </c>
      <c r="AK670" s="53" t="s">
        <v>2617</v>
      </c>
      <c r="AL670" s="53" t="str">
        <f>IF(A670="","",B670&amp;"&lt;/td&gt;&lt;td&gt;"&amp;C670&amp;"&lt;/td&gt;&lt;/tr&gt;")</f>
        <v>Abba&lt;/td&gt;&lt;td&gt;Dancing Queen&lt;/td&gt;&lt;/tr&gt;</v>
      </c>
      <c r="AM670" s="53" t="str">
        <f>AI670&amp;AJ670&amp;AK670&amp;AL670</f>
        <v>&lt;tr&gt;&lt;td align="left"&gt;35&lt;/td&gt;&lt;td align="left"&gt;Abba&lt;/td&gt;&lt;td&gt;Dancing Queen&lt;/td&gt;&lt;/tr&gt;</v>
      </c>
      <c r="AN670" s="64">
        <f>IF(MAX(LEN(B670),LEN(C670))=0,"",MAX(LEN(B670),LEN(C670)))</f>
        <v>13</v>
      </c>
    </row>
    <row r="671" spans="1:40" x14ac:dyDescent="0.25">
      <c r="A671" s="10" t="str">
        <f>N671&amp;Q671&amp;R671&amp;S671</f>
        <v>Hiphop11B</v>
      </c>
      <c r="B671" s="14" t="s">
        <v>417</v>
      </c>
      <c r="C671" s="35" t="s">
        <v>2001</v>
      </c>
      <c r="D671" s="15"/>
      <c r="E671" s="15"/>
      <c r="F671" s="15"/>
      <c r="G671" s="15"/>
      <c r="H671" s="15"/>
      <c r="I671" s="15"/>
      <c r="J671" s="15"/>
      <c r="K671" s="14"/>
      <c r="L671" s="15">
        <v>1992</v>
      </c>
      <c r="M671" s="10"/>
      <c r="N671" s="42" t="s">
        <v>2395</v>
      </c>
      <c r="O671" s="10"/>
      <c r="P671" s="15">
        <v>2</v>
      </c>
      <c r="Q671" s="15">
        <v>1</v>
      </c>
      <c r="R671" s="15">
        <v>1</v>
      </c>
      <c r="S671" s="35" t="s">
        <v>85</v>
      </c>
      <c r="U671" s="76" t="s">
        <v>3074</v>
      </c>
      <c r="V671" s="76" t="str">
        <f>IF(B671="","",B671)</f>
        <v>House of Pain</v>
      </c>
      <c r="W671" s="76" t="s">
        <v>3075</v>
      </c>
      <c r="X671" s="76" t="str">
        <f>IF(C671="","",C671)</f>
        <v>Jump Around</v>
      </c>
      <c r="Y671" s="77" t="s">
        <v>3077</v>
      </c>
      <c r="Z671" s="76">
        <f>IF(L671="","",L671)</f>
        <v>1992</v>
      </c>
      <c r="AA671" s="76" t="s">
        <v>3076</v>
      </c>
      <c r="AB671" s="76" t="str">
        <f>_xlfn.CONCAT(U671:AA671)</f>
        <v>&lt;table class="questions" width="290"&gt;&lt;tr&gt;&lt;td height="50"&gt;&lt;div align="center"&gt;2 Points &lt;/div&gt;&lt;/td&gt;&lt;/tr&gt;&lt;tr&gt;&lt;td height="30"&gt;&lt;div align="center"&gt;House of Pain&lt;/div&gt;&lt;/td&gt;&lt;/tr&gt;&lt;tr&gt;&lt;td height="30"&gt;&lt;div align="center"&gt;Jump Around&lt;/div&gt;&lt;/td&gt;&lt;/tr&gt;&lt;tr&gt;&lt;td height="30"&gt;&lt;div align="center"&gt;&lt;/div&gt;&lt;/td&gt;&lt;/tr&gt;&lt;tr&gt;&lt;td height="30"&gt;&lt;div align="center"&gt;1992&lt;/div&gt;&lt;/td&gt;&lt;/tr&gt;&lt;/table&gt;</v>
      </c>
      <c r="AC671" s="50" t="s">
        <v>2615</v>
      </c>
      <c r="AD671" s="50" t="str">
        <f>IF(A671="","","Assets/"&amp;N671&amp;"/"&amp;Q671&amp;"/"&amp;P671&amp;".mp3")</f>
        <v>Assets/Hiphop/1/2.mp3</v>
      </c>
      <c r="AE671" s="51" t="s">
        <v>2614</v>
      </c>
      <c r="AF671" s="50" t="str">
        <f>IF(A671="","","Tune "&amp;66*(Q671-1)+P671)</f>
        <v>Tune 2</v>
      </c>
      <c r="AG671" s="50" t="s">
        <v>2613</v>
      </c>
      <c r="AH671" s="50" t="str">
        <f>AC671&amp;AD671&amp;AE671&amp;AF671&amp;AG671</f>
        <v>&lt;li&gt;&lt;a href="Assets/Hiphop/1/2.mp3"&gt;Tune 2&lt;/a&gt;&lt;/li&gt;</v>
      </c>
      <c r="AI671" s="53" t="s">
        <v>2616</v>
      </c>
      <c r="AJ671" s="53">
        <f>IF(A671="","",66*(Q671-1)+P671)</f>
        <v>2</v>
      </c>
      <c r="AK671" s="53" t="s">
        <v>2617</v>
      </c>
      <c r="AL671" s="53" t="str">
        <f>IF(A671="","",B671&amp;"&lt;/td&gt;&lt;td&gt;"&amp;C671&amp;"&lt;/td&gt;&lt;/tr&gt;")</f>
        <v>House of Pain&lt;/td&gt;&lt;td&gt;Jump Around&lt;/td&gt;&lt;/tr&gt;</v>
      </c>
      <c r="AM671" s="53" t="str">
        <f>AI671&amp;AJ671&amp;AK671&amp;AL671</f>
        <v>&lt;tr&gt;&lt;td align="left"&gt;2&lt;/td&gt;&lt;td align="left"&gt;House of Pain&lt;/td&gt;&lt;td&gt;Jump Around&lt;/td&gt;&lt;/tr&gt;</v>
      </c>
      <c r="AN671" s="64">
        <f>IF(MAX(LEN(B671),LEN(C671))=0,"",MAX(LEN(B671),LEN(C671)))</f>
        <v>13</v>
      </c>
    </row>
    <row r="672" spans="1:40" x14ac:dyDescent="0.25">
      <c r="A672" s="10" t="str">
        <f>N672&amp;Q672&amp;R672&amp;S672</f>
        <v>199014J</v>
      </c>
      <c r="B672" s="14" t="s">
        <v>417</v>
      </c>
      <c r="C672" s="14" t="s">
        <v>621</v>
      </c>
      <c r="D672" s="15" t="s">
        <v>672</v>
      </c>
      <c r="E672" s="15" t="s">
        <v>682</v>
      </c>
      <c r="F672" s="15"/>
      <c r="G672" s="15"/>
      <c r="H672" s="15"/>
      <c r="I672" s="15"/>
      <c r="J672" s="15"/>
      <c r="K672" s="14" t="s">
        <v>674</v>
      </c>
      <c r="L672" s="15">
        <v>1992</v>
      </c>
      <c r="M672" s="10"/>
      <c r="N672" s="7">
        <v>1990</v>
      </c>
      <c r="O672" s="10"/>
      <c r="P672" s="15">
        <v>43</v>
      </c>
      <c r="Q672" s="15">
        <v>1</v>
      </c>
      <c r="R672" s="15">
        <v>4</v>
      </c>
      <c r="S672" s="15" t="s">
        <v>1071</v>
      </c>
      <c r="U672" s="76" t="s">
        <v>3074</v>
      </c>
      <c r="V672" s="76" t="str">
        <f>IF(B672="","",B672)</f>
        <v>House of Pain</v>
      </c>
      <c r="W672" s="76" t="s">
        <v>3075</v>
      </c>
      <c r="X672" s="76" t="str">
        <f>IF(C672="","",C672)</f>
        <v>Jump around</v>
      </c>
      <c r="Y672" s="77" t="s">
        <v>3077</v>
      </c>
      <c r="Z672" s="76">
        <f>IF(L672="","",L672)</f>
        <v>1992</v>
      </c>
      <c r="AA672" s="76" t="s">
        <v>3076</v>
      </c>
      <c r="AB672" s="76" t="str">
        <f>_xlfn.CONCAT(U672:AA672)</f>
        <v>&lt;table class="questions" width="290"&gt;&lt;tr&gt;&lt;td height="50"&gt;&lt;div align="center"&gt;2 Points &lt;/div&gt;&lt;/td&gt;&lt;/tr&gt;&lt;tr&gt;&lt;td height="30"&gt;&lt;div align="center"&gt;House of Pain&lt;/div&gt;&lt;/td&gt;&lt;/tr&gt;&lt;tr&gt;&lt;td height="30"&gt;&lt;div align="center"&gt;Jump around&lt;/div&gt;&lt;/td&gt;&lt;/tr&gt;&lt;tr&gt;&lt;td height="30"&gt;&lt;div align="center"&gt;&lt;/div&gt;&lt;/td&gt;&lt;/tr&gt;&lt;tr&gt;&lt;td height="30"&gt;&lt;div align="center"&gt;1992&lt;/div&gt;&lt;/td&gt;&lt;/tr&gt;&lt;/table&gt;</v>
      </c>
      <c r="AC672" s="50" t="s">
        <v>2615</v>
      </c>
      <c r="AD672" s="50" t="str">
        <f>IF(A672="","","Assets/"&amp;N672&amp;"/"&amp;Q672&amp;"/"&amp;P672&amp;".mp3")</f>
        <v>Assets/1990/1/43.mp3</v>
      </c>
      <c r="AE672" s="51" t="s">
        <v>2614</v>
      </c>
      <c r="AF672" s="50" t="str">
        <f>IF(A672="","","Tune "&amp;66*(Q672-1)+P672)</f>
        <v>Tune 43</v>
      </c>
      <c r="AG672" s="50" t="s">
        <v>2613</v>
      </c>
      <c r="AH672" s="50" t="str">
        <f>AC672&amp;AD672&amp;AE672&amp;AF672&amp;AG672</f>
        <v>&lt;li&gt;&lt;a href="Assets/1990/1/43.mp3"&gt;Tune 43&lt;/a&gt;&lt;/li&gt;</v>
      </c>
      <c r="AI672" s="53" t="s">
        <v>2616</v>
      </c>
      <c r="AJ672" s="53">
        <f>IF(A672="","",66*(Q672-1)+P672)</f>
        <v>43</v>
      </c>
      <c r="AK672" s="53" t="s">
        <v>2617</v>
      </c>
      <c r="AL672" s="53" t="str">
        <f>IF(A672="","",B672&amp;"&lt;/td&gt;&lt;td&gt;"&amp;C672&amp;"&lt;/td&gt;&lt;/tr&gt;")</f>
        <v>House of Pain&lt;/td&gt;&lt;td&gt;Jump around&lt;/td&gt;&lt;/tr&gt;</v>
      </c>
      <c r="AM672" s="53" t="str">
        <f>AI672&amp;AJ672&amp;AK672&amp;AL672</f>
        <v>&lt;tr&gt;&lt;td align="left"&gt;43&lt;/td&gt;&lt;td align="left"&gt;House of Pain&lt;/td&gt;&lt;td&gt;Jump around&lt;/td&gt;&lt;/tr&gt;</v>
      </c>
      <c r="AN672" s="64">
        <f>IF(MAX(LEN(B672),LEN(C672))=0,"",MAX(LEN(B672),LEN(C672)))</f>
        <v>13</v>
      </c>
    </row>
    <row r="673" spans="1:40" x14ac:dyDescent="0.25">
      <c r="A673" s="10" t="str">
        <f>N673&amp;Q673&amp;R673&amp;S673</f>
        <v>TV14H</v>
      </c>
      <c r="B673" s="15" t="s">
        <v>992</v>
      </c>
      <c r="C673" s="15"/>
      <c r="D673" s="15" t="s">
        <v>985</v>
      </c>
      <c r="E673" s="15"/>
      <c r="F673" s="15"/>
      <c r="G673" s="15"/>
      <c r="H673" s="15"/>
      <c r="I673" s="15"/>
      <c r="J673" s="15"/>
      <c r="K673" s="14"/>
      <c r="L673" s="15"/>
      <c r="M673" s="10"/>
      <c r="N673" s="8" t="s">
        <v>667</v>
      </c>
      <c r="O673" s="10"/>
      <c r="P673" s="15">
        <v>41</v>
      </c>
      <c r="Q673" s="15">
        <v>1</v>
      </c>
      <c r="R673" s="15">
        <v>4</v>
      </c>
      <c r="S673" s="15" t="s">
        <v>1069</v>
      </c>
      <c r="U673" s="76" t="s">
        <v>3074</v>
      </c>
      <c r="V673" s="76" t="str">
        <f>IF(B673="","",B673)</f>
        <v>The Simpsons</v>
      </c>
      <c r="W673" s="76" t="s">
        <v>3075</v>
      </c>
      <c r="X673" s="76" t="str">
        <f>IF(C673="","",C673)</f>
        <v/>
      </c>
      <c r="Y673" s="77" t="s">
        <v>3077</v>
      </c>
      <c r="Z673" s="76" t="str">
        <f>IF(L673="","",L673)</f>
        <v/>
      </c>
      <c r="AA673" s="76" t="s">
        <v>3076</v>
      </c>
      <c r="AB673" s="76" t="str">
        <f>_xlfn.CONCAT(U673:AA673)</f>
        <v>&lt;table class="questions" width="290"&gt;&lt;tr&gt;&lt;td height="50"&gt;&lt;div align="center"&gt;2 Points &lt;/div&gt;&lt;/td&gt;&lt;/tr&gt;&lt;tr&gt;&lt;td height="30"&gt;&lt;div align="center"&gt;The Simpsons&lt;/div&gt;&lt;/td&gt;&lt;/tr&gt;&lt;tr&gt;&lt;td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73" s="50" t="s">
        <v>2615</v>
      </c>
      <c r="AD673" s="50" t="str">
        <f>IF(A673="","","Assets/"&amp;N673&amp;"/"&amp;Q673&amp;"/"&amp;P673&amp;".mp3")</f>
        <v>Assets/TV/1/41.mp3</v>
      </c>
      <c r="AE673" s="51" t="s">
        <v>2614</v>
      </c>
      <c r="AF673" s="50" t="str">
        <f>IF(A673="","","Tune "&amp;66*(Q673-1)+P673)</f>
        <v>Tune 41</v>
      </c>
      <c r="AG673" s="50" t="s">
        <v>2613</v>
      </c>
      <c r="AH673" s="50" t="str">
        <f>AC673&amp;AD673&amp;AE673&amp;AF673&amp;AG673</f>
        <v>&lt;li&gt;&lt;a href="Assets/TV/1/41.mp3"&gt;Tune 41&lt;/a&gt;&lt;/li&gt;</v>
      </c>
      <c r="AI673" s="53" t="s">
        <v>2616</v>
      </c>
      <c r="AJ673" s="53">
        <f>IF(A673="","",66*(Q673-1)+P673)</f>
        <v>41</v>
      </c>
      <c r="AK673" s="53" t="s">
        <v>2617</v>
      </c>
      <c r="AL673" s="53" t="str">
        <f>IF(A673="","",B673&amp;"&lt;/td&gt;&lt;td&gt;"&amp;C673&amp;"&lt;/td&gt;&lt;/tr&gt;")</f>
        <v>The Simpsons&lt;/td&gt;&lt;td&gt;&lt;/td&gt;&lt;/tr&gt;</v>
      </c>
      <c r="AM673" s="53" t="str">
        <f>AI673&amp;AJ673&amp;AK673&amp;AL673</f>
        <v>&lt;tr&gt;&lt;td align="left"&gt;41&lt;/td&gt;&lt;td align="left"&gt;The Simpsons&lt;/td&gt;&lt;td&gt;&lt;/td&gt;&lt;/tr&gt;</v>
      </c>
      <c r="AN673" s="64">
        <f>IF(MAX(LEN(B673),LEN(C673))=0,"",MAX(LEN(B673),LEN(C673)))</f>
        <v>12</v>
      </c>
    </row>
    <row r="674" spans="1:40" x14ac:dyDescent="0.25">
      <c r="A674" s="10" t="str">
        <f>N674&amp;Q674&amp;R674&amp;S674</f>
        <v>Gayicons12H</v>
      </c>
      <c r="B674" s="15" t="s">
        <v>2503</v>
      </c>
      <c r="C674" s="15" t="s">
        <v>2105</v>
      </c>
      <c r="D674" s="15"/>
      <c r="E674" s="15"/>
      <c r="F674" s="15"/>
      <c r="G674" s="15"/>
      <c r="H674" s="15"/>
      <c r="I674" s="15"/>
      <c r="J674" s="15"/>
      <c r="K674" s="14"/>
      <c r="L674" s="15">
        <v>1994</v>
      </c>
      <c r="M674" s="10"/>
      <c r="N674" s="48" t="s">
        <v>2611</v>
      </c>
      <c r="O674" s="10"/>
      <c r="P674" s="15">
        <v>19</v>
      </c>
      <c r="Q674" s="15">
        <v>1</v>
      </c>
      <c r="R674" s="15">
        <v>2</v>
      </c>
      <c r="S674" s="35" t="s">
        <v>1069</v>
      </c>
      <c r="U674" s="76" t="s">
        <v>3074</v>
      </c>
      <c r="V674" s="76" t="str">
        <f>IF(B674="","",B674)</f>
        <v xml:space="preserve">Blur </v>
      </c>
      <c r="W674" s="76" t="s">
        <v>3075</v>
      </c>
      <c r="X674" s="76" t="str">
        <f>IF(C674="","",C674)</f>
        <v>Girls and Boys</v>
      </c>
      <c r="Y674" s="77" t="s">
        <v>3077</v>
      </c>
      <c r="Z674" s="76">
        <f>IF(L674="","",L674)</f>
        <v>1994</v>
      </c>
      <c r="AA674" s="76" t="s">
        <v>3076</v>
      </c>
      <c r="AB674" s="76" t="str">
        <f>_xlfn.CONCAT(U674:AA674)</f>
        <v>&lt;table class="questions" width="290"&gt;&lt;tr&gt;&lt;td height="50"&gt;&lt;div align="center"&gt;2 Points &lt;/div&gt;&lt;/td&gt;&lt;/tr&gt;&lt;tr&gt;&lt;td height="30"&gt;&lt;div align="center"&gt;Blur &lt;/div&gt;&lt;/td&gt;&lt;/tr&gt;&lt;tr&gt;&lt;td height="30"&gt;&lt;div align="center"&gt;Girls and Boys&lt;/div&gt;&lt;/td&gt;&lt;/tr&gt;&lt;tr&gt;&lt;td height="30"&gt;&lt;div align="center"&gt;&lt;/div&gt;&lt;/td&gt;&lt;/tr&gt;&lt;tr&gt;&lt;td height="30"&gt;&lt;div align="center"&gt;1994&lt;/div&gt;&lt;/td&gt;&lt;/tr&gt;&lt;/table&gt;</v>
      </c>
      <c r="AC674" s="50" t="s">
        <v>2615</v>
      </c>
      <c r="AD674" s="50" t="str">
        <f>IF(A674="","","Assets/"&amp;N674&amp;"/"&amp;Q674&amp;"/"&amp;P674&amp;".mp3")</f>
        <v>Assets/Gayicons/1/19.mp3</v>
      </c>
      <c r="AE674" s="51" t="s">
        <v>2614</v>
      </c>
      <c r="AF674" s="50" t="str">
        <f>IF(A674="","","Tune "&amp;66*(Q674-1)+P674)</f>
        <v>Tune 19</v>
      </c>
      <c r="AG674" s="50" t="s">
        <v>2613</v>
      </c>
      <c r="AH674" s="50" t="str">
        <f>AC674&amp;AD674&amp;AE674&amp;AF674&amp;AG674</f>
        <v>&lt;li&gt;&lt;a href="Assets/Gayicons/1/19.mp3"&gt;Tune 19&lt;/a&gt;&lt;/li&gt;</v>
      </c>
      <c r="AI674" s="53" t="s">
        <v>2616</v>
      </c>
      <c r="AJ674" s="53">
        <f>IF(A674="","",66*(Q674-1)+P674)</f>
        <v>19</v>
      </c>
      <c r="AK674" s="53" t="s">
        <v>2617</v>
      </c>
      <c r="AL674" s="53" t="str">
        <f>IF(A674="","",B674&amp;"&lt;/td&gt;&lt;td&gt;"&amp;C674&amp;"&lt;/td&gt;&lt;/tr&gt;")</f>
        <v>Blur &lt;/td&gt;&lt;td&gt;Girls and Boys&lt;/td&gt;&lt;/tr&gt;</v>
      </c>
      <c r="AM674" s="53" t="str">
        <f>AI674&amp;AJ674&amp;AK674&amp;AL674</f>
        <v>&lt;tr&gt;&lt;td align="left"&gt;19&lt;/td&gt;&lt;td align="left"&gt;Blur &lt;/td&gt;&lt;td&gt;Girls and Boys&lt;/td&gt;&lt;/tr&gt;</v>
      </c>
      <c r="AN674" s="64">
        <f>IF(MAX(LEN(B674),LEN(C674))=0,"",MAX(LEN(B674),LEN(C674)))</f>
        <v>14</v>
      </c>
    </row>
    <row r="675" spans="1:40" x14ac:dyDescent="0.25">
      <c r="A675" s="10" t="str">
        <f>N675&amp;Q675&amp;R675&amp;S675</f>
        <v>Film16C</v>
      </c>
      <c r="B675" s="15" t="s">
        <v>951</v>
      </c>
      <c r="C675" s="15"/>
      <c r="D675" s="15" t="s">
        <v>698</v>
      </c>
      <c r="E675" s="15"/>
      <c r="F675" s="15" t="s">
        <v>504</v>
      </c>
      <c r="G675" s="15"/>
      <c r="H675" s="15" t="s">
        <v>952</v>
      </c>
      <c r="I675" s="15"/>
      <c r="J675" s="15"/>
      <c r="K675" s="14"/>
      <c r="L675" s="15"/>
      <c r="M675" s="10"/>
      <c r="N675" s="4" t="s">
        <v>698</v>
      </c>
      <c r="O675" s="10"/>
      <c r="P675" s="15">
        <v>58</v>
      </c>
      <c r="Q675" s="15">
        <v>1</v>
      </c>
      <c r="R675" s="15">
        <v>6</v>
      </c>
      <c r="S675" s="15" t="s">
        <v>89</v>
      </c>
      <c r="U675" s="76" t="s">
        <v>3074</v>
      </c>
      <c r="V675" s="76" t="str">
        <f>IF(B675="","",B675)</f>
        <v>Unknown</v>
      </c>
      <c r="W675" s="76" t="s">
        <v>3075</v>
      </c>
      <c r="X675" s="76" t="str">
        <f>IF(C675="","",C675)</f>
        <v/>
      </c>
      <c r="Y675" s="77" t="s">
        <v>3077</v>
      </c>
      <c r="Z675" s="76" t="str">
        <f>IF(L675="","",L675)</f>
        <v/>
      </c>
      <c r="AA675" s="76" t="s">
        <v>3076</v>
      </c>
      <c r="AB675" s="76" t="str">
        <f>_xlfn.CONCAT(U675:AA675)</f>
        <v>&lt;table class="questions" width="290"&gt;&lt;tr&gt;&lt;td height="50"&gt;&lt;div align="center"&gt;2 Points &lt;/div&gt;&lt;/td&gt;&lt;/tr&gt;&lt;tr&gt;&lt;td height="30"&gt;&lt;div align="center"&gt;Unknown&lt;/div&gt;&lt;/td&gt;&lt;/tr&gt;&lt;tr&gt;&lt;td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75" s="50" t="s">
        <v>2615</v>
      </c>
      <c r="AD675" s="50" t="str">
        <f>IF(A675="","","Assets/"&amp;N675&amp;"/"&amp;Q675&amp;"/"&amp;P675&amp;".mp3")</f>
        <v>Assets/Film/1/58.mp3</v>
      </c>
      <c r="AE675" s="51" t="s">
        <v>2614</v>
      </c>
      <c r="AF675" s="50" t="str">
        <f>IF(A675="","","Tune "&amp;66*(Q675-1)+P675)</f>
        <v>Tune 58</v>
      </c>
      <c r="AG675" s="50" t="s">
        <v>2613</v>
      </c>
      <c r="AH675" s="50" t="str">
        <f>AC675&amp;AD675&amp;AE675&amp;AF675&amp;AG675</f>
        <v>&lt;li&gt;&lt;a href="Assets/Film/1/58.mp3"&gt;Tune 58&lt;/a&gt;&lt;/li&gt;</v>
      </c>
      <c r="AI675" s="53" t="s">
        <v>2616</v>
      </c>
      <c r="AJ675" s="53">
        <f>IF(A675="","",66*(Q675-1)+P675)</f>
        <v>58</v>
      </c>
      <c r="AK675" s="53" t="s">
        <v>2617</v>
      </c>
      <c r="AL675" s="53" t="str">
        <f>IF(A675="","",B675&amp;"&lt;/td&gt;&lt;td&gt;"&amp;C675&amp;"&lt;/td&gt;&lt;/tr&gt;")</f>
        <v>Unknown&lt;/td&gt;&lt;td&gt;&lt;/td&gt;&lt;/tr&gt;</v>
      </c>
      <c r="AM675" s="53" t="str">
        <f>AI675&amp;AJ675&amp;AK675&amp;AL675</f>
        <v>&lt;tr&gt;&lt;td align="left"&gt;58&lt;/td&gt;&lt;td align="left"&gt;Unknown&lt;/td&gt;&lt;td&gt;&lt;/td&gt;&lt;/tr&gt;</v>
      </c>
      <c r="AN675" s="64">
        <f>IF(MAX(LEN(B675),LEN(C675))=0,"",MAX(LEN(B675),LEN(C675)))</f>
        <v>7</v>
      </c>
    </row>
    <row r="676" spans="1:40" x14ac:dyDescent="0.25">
      <c r="A676" s="10" t="str">
        <f>N676&amp;Q676&amp;R676&amp;S676</f>
        <v>Film16D</v>
      </c>
      <c r="B676" s="15" t="s">
        <v>1005</v>
      </c>
      <c r="C676" s="15"/>
      <c r="D676" s="15" t="s">
        <v>698</v>
      </c>
      <c r="E676" s="15"/>
      <c r="F676" s="15"/>
      <c r="G676" s="15"/>
      <c r="H676" s="15"/>
      <c r="I676" s="15"/>
      <c r="J676" s="15"/>
      <c r="K676" s="14"/>
      <c r="L676" s="15"/>
      <c r="M676" s="10"/>
      <c r="N676" s="4" t="s">
        <v>698</v>
      </c>
      <c r="O676" s="10"/>
      <c r="P676" s="15">
        <v>59</v>
      </c>
      <c r="Q676" s="15">
        <v>1</v>
      </c>
      <c r="R676" s="15">
        <v>6</v>
      </c>
      <c r="S676" s="15" t="s">
        <v>86</v>
      </c>
      <c r="U676" s="76" t="s">
        <v>3074</v>
      </c>
      <c r="V676" s="76" t="str">
        <f>IF(B676="","",B676)</f>
        <v>The Green Hornet</v>
      </c>
      <c r="W676" s="76" t="s">
        <v>3075</v>
      </c>
      <c r="X676" s="76" t="str">
        <f>IF(C676="","",C676)</f>
        <v/>
      </c>
      <c r="Y676" s="77" t="s">
        <v>3077</v>
      </c>
      <c r="Z676" s="76" t="str">
        <f>IF(L676="","",L676)</f>
        <v/>
      </c>
      <c r="AA676" s="76" t="s">
        <v>3076</v>
      </c>
      <c r="AB676" s="76" t="str">
        <f>_xlfn.CONCAT(U676:AA676)</f>
        <v>&lt;table class="questions" width="290"&gt;&lt;tr&gt;&lt;td height="50"&gt;&lt;div align="center"&gt;2 Points &lt;/div&gt;&lt;/td&gt;&lt;/tr&gt;&lt;tr&gt;&lt;td height="30"&gt;&lt;div align="center"&gt;The Green Hornet&lt;/div&gt;&lt;/td&gt;&lt;/tr&gt;&lt;tr&gt;&lt;td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76" s="50" t="s">
        <v>2615</v>
      </c>
      <c r="AD676" s="50" t="str">
        <f>IF(A676="","","Assets/"&amp;N676&amp;"/"&amp;Q676&amp;"/"&amp;P676&amp;".mp3")</f>
        <v>Assets/Film/1/59.mp3</v>
      </c>
      <c r="AE676" s="51" t="s">
        <v>2614</v>
      </c>
      <c r="AF676" s="50" t="str">
        <f>IF(A676="","","Tune "&amp;66*(Q676-1)+P676)</f>
        <v>Tune 59</v>
      </c>
      <c r="AG676" s="50" t="s">
        <v>2613</v>
      </c>
      <c r="AH676" s="50" t="str">
        <f>AC676&amp;AD676&amp;AE676&amp;AF676&amp;AG676</f>
        <v>&lt;li&gt;&lt;a href="Assets/Film/1/59.mp3"&gt;Tune 59&lt;/a&gt;&lt;/li&gt;</v>
      </c>
      <c r="AI676" s="53" t="s">
        <v>2616</v>
      </c>
      <c r="AJ676" s="53">
        <f>IF(A676="","",66*(Q676-1)+P676)</f>
        <v>59</v>
      </c>
      <c r="AK676" s="53" t="s">
        <v>2617</v>
      </c>
      <c r="AL676" s="53" t="str">
        <f>IF(A676="","",B676&amp;"&lt;/td&gt;&lt;td&gt;"&amp;C676&amp;"&lt;/td&gt;&lt;/tr&gt;")</f>
        <v>The Green Hornet&lt;/td&gt;&lt;td&gt;&lt;/td&gt;&lt;/tr&gt;</v>
      </c>
      <c r="AM676" s="53" t="str">
        <f>AI676&amp;AJ676&amp;AK676&amp;AL676</f>
        <v>&lt;tr&gt;&lt;td align="left"&gt;59&lt;/td&gt;&lt;td align="left"&gt;The Green Hornet&lt;/td&gt;&lt;td&gt;&lt;/td&gt;&lt;/tr&gt;</v>
      </c>
      <c r="AN676" s="64">
        <f>IF(MAX(LEN(B676),LEN(C676))=0,"",MAX(LEN(B676),LEN(C676)))</f>
        <v>16</v>
      </c>
    </row>
    <row r="677" spans="1:40" x14ac:dyDescent="0.25">
      <c r="A677" s="10" t="str">
        <f>N677&amp;Q677&amp;R677&amp;S677</f>
        <v>197014C</v>
      </c>
      <c r="B677" s="35" t="s">
        <v>1530</v>
      </c>
      <c r="C677" s="35" t="s">
        <v>2127</v>
      </c>
      <c r="D677" s="15"/>
      <c r="E677" s="15"/>
      <c r="F677" s="15"/>
      <c r="G677" s="15"/>
      <c r="H677" s="15"/>
      <c r="I677" s="15"/>
      <c r="J677" s="15"/>
      <c r="K677" s="14"/>
      <c r="L677" s="15">
        <v>1978</v>
      </c>
      <c r="M677" s="10"/>
      <c r="N677" s="81">
        <v>1970</v>
      </c>
      <c r="O677" s="10"/>
      <c r="P677" s="15">
        <v>36</v>
      </c>
      <c r="Q677" s="15">
        <v>1</v>
      </c>
      <c r="R677" s="15">
        <v>4</v>
      </c>
      <c r="S677" s="35" t="s">
        <v>89</v>
      </c>
      <c r="U677" s="76" t="s">
        <v>3074</v>
      </c>
      <c r="V677" s="76" t="str">
        <f>IF(B677="","",B677)</f>
        <v>Boney M</v>
      </c>
      <c r="W677" s="76" t="s">
        <v>3075</v>
      </c>
      <c r="X677" s="76" t="str">
        <f>IF(C677="","",C677)</f>
        <v>Rivers of Babylon</v>
      </c>
      <c r="Y677" s="77" t="s">
        <v>3077</v>
      </c>
      <c r="Z677" s="76">
        <f>IF(L677="","",L677)</f>
        <v>1978</v>
      </c>
      <c r="AA677" s="76" t="s">
        <v>3076</v>
      </c>
      <c r="AB677" s="76" t="str">
        <f>_xlfn.CONCAT(U677:AA677)</f>
        <v>&lt;table class="questions" width="290"&gt;&lt;tr&gt;&lt;td height="50"&gt;&lt;div align="center"&gt;2 Points &lt;/div&gt;&lt;/td&gt;&lt;/tr&gt;&lt;tr&gt;&lt;td height="30"&gt;&lt;div align="center"&gt;Boney M&lt;/div&gt;&lt;/td&gt;&lt;/tr&gt;&lt;tr&gt;&lt;td height="30"&gt;&lt;div align="center"&gt;Rivers of Babylon&lt;/div&gt;&lt;/td&gt;&lt;/tr&gt;&lt;tr&gt;&lt;td height="30"&gt;&lt;div align="center"&gt;&lt;/div&gt;&lt;/td&gt;&lt;/tr&gt;&lt;tr&gt;&lt;td height="30"&gt;&lt;div align="center"&gt;1978&lt;/div&gt;&lt;/td&gt;&lt;/tr&gt;&lt;/table&gt;</v>
      </c>
      <c r="AC677" s="50" t="s">
        <v>2615</v>
      </c>
      <c r="AD677" s="50" t="str">
        <f>IF(A677="","","Assets/"&amp;N677&amp;"/"&amp;Q677&amp;"/"&amp;P677&amp;".mp3")</f>
        <v>Assets/1970/1/36.mp3</v>
      </c>
      <c r="AE677" s="51" t="s">
        <v>2614</v>
      </c>
      <c r="AF677" s="50" t="str">
        <f>IF(A677="","","Tune "&amp;66*(Q677-1)+P677)</f>
        <v>Tune 36</v>
      </c>
      <c r="AG677" s="50" t="s">
        <v>2613</v>
      </c>
      <c r="AH677" s="50" t="str">
        <f>AC677&amp;AD677&amp;AE677&amp;AF677&amp;AG677</f>
        <v>&lt;li&gt;&lt;a href="Assets/1970/1/36.mp3"&gt;Tune 36&lt;/a&gt;&lt;/li&gt;</v>
      </c>
      <c r="AI677" s="53" t="s">
        <v>2616</v>
      </c>
      <c r="AJ677" s="53">
        <f>IF(A677="","",66*(Q677-1)+P677)</f>
        <v>36</v>
      </c>
      <c r="AK677" s="53" t="s">
        <v>2617</v>
      </c>
      <c r="AL677" s="53" t="str">
        <f>IF(A677="","",B677&amp;"&lt;/td&gt;&lt;td&gt;"&amp;C677&amp;"&lt;/td&gt;&lt;/tr&gt;")</f>
        <v>Boney M&lt;/td&gt;&lt;td&gt;Rivers of Babylon&lt;/td&gt;&lt;/tr&gt;</v>
      </c>
      <c r="AM677" s="53" t="str">
        <f>AI677&amp;AJ677&amp;AK677&amp;AL677</f>
        <v>&lt;tr&gt;&lt;td align="left"&gt;36&lt;/td&gt;&lt;td align="left"&gt;Boney M&lt;/td&gt;&lt;td&gt;Rivers of Babylon&lt;/td&gt;&lt;/tr&gt;</v>
      </c>
      <c r="AN677" s="64">
        <f>IF(MAX(LEN(B677),LEN(C677))=0,"",MAX(LEN(B677),LEN(C677)))</f>
        <v>17</v>
      </c>
    </row>
    <row r="678" spans="1:40" x14ac:dyDescent="0.25">
      <c r="A678" s="10" t="str">
        <f>N678&amp;Q678&amp;R678&amp;S678</f>
        <v>Dance13F</v>
      </c>
      <c r="B678" s="35" t="s">
        <v>1454</v>
      </c>
      <c r="C678" s="35" t="s">
        <v>1455</v>
      </c>
      <c r="D678" s="35" t="s">
        <v>672</v>
      </c>
      <c r="E678" s="35" t="s">
        <v>682</v>
      </c>
      <c r="F678" s="15"/>
      <c r="G678" s="15"/>
      <c r="H678" s="15"/>
      <c r="I678" s="15"/>
      <c r="J678" s="15"/>
      <c r="K678" s="14" t="s">
        <v>674</v>
      </c>
      <c r="L678" s="15">
        <v>2000</v>
      </c>
      <c r="M678" s="10"/>
      <c r="N678" s="40" t="s">
        <v>1436</v>
      </c>
      <c r="O678" s="10"/>
      <c r="P678" s="15">
        <v>28</v>
      </c>
      <c r="Q678" s="15">
        <v>1</v>
      </c>
      <c r="R678" s="15">
        <v>3</v>
      </c>
      <c r="S678" s="35" t="s">
        <v>88</v>
      </c>
      <c r="U678" s="76" t="s">
        <v>3074</v>
      </c>
      <c r="V678" s="76" t="str">
        <f>IF(B678="","",B678)</f>
        <v>Ian Van Dahl</v>
      </c>
      <c r="W678" s="76" t="s">
        <v>3075</v>
      </c>
      <c r="X678" s="76" t="str">
        <f>IF(C678="","",C678)</f>
        <v>Castles in the Sky</v>
      </c>
      <c r="Y678" s="77" t="s">
        <v>3077</v>
      </c>
      <c r="Z678" s="76">
        <f>IF(L678="","",L678)</f>
        <v>2000</v>
      </c>
      <c r="AA678" s="76" t="s">
        <v>3076</v>
      </c>
      <c r="AB678" s="76" t="str">
        <f>_xlfn.CONCAT(U678:AA678)</f>
        <v>&lt;table class="questions" width="290"&gt;&lt;tr&gt;&lt;td height="50"&gt;&lt;div align="center"&gt;2 Points &lt;/div&gt;&lt;/td&gt;&lt;/tr&gt;&lt;tr&gt;&lt;td height="30"&gt;&lt;div align="center"&gt;Ian Van Dahl&lt;/div&gt;&lt;/td&gt;&lt;/tr&gt;&lt;tr&gt;&lt;td height="30"&gt;&lt;div align="center"&gt;Castles in the Sky&lt;/div&gt;&lt;/td&gt;&lt;/tr&gt;&lt;tr&gt;&lt;td height="30"&gt;&lt;div align="center"&gt;&lt;/div&gt;&lt;/td&gt;&lt;/tr&gt;&lt;tr&gt;&lt;td height="30"&gt;&lt;div align="center"&gt;2000&lt;/div&gt;&lt;/td&gt;&lt;/tr&gt;&lt;/table&gt;</v>
      </c>
      <c r="AC678" s="50" t="s">
        <v>2615</v>
      </c>
      <c r="AD678" s="50" t="str">
        <f>IF(A678="","","Assets/"&amp;N678&amp;"/"&amp;Q678&amp;"/"&amp;P678&amp;".mp3")</f>
        <v>Assets/Dance/1/28.mp3</v>
      </c>
      <c r="AE678" s="51" t="s">
        <v>2614</v>
      </c>
      <c r="AF678" s="50" t="str">
        <f>IF(A678="","","Tune "&amp;66*(Q678-1)+P678)</f>
        <v>Tune 28</v>
      </c>
      <c r="AG678" s="50" t="s">
        <v>2613</v>
      </c>
      <c r="AH678" s="50" t="str">
        <f>AC678&amp;AD678&amp;AE678&amp;AF678&amp;AG678</f>
        <v>&lt;li&gt;&lt;a href="Assets/Dance/1/28.mp3"&gt;Tune 28&lt;/a&gt;&lt;/li&gt;</v>
      </c>
      <c r="AI678" s="53" t="s">
        <v>2616</v>
      </c>
      <c r="AJ678" s="53">
        <f>IF(A678="","",66*(Q678-1)+P678)</f>
        <v>28</v>
      </c>
      <c r="AK678" s="53" t="s">
        <v>2617</v>
      </c>
      <c r="AL678" s="53" t="str">
        <f>IF(A678="","",B678&amp;"&lt;/td&gt;&lt;td&gt;"&amp;C678&amp;"&lt;/td&gt;&lt;/tr&gt;")</f>
        <v>Ian Van Dahl&lt;/td&gt;&lt;td&gt;Castles in the Sky&lt;/td&gt;&lt;/tr&gt;</v>
      </c>
      <c r="AM678" s="53" t="str">
        <f>AI678&amp;AJ678&amp;AK678&amp;AL678</f>
        <v>&lt;tr&gt;&lt;td align="left"&gt;28&lt;/td&gt;&lt;td align="left"&gt;Ian Van Dahl&lt;/td&gt;&lt;td&gt;Castles in the Sky&lt;/td&gt;&lt;/tr&gt;</v>
      </c>
      <c r="AN678" s="64">
        <f>IF(MAX(LEN(B678),LEN(C678))=0,"",MAX(LEN(B678),LEN(C678)))</f>
        <v>18</v>
      </c>
    </row>
    <row r="679" spans="1:40" x14ac:dyDescent="0.25">
      <c r="A679" s="10" t="str">
        <f>N679&amp;Q679&amp;R679&amp;S679</f>
        <v>2000-200413D</v>
      </c>
      <c r="B679" s="15" t="s">
        <v>246</v>
      </c>
      <c r="C679" s="15" t="s">
        <v>247</v>
      </c>
      <c r="D679" s="15" t="s">
        <v>672</v>
      </c>
      <c r="E679" s="15" t="s">
        <v>682</v>
      </c>
      <c r="F679" s="15"/>
      <c r="G679" s="15"/>
      <c r="H679" s="15"/>
      <c r="I679" s="15"/>
      <c r="J679" s="15"/>
      <c r="K679" s="14"/>
      <c r="L679" s="15">
        <v>2002</v>
      </c>
      <c r="M679" s="10"/>
      <c r="N679" s="3" t="s">
        <v>2620</v>
      </c>
      <c r="O679" s="10"/>
      <c r="P679" s="15">
        <v>26</v>
      </c>
      <c r="Q679" s="15">
        <v>1</v>
      </c>
      <c r="R679" s="15">
        <v>3</v>
      </c>
      <c r="S679" s="15" t="s">
        <v>86</v>
      </c>
      <c r="U679" s="76" t="s">
        <v>3074</v>
      </c>
      <c r="V679" s="76" t="str">
        <f>IF(B679="","",B679)</f>
        <v xml:space="preserve">Pink  </v>
      </c>
      <c r="W679" s="76" t="s">
        <v>3075</v>
      </c>
      <c r="X679" s="76" t="str">
        <f>IF(C679="","",C679)</f>
        <v>Get the Party Started</v>
      </c>
      <c r="Y679" s="77" t="s">
        <v>3077</v>
      </c>
      <c r="Z679" s="76">
        <f>IF(L679="","",L679)</f>
        <v>2002</v>
      </c>
      <c r="AA679" s="76" t="s">
        <v>3076</v>
      </c>
      <c r="AB679" s="76" t="str">
        <f>_xlfn.CONCAT(U679:AA679)</f>
        <v>&lt;table class="questions" width="290"&gt;&lt;tr&gt;&lt;td height="50"&gt;&lt;div align="center"&gt;2 Points &lt;/div&gt;&lt;/td&gt;&lt;/tr&gt;&lt;tr&gt;&lt;td height="30"&gt;&lt;div align="center"&gt;Pink  &lt;/div&gt;&lt;/td&gt;&lt;/tr&gt;&lt;tr&gt;&lt;td height="30"&gt;&lt;div align="center"&gt;Get the Party Started&lt;/div&gt;&lt;/td&gt;&lt;/tr&gt;&lt;tr&gt;&lt;td height="30"&gt;&lt;div align="center"&gt;&lt;/div&gt;&lt;/td&gt;&lt;/tr&gt;&lt;tr&gt;&lt;td height="30"&gt;&lt;div align="center"&gt;2002&lt;/div&gt;&lt;/td&gt;&lt;/tr&gt;&lt;/table&gt;</v>
      </c>
      <c r="AC679" s="50" t="s">
        <v>2615</v>
      </c>
      <c r="AD679" s="50" t="str">
        <f>IF(A679="","","Assets/"&amp;N679&amp;"/"&amp;Q679&amp;"/"&amp;P679&amp;".mp3")</f>
        <v>Assets/2000-2004/1/26.mp3</v>
      </c>
      <c r="AE679" s="51" t="s">
        <v>2614</v>
      </c>
      <c r="AF679" s="50" t="str">
        <f>IF(A679="","","Tune "&amp;66*(Q679-1)+P679)</f>
        <v>Tune 26</v>
      </c>
      <c r="AG679" s="50" t="s">
        <v>2613</v>
      </c>
      <c r="AH679" s="50" t="str">
        <f>AC679&amp;AD679&amp;AE679&amp;AF679&amp;AG679</f>
        <v>&lt;li&gt;&lt;a href="Assets/2000-2004/1/26.mp3"&gt;Tune 26&lt;/a&gt;&lt;/li&gt;</v>
      </c>
      <c r="AI679" s="53" t="s">
        <v>2616</v>
      </c>
      <c r="AJ679" s="53">
        <f>IF(A679="","",66*(Q679-1)+P679)</f>
        <v>26</v>
      </c>
      <c r="AK679" s="53" t="s">
        <v>2617</v>
      </c>
      <c r="AL679" s="53" t="str">
        <f>IF(A679="","",B679&amp;"&lt;/td&gt;&lt;td&gt;"&amp;C679&amp;"&lt;/td&gt;&lt;/tr&gt;")</f>
        <v>Pink  &lt;/td&gt;&lt;td&gt;Get the Party Started&lt;/td&gt;&lt;/tr&gt;</v>
      </c>
      <c r="AM679" s="53" t="str">
        <f>AI679&amp;AJ679&amp;AK679&amp;AL679</f>
        <v>&lt;tr&gt;&lt;td align="left"&gt;26&lt;/td&gt;&lt;td align="left"&gt;Pink  &lt;/td&gt;&lt;td&gt;Get the Party Started&lt;/td&gt;&lt;/tr&gt;</v>
      </c>
      <c r="AN679" s="64">
        <f>IF(MAX(LEN(B679),LEN(C679))=0,"",MAX(LEN(B679),LEN(C679)))</f>
        <v>21</v>
      </c>
    </row>
    <row r="680" spans="1:40" x14ac:dyDescent="0.25">
      <c r="A680" s="10" t="str">
        <f>N680&amp;Q680&amp;R680&amp;S680</f>
        <v>Hiphop13I</v>
      </c>
      <c r="B680" s="35" t="s">
        <v>728</v>
      </c>
      <c r="C680" s="35" t="s">
        <v>870</v>
      </c>
      <c r="D680" s="15"/>
      <c r="E680" s="15"/>
      <c r="F680" s="15"/>
      <c r="G680" s="15"/>
      <c r="H680" s="15"/>
      <c r="I680" s="15"/>
      <c r="J680" s="15"/>
      <c r="K680" s="14"/>
      <c r="L680" s="15">
        <v>1999</v>
      </c>
      <c r="M680" s="10"/>
      <c r="N680" s="42" t="s">
        <v>2395</v>
      </c>
      <c r="O680" s="10"/>
      <c r="P680" s="15">
        <v>31</v>
      </c>
      <c r="Q680" s="15">
        <v>1</v>
      </c>
      <c r="R680" s="15">
        <v>3</v>
      </c>
      <c r="S680" s="35" t="s">
        <v>1070</v>
      </c>
      <c r="U680" s="76" t="s">
        <v>3074</v>
      </c>
      <c r="V680" s="76" t="str">
        <f>IF(B680="","",B680)</f>
        <v>Ice Cube</v>
      </c>
      <c r="W680" s="76" t="s">
        <v>3075</v>
      </c>
      <c r="X680" s="76" t="str">
        <f>IF(C680="","",C680)</f>
        <v>You Can Do It</v>
      </c>
      <c r="Y680" s="77" t="s">
        <v>3077</v>
      </c>
      <c r="Z680" s="76">
        <f>IF(L680="","",L680)</f>
        <v>1999</v>
      </c>
      <c r="AA680" s="76" t="s">
        <v>3076</v>
      </c>
      <c r="AB680" s="76" t="str">
        <f>_xlfn.CONCAT(U680:AA680)</f>
        <v>&lt;table class="questions" width="290"&gt;&lt;tr&gt;&lt;td height="50"&gt;&lt;div align="center"&gt;2 Points &lt;/div&gt;&lt;/td&gt;&lt;/tr&gt;&lt;tr&gt;&lt;td height="30"&gt;&lt;div align="center"&gt;Ice Cube&lt;/div&gt;&lt;/td&gt;&lt;/tr&gt;&lt;tr&gt;&lt;td height="30"&gt;&lt;div align="center"&gt;You Can Do It&lt;/div&gt;&lt;/td&gt;&lt;/tr&gt;&lt;tr&gt;&lt;td height="30"&gt;&lt;div align="center"&gt;&lt;/div&gt;&lt;/td&gt;&lt;/tr&gt;&lt;tr&gt;&lt;td height="30"&gt;&lt;div align="center"&gt;1999&lt;/div&gt;&lt;/td&gt;&lt;/tr&gt;&lt;/table&gt;</v>
      </c>
      <c r="AC680" s="50" t="s">
        <v>2615</v>
      </c>
      <c r="AD680" s="50" t="str">
        <f>IF(A680="","","Assets/"&amp;N680&amp;"/"&amp;Q680&amp;"/"&amp;P680&amp;".mp3")</f>
        <v>Assets/Hiphop/1/31.mp3</v>
      </c>
      <c r="AE680" s="51" t="s">
        <v>2614</v>
      </c>
      <c r="AF680" s="50" t="str">
        <f>IF(A680="","","Tune "&amp;66*(Q680-1)+P680)</f>
        <v>Tune 31</v>
      </c>
      <c r="AG680" s="50" t="s">
        <v>2613</v>
      </c>
      <c r="AH680" s="50" t="str">
        <f>AC680&amp;AD680&amp;AE680&amp;AF680&amp;AG680</f>
        <v>&lt;li&gt;&lt;a href="Assets/Hiphop/1/31.mp3"&gt;Tune 31&lt;/a&gt;&lt;/li&gt;</v>
      </c>
      <c r="AI680" s="53" t="s">
        <v>2616</v>
      </c>
      <c r="AJ680" s="53">
        <f>IF(A680="","",66*(Q680-1)+P680)</f>
        <v>31</v>
      </c>
      <c r="AK680" s="53" t="s">
        <v>2617</v>
      </c>
      <c r="AL680" s="53" t="str">
        <f>IF(A680="","",B680&amp;"&lt;/td&gt;&lt;td&gt;"&amp;C680&amp;"&lt;/td&gt;&lt;/tr&gt;")</f>
        <v>Ice Cube&lt;/td&gt;&lt;td&gt;You Can Do It&lt;/td&gt;&lt;/tr&gt;</v>
      </c>
      <c r="AM680" s="53" t="str">
        <f>AI680&amp;AJ680&amp;AK680&amp;AL680</f>
        <v>&lt;tr&gt;&lt;td align="left"&gt;31&lt;/td&gt;&lt;td align="left"&gt;Ice Cube&lt;/td&gt;&lt;td&gt;You Can Do It&lt;/td&gt;&lt;/tr&gt;</v>
      </c>
      <c r="AN680" s="64">
        <f>IF(MAX(LEN(B680),LEN(C680))=0,"",MAX(LEN(B680),LEN(C680)))</f>
        <v>13</v>
      </c>
    </row>
    <row r="681" spans="1:40" x14ac:dyDescent="0.25">
      <c r="A681" s="10" t="str">
        <f>N681&amp;Q681&amp;R681&amp;S681</f>
        <v>Hiphop12B</v>
      </c>
      <c r="B681" s="35" t="s">
        <v>2029</v>
      </c>
      <c r="C681" s="35" t="s">
        <v>2028</v>
      </c>
      <c r="D681" s="15"/>
      <c r="E681" s="15"/>
      <c r="F681" s="15"/>
      <c r="G681" s="15"/>
      <c r="H681" s="15"/>
      <c r="I681" s="15"/>
      <c r="J681" s="15"/>
      <c r="K681" s="14"/>
      <c r="L681" s="15">
        <v>1991</v>
      </c>
      <c r="M681" s="10"/>
      <c r="N681" s="42" t="s">
        <v>2395</v>
      </c>
      <c r="O681" s="10"/>
      <c r="P681" s="15">
        <v>13</v>
      </c>
      <c r="Q681" s="15">
        <v>1</v>
      </c>
      <c r="R681" s="15">
        <v>2</v>
      </c>
      <c r="S681" s="35" t="s">
        <v>85</v>
      </c>
      <c r="U681" s="76" t="s">
        <v>3074</v>
      </c>
      <c r="V681" s="76" t="str">
        <f>IF(B681="","",B681)</f>
        <v>Ice T</v>
      </c>
      <c r="W681" s="76" t="s">
        <v>3075</v>
      </c>
      <c r="X681" s="76" t="str">
        <f>IF(C681="","",C681)</f>
        <v>O.G. Original Gangster</v>
      </c>
      <c r="Y681" s="77" t="s">
        <v>3077</v>
      </c>
      <c r="Z681" s="76">
        <f>IF(L681="","",L681)</f>
        <v>1991</v>
      </c>
      <c r="AA681" s="76" t="s">
        <v>3076</v>
      </c>
      <c r="AB681" s="76" t="str">
        <f>_xlfn.CONCAT(U681:AA681)</f>
        <v>&lt;table class="questions" width="290"&gt;&lt;tr&gt;&lt;td height="50"&gt;&lt;div align="center"&gt;2 Points &lt;/div&gt;&lt;/td&gt;&lt;/tr&gt;&lt;tr&gt;&lt;td height="30"&gt;&lt;div align="center"&gt;Ice T&lt;/div&gt;&lt;/td&gt;&lt;/tr&gt;&lt;tr&gt;&lt;td height="30"&gt;&lt;div align="center"&gt;O.G. Original Gangster&lt;/div&gt;&lt;/td&gt;&lt;/tr&gt;&lt;tr&gt;&lt;td height="30"&gt;&lt;div align="center"&gt;&lt;/div&gt;&lt;/td&gt;&lt;/tr&gt;&lt;tr&gt;&lt;td height="30"&gt;&lt;div align="center"&gt;1991&lt;/div&gt;&lt;/td&gt;&lt;/tr&gt;&lt;/table&gt;</v>
      </c>
      <c r="AC681" s="50" t="s">
        <v>2615</v>
      </c>
      <c r="AD681" s="50" t="str">
        <f>IF(A681="","","Assets/"&amp;N681&amp;"/"&amp;Q681&amp;"/"&amp;P681&amp;".mp3")</f>
        <v>Assets/Hiphop/1/13.mp3</v>
      </c>
      <c r="AE681" s="51" t="s">
        <v>2614</v>
      </c>
      <c r="AF681" s="50" t="str">
        <f>IF(A681="","","Tune "&amp;66*(Q681-1)+P681)</f>
        <v>Tune 13</v>
      </c>
      <c r="AG681" s="50" t="s">
        <v>2613</v>
      </c>
      <c r="AH681" s="50" t="str">
        <f>AC681&amp;AD681&amp;AE681&amp;AF681&amp;AG681</f>
        <v>&lt;li&gt;&lt;a href="Assets/Hiphop/1/13.mp3"&gt;Tune 13&lt;/a&gt;&lt;/li&gt;</v>
      </c>
      <c r="AI681" s="53" t="s">
        <v>2616</v>
      </c>
      <c r="AJ681" s="53">
        <f>IF(A681="","",66*(Q681-1)+P681)</f>
        <v>13</v>
      </c>
      <c r="AK681" s="53" t="s">
        <v>2617</v>
      </c>
      <c r="AL681" s="53" t="str">
        <f>IF(A681="","",B681&amp;"&lt;/td&gt;&lt;td&gt;"&amp;C681&amp;"&lt;/td&gt;&lt;/tr&gt;")</f>
        <v>Ice T&lt;/td&gt;&lt;td&gt;O.G. Original Gangster&lt;/td&gt;&lt;/tr&gt;</v>
      </c>
      <c r="AM681" s="53" t="str">
        <f>AI681&amp;AJ681&amp;AK681&amp;AL681</f>
        <v>&lt;tr&gt;&lt;td align="left"&gt;13&lt;/td&gt;&lt;td align="left"&gt;Ice T&lt;/td&gt;&lt;td&gt;O.G. Original Gangster&lt;/td&gt;&lt;/tr&gt;</v>
      </c>
      <c r="AN681" s="64">
        <f>IF(MAX(LEN(B681),LEN(C681))=0,"",MAX(LEN(B681),LEN(C681)))</f>
        <v>22</v>
      </c>
    </row>
    <row r="682" spans="1:40" x14ac:dyDescent="0.25">
      <c r="A682" s="10" t="str">
        <f>N682&amp;Q682&amp;R682&amp;S682</f>
        <v>2010-201422F</v>
      </c>
      <c r="B682" s="35" t="s">
        <v>1263</v>
      </c>
      <c r="C682" s="35" t="s">
        <v>1264</v>
      </c>
      <c r="D682" s="37" t="s">
        <v>672</v>
      </c>
      <c r="E682" s="37" t="s">
        <v>682</v>
      </c>
      <c r="F682" s="35" t="s">
        <v>522</v>
      </c>
      <c r="G682" s="15"/>
      <c r="H682" s="35" t="s">
        <v>1265</v>
      </c>
      <c r="I682" s="15"/>
      <c r="J682" s="15"/>
      <c r="K682" s="14"/>
      <c r="L682" s="15">
        <v>2012</v>
      </c>
      <c r="M682" s="10"/>
      <c r="N682" s="3" t="s">
        <v>2622</v>
      </c>
      <c r="O682" s="10"/>
      <c r="P682" s="15">
        <v>17</v>
      </c>
      <c r="Q682" s="15">
        <v>2</v>
      </c>
      <c r="R682" s="15">
        <v>2</v>
      </c>
      <c r="S682" s="35" t="s">
        <v>88</v>
      </c>
      <c r="U682" s="76" t="s">
        <v>3074</v>
      </c>
      <c r="V682" s="76" t="str">
        <f>IF(B682="","",B682)</f>
        <v>Pitbull</v>
      </c>
      <c r="W682" s="76" t="s">
        <v>3075</v>
      </c>
      <c r="X682" s="76" t="str">
        <f>IF(C682="","",C682)</f>
        <v>Don’t Stop the Party</v>
      </c>
      <c r="Y682" s="77" t="s">
        <v>3077</v>
      </c>
      <c r="Z682" s="76">
        <f>IF(L682="","",L682)</f>
        <v>2012</v>
      </c>
      <c r="AA682" s="76" t="s">
        <v>3076</v>
      </c>
      <c r="AB682" s="76" t="str">
        <f>_xlfn.CONCAT(U682:AA682)</f>
        <v>&lt;table class="questions" width="290"&gt;&lt;tr&gt;&lt;td height="50"&gt;&lt;div align="center"&gt;2 Points &lt;/div&gt;&lt;/td&gt;&lt;/tr&gt;&lt;tr&gt;&lt;td height="30"&gt;&lt;div align="center"&gt;Pitbull&lt;/div&gt;&lt;/td&gt;&lt;/tr&gt;&lt;tr&gt;&lt;td height="30"&gt;&lt;div align="center"&gt;Don’t Stop the Party&lt;/div&gt;&lt;/td&gt;&lt;/tr&gt;&lt;tr&gt;&lt;td height="30"&gt;&lt;div align="center"&gt;&lt;/div&gt;&lt;/td&gt;&lt;/tr&gt;&lt;tr&gt;&lt;td height="30"&gt;&lt;div align="center"&gt;2012&lt;/div&gt;&lt;/td&gt;&lt;/tr&gt;&lt;/table&gt;</v>
      </c>
      <c r="AC682" s="50" t="s">
        <v>2615</v>
      </c>
      <c r="AD682" s="50" t="str">
        <f>IF(A682="","","Assets/"&amp;N682&amp;"/"&amp;Q682&amp;"/"&amp;P682&amp;".mp3")</f>
        <v>Assets/2010-2014/2/17.mp3</v>
      </c>
      <c r="AE682" s="51" t="s">
        <v>2614</v>
      </c>
      <c r="AF682" s="50" t="str">
        <f>IF(A682="","","Tune "&amp;66*(Q682-1)+P682)</f>
        <v>Tune 83</v>
      </c>
      <c r="AG682" s="50" t="s">
        <v>2613</v>
      </c>
      <c r="AH682" s="50" t="str">
        <f>AC682&amp;AD682&amp;AE682&amp;AF682&amp;AG682</f>
        <v>&lt;li&gt;&lt;a href="Assets/2010-2014/2/17.mp3"&gt;Tune 83&lt;/a&gt;&lt;/li&gt;</v>
      </c>
      <c r="AI682" s="53" t="s">
        <v>2616</v>
      </c>
      <c r="AJ682" s="53">
        <f>IF(A682="","",66*(Q682-1)+P682)</f>
        <v>83</v>
      </c>
      <c r="AK682" s="53" t="s">
        <v>2617</v>
      </c>
      <c r="AL682" s="53" t="str">
        <f>IF(A682="","",B682&amp;"&lt;/td&gt;&lt;td&gt;"&amp;C682&amp;"&lt;/td&gt;&lt;/tr&gt;")</f>
        <v>Pitbull&lt;/td&gt;&lt;td&gt;Don’t Stop the Party&lt;/td&gt;&lt;/tr&gt;</v>
      </c>
      <c r="AM682" s="53" t="str">
        <f>AI682&amp;AJ682&amp;AK682&amp;AL682</f>
        <v>&lt;tr&gt;&lt;td align="left"&gt;83&lt;/td&gt;&lt;td align="left"&gt;Pitbull&lt;/td&gt;&lt;td&gt;Don’t Stop the Party&lt;/td&gt;&lt;/tr&gt;</v>
      </c>
      <c r="AN682" s="64">
        <f>IF(MAX(LEN(B682),LEN(C682))=0,"",MAX(LEN(B682),LEN(C682)))</f>
        <v>20</v>
      </c>
    </row>
    <row r="683" spans="1:40" x14ac:dyDescent="0.25">
      <c r="A683" s="10" t="str">
        <f>N683&amp;Q683&amp;R683&amp;S683</f>
        <v>2005-200914G</v>
      </c>
      <c r="B683" s="15" t="s">
        <v>154</v>
      </c>
      <c r="C683" s="15" t="s">
        <v>155</v>
      </c>
      <c r="D683" s="15" t="s">
        <v>672</v>
      </c>
      <c r="E683" s="15" t="s">
        <v>682</v>
      </c>
      <c r="F683" s="15"/>
      <c r="G683" s="15"/>
      <c r="H683" s="15"/>
      <c r="I683" s="15"/>
      <c r="J683" s="15"/>
      <c r="K683" s="14"/>
      <c r="L683" s="15">
        <v>2008</v>
      </c>
      <c r="M683" s="10"/>
      <c r="N683" s="3" t="s">
        <v>2621</v>
      </c>
      <c r="O683" s="10"/>
      <c r="P683" s="15">
        <v>40</v>
      </c>
      <c r="Q683" s="15">
        <v>1</v>
      </c>
      <c r="R683" s="15">
        <v>4</v>
      </c>
      <c r="S683" s="15" t="s">
        <v>1068</v>
      </c>
      <c r="U683" s="76" t="s">
        <v>3074</v>
      </c>
      <c r="V683" s="76" t="str">
        <f>IF(B683="","",B683)</f>
        <v>Gym Class Heroes</v>
      </c>
      <c r="W683" s="76" t="s">
        <v>3075</v>
      </c>
      <c r="X683" s="76" t="str">
        <f>IF(C683="","",C683)</f>
        <v>Cookie Jar</v>
      </c>
      <c r="Y683" s="77" t="s">
        <v>3077</v>
      </c>
      <c r="Z683" s="76">
        <f>IF(L683="","",L683)</f>
        <v>2008</v>
      </c>
      <c r="AA683" s="76" t="s">
        <v>3076</v>
      </c>
      <c r="AB683" s="76" t="str">
        <f>_xlfn.CONCAT(U683:AA683)</f>
        <v>&lt;table class="questions" width="290"&gt;&lt;tr&gt;&lt;td height="50"&gt;&lt;div align="center"&gt;2 Points &lt;/div&gt;&lt;/td&gt;&lt;/tr&gt;&lt;tr&gt;&lt;td height="30"&gt;&lt;div align="center"&gt;Gym Class Heroes&lt;/div&gt;&lt;/td&gt;&lt;/tr&gt;&lt;tr&gt;&lt;td height="30"&gt;&lt;div align="center"&gt;Cookie Jar&lt;/div&gt;&lt;/td&gt;&lt;/tr&gt;&lt;tr&gt;&lt;td height="30"&gt;&lt;div align="center"&gt;&lt;/div&gt;&lt;/td&gt;&lt;/tr&gt;&lt;tr&gt;&lt;td height="30"&gt;&lt;div align="center"&gt;2008&lt;/div&gt;&lt;/td&gt;&lt;/tr&gt;&lt;/table&gt;</v>
      </c>
      <c r="AC683" s="50" t="s">
        <v>2615</v>
      </c>
      <c r="AD683" s="50" t="str">
        <f>IF(A683="","","Assets/"&amp;N683&amp;"/"&amp;Q683&amp;"/"&amp;P683&amp;".mp3")</f>
        <v>Assets/2005-2009/1/40.mp3</v>
      </c>
      <c r="AE683" s="51" t="s">
        <v>2614</v>
      </c>
      <c r="AF683" s="50" t="str">
        <f>IF(A683="","","Tune "&amp;66*(Q683-1)+P683)</f>
        <v>Tune 40</v>
      </c>
      <c r="AG683" s="50" t="s">
        <v>2613</v>
      </c>
      <c r="AH683" s="50" t="str">
        <f>AC683&amp;AD683&amp;AE683&amp;AF683&amp;AG683</f>
        <v>&lt;li&gt;&lt;a href="Assets/2005-2009/1/40.mp3"&gt;Tune 40&lt;/a&gt;&lt;/li&gt;</v>
      </c>
      <c r="AI683" s="53" t="s">
        <v>2616</v>
      </c>
      <c r="AJ683" s="53">
        <f>IF(A683="","",66*(Q683-1)+P683)</f>
        <v>40</v>
      </c>
      <c r="AK683" s="53" t="s">
        <v>2617</v>
      </c>
      <c r="AL683" s="53" t="str">
        <f>IF(A683="","",B683&amp;"&lt;/td&gt;&lt;td&gt;"&amp;C683&amp;"&lt;/td&gt;&lt;/tr&gt;")</f>
        <v>Gym Class Heroes&lt;/td&gt;&lt;td&gt;Cookie Jar&lt;/td&gt;&lt;/tr&gt;</v>
      </c>
      <c r="AM683" s="53" t="str">
        <f>AI683&amp;AJ683&amp;AK683&amp;AL683</f>
        <v>&lt;tr&gt;&lt;td align="left"&gt;40&lt;/td&gt;&lt;td align="left"&gt;Gym Class Heroes&lt;/td&gt;&lt;td&gt;Cookie Jar&lt;/td&gt;&lt;/tr&gt;</v>
      </c>
      <c r="AN683" s="64">
        <f>IF(MAX(LEN(B683),LEN(C683))=0,"",MAX(LEN(B683),LEN(C683)))</f>
        <v>16</v>
      </c>
    </row>
    <row r="684" spans="1:40" x14ac:dyDescent="0.25">
      <c r="A684" s="10" t="str">
        <f>N684&amp;Q684&amp;R684&amp;S684</f>
        <v>2015-201923C</v>
      </c>
      <c r="B684" s="35" t="s">
        <v>40</v>
      </c>
      <c r="C684" s="35" t="s">
        <v>2227</v>
      </c>
      <c r="D684" s="15"/>
      <c r="E684" s="15"/>
      <c r="F684" s="15"/>
      <c r="G684" s="15"/>
      <c r="H684" s="15"/>
      <c r="I684" s="15"/>
      <c r="J684" s="15"/>
      <c r="K684" s="14"/>
      <c r="L684" s="15">
        <v>2016</v>
      </c>
      <c r="M684" s="10"/>
      <c r="N684" s="3" t="s">
        <v>2623</v>
      </c>
      <c r="O684" s="10"/>
      <c r="P684" s="15">
        <v>25</v>
      </c>
      <c r="Q684" s="15">
        <v>2</v>
      </c>
      <c r="R684" s="15">
        <v>3</v>
      </c>
      <c r="S684" s="35" t="s">
        <v>89</v>
      </c>
      <c r="U684" s="76" t="s">
        <v>3074</v>
      </c>
      <c r="V684" s="76" t="str">
        <f>IF(B684="","",B684)</f>
        <v>Bruno Mars</v>
      </c>
      <c r="W684" s="76" t="s">
        <v>3075</v>
      </c>
      <c r="X684" s="76" t="str">
        <f>IF(C684="","",C684)</f>
        <v>24K Magic</v>
      </c>
      <c r="Y684" s="77" t="s">
        <v>3077</v>
      </c>
      <c r="Z684" s="76">
        <f>IF(L684="","",L684)</f>
        <v>2016</v>
      </c>
      <c r="AA684" s="76" t="s">
        <v>3076</v>
      </c>
      <c r="AB684" s="76" t="str">
        <f>_xlfn.CONCAT(U684:AA684)</f>
        <v>&lt;table class="questions" width="290"&gt;&lt;tr&gt;&lt;td height="50"&gt;&lt;div align="center"&gt;2 Points &lt;/div&gt;&lt;/td&gt;&lt;/tr&gt;&lt;tr&gt;&lt;td height="30"&gt;&lt;div align="center"&gt;Bruno Mars&lt;/div&gt;&lt;/td&gt;&lt;/tr&gt;&lt;tr&gt;&lt;td height="30"&gt;&lt;div align="center"&gt;24K Magic&lt;/div&gt;&lt;/td&gt;&lt;/tr&gt;&lt;tr&gt;&lt;td height="30"&gt;&lt;div align="center"&gt;&lt;/div&gt;&lt;/td&gt;&lt;/tr&gt;&lt;tr&gt;&lt;td height="30"&gt;&lt;div align="center"&gt;2016&lt;/div&gt;&lt;/td&gt;&lt;/tr&gt;&lt;/table&gt;</v>
      </c>
      <c r="AC684" s="50" t="s">
        <v>2615</v>
      </c>
      <c r="AD684" s="50" t="str">
        <f>IF(A684="","","Assets/"&amp;N684&amp;"/"&amp;Q684&amp;"/"&amp;P684&amp;".mp3")</f>
        <v>Assets/2015-2019/2/25.mp3</v>
      </c>
      <c r="AE684" s="51" t="s">
        <v>2614</v>
      </c>
      <c r="AF684" s="50" t="str">
        <f>IF(A684="","","Tune "&amp;66*(Q684-1)+P684)</f>
        <v>Tune 91</v>
      </c>
      <c r="AG684" s="50" t="s">
        <v>2613</v>
      </c>
      <c r="AH684" s="50" t="str">
        <f>AC684&amp;AD684&amp;AE684&amp;AF684&amp;AG684</f>
        <v>&lt;li&gt;&lt;a href="Assets/2015-2019/2/25.mp3"&gt;Tune 91&lt;/a&gt;&lt;/li&gt;</v>
      </c>
      <c r="AI684" s="53" t="s">
        <v>2616</v>
      </c>
      <c r="AJ684" s="53">
        <f>IF(A684="","",66*(Q684-1)+P684)</f>
        <v>91</v>
      </c>
      <c r="AK684" s="53" t="s">
        <v>2617</v>
      </c>
      <c r="AL684" s="53" t="str">
        <f>IF(A684="","",B684&amp;"&lt;/td&gt;&lt;td&gt;"&amp;C684&amp;"&lt;/td&gt;&lt;/tr&gt;")</f>
        <v>Bruno Mars&lt;/td&gt;&lt;td&gt;24K Magic&lt;/td&gt;&lt;/tr&gt;</v>
      </c>
      <c r="AM684" s="53" t="str">
        <f>AI684&amp;AJ684&amp;AK684&amp;AL684</f>
        <v>&lt;tr&gt;&lt;td align="left"&gt;91&lt;/td&gt;&lt;td align="left"&gt;Bruno Mars&lt;/td&gt;&lt;td&gt;24K Magic&lt;/td&gt;&lt;/tr&gt;</v>
      </c>
      <c r="AN684" s="64">
        <f>IF(MAX(LEN(B684),LEN(C684))=0,"",MAX(LEN(B684),LEN(C684)))</f>
        <v>10</v>
      </c>
    </row>
    <row r="685" spans="1:40" x14ac:dyDescent="0.25">
      <c r="A685" s="10" t="str">
        <f>N685&amp;Q685&amp;R685&amp;S685</f>
        <v>197014D</v>
      </c>
      <c r="B685" s="35" t="s">
        <v>714</v>
      </c>
      <c r="C685" s="35" t="s">
        <v>2121</v>
      </c>
      <c r="D685" s="15"/>
      <c r="E685" s="15"/>
      <c r="F685" s="15"/>
      <c r="G685" s="15"/>
      <c r="H685" s="15"/>
      <c r="I685" s="15"/>
      <c r="J685" s="15"/>
      <c r="K685" s="14"/>
      <c r="L685" s="15">
        <v>1979</v>
      </c>
      <c r="M685" s="10"/>
      <c r="N685" s="81">
        <v>1970</v>
      </c>
      <c r="O685" s="10"/>
      <c r="P685" s="15">
        <v>37</v>
      </c>
      <c r="Q685" s="15">
        <v>1</v>
      </c>
      <c r="R685" s="15">
        <v>4</v>
      </c>
      <c r="S685" s="35" t="s">
        <v>86</v>
      </c>
      <c r="U685" s="76" t="s">
        <v>3074</v>
      </c>
      <c r="V685" s="76" t="str">
        <f>IF(B685="","",B685)</f>
        <v>Michael Jackson</v>
      </c>
      <c r="W685" s="76" t="s">
        <v>3075</v>
      </c>
      <c r="X685" s="76" t="str">
        <f>IF(C685="","",C685)</f>
        <v>Don’t Stop Til You Get Enough</v>
      </c>
      <c r="Y685" s="77" t="s">
        <v>3077</v>
      </c>
      <c r="Z685" s="76">
        <f>IF(L685="","",L685)</f>
        <v>1979</v>
      </c>
      <c r="AA685" s="76" t="s">
        <v>3076</v>
      </c>
      <c r="AB685" s="76" t="str">
        <f>_xlfn.CONCAT(U685:AA685)</f>
        <v>&lt;table class="questions" width="290"&gt;&lt;tr&gt;&lt;td height="50"&gt;&lt;div align="center"&gt;2 Points &lt;/div&gt;&lt;/td&gt;&lt;/tr&gt;&lt;tr&gt;&lt;td height="30"&gt;&lt;div align="center"&gt;Michael Jackson&lt;/div&gt;&lt;/td&gt;&lt;/tr&gt;&lt;tr&gt;&lt;td height="30"&gt;&lt;div align="center"&gt;Don’t Stop Til You Get Enough&lt;/div&gt;&lt;/td&gt;&lt;/tr&gt;&lt;tr&gt;&lt;td height="30"&gt;&lt;div align="center"&gt;&lt;/div&gt;&lt;/td&gt;&lt;/tr&gt;&lt;tr&gt;&lt;td height="30"&gt;&lt;div align="center"&gt;1979&lt;/div&gt;&lt;/td&gt;&lt;/tr&gt;&lt;/table&gt;</v>
      </c>
      <c r="AC685" s="50" t="s">
        <v>2615</v>
      </c>
      <c r="AD685" s="50" t="str">
        <f>IF(A685="","","Assets/"&amp;N685&amp;"/"&amp;Q685&amp;"/"&amp;P685&amp;".mp3")</f>
        <v>Assets/1970/1/37.mp3</v>
      </c>
      <c r="AE685" s="51" t="s">
        <v>2614</v>
      </c>
      <c r="AF685" s="50" t="str">
        <f>IF(A685="","","Tune "&amp;66*(Q685-1)+P685)</f>
        <v>Tune 37</v>
      </c>
      <c r="AG685" s="50" t="s">
        <v>2613</v>
      </c>
      <c r="AH685" s="50" t="str">
        <f>AC685&amp;AD685&amp;AE685&amp;AF685&amp;AG685</f>
        <v>&lt;li&gt;&lt;a href="Assets/1970/1/37.mp3"&gt;Tune 37&lt;/a&gt;&lt;/li&gt;</v>
      </c>
      <c r="AI685" s="53" t="s">
        <v>2616</v>
      </c>
      <c r="AJ685" s="53">
        <f>IF(A685="","",66*(Q685-1)+P685)</f>
        <v>37</v>
      </c>
      <c r="AK685" s="53" t="s">
        <v>2617</v>
      </c>
      <c r="AL685" s="53" t="str">
        <f>IF(A685="","",B685&amp;"&lt;/td&gt;&lt;td&gt;"&amp;C685&amp;"&lt;/td&gt;&lt;/tr&gt;")</f>
        <v>Michael Jackson&lt;/td&gt;&lt;td&gt;Don’t Stop Til You Get Enough&lt;/td&gt;&lt;/tr&gt;</v>
      </c>
      <c r="AM685" s="53" t="str">
        <f>AI685&amp;AJ685&amp;AK685&amp;AL685</f>
        <v>&lt;tr&gt;&lt;td align="left"&gt;37&lt;/td&gt;&lt;td align="left"&gt;Michael Jackson&lt;/td&gt;&lt;td&gt;Don’t Stop Til You Get Enough&lt;/td&gt;&lt;/tr&gt;</v>
      </c>
      <c r="AN685" s="64">
        <f>IF(MAX(LEN(B685),LEN(C685))=0,"",MAX(LEN(B685),LEN(C685)))</f>
        <v>29</v>
      </c>
    </row>
    <row r="686" spans="1:40" x14ac:dyDescent="0.25">
      <c r="A686" s="10" t="str">
        <f>N686&amp;Q686&amp;R686&amp;S686</f>
        <v>TV14I</v>
      </c>
      <c r="B686" s="15" t="s">
        <v>991</v>
      </c>
      <c r="C686" s="15"/>
      <c r="D686" s="15" t="s">
        <v>985</v>
      </c>
      <c r="E686" s="15"/>
      <c r="F686" s="15"/>
      <c r="G686" s="15"/>
      <c r="H686" s="15"/>
      <c r="I686" s="15"/>
      <c r="J686" s="15"/>
      <c r="K686" s="14"/>
      <c r="L686" s="15"/>
      <c r="M686" s="10"/>
      <c r="N686" s="8" t="s">
        <v>667</v>
      </c>
      <c r="O686" s="10"/>
      <c r="P686" s="15">
        <v>42</v>
      </c>
      <c r="Q686" s="15">
        <v>1</v>
      </c>
      <c r="R686" s="15">
        <v>4</v>
      </c>
      <c r="S686" s="15" t="s">
        <v>1070</v>
      </c>
      <c r="U686" s="76" t="s">
        <v>3074</v>
      </c>
      <c r="V686" s="76" t="str">
        <f>IF(B686="","",B686)</f>
        <v>Scrubs</v>
      </c>
      <c r="W686" s="76" t="s">
        <v>3075</v>
      </c>
      <c r="X686" s="76" t="str">
        <f>IF(C686="","",C686)</f>
        <v/>
      </c>
      <c r="Y686" s="77" t="s">
        <v>3077</v>
      </c>
      <c r="Z686" s="76" t="str">
        <f>IF(L686="","",L686)</f>
        <v/>
      </c>
      <c r="AA686" s="76" t="s">
        <v>3076</v>
      </c>
      <c r="AB686" s="76" t="str">
        <f>_xlfn.CONCAT(U686:AA686)</f>
        <v>&lt;table class="questions" width="290"&gt;&lt;tr&gt;&lt;td height="50"&gt;&lt;div align="center"&gt;2 Points &lt;/div&gt;&lt;/td&gt;&lt;/tr&gt;&lt;tr&gt;&lt;td height="30"&gt;&lt;div align="center"&gt;Scrubs&lt;/div&gt;&lt;/td&gt;&lt;/tr&gt;&lt;tr&gt;&lt;td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86" s="50" t="s">
        <v>2615</v>
      </c>
      <c r="AD686" s="50" t="str">
        <f>IF(A686="","","Assets/"&amp;N686&amp;"/"&amp;Q686&amp;"/"&amp;P686&amp;".mp3")</f>
        <v>Assets/TV/1/42.mp3</v>
      </c>
      <c r="AE686" s="51" t="s">
        <v>2614</v>
      </c>
      <c r="AF686" s="50" t="str">
        <f>IF(A686="","","Tune "&amp;66*(Q686-1)+P686)</f>
        <v>Tune 42</v>
      </c>
      <c r="AG686" s="50" t="s">
        <v>2613</v>
      </c>
      <c r="AH686" s="50" t="str">
        <f>AC686&amp;AD686&amp;AE686&amp;AF686&amp;AG686</f>
        <v>&lt;li&gt;&lt;a href="Assets/TV/1/42.mp3"&gt;Tune 42&lt;/a&gt;&lt;/li&gt;</v>
      </c>
      <c r="AI686" s="53" t="s">
        <v>2616</v>
      </c>
      <c r="AJ686" s="53">
        <f>IF(A686="","",66*(Q686-1)+P686)</f>
        <v>42</v>
      </c>
      <c r="AK686" s="53" t="s">
        <v>2617</v>
      </c>
      <c r="AL686" s="53" t="str">
        <f>IF(A686="","",B686&amp;"&lt;/td&gt;&lt;td&gt;"&amp;C686&amp;"&lt;/td&gt;&lt;/tr&gt;")</f>
        <v>Scrubs&lt;/td&gt;&lt;td&gt;&lt;/td&gt;&lt;/tr&gt;</v>
      </c>
      <c r="AM686" s="53" t="str">
        <f>AI686&amp;AJ686&amp;AK686&amp;AL686</f>
        <v>&lt;tr&gt;&lt;td align="left"&gt;42&lt;/td&gt;&lt;td align="left"&gt;Scrubs&lt;/td&gt;&lt;td&gt;&lt;/td&gt;&lt;/tr&gt;</v>
      </c>
      <c r="AN686" s="64">
        <f>IF(MAX(LEN(B686),LEN(C686))=0,"",MAX(LEN(B686),LEN(C686)))</f>
        <v>6</v>
      </c>
    </row>
    <row r="687" spans="1:40" x14ac:dyDescent="0.25">
      <c r="A687" s="10" t="str">
        <f>N687&amp;Q687&amp;R687&amp;S687</f>
        <v>Film16E</v>
      </c>
      <c r="B687" s="15" t="s">
        <v>1006</v>
      </c>
      <c r="C687" s="15"/>
      <c r="D687" s="15" t="s">
        <v>698</v>
      </c>
      <c r="E687" s="15"/>
      <c r="F687" s="15" t="s">
        <v>1007</v>
      </c>
      <c r="G687" s="15"/>
      <c r="H687" s="15" t="s">
        <v>1008</v>
      </c>
      <c r="I687" s="15"/>
      <c r="J687" s="15"/>
      <c r="K687" s="14"/>
      <c r="L687" s="15"/>
      <c r="M687" s="10"/>
      <c r="N687" s="4" t="s">
        <v>698</v>
      </c>
      <c r="O687" s="10"/>
      <c r="P687" s="15">
        <v>60</v>
      </c>
      <c r="Q687" s="15">
        <v>1</v>
      </c>
      <c r="R687" s="15">
        <v>6</v>
      </c>
      <c r="S687" s="15" t="s">
        <v>87</v>
      </c>
      <c r="U687" s="76" t="s">
        <v>3074</v>
      </c>
      <c r="V687" s="76" t="str">
        <f>IF(B687="","",B687)</f>
        <v>Rango</v>
      </c>
      <c r="W687" s="76" t="s">
        <v>3075</v>
      </c>
      <c r="X687" s="76" t="str">
        <f>IF(C687="","",C687)</f>
        <v/>
      </c>
      <c r="Y687" s="77" t="s">
        <v>3077</v>
      </c>
      <c r="Z687" s="76" t="str">
        <f>IF(L687="","",L687)</f>
        <v/>
      </c>
      <c r="AA687" s="76" t="s">
        <v>3076</v>
      </c>
      <c r="AB687" s="76" t="str">
        <f>_xlfn.CONCAT(U687:AA687)</f>
        <v>&lt;table class="questions" width="290"&gt;&lt;tr&gt;&lt;td height="50"&gt;&lt;div align="center"&gt;2 Points &lt;/div&gt;&lt;/td&gt;&lt;/tr&gt;&lt;tr&gt;&lt;td height="30"&gt;&lt;div align="center"&gt;Rango&lt;/div&gt;&lt;/td&gt;&lt;/tr&gt;&lt;tr&gt;&lt;td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87" s="50" t="s">
        <v>2615</v>
      </c>
      <c r="AD687" s="50" t="str">
        <f>IF(A687="","","Assets/"&amp;N687&amp;"/"&amp;Q687&amp;"/"&amp;P687&amp;".mp3")</f>
        <v>Assets/Film/1/60.mp3</v>
      </c>
      <c r="AE687" s="51" t="s">
        <v>2614</v>
      </c>
      <c r="AF687" s="50" t="str">
        <f>IF(A687="","","Tune "&amp;66*(Q687-1)+P687)</f>
        <v>Tune 60</v>
      </c>
      <c r="AG687" s="50" t="s">
        <v>2613</v>
      </c>
      <c r="AH687" s="50" t="str">
        <f>AC687&amp;AD687&amp;AE687&amp;AF687&amp;AG687</f>
        <v>&lt;li&gt;&lt;a href="Assets/Film/1/60.mp3"&gt;Tune 60&lt;/a&gt;&lt;/li&gt;</v>
      </c>
      <c r="AI687" s="53" t="s">
        <v>2616</v>
      </c>
      <c r="AJ687" s="53">
        <f>IF(A687="","",66*(Q687-1)+P687)</f>
        <v>60</v>
      </c>
      <c r="AK687" s="53" t="s">
        <v>2617</v>
      </c>
      <c r="AL687" s="53" t="str">
        <f>IF(A687="","",B687&amp;"&lt;/td&gt;&lt;td&gt;"&amp;C687&amp;"&lt;/td&gt;&lt;/tr&gt;")</f>
        <v>Rango&lt;/td&gt;&lt;td&gt;&lt;/td&gt;&lt;/tr&gt;</v>
      </c>
      <c r="AM687" s="53" t="str">
        <f>AI687&amp;AJ687&amp;AK687&amp;AL687</f>
        <v>&lt;tr&gt;&lt;td align="left"&gt;60&lt;/td&gt;&lt;td align="left"&gt;Rango&lt;/td&gt;&lt;td&gt;&lt;/td&gt;&lt;/tr&gt;</v>
      </c>
      <c r="AN687" s="64">
        <f>IF(MAX(LEN(B687),LEN(C687))=0,"",MAX(LEN(B687),LEN(C687)))</f>
        <v>5</v>
      </c>
    </row>
    <row r="688" spans="1:40" x14ac:dyDescent="0.25">
      <c r="A688" s="10" t="str">
        <f>N688&amp;Q688&amp;R688&amp;S688</f>
        <v>Film16F</v>
      </c>
      <c r="B688" s="15" t="s">
        <v>1009</v>
      </c>
      <c r="C688" s="15"/>
      <c r="D688" s="15" t="s">
        <v>698</v>
      </c>
      <c r="E688" s="15"/>
      <c r="F688" s="15"/>
      <c r="G688" s="15"/>
      <c r="H688" s="15"/>
      <c r="I688" s="15"/>
      <c r="J688" s="15"/>
      <c r="K688" s="14"/>
      <c r="L688" s="15"/>
      <c r="M688" s="10"/>
      <c r="N688" s="4" t="s">
        <v>698</v>
      </c>
      <c r="O688" s="10"/>
      <c r="P688" s="15">
        <v>61</v>
      </c>
      <c r="Q688" s="15">
        <v>1</v>
      </c>
      <c r="R688" s="15">
        <v>6</v>
      </c>
      <c r="S688" s="15" t="s">
        <v>88</v>
      </c>
      <c r="U688" s="76" t="s">
        <v>3074</v>
      </c>
      <c r="V688" s="76" t="str">
        <f>IF(B688="","",B688)</f>
        <v>The Time Travelers Wife</v>
      </c>
      <c r="W688" s="76" t="s">
        <v>3075</v>
      </c>
      <c r="X688" s="76" t="str">
        <f>IF(C688="","",C688)</f>
        <v/>
      </c>
      <c r="Y688" s="77" t="s">
        <v>3077</v>
      </c>
      <c r="Z688" s="76" t="str">
        <f>IF(L688="","",L688)</f>
        <v/>
      </c>
      <c r="AA688" s="76" t="s">
        <v>3076</v>
      </c>
      <c r="AB688" s="76" t="str">
        <f>_xlfn.CONCAT(U688:AA688)</f>
        <v>&lt;table class="questions" width="290"&gt;&lt;tr&gt;&lt;td height="50"&gt;&lt;div align="center"&gt;2 Points &lt;/div&gt;&lt;/td&gt;&lt;/tr&gt;&lt;tr&gt;&lt;td height="30"&gt;&lt;div align="center"&gt;The Time Travelers Wife&lt;/div&gt;&lt;/td&gt;&lt;/tr&gt;&lt;tr&gt;&lt;td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88" s="50" t="s">
        <v>2615</v>
      </c>
      <c r="AD688" s="50" t="str">
        <f>IF(A688="","","Assets/"&amp;N688&amp;"/"&amp;Q688&amp;"/"&amp;P688&amp;".mp3")</f>
        <v>Assets/Film/1/61.mp3</v>
      </c>
      <c r="AE688" s="51" t="s">
        <v>2614</v>
      </c>
      <c r="AF688" s="50" t="str">
        <f>IF(A688="","","Tune "&amp;66*(Q688-1)+P688)</f>
        <v>Tune 61</v>
      </c>
      <c r="AG688" s="50" t="s">
        <v>2613</v>
      </c>
      <c r="AH688" s="50" t="str">
        <f>AC688&amp;AD688&amp;AE688&amp;AF688&amp;AG688</f>
        <v>&lt;li&gt;&lt;a href="Assets/Film/1/61.mp3"&gt;Tune 61&lt;/a&gt;&lt;/li&gt;</v>
      </c>
      <c r="AI688" s="53" t="s">
        <v>2616</v>
      </c>
      <c r="AJ688" s="53">
        <f>IF(A688="","",66*(Q688-1)+P688)</f>
        <v>61</v>
      </c>
      <c r="AK688" s="53" t="s">
        <v>2617</v>
      </c>
      <c r="AL688" s="53" t="str">
        <f>IF(A688="","",B688&amp;"&lt;/td&gt;&lt;td&gt;"&amp;C688&amp;"&lt;/td&gt;&lt;/tr&gt;")</f>
        <v>The Time Travelers Wife&lt;/td&gt;&lt;td&gt;&lt;/td&gt;&lt;/tr&gt;</v>
      </c>
      <c r="AM688" s="53" t="str">
        <f>AI688&amp;AJ688&amp;AK688&amp;AL688</f>
        <v>&lt;tr&gt;&lt;td align="left"&gt;61&lt;/td&gt;&lt;td align="left"&gt;The Time Travelers Wife&lt;/td&gt;&lt;td&gt;&lt;/td&gt;&lt;/tr&gt;</v>
      </c>
      <c r="AN688" s="64">
        <f>IF(MAX(LEN(B688),LEN(C688))=0,"",MAX(LEN(B688),LEN(C688)))</f>
        <v>23</v>
      </c>
    </row>
    <row r="689" spans="1:40" x14ac:dyDescent="0.25">
      <c r="A689" s="10" t="str">
        <f>N689&amp;Q689&amp;R689&amp;S689</f>
        <v>199014K</v>
      </c>
      <c r="B689" s="14" t="s">
        <v>629</v>
      </c>
      <c r="C689" s="14" t="s">
        <v>628</v>
      </c>
      <c r="D689" s="15" t="s">
        <v>672</v>
      </c>
      <c r="E689" s="15" t="s">
        <v>682</v>
      </c>
      <c r="F689" s="15"/>
      <c r="G689" s="15"/>
      <c r="H689" s="15"/>
      <c r="I689" s="15"/>
      <c r="J689" s="21"/>
      <c r="K689" s="14"/>
      <c r="L689" s="15">
        <v>1993</v>
      </c>
      <c r="M689" s="10"/>
      <c r="N689" s="7">
        <v>1990</v>
      </c>
      <c r="O689" s="10"/>
      <c r="P689" s="15">
        <v>44</v>
      </c>
      <c r="Q689" s="15">
        <v>1</v>
      </c>
      <c r="R689" s="15">
        <v>4</v>
      </c>
      <c r="S689" s="15" t="s">
        <v>1072</v>
      </c>
      <c r="U689" s="76" t="s">
        <v>3074</v>
      </c>
      <c r="V689" s="76" t="str">
        <f>IF(B689="","",B689)</f>
        <v>REM</v>
      </c>
      <c r="W689" s="76" t="s">
        <v>3075</v>
      </c>
      <c r="X689" s="76" t="str">
        <f>IF(C689="","",C689)</f>
        <v>Everybody Hurts</v>
      </c>
      <c r="Y689" s="77" t="s">
        <v>3077</v>
      </c>
      <c r="Z689" s="76">
        <f>IF(L689="","",L689)</f>
        <v>1993</v>
      </c>
      <c r="AA689" s="76" t="s">
        <v>3076</v>
      </c>
      <c r="AB689" s="76" t="str">
        <f>_xlfn.CONCAT(U689:AA689)</f>
        <v>&lt;table class="questions" width="290"&gt;&lt;tr&gt;&lt;td height="50"&gt;&lt;div align="center"&gt;2 Points &lt;/div&gt;&lt;/td&gt;&lt;/tr&gt;&lt;tr&gt;&lt;td height="30"&gt;&lt;div align="center"&gt;REM&lt;/div&gt;&lt;/td&gt;&lt;/tr&gt;&lt;tr&gt;&lt;td height="30"&gt;&lt;div align="center"&gt;Everybody Hurts&lt;/div&gt;&lt;/td&gt;&lt;/tr&gt;&lt;tr&gt;&lt;td height="30"&gt;&lt;div align="center"&gt;&lt;/div&gt;&lt;/td&gt;&lt;/tr&gt;&lt;tr&gt;&lt;td height="30"&gt;&lt;div align="center"&gt;1993&lt;/div&gt;&lt;/td&gt;&lt;/tr&gt;&lt;/table&gt;</v>
      </c>
      <c r="AC689" s="50" t="s">
        <v>2615</v>
      </c>
      <c r="AD689" s="50" t="str">
        <f>IF(A689="","","Assets/"&amp;N689&amp;"/"&amp;Q689&amp;"/"&amp;P689&amp;".mp3")</f>
        <v>Assets/1990/1/44.mp3</v>
      </c>
      <c r="AE689" s="51" t="s">
        <v>2614</v>
      </c>
      <c r="AF689" s="50" t="str">
        <f>IF(A689="","","Tune "&amp;66*(Q689-1)+P689)</f>
        <v>Tune 44</v>
      </c>
      <c r="AG689" s="50" t="s">
        <v>2613</v>
      </c>
      <c r="AH689" s="50" t="str">
        <f>AC689&amp;AD689&amp;AE689&amp;AF689&amp;AG689</f>
        <v>&lt;li&gt;&lt;a href="Assets/1990/1/44.mp3"&gt;Tune 44&lt;/a&gt;&lt;/li&gt;</v>
      </c>
      <c r="AI689" s="53" t="s">
        <v>2616</v>
      </c>
      <c r="AJ689" s="53">
        <f>IF(A689="","",66*(Q689-1)+P689)</f>
        <v>44</v>
      </c>
      <c r="AK689" s="53" t="s">
        <v>2617</v>
      </c>
      <c r="AL689" s="53" t="str">
        <f>IF(A689="","",B689&amp;"&lt;/td&gt;&lt;td&gt;"&amp;C689&amp;"&lt;/td&gt;&lt;/tr&gt;")</f>
        <v>REM&lt;/td&gt;&lt;td&gt;Everybody Hurts&lt;/td&gt;&lt;/tr&gt;</v>
      </c>
      <c r="AM689" s="53" t="str">
        <f>AI689&amp;AJ689&amp;AK689&amp;AL689</f>
        <v>&lt;tr&gt;&lt;td align="left"&gt;44&lt;/td&gt;&lt;td align="left"&gt;REM&lt;/td&gt;&lt;td&gt;Everybody Hurts&lt;/td&gt;&lt;/tr&gt;</v>
      </c>
      <c r="AN689" s="64">
        <f>IF(MAX(LEN(B689),LEN(C689))=0,"",MAX(LEN(B689),LEN(C689)))</f>
        <v>15</v>
      </c>
    </row>
    <row r="690" spans="1:40" x14ac:dyDescent="0.25">
      <c r="A690" s="10" t="str">
        <f>N690&amp;Q690&amp;R690&amp;S690</f>
        <v>Dance14J</v>
      </c>
      <c r="B690" s="35" t="s">
        <v>1968</v>
      </c>
      <c r="C690" s="35" t="s">
        <v>1969</v>
      </c>
      <c r="D690" s="35" t="s">
        <v>672</v>
      </c>
      <c r="E690" s="35" t="s">
        <v>682</v>
      </c>
      <c r="F690" s="15"/>
      <c r="G690" s="15"/>
      <c r="H690" s="15"/>
      <c r="I690" s="15"/>
      <c r="J690" s="15"/>
      <c r="K690" s="14"/>
      <c r="L690" s="15">
        <v>1988</v>
      </c>
      <c r="M690" s="10"/>
      <c r="N690" s="40" t="s">
        <v>1436</v>
      </c>
      <c r="O690" s="10"/>
      <c r="P690" s="15">
        <v>43</v>
      </c>
      <c r="Q690" s="15">
        <v>1</v>
      </c>
      <c r="R690" s="15">
        <v>4</v>
      </c>
      <c r="S690" s="35" t="s">
        <v>1071</v>
      </c>
      <c r="U690" s="76" t="s">
        <v>3074</v>
      </c>
      <c r="V690" s="76" t="str">
        <f>IF(B690="","",B690)</f>
        <v>Inner City</v>
      </c>
      <c r="W690" s="76" t="s">
        <v>3075</v>
      </c>
      <c r="X690" s="76" t="str">
        <f>IF(C690="","",C690)</f>
        <v>Good Life</v>
      </c>
      <c r="Y690" s="77" t="s">
        <v>3077</v>
      </c>
      <c r="Z690" s="76">
        <f>IF(L690="","",L690)</f>
        <v>1988</v>
      </c>
      <c r="AA690" s="76" t="s">
        <v>3076</v>
      </c>
      <c r="AB690" s="76" t="str">
        <f>_xlfn.CONCAT(U690:AA690)</f>
        <v>&lt;table class="questions" width="290"&gt;&lt;tr&gt;&lt;td height="50"&gt;&lt;div align="center"&gt;2 Points &lt;/div&gt;&lt;/td&gt;&lt;/tr&gt;&lt;tr&gt;&lt;td height="30"&gt;&lt;div align="center"&gt;Inner City&lt;/div&gt;&lt;/td&gt;&lt;/tr&gt;&lt;tr&gt;&lt;td height="30"&gt;&lt;div align="center"&gt;Good Life&lt;/div&gt;&lt;/td&gt;&lt;/tr&gt;&lt;tr&gt;&lt;td height="30"&gt;&lt;div align="center"&gt;&lt;/div&gt;&lt;/td&gt;&lt;/tr&gt;&lt;tr&gt;&lt;td height="30"&gt;&lt;div align="center"&gt;1988&lt;/div&gt;&lt;/td&gt;&lt;/tr&gt;&lt;/table&gt;</v>
      </c>
      <c r="AC690" s="50" t="s">
        <v>2615</v>
      </c>
      <c r="AD690" s="50" t="str">
        <f>IF(A690="","","Assets/"&amp;N690&amp;"/"&amp;Q690&amp;"/"&amp;P690&amp;".mp3")</f>
        <v>Assets/Dance/1/43.mp3</v>
      </c>
      <c r="AE690" s="51" t="s">
        <v>2614</v>
      </c>
      <c r="AF690" s="50" t="str">
        <f>IF(A690="","","Tune "&amp;66*(Q690-1)+P690)</f>
        <v>Tune 43</v>
      </c>
      <c r="AG690" s="50" t="s">
        <v>2613</v>
      </c>
      <c r="AH690" s="50" t="str">
        <f>AC690&amp;AD690&amp;AE690&amp;AF690&amp;AG690</f>
        <v>&lt;li&gt;&lt;a href="Assets/Dance/1/43.mp3"&gt;Tune 43&lt;/a&gt;&lt;/li&gt;</v>
      </c>
      <c r="AI690" s="53" t="s">
        <v>2616</v>
      </c>
      <c r="AJ690" s="53">
        <f>IF(A690="","",66*(Q690-1)+P690)</f>
        <v>43</v>
      </c>
      <c r="AK690" s="53" t="s">
        <v>2617</v>
      </c>
      <c r="AL690" s="53" t="str">
        <f>IF(A690="","",B690&amp;"&lt;/td&gt;&lt;td&gt;"&amp;C690&amp;"&lt;/td&gt;&lt;/tr&gt;")</f>
        <v>Inner City&lt;/td&gt;&lt;td&gt;Good Life&lt;/td&gt;&lt;/tr&gt;</v>
      </c>
      <c r="AM690" s="53" t="str">
        <f>AI690&amp;AJ690&amp;AK690&amp;AL690</f>
        <v>&lt;tr&gt;&lt;td align="left"&gt;43&lt;/td&gt;&lt;td align="left"&gt;Inner City&lt;/td&gt;&lt;td&gt;Good Life&lt;/td&gt;&lt;/tr&gt;</v>
      </c>
      <c r="AN690" s="64">
        <f>IF(MAX(LEN(B690),LEN(C690))=0,"",MAX(LEN(B690),LEN(C690)))</f>
        <v>10</v>
      </c>
    </row>
    <row r="691" spans="1:40" x14ac:dyDescent="0.25">
      <c r="A691" s="10" t="str">
        <f>N691&amp;Q691&amp;R691&amp;S691</f>
        <v>Film16G</v>
      </c>
      <c r="B691" s="15" t="s">
        <v>1010</v>
      </c>
      <c r="C691" s="15"/>
      <c r="D691" s="15" t="s">
        <v>698</v>
      </c>
      <c r="E691" s="15"/>
      <c r="F691" s="15" t="s">
        <v>504</v>
      </c>
      <c r="G691" s="15"/>
      <c r="H691" s="15" t="s">
        <v>1011</v>
      </c>
      <c r="I691" s="15"/>
      <c r="J691" s="15"/>
      <c r="K691" s="14"/>
      <c r="L691" s="15"/>
      <c r="M691" s="10"/>
      <c r="N691" s="4" t="s">
        <v>698</v>
      </c>
      <c r="O691" s="10"/>
      <c r="P691" s="15">
        <v>62</v>
      </c>
      <c r="Q691" s="15">
        <v>1</v>
      </c>
      <c r="R691" s="15">
        <v>6</v>
      </c>
      <c r="S691" s="15" t="s">
        <v>1068</v>
      </c>
      <c r="U691" s="76" t="s">
        <v>3074</v>
      </c>
      <c r="V691" s="76" t="str">
        <f>IF(B691="","",B691)</f>
        <v>The Adjustment Bureau</v>
      </c>
      <c r="W691" s="76" t="s">
        <v>3075</v>
      </c>
      <c r="X691" s="76" t="str">
        <f>IF(C691="","",C691)</f>
        <v/>
      </c>
      <c r="Y691" s="77" t="s">
        <v>3077</v>
      </c>
      <c r="Z691" s="76" t="str">
        <f>IF(L691="","",L691)</f>
        <v/>
      </c>
      <c r="AA691" s="76" t="s">
        <v>3076</v>
      </c>
      <c r="AB691" s="76" t="str">
        <f>_xlfn.CONCAT(U691:AA691)</f>
        <v>&lt;table class="questions" width="290"&gt;&lt;tr&gt;&lt;td height="50"&gt;&lt;div align="center"&gt;2 Points &lt;/div&gt;&lt;/td&gt;&lt;/tr&gt;&lt;tr&gt;&lt;td height="30"&gt;&lt;div align="center"&gt;The Adjustment Bureau&lt;/div&gt;&lt;/td&gt;&lt;/tr&gt;&lt;tr&gt;&lt;td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91" s="50" t="s">
        <v>2615</v>
      </c>
      <c r="AD691" s="50" t="str">
        <f>IF(A691="","","Assets/"&amp;N691&amp;"/"&amp;Q691&amp;"/"&amp;P691&amp;".mp3")</f>
        <v>Assets/Film/1/62.mp3</v>
      </c>
      <c r="AE691" s="51" t="s">
        <v>2614</v>
      </c>
      <c r="AF691" s="50" t="str">
        <f>IF(A691="","","Tune "&amp;66*(Q691-1)+P691)</f>
        <v>Tune 62</v>
      </c>
      <c r="AG691" s="50" t="s">
        <v>2613</v>
      </c>
      <c r="AH691" s="50" t="str">
        <f>AC691&amp;AD691&amp;AE691&amp;AF691&amp;AG691</f>
        <v>&lt;li&gt;&lt;a href="Assets/Film/1/62.mp3"&gt;Tune 62&lt;/a&gt;&lt;/li&gt;</v>
      </c>
      <c r="AI691" s="53" t="s">
        <v>2616</v>
      </c>
      <c r="AJ691" s="53">
        <f>IF(A691="","",66*(Q691-1)+P691)</f>
        <v>62</v>
      </c>
      <c r="AK691" s="53" t="s">
        <v>2617</v>
      </c>
      <c r="AL691" s="53" t="str">
        <f>IF(A691="","",B691&amp;"&lt;/td&gt;&lt;td&gt;"&amp;C691&amp;"&lt;/td&gt;&lt;/tr&gt;")</f>
        <v>The Adjustment Bureau&lt;/td&gt;&lt;td&gt;&lt;/td&gt;&lt;/tr&gt;</v>
      </c>
      <c r="AM691" s="53" t="str">
        <f>AI691&amp;AJ691&amp;AK691&amp;AL691</f>
        <v>&lt;tr&gt;&lt;td align="left"&gt;62&lt;/td&gt;&lt;td align="left"&gt;The Adjustment Bureau&lt;/td&gt;&lt;td&gt;&lt;/td&gt;&lt;/tr&gt;</v>
      </c>
      <c r="AN691" s="64">
        <f>IF(MAX(LEN(B691),LEN(C691))=0,"",MAX(LEN(B691),LEN(C691)))</f>
        <v>21</v>
      </c>
    </row>
    <row r="692" spans="1:40" x14ac:dyDescent="0.25">
      <c r="A692" s="10" t="str">
        <f>N692&amp;Q692&amp;R692&amp;S692</f>
        <v>Rock16B</v>
      </c>
      <c r="B692" s="15" t="s">
        <v>1125</v>
      </c>
      <c r="C692" s="15" t="s">
        <v>1126</v>
      </c>
      <c r="D692" s="15" t="s">
        <v>672</v>
      </c>
      <c r="E692" s="15" t="s">
        <v>682</v>
      </c>
      <c r="F692" s="15"/>
      <c r="G692" s="15"/>
      <c r="H692" s="15"/>
      <c r="I692" s="15"/>
      <c r="J692" s="15"/>
      <c r="K692" s="14"/>
      <c r="L692" s="15">
        <v>1993</v>
      </c>
      <c r="M692" s="10"/>
      <c r="N692" s="36" t="s">
        <v>1067</v>
      </c>
      <c r="O692" s="10"/>
      <c r="P692" s="15">
        <v>57</v>
      </c>
      <c r="Q692" s="15">
        <v>1</v>
      </c>
      <c r="R692" s="15">
        <v>6</v>
      </c>
      <c r="S692" s="15" t="s">
        <v>85</v>
      </c>
      <c r="U692" s="76" t="s">
        <v>3074</v>
      </c>
      <c r="V692" s="76" t="str">
        <f>IF(B692="","",B692)</f>
        <v>Iron Maiden</v>
      </c>
      <c r="W692" s="76" t="s">
        <v>3075</v>
      </c>
      <c r="X692" s="76" t="str">
        <f>IF(C692="","",C692)</f>
        <v>Fear of the Dark</v>
      </c>
      <c r="Y692" s="77" t="s">
        <v>3077</v>
      </c>
      <c r="Z692" s="76">
        <f>IF(L692="","",L692)</f>
        <v>1993</v>
      </c>
      <c r="AA692" s="76" t="s">
        <v>3076</v>
      </c>
      <c r="AB692" s="76" t="str">
        <f>_xlfn.CONCAT(U692:AA692)</f>
        <v>&lt;table class="questions" width="290"&gt;&lt;tr&gt;&lt;td height="50"&gt;&lt;div align="center"&gt;2 Points &lt;/div&gt;&lt;/td&gt;&lt;/tr&gt;&lt;tr&gt;&lt;td height="30"&gt;&lt;div align="center"&gt;Iron Maiden&lt;/div&gt;&lt;/td&gt;&lt;/tr&gt;&lt;tr&gt;&lt;td height="30"&gt;&lt;div align="center"&gt;Fear of the Dark&lt;/div&gt;&lt;/td&gt;&lt;/tr&gt;&lt;tr&gt;&lt;td height="30"&gt;&lt;div align="center"&gt;&lt;/div&gt;&lt;/td&gt;&lt;/tr&gt;&lt;tr&gt;&lt;td height="30"&gt;&lt;div align="center"&gt;1993&lt;/div&gt;&lt;/td&gt;&lt;/tr&gt;&lt;/table&gt;</v>
      </c>
      <c r="AC692" s="50" t="s">
        <v>2615</v>
      </c>
      <c r="AD692" s="50" t="str">
        <f>IF(A692="","","Assets/"&amp;N692&amp;"/"&amp;Q692&amp;"/"&amp;P692&amp;".mp3")</f>
        <v>Assets/Rock/1/57.mp3</v>
      </c>
      <c r="AE692" s="51" t="s">
        <v>2614</v>
      </c>
      <c r="AF692" s="50" t="str">
        <f>IF(A692="","","Tune "&amp;66*(Q692-1)+P692)</f>
        <v>Tune 57</v>
      </c>
      <c r="AG692" s="50" t="s">
        <v>2613</v>
      </c>
      <c r="AH692" s="50" t="str">
        <f>AC692&amp;AD692&amp;AE692&amp;AF692&amp;AG692</f>
        <v>&lt;li&gt;&lt;a href="Assets/Rock/1/57.mp3"&gt;Tune 57&lt;/a&gt;&lt;/li&gt;</v>
      </c>
      <c r="AI692" s="53" t="s">
        <v>2616</v>
      </c>
      <c r="AJ692" s="53">
        <f>IF(A692="","",66*(Q692-1)+P692)</f>
        <v>57</v>
      </c>
      <c r="AK692" s="53" t="s">
        <v>2617</v>
      </c>
      <c r="AL692" s="53" t="str">
        <f>IF(A692="","",B692&amp;"&lt;/td&gt;&lt;td&gt;"&amp;C692&amp;"&lt;/td&gt;&lt;/tr&gt;")</f>
        <v>Iron Maiden&lt;/td&gt;&lt;td&gt;Fear of the Dark&lt;/td&gt;&lt;/tr&gt;</v>
      </c>
      <c r="AM692" s="53" t="str">
        <f>AI692&amp;AJ692&amp;AK692&amp;AL692</f>
        <v>&lt;tr&gt;&lt;td align="left"&gt;57&lt;/td&gt;&lt;td align="left"&gt;Iron Maiden&lt;/td&gt;&lt;td&gt;Fear of the Dark&lt;/td&gt;&lt;/tr&gt;</v>
      </c>
      <c r="AN692" s="64">
        <f>IF(MAX(LEN(B692),LEN(C692))=0,"",MAX(LEN(B692),LEN(C692)))</f>
        <v>16</v>
      </c>
    </row>
    <row r="693" spans="1:40" x14ac:dyDescent="0.25">
      <c r="A693" s="10" t="str">
        <f>N693&amp;Q693&amp;R693&amp;S693</f>
        <v>Rock16C</v>
      </c>
      <c r="B693" s="15" t="s">
        <v>1125</v>
      </c>
      <c r="C693" s="15" t="s">
        <v>1127</v>
      </c>
      <c r="D693" s="15" t="s">
        <v>672</v>
      </c>
      <c r="E693" s="15" t="s">
        <v>682</v>
      </c>
      <c r="F693" s="15"/>
      <c r="G693" s="15"/>
      <c r="H693" s="15"/>
      <c r="I693" s="15"/>
      <c r="J693" s="15"/>
      <c r="K693" s="14"/>
      <c r="L693" s="15">
        <v>1982</v>
      </c>
      <c r="M693" s="10"/>
      <c r="N693" s="36" t="s">
        <v>1067</v>
      </c>
      <c r="O693" s="10"/>
      <c r="P693" s="15">
        <v>58</v>
      </c>
      <c r="Q693" s="15">
        <v>1</v>
      </c>
      <c r="R693" s="15">
        <v>6</v>
      </c>
      <c r="S693" s="15" t="s">
        <v>89</v>
      </c>
      <c r="U693" s="76" t="s">
        <v>3074</v>
      </c>
      <c r="V693" s="76" t="str">
        <f>IF(B693="","",B693)</f>
        <v>Iron Maiden</v>
      </c>
      <c r="W693" s="76" t="s">
        <v>3075</v>
      </c>
      <c r="X693" s="76" t="str">
        <f>IF(C693="","",C693)</f>
        <v>Run to the Hills</v>
      </c>
      <c r="Y693" s="77" t="s">
        <v>3077</v>
      </c>
      <c r="Z693" s="76">
        <f>IF(L693="","",L693)</f>
        <v>1982</v>
      </c>
      <c r="AA693" s="76" t="s">
        <v>3076</v>
      </c>
      <c r="AB693" s="76" t="str">
        <f>_xlfn.CONCAT(U693:AA693)</f>
        <v>&lt;table class="questions" width="290"&gt;&lt;tr&gt;&lt;td height="50"&gt;&lt;div align="center"&gt;2 Points &lt;/div&gt;&lt;/td&gt;&lt;/tr&gt;&lt;tr&gt;&lt;td height="30"&gt;&lt;div align="center"&gt;Iron Maiden&lt;/div&gt;&lt;/td&gt;&lt;/tr&gt;&lt;tr&gt;&lt;td height="30"&gt;&lt;div align="center"&gt;Run to the Hills&lt;/div&gt;&lt;/td&gt;&lt;/tr&gt;&lt;tr&gt;&lt;td height="30"&gt;&lt;div align="center"&gt;&lt;/div&gt;&lt;/td&gt;&lt;/tr&gt;&lt;tr&gt;&lt;td height="30"&gt;&lt;div align="center"&gt;1982&lt;/div&gt;&lt;/td&gt;&lt;/tr&gt;&lt;/table&gt;</v>
      </c>
      <c r="AC693" s="50" t="s">
        <v>2615</v>
      </c>
      <c r="AD693" s="50" t="str">
        <f>IF(A693="","","Assets/"&amp;N693&amp;"/"&amp;Q693&amp;"/"&amp;P693&amp;".mp3")</f>
        <v>Assets/Rock/1/58.mp3</v>
      </c>
      <c r="AE693" s="51" t="s">
        <v>2614</v>
      </c>
      <c r="AF693" s="50" t="str">
        <f>IF(A693="","","Tune "&amp;66*(Q693-1)+P693)</f>
        <v>Tune 58</v>
      </c>
      <c r="AG693" s="50" t="s">
        <v>2613</v>
      </c>
      <c r="AH693" s="50" t="str">
        <f>AC693&amp;AD693&amp;AE693&amp;AF693&amp;AG693</f>
        <v>&lt;li&gt;&lt;a href="Assets/Rock/1/58.mp3"&gt;Tune 58&lt;/a&gt;&lt;/li&gt;</v>
      </c>
      <c r="AI693" s="53" t="s">
        <v>2616</v>
      </c>
      <c r="AJ693" s="53">
        <f>IF(A693="","",66*(Q693-1)+P693)</f>
        <v>58</v>
      </c>
      <c r="AK693" s="53" t="s">
        <v>2617</v>
      </c>
      <c r="AL693" s="53" t="str">
        <f>IF(A693="","",B693&amp;"&lt;/td&gt;&lt;td&gt;"&amp;C693&amp;"&lt;/td&gt;&lt;/tr&gt;")</f>
        <v>Iron Maiden&lt;/td&gt;&lt;td&gt;Run to the Hills&lt;/td&gt;&lt;/tr&gt;</v>
      </c>
      <c r="AM693" s="53" t="str">
        <f>AI693&amp;AJ693&amp;AK693&amp;AL693</f>
        <v>&lt;tr&gt;&lt;td align="left"&gt;58&lt;/td&gt;&lt;td align="left"&gt;Iron Maiden&lt;/td&gt;&lt;td&gt;Run to the Hills&lt;/td&gt;&lt;/tr&gt;</v>
      </c>
      <c r="AN693" s="64">
        <f>IF(MAX(LEN(B693),LEN(C693))=0,"",MAX(LEN(B693),LEN(C693)))</f>
        <v>16</v>
      </c>
    </row>
    <row r="694" spans="1:40" x14ac:dyDescent="0.25">
      <c r="A694" s="10" t="str">
        <f>N694&amp;Q694&amp;R694&amp;S694</f>
        <v>TV14J</v>
      </c>
      <c r="B694" s="15" t="s">
        <v>984</v>
      </c>
      <c r="C694" s="15"/>
      <c r="D694" s="15" t="s">
        <v>985</v>
      </c>
      <c r="E694" s="15"/>
      <c r="F694" s="15"/>
      <c r="G694" s="15"/>
      <c r="H694" s="15"/>
      <c r="I694" s="15"/>
      <c r="J694" s="15"/>
      <c r="K694" s="14"/>
      <c r="L694" s="15"/>
      <c r="M694" s="10"/>
      <c r="N694" s="8" t="s">
        <v>667</v>
      </c>
      <c r="O694" s="10"/>
      <c r="P694" s="15">
        <v>43</v>
      </c>
      <c r="Q694" s="15">
        <v>1</v>
      </c>
      <c r="R694" s="15">
        <v>4</v>
      </c>
      <c r="S694" s="15" t="s">
        <v>1071</v>
      </c>
      <c r="U694" s="76" t="s">
        <v>3074</v>
      </c>
      <c r="V694" s="76" t="str">
        <f>IF(B694="","",B694)</f>
        <v>Goodlife</v>
      </c>
      <c r="W694" s="76" t="s">
        <v>3075</v>
      </c>
      <c r="X694" s="76" t="str">
        <f>IF(C694="","",C694)</f>
        <v/>
      </c>
      <c r="Y694" s="77" t="s">
        <v>3077</v>
      </c>
      <c r="Z694" s="76" t="str">
        <f>IF(L694="","",L694)</f>
        <v/>
      </c>
      <c r="AA694" s="76" t="s">
        <v>3076</v>
      </c>
      <c r="AB694" s="76" t="str">
        <f>_xlfn.CONCAT(U694:AA694)</f>
        <v>&lt;table class="questions" width="290"&gt;&lt;tr&gt;&lt;td height="50"&gt;&lt;div align="center"&gt;2 Points &lt;/div&gt;&lt;/td&gt;&lt;/tr&gt;&lt;tr&gt;&lt;td height="30"&gt;&lt;div align="center"&gt;Goodlife&lt;/div&gt;&lt;/td&gt;&lt;/tr&gt;&lt;tr&gt;&lt;td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94" s="50" t="s">
        <v>2615</v>
      </c>
      <c r="AD694" s="50" t="str">
        <f>IF(A694="","","Assets/"&amp;N694&amp;"/"&amp;Q694&amp;"/"&amp;P694&amp;".mp3")</f>
        <v>Assets/TV/1/43.mp3</v>
      </c>
      <c r="AE694" s="51" t="s">
        <v>2614</v>
      </c>
      <c r="AF694" s="50" t="str">
        <f>IF(A694="","","Tune "&amp;66*(Q694-1)+P694)</f>
        <v>Tune 43</v>
      </c>
      <c r="AG694" s="50" t="s">
        <v>2613</v>
      </c>
      <c r="AH694" s="50" t="str">
        <f>AC694&amp;AD694&amp;AE694&amp;AF694&amp;AG694</f>
        <v>&lt;li&gt;&lt;a href="Assets/TV/1/43.mp3"&gt;Tune 43&lt;/a&gt;&lt;/li&gt;</v>
      </c>
      <c r="AI694" s="53" t="s">
        <v>2616</v>
      </c>
      <c r="AJ694" s="53">
        <f>IF(A694="","",66*(Q694-1)+P694)</f>
        <v>43</v>
      </c>
      <c r="AK694" s="53" t="s">
        <v>2617</v>
      </c>
      <c r="AL694" s="53" t="str">
        <f>IF(A694="","",B694&amp;"&lt;/td&gt;&lt;td&gt;"&amp;C694&amp;"&lt;/td&gt;&lt;/tr&gt;")</f>
        <v>Goodlife&lt;/td&gt;&lt;td&gt;&lt;/td&gt;&lt;/tr&gt;</v>
      </c>
      <c r="AM694" s="53" t="str">
        <f>AI694&amp;AJ694&amp;AK694&amp;AL694</f>
        <v>&lt;tr&gt;&lt;td align="left"&gt;43&lt;/td&gt;&lt;td align="left"&gt;Goodlife&lt;/td&gt;&lt;td&gt;&lt;/td&gt;&lt;/tr&gt;</v>
      </c>
      <c r="AN694" s="64">
        <f>IF(MAX(LEN(B694),LEN(C694))=0,"",MAX(LEN(B694),LEN(C694)))</f>
        <v>8</v>
      </c>
    </row>
    <row r="695" spans="1:40" x14ac:dyDescent="0.25">
      <c r="A695" s="10" t="str">
        <f>N695&amp;Q695&amp;R695&amp;S695</f>
        <v>2015-201923D</v>
      </c>
      <c r="B695" s="35" t="s">
        <v>1236</v>
      </c>
      <c r="C695" s="35" t="s">
        <v>2228</v>
      </c>
      <c r="D695" s="15"/>
      <c r="E695" s="15"/>
      <c r="F695" s="15"/>
      <c r="G695" s="15"/>
      <c r="H695" s="15"/>
      <c r="I695" s="15"/>
      <c r="J695" s="15"/>
      <c r="K695" s="14"/>
      <c r="L695" s="15">
        <v>2016</v>
      </c>
      <c r="M695" s="10"/>
      <c r="N695" s="3" t="s">
        <v>2623</v>
      </c>
      <c r="O695" s="10"/>
      <c r="P695" s="15">
        <v>26</v>
      </c>
      <c r="Q695" s="15">
        <v>2</v>
      </c>
      <c r="R695" s="15">
        <v>3</v>
      </c>
      <c r="S695" s="35" t="s">
        <v>86</v>
      </c>
      <c r="U695" s="76" t="s">
        <v>3074</v>
      </c>
      <c r="V695" s="76" t="str">
        <f>IF(B695="","",B695)</f>
        <v>Little Mix</v>
      </c>
      <c r="W695" s="76" t="s">
        <v>3075</v>
      </c>
      <c r="X695" s="76" t="str">
        <f>IF(C695="","",C695)</f>
        <v>Shout Out to My Ex</v>
      </c>
      <c r="Y695" s="77" t="s">
        <v>3077</v>
      </c>
      <c r="Z695" s="76">
        <f>IF(L695="","",L695)</f>
        <v>2016</v>
      </c>
      <c r="AA695" s="76" t="s">
        <v>3076</v>
      </c>
      <c r="AB695" s="76" t="str">
        <f>_xlfn.CONCAT(U695:AA695)</f>
        <v>&lt;table class="questions" width="290"&gt;&lt;tr&gt;&lt;td height="50"&gt;&lt;div align="center"&gt;2 Points &lt;/div&gt;&lt;/td&gt;&lt;/tr&gt;&lt;tr&gt;&lt;td height="30"&gt;&lt;div align="center"&gt;Little Mix&lt;/div&gt;&lt;/td&gt;&lt;/tr&gt;&lt;tr&gt;&lt;td height="30"&gt;&lt;div align="center"&gt;Shout Out to My Ex&lt;/div&gt;&lt;/td&gt;&lt;/tr&gt;&lt;tr&gt;&lt;td height="30"&gt;&lt;div align="center"&gt;&lt;/div&gt;&lt;/td&gt;&lt;/tr&gt;&lt;tr&gt;&lt;td height="30"&gt;&lt;div align="center"&gt;2016&lt;/div&gt;&lt;/td&gt;&lt;/tr&gt;&lt;/table&gt;</v>
      </c>
      <c r="AC695" s="50" t="s">
        <v>2615</v>
      </c>
      <c r="AD695" s="50" t="str">
        <f>IF(A695="","","Assets/"&amp;N695&amp;"/"&amp;Q695&amp;"/"&amp;P695&amp;".mp3")</f>
        <v>Assets/2015-2019/2/26.mp3</v>
      </c>
      <c r="AE695" s="51" t="s">
        <v>2614</v>
      </c>
      <c r="AF695" s="50" t="str">
        <f>IF(A695="","","Tune "&amp;66*(Q695-1)+P695)</f>
        <v>Tune 92</v>
      </c>
      <c r="AG695" s="50" t="s">
        <v>2613</v>
      </c>
      <c r="AH695" s="50" t="str">
        <f>AC695&amp;AD695&amp;AE695&amp;AF695&amp;AG695</f>
        <v>&lt;li&gt;&lt;a href="Assets/2015-2019/2/26.mp3"&gt;Tune 92&lt;/a&gt;&lt;/li&gt;</v>
      </c>
      <c r="AI695" s="53" t="s">
        <v>2616</v>
      </c>
      <c r="AJ695" s="53">
        <f>IF(A695="","",66*(Q695-1)+P695)</f>
        <v>92</v>
      </c>
      <c r="AK695" s="53" t="s">
        <v>2617</v>
      </c>
      <c r="AL695" s="53" t="str">
        <f>IF(A695="","",B695&amp;"&lt;/td&gt;&lt;td&gt;"&amp;C695&amp;"&lt;/td&gt;&lt;/tr&gt;")</f>
        <v>Little Mix&lt;/td&gt;&lt;td&gt;Shout Out to My Ex&lt;/td&gt;&lt;/tr&gt;</v>
      </c>
      <c r="AM695" s="53" t="str">
        <f>AI695&amp;AJ695&amp;AK695&amp;AL695</f>
        <v>&lt;tr&gt;&lt;td align="left"&gt;92&lt;/td&gt;&lt;td align="left"&gt;Little Mix&lt;/td&gt;&lt;td&gt;Shout Out to My Ex&lt;/td&gt;&lt;/tr&gt;</v>
      </c>
      <c r="AN695" s="64">
        <f>IF(MAX(LEN(B695),LEN(C695))=0,"",MAX(LEN(B695),LEN(C695)))</f>
        <v>18</v>
      </c>
    </row>
    <row r="696" spans="1:40" x14ac:dyDescent="0.25">
      <c r="A696" s="10" t="str">
        <f>N696&amp;Q696&amp;R696&amp;S696</f>
        <v>Hiphop12J</v>
      </c>
      <c r="B696" s="15" t="s">
        <v>2312</v>
      </c>
      <c r="C696" s="35" t="s">
        <v>2313</v>
      </c>
      <c r="D696" s="15"/>
      <c r="E696" s="15"/>
      <c r="F696" s="15"/>
      <c r="G696" s="15"/>
      <c r="H696" s="15"/>
      <c r="I696" s="15"/>
      <c r="J696" s="15"/>
      <c r="K696" s="14"/>
      <c r="L696" s="15">
        <v>2001</v>
      </c>
      <c r="M696" s="10"/>
      <c r="N696" s="42" t="s">
        <v>2395</v>
      </c>
      <c r="O696" s="10"/>
      <c r="P696" s="15">
        <v>21</v>
      </c>
      <c r="Q696" s="15">
        <v>1</v>
      </c>
      <c r="R696" s="15">
        <v>2</v>
      </c>
      <c r="S696" s="35" t="s">
        <v>1071</v>
      </c>
      <c r="U696" s="76" t="s">
        <v>3074</v>
      </c>
      <c r="V696" s="76" t="str">
        <f>IF(B696="","",B696)</f>
        <v>Ja Rule</v>
      </c>
      <c r="W696" s="76" t="s">
        <v>3075</v>
      </c>
      <c r="X696" s="76" t="str">
        <f>IF(C696="","",C696)</f>
        <v>Livin' It Up</v>
      </c>
      <c r="Y696" s="77" t="s">
        <v>3077</v>
      </c>
      <c r="Z696" s="76">
        <f>IF(L696="","",L696)</f>
        <v>2001</v>
      </c>
      <c r="AA696" s="76" t="s">
        <v>3076</v>
      </c>
      <c r="AB696" s="76" t="str">
        <f>_xlfn.CONCAT(U696:AA696)</f>
        <v>&lt;table class="questions" width="290"&gt;&lt;tr&gt;&lt;td height="50"&gt;&lt;div align="center"&gt;2 Points &lt;/div&gt;&lt;/td&gt;&lt;/tr&gt;&lt;tr&gt;&lt;td height="30"&gt;&lt;div align="center"&gt;Ja Rule&lt;/div&gt;&lt;/td&gt;&lt;/tr&gt;&lt;tr&gt;&lt;td height="30"&gt;&lt;div align="center"&gt;Livin' It Up&lt;/div&gt;&lt;/td&gt;&lt;/tr&gt;&lt;tr&gt;&lt;td height="30"&gt;&lt;div align="center"&gt;&lt;/div&gt;&lt;/td&gt;&lt;/tr&gt;&lt;tr&gt;&lt;td height="30"&gt;&lt;div align="center"&gt;2001&lt;/div&gt;&lt;/td&gt;&lt;/tr&gt;&lt;/table&gt;</v>
      </c>
      <c r="AC696" s="50" t="s">
        <v>2615</v>
      </c>
      <c r="AD696" s="50" t="str">
        <f>IF(A696="","","Assets/"&amp;N696&amp;"/"&amp;Q696&amp;"/"&amp;P696&amp;".mp3")</f>
        <v>Assets/Hiphop/1/21.mp3</v>
      </c>
      <c r="AE696" s="51" t="s">
        <v>2614</v>
      </c>
      <c r="AF696" s="50" t="str">
        <f>IF(A696="","","Tune "&amp;66*(Q696-1)+P696)</f>
        <v>Tune 21</v>
      </c>
      <c r="AG696" s="50" t="s">
        <v>2613</v>
      </c>
      <c r="AH696" s="50" t="str">
        <f>AC696&amp;AD696&amp;AE696&amp;AF696&amp;AG696</f>
        <v>&lt;li&gt;&lt;a href="Assets/Hiphop/1/21.mp3"&gt;Tune 21&lt;/a&gt;&lt;/li&gt;</v>
      </c>
      <c r="AI696" s="53" t="s">
        <v>2616</v>
      </c>
      <c r="AJ696" s="53">
        <f>IF(A696="","",66*(Q696-1)+P696)</f>
        <v>21</v>
      </c>
      <c r="AK696" s="53" t="s">
        <v>2617</v>
      </c>
      <c r="AL696" s="53" t="str">
        <f>IF(A696="","",B696&amp;"&lt;/td&gt;&lt;td&gt;"&amp;C696&amp;"&lt;/td&gt;&lt;/tr&gt;")</f>
        <v>Ja Rule&lt;/td&gt;&lt;td&gt;Livin' It Up&lt;/td&gt;&lt;/tr&gt;</v>
      </c>
      <c r="AM696" s="53" t="str">
        <f>AI696&amp;AJ696&amp;AK696&amp;AL696</f>
        <v>&lt;tr&gt;&lt;td align="left"&gt;21&lt;/td&gt;&lt;td align="left"&gt;Ja Rule&lt;/td&gt;&lt;td&gt;Livin' It Up&lt;/td&gt;&lt;/tr&gt;</v>
      </c>
      <c r="AN696" s="64">
        <f>IF(MAX(LEN(B696),LEN(C696))=0,"",MAX(LEN(B696),LEN(C696)))</f>
        <v>12</v>
      </c>
    </row>
    <row r="697" spans="1:40" x14ac:dyDescent="0.25">
      <c r="A697" s="10" t="str">
        <f>N697&amp;Q697&amp;R697&amp;S697</f>
        <v>TV14K</v>
      </c>
      <c r="B697" s="15" t="s">
        <v>994</v>
      </c>
      <c r="C697" s="15"/>
      <c r="D697" s="15" t="s">
        <v>985</v>
      </c>
      <c r="E697" s="15"/>
      <c r="F697" s="15"/>
      <c r="G697" s="15"/>
      <c r="H697" s="15"/>
      <c r="I697" s="15"/>
      <c r="J697" s="15"/>
      <c r="K697" s="14"/>
      <c r="L697" s="15"/>
      <c r="M697" s="10"/>
      <c r="N697" s="8" t="s">
        <v>667</v>
      </c>
      <c r="O697" s="10"/>
      <c r="P697" s="15">
        <v>44</v>
      </c>
      <c r="Q697" s="15">
        <v>1</v>
      </c>
      <c r="R697" s="15">
        <v>4</v>
      </c>
      <c r="S697" s="15" t="s">
        <v>1072</v>
      </c>
      <c r="U697" s="76" t="s">
        <v>3074</v>
      </c>
      <c r="V697" s="76" t="str">
        <f>IF(B697="","",B697)</f>
        <v>Match of the Day</v>
      </c>
      <c r="W697" s="76" t="s">
        <v>3075</v>
      </c>
      <c r="X697" s="76" t="str">
        <f>IF(C697="","",C697)</f>
        <v/>
      </c>
      <c r="Y697" s="77" t="s">
        <v>3077</v>
      </c>
      <c r="Z697" s="76" t="str">
        <f>IF(L697="","",L697)</f>
        <v/>
      </c>
      <c r="AA697" s="76" t="s">
        <v>3076</v>
      </c>
      <c r="AB697" s="76" t="str">
        <f>_xlfn.CONCAT(U697:AA697)</f>
        <v>&lt;table class="questions" width="290"&gt;&lt;tr&gt;&lt;td height="50"&gt;&lt;div align="center"&gt;2 Points &lt;/div&gt;&lt;/td&gt;&lt;/tr&gt;&lt;tr&gt;&lt;td height="30"&gt;&lt;div align="center"&gt;Match of the Day&lt;/div&gt;&lt;/td&gt;&lt;/tr&gt;&lt;tr&gt;&lt;td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697" s="50" t="s">
        <v>2615</v>
      </c>
      <c r="AD697" s="50" t="str">
        <f>IF(A697="","","Assets/"&amp;N697&amp;"/"&amp;Q697&amp;"/"&amp;P697&amp;".mp3")</f>
        <v>Assets/TV/1/44.mp3</v>
      </c>
      <c r="AE697" s="51" t="s">
        <v>2614</v>
      </c>
      <c r="AF697" s="50" t="str">
        <f>IF(A697="","","Tune "&amp;66*(Q697-1)+P697)</f>
        <v>Tune 44</v>
      </c>
      <c r="AG697" s="50" t="s">
        <v>2613</v>
      </c>
      <c r="AH697" s="50" t="str">
        <f>AC697&amp;AD697&amp;AE697&amp;AF697&amp;AG697</f>
        <v>&lt;li&gt;&lt;a href="Assets/TV/1/44.mp3"&gt;Tune 44&lt;/a&gt;&lt;/li&gt;</v>
      </c>
      <c r="AI697" s="53" t="s">
        <v>2616</v>
      </c>
      <c r="AJ697" s="53">
        <f>IF(A697="","",66*(Q697-1)+P697)</f>
        <v>44</v>
      </c>
      <c r="AK697" s="53" t="s">
        <v>2617</v>
      </c>
      <c r="AL697" s="53" t="str">
        <f>IF(A697="","",B697&amp;"&lt;/td&gt;&lt;td&gt;"&amp;C697&amp;"&lt;/td&gt;&lt;/tr&gt;")</f>
        <v>Match of the Day&lt;/td&gt;&lt;td&gt;&lt;/td&gt;&lt;/tr&gt;</v>
      </c>
      <c r="AM697" s="53" t="str">
        <f>AI697&amp;AJ697&amp;AK697&amp;AL697</f>
        <v>&lt;tr&gt;&lt;td align="left"&gt;44&lt;/td&gt;&lt;td align="left"&gt;Match of the Day&lt;/td&gt;&lt;td&gt;&lt;/td&gt;&lt;/tr&gt;</v>
      </c>
      <c r="AN697" s="64">
        <f>IF(MAX(LEN(B697),LEN(C697))=0,"",MAX(LEN(B697),LEN(C697)))</f>
        <v>16</v>
      </c>
    </row>
    <row r="698" spans="1:40" x14ac:dyDescent="0.25">
      <c r="A698" s="10" t="str">
        <f>N698&amp;Q698&amp;R698&amp;S698</f>
        <v>196012I</v>
      </c>
      <c r="B698" s="35" t="s">
        <v>1527</v>
      </c>
      <c r="C698" s="35" t="s">
        <v>848</v>
      </c>
      <c r="D698" s="35" t="s">
        <v>672</v>
      </c>
      <c r="E698" s="35" t="s">
        <v>682</v>
      </c>
      <c r="F698" s="15"/>
      <c r="G698" s="15"/>
      <c r="H698" s="15"/>
      <c r="I698" s="15"/>
      <c r="J698" s="15"/>
      <c r="K698" s="14"/>
      <c r="L698" s="15">
        <v>1966</v>
      </c>
      <c r="M698" s="10"/>
      <c r="N698" s="81">
        <v>1960</v>
      </c>
      <c r="O698" s="10"/>
      <c r="P698" s="15">
        <v>20</v>
      </c>
      <c r="Q698" s="15">
        <v>1</v>
      </c>
      <c r="R698" s="15">
        <v>2</v>
      </c>
      <c r="S698" s="35" t="s">
        <v>1070</v>
      </c>
      <c r="U698" s="76" t="s">
        <v>3074</v>
      </c>
      <c r="V698" s="76" t="str">
        <f>IF(B698="","",B698)</f>
        <v>The Monkees</v>
      </c>
      <c r="W698" s="76" t="s">
        <v>3075</v>
      </c>
      <c r="X698" s="76" t="str">
        <f>IF(C698="","",C698)</f>
        <v>I'm a Believer</v>
      </c>
      <c r="Y698" s="77" t="s">
        <v>3077</v>
      </c>
      <c r="Z698" s="76">
        <f>IF(L698="","",L698)</f>
        <v>1966</v>
      </c>
      <c r="AA698" s="76" t="s">
        <v>3076</v>
      </c>
      <c r="AB698" s="76" t="str">
        <f>_xlfn.CONCAT(U698:AA698)</f>
        <v>&lt;table class="questions" width="290"&gt;&lt;tr&gt;&lt;td height="50"&gt;&lt;div align="center"&gt;2 Points &lt;/div&gt;&lt;/td&gt;&lt;/tr&gt;&lt;tr&gt;&lt;td height="30"&gt;&lt;div align="center"&gt;The Monkees&lt;/div&gt;&lt;/td&gt;&lt;/tr&gt;&lt;tr&gt;&lt;td height="30"&gt;&lt;div align="center"&gt;I'm a Believer&lt;/div&gt;&lt;/td&gt;&lt;/tr&gt;&lt;tr&gt;&lt;td height="30"&gt;&lt;div align="center"&gt;&lt;/div&gt;&lt;/td&gt;&lt;/tr&gt;&lt;tr&gt;&lt;td height="30"&gt;&lt;div align="center"&gt;1966&lt;/div&gt;&lt;/td&gt;&lt;/tr&gt;&lt;/table&gt;</v>
      </c>
      <c r="AC698" s="50" t="s">
        <v>2615</v>
      </c>
      <c r="AD698" s="50" t="str">
        <f>IF(A698="","","Assets/"&amp;N698&amp;"/"&amp;Q698&amp;"/"&amp;P698&amp;".mp3")</f>
        <v>Assets/1960/1/20.mp3</v>
      </c>
      <c r="AE698" s="51" t="s">
        <v>2614</v>
      </c>
      <c r="AF698" s="50" t="str">
        <f>IF(A698="","","Tune "&amp;66*(Q698-1)+P698)</f>
        <v>Tune 20</v>
      </c>
      <c r="AG698" s="50" t="s">
        <v>2613</v>
      </c>
      <c r="AH698" s="50" t="str">
        <f>AC698&amp;AD698&amp;AE698&amp;AF698&amp;AG698</f>
        <v>&lt;li&gt;&lt;a href="Assets/1960/1/20.mp3"&gt;Tune 20&lt;/a&gt;&lt;/li&gt;</v>
      </c>
      <c r="AI698" s="53" t="s">
        <v>2616</v>
      </c>
      <c r="AJ698" s="53">
        <f>IF(A698="","",66*(Q698-1)+P698)</f>
        <v>20</v>
      </c>
      <c r="AK698" s="53" t="s">
        <v>2617</v>
      </c>
      <c r="AL698" s="53" t="str">
        <f>IF(A698="","",B698&amp;"&lt;/td&gt;&lt;td&gt;"&amp;C698&amp;"&lt;/td&gt;&lt;/tr&gt;")</f>
        <v>The Monkees&lt;/td&gt;&lt;td&gt;I'm a Believer&lt;/td&gt;&lt;/tr&gt;</v>
      </c>
      <c r="AM698" s="53" t="str">
        <f>AI698&amp;AJ698&amp;AK698&amp;AL698</f>
        <v>&lt;tr&gt;&lt;td align="left"&gt;20&lt;/td&gt;&lt;td align="left"&gt;The Monkees&lt;/td&gt;&lt;td&gt;I'm a Believer&lt;/td&gt;&lt;/tr&gt;</v>
      </c>
      <c r="AN698" s="64">
        <f>IF(MAX(LEN(B698),LEN(C698))=0,"",MAX(LEN(B698),LEN(C698)))</f>
        <v>14</v>
      </c>
    </row>
    <row r="699" spans="1:40" x14ac:dyDescent="0.25">
      <c r="A699" s="10" t="str">
        <f>N699&amp;Q699&amp;R699&amp;S699</f>
        <v>Xmas13C</v>
      </c>
      <c r="B699" s="15" t="s">
        <v>1065</v>
      </c>
      <c r="C699" s="35" t="s">
        <v>1066</v>
      </c>
      <c r="D699" s="35" t="s">
        <v>672</v>
      </c>
      <c r="E699" s="35" t="s">
        <v>682</v>
      </c>
      <c r="F699" s="15"/>
      <c r="G699" s="15"/>
      <c r="H699" s="15"/>
      <c r="I699" s="15"/>
      <c r="J699" s="15"/>
      <c r="K699" s="14"/>
      <c r="L699" s="15">
        <v>2001</v>
      </c>
      <c r="M699" s="10"/>
      <c r="N699" s="6" t="s">
        <v>90</v>
      </c>
      <c r="O699" s="10"/>
      <c r="P699" s="15">
        <v>25</v>
      </c>
      <c r="Q699" s="15">
        <v>1</v>
      </c>
      <c r="R699" s="15">
        <v>3</v>
      </c>
      <c r="S699" s="15" t="s">
        <v>89</v>
      </c>
      <c r="U699" s="76" t="s">
        <v>3074</v>
      </c>
      <c r="V699" s="76" t="str">
        <f>IF(B699="","",B699)</f>
        <v>Samantha Mumba</v>
      </c>
      <c r="W699" s="76" t="s">
        <v>3075</v>
      </c>
      <c r="X699" s="76" t="str">
        <f>IF(C699="","",C699)</f>
        <v>All I Want For Christmas Is You</v>
      </c>
      <c r="Y699" s="77" t="s">
        <v>3077</v>
      </c>
      <c r="Z699" s="76">
        <f>IF(L699="","",L699)</f>
        <v>2001</v>
      </c>
      <c r="AA699" s="76" t="s">
        <v>3076</v>
      </c>
      <c r="AB699" s="76" t="str">
        <f>_xlfn.CONCAT(U699:AA699)</f>
        <v>&lt;table class="questions" width="290"&gt;&lt;tr&gt;&lt;td height="50"&gt;&lt;div align="center"&gt;2 Points &lt;/div&gt;&lt;/td&gt;&lt;/tr&gt;&lt;tr&gt;&lt;td height="30"&gt;&lt;div align="center"&gt;Samantha Mumba&lt;/div&gt;&lt;/td&gt;&lt;/tr&gt;&lt;tr&gt;&lt;td height="30"&gt;&lt;div align="center"&gt;All I Want For Christmas Is You&lt;/div&gt;&lt;/td&gt;&lt;/tr&gt;&lt;tr&gt;&lt;td height="30"&gt;&lt;div align="center"&gt;&lt;/div&gt;&lt;/td&gt;&lt;/tr&gt;&lt;tr&gt;&lt;td height="30"&gt;&lt;div align="center"&gt;2001&lt;/div&gt;&lt;/td&gt;&lt;/tr&gt;&lt;/table&gt;</v>
      </c>
      <c r="AC699" s="50" t="s">
        <v>2615</v>
      </c>
      <c r="AD699" s="50" t="str">
        <f>IF(A699="","","Assets/"&amp;N699&amp;"/"&amp;Q699&amp;"/"&amp;P699&amp;".mp3")</f>
        <v>Assets/Xmas/1/25.mp3</v>
      </c>
      <c r="AE699" s="51" t="s">
        <v>2614</v>
      </c>
      <c r="AF699" s="50" t="str">
        <f>IF(A699="","","Tune "&amp;66*(Q699-1)+P699)</f>
        <v>Tune 25</v>
      </c>
      <c r="AG699" s="50" t="s">
        <v>2613</v>
      </c>
      <c r="AH699" s="50" t="str">
        <f>AC699&amp;AD699&amp;AE699&amp;AF699&amp;AG699</f>
        <v>&lt;li&gt;&lt;a href="Assets/Xmas/1/25.mp3"&gt;Tune 25&lt;/a&gt;&lt;/li&gt;</v>
      </c>
      <c r="AI699" s="53" t="s">
        <v>2616</v>
      </c>
      <c r="AJ699" s="53">
        <f>IF(A699="","",66*(Q699-1)+P699)</f>
        <v>25</v>
      </c>
      <c r="AK699" s="53" t="s">
        <v>2617</v>
      </c>
      <c r="AL699" s="53" t="str">
        <f>IF(A699="","",B699&amp;"&lt;/td&gt;&lt;td&gt;"&amp;C699&amp;"&lt;/td&gt;&lt;/tr&gt;")</f>
        <v>Samantha Mumba&lt;/td&gt;&lt;td&gt;All I Want For Christmas Is You&lt;/td&gt;&lt;/tr&gt;</v>
      </c>
      <c r="AM699" s="53" t="str">
        <f>AI699&amp;AJ699&amp;AK699&amp;AL699</f>
        <v>&lt;tr&gt;&lt;td align="left"&gt;25&lt;/td&gt;&lt;td align="left"&gt;Samantha Mumba&lt;/td&gt;&lt;td&gt;All I Want For Christmas Is You&lt;/td&gt;&lt;/tr&gt;</v>
      </c>
      <c r="AN699" s="64">
        <f>IF(MAX(LEN(B699),LEN(C699))=0,"",MAX(LEN(B699),LEN(C699)))</f>
        <v>31</v>
      </c>
    </row>
    <row r="700" spans="1:40" x14ac:dyDescent="0.25">
      <c r="A700" s="10" t="str">
        <f>N700&amp;Q700&amp;R700&amp;S700</f>
        <v>2000-200413E</v>
      </c>
      <c r="B700" s="14" t="s">
        <v>659</v>
      </c>
      <c r="C700" s="15" t="s">
        <v>660</v>
      </c>
      <c r="D700" s="15" t="s">
        <v>672</v>
      </c>
      <c r="E700" s="15" t="s">
        <v>682</v>
      </c>
      <c r="F700" s="15"/>
      <c r="G700" s="15"/>
      <c r="H700" s="15"/>
      <c r="I700" s="15"/>
      <c r="J700" s="17"/>
      <c r="K700" s="14"/>
      <c r="L700" s="15">
        <v>2003</v>
      </c>
      <c r="M700" s="10"/>
      <c r="N700" s="3" t="s">
        <v>2620</v>
      </c>
      <c r="O700" s="10"/>
      <c r="P700" s="15">
        <v>27</v>
      </c>
      <c r="Q700" s="15">
        <v>1</v>
      </c>
      <c r="R700" s="15">
        <v>3</v>
      </c>
      <c r="S700" s="15" t="s">
        <v>87</v>
      </c>
      <c r="U700" s="76" t="s">
        <v>3074</v>
      </c>
      <c r="V700" s="76" t="str">
        <f>IF(B700="","",B700)</f>
        <v>Busted</v>
      </c>
      <c r="W700" s="76" t="s">
        <v>3075</v>
      </c>
      <c r="X700" s="76" t="str">
        <f>IF(C700="","",C700)</f>
        <v>You Said No</v>
      </c>
      <c r="Y700" s="77" t="s">
        <v>3077</v>
      </c>
      <c r="Z700" s="76">
        <f>IF(L700="","",L700)</f>
        <v>2003</v>
      </c>
      <c r="AA700" s="76" t="s">
        <v>3076</v>
      </c>
      <c r="AB700" s="76" t="str">
        <f>_xlfn.CONCAT(U700:AA700)</f>
        <v>&lt;table class="questions" width="290"&gt;&lt;tr&gt;&lt;td height="50"&gt;&lt;div align="center"&gt;2 Points &lt;/div&gt;&lt;/td&gt;&lt;/tr&gt;&lt;tr&gt;&lt;td height="30"&gt;&lt;div align="center"&gt;Busted&lt;/div&gt;&lt;/td&gt;&lt;/tr&gt;&lt;tr&gt;&lt;td height="30"&gt;&lt;div align="center"&gt;You Said No&lt;/div&gt;&lt;/td&gt;&lt;/tr&gt;&lt;tr&gt;&lt;td height="30"&gt;&lt;div align="center"&gt;&lt;/div&gt;&lt;/td&gt;&lt;/tr&gt;&lt;tr&gt;&lt;td height="30"&gt;&lt;div align="center"&gt;2003&lt;/div&gt;&lt;/td&gt;&lt;/tr&gt;&lt;/table&gt;</v>
      </c>
      <c r="AC700" s="50" t="s">
        <v>2615</v>
      </c>
      <c r="AD700" s="50" t="str">
        <f>IF(A700="","","Assets/"&amp;N700&amp;"/"&amp;Q700&amp;"/"&amp;P700&amp;".mp3")</f>
        <v>Assets/2000-2004/1/27.mp3</v>
      </c>
      <c r="AE700" s="51" t="s">
        <v>2614</v>
      </c>
      <c r="AF700" s="50" t="str">
        <f>IF(A700="","","Tune "&amp;66*(Q700-1)+P700)</f>
        <v>Tune 27</v>
      </c>
      <c r="AG700" s="50" t="s">
        <v>2613</v>
      </c>
      <c r="AH700" s="50" t="str">
        <f>AC700&amp;AD700&amp;AE700&amp;AF700&amp;AG700</f>
        <v>&lt;li&gt;&lt;a href="Assets/2000-2004/1/27.mp3"&gt;Tune 27&lt;/a&gt;&lt;/li&gt;</v>
      </c>
      <c r="AI700" s="53" t="s">
        <v>2616</v>
      </c>
      <c r="AJ700" s="53">
        <f>IF(A700="","",66*(Q700-1)+P700)</f>
        <v>27</v>
      </c>
      <c r="AK700" s="53" t="s">
        <v>2617</v>
      </c>
      <c r="AL700" s="53" t="str">
        <f>IF(A700="","",B700&amp;"&lt;/td&gt;&lt;td&gt;"&amp;C700&amp;"&lt;/td&gt;&lt;/tr&gt;")</f>
        <v>Busted&lt;/td&gt;&lt;td&gt;You Said No&lt;/td&gt;&lt;/tr&gt;</v>
      </c>
      <c r="AM700" s="53" t="str">
        <f>AI700&amp;AJ700&amp;AK700&amp;AL700</f>
        <v>&lt;tr&gt;&lt;td align="left"&gt;27&lt;/td&gt;&lt;td align="left"&gt;Busted&lt;/td&gt;&lt;td&gt;You Said No&lt;/td&gt;&lt;/tr&gt;</v>
      </c>
      <c r="AN700" s="64">
        <f>IF(MAX(LEN(B700),LEN(C700))=0,"",MAX(LEN(B700),LEN(C700)))</f>
        <v>11</v>
      </c>
    </row>
    <row r="701" spans="1:40" x14ac:dyDescent="0.25">
      <c r="A701" s="10" t="str">
        <f>N701&amp;Q701&amp;R701&amp;S701</f>
        <v>198013K</v>
      </c>
      <c r="B701" s="15" t="s">
        <v>1073</v>
      </c>
      <c r="C701" s="15" t="s">
        <v>889</v>
      </c>
      <c r="D701" s="15" t="s">
        <v>672</v>
      </c>
      <c r="E701" s="15" t="s">
        <v>682</v>
      </c>
      <c r="F701" s="15"/>
      <c r="G701" s="15"/>
      <c r="H701" s="15"/>
      <c r="I701" s="15"/>
      <c r="J701" s="15"/>
      <c r="K701" s="14"/>
      <c r="L701" s="15">
        <v>1983</v>
      </c>
      <c r="M701" s="10"/>
      <c r="N701" s="81">
        <v>1980</v>
      </c>
      <c r="O701" s="10"/>
      <c r="P701" s="15">
        <v>33</v>
      </c>
      <c r="Q701" s="15">
        <v>1</v>
      </c>
      <c r="R701" s="15">
        <v>3</v>
      </c>
      <c r="S701" s="15" t="s">
        <v>1072</v>
      </c>
      <c r="U701" s="76" t="s">
        <v>3074</v>
      </c>
      <c r="V701" s="76" t="str">
        <f>IF(B701="","",B701)</f>
        <v>Men Without Hats</v>
      </c>
      <c r="W701" s="76" t="s">
        <v>3075</v>
      </c>
      <c r="X701" s="76" t="str">
        <f>IF(C701="","",C701)</f>
        <v>The Safety Dance</v>
      </c>
      <c r="Y701" s="77" t="s">
        <v>3077</v>
      </c>
      <c r="Z701" s="76">
        <f>IF(L701="","",L701)</f>
        <v>1983</v>
      </c>
      <c r="AA701" s="76" t="s">
        <v>3076</v>
      </c>
      <c r="AB701" s="76" t="str">
        <f>_xlfn.CONCAT(U701:AA701)</f>
        <v>&lt;table class="questions" width="290"&gt;&lt;tr&gt;&lt;td height="50"&gt;&lt;div align="center"&gt;2 Points &lt;/div&gt;&lt;/td&gt;&lt;/tr&gt;&lt;tr&gt;&lt;td height="30"&gt;&lt;div align="center"&gt;Men Without Hats&lt;/div&gt;&lt;/td&gt;&lt;/tr&gt;&lt;tr&gt;&lt;td height="30"&gt;&lt;div align="center"&gt;The Safety Dance&lt;/div&gt;&lt;/td&gt;&lt;/tr&gt;&lt;tr&gt;&lt;td height="30"&gt;&lt;div align="center"&gt;&lt;/div&gt;&lt;/td&gt;&lt;/tr&gt;&lt;tr&gt;&lt;td height="30"&gt;&lt;div align="center"&gt;1983&lt;/div&gt;&lt;/td&gt;&lt;/tr&gt;&lt;/table&gt;</v>
      </c>
      <c r="AC701" s="50" t="s">
        <v>2615</v>
      </c>
      <c r="AD701" s="50" t="str">
        <f>IF(A701="","","Assets/"&amp;N701&amp;"/"&amp;Q701&amp;"/"&amp;P701&amp;".mp3")</f>
        <v>Assets/1980/1/33.mp3</v>
      </c>
      <c r="AE701" s="51" t="s">
        <v>2614</v>
      </c>
      <c r="AF701" s="50" t="str">
        <f>IF(A701="","","Tune "&amp;66*(Q701-1)+P701)</f>
        <v>Tune 33</v>
      </c>
      <c r="AG701" s="50" t="s">
        <v>2613</v>
      </c>
      <c r="AH701" s="50" t="str">
        <f>AC701&amp;AD701&amp;AE701&amp;AF701&amp;AG701</f>
        <v>&lt;li&gt;&lt;a href="Assets/1980/1/33.mp3"&gt;Tune 33&lt;/a&gt;&lt;/li&gt;</v>
      </c>
      <c r="AI701" s="53" t="s">
        <v>2616</v>
      </c>
      <c r="AJ701" s="53">
        <f>IF(A701="","",66*(Q701-1)+P701)</f>
        <v>33</v>
      </c>
      <c r="AK701" s="53" t="s">
        <v>2617</v>
      </c>
      <c r="AL701" s="53" t="str">
        <f>IF(A701="","",B701&amp;"&lt;/td&gt;&lt;td&gt;"&amp;C701&amp;"&lt;/td&gt;&lt;/tr&gt;")</f>
        <v>Men Without Hats&lt;/td&gt;&lt;td&gt;The Safety Dance&lt;/td&gt;&lt;/tr&gt;</v>
      </c>
      <c r="AM701" s="53" t="str">
        <f>AI701&amp;AJ701&amp;AK701&amp;AL701</f>
        <v>&lt;tr&gt;&lt;td align="left"&gt;33&lt;/td&gt;&lt;td align="left"&gt;Men Without Hats&lt;/td&gt;&lt;td&gt;The Safety Dance&lt;/td&gt;&lt;/tr&gt;</v>
      </c>
      <c r="AN701" s="64">
        <f>IF(MAX(LEN(B701),LEN(C701))=0,"",MAX(LEN(B701),LEN(C701)))</f>
        <v>16</v>
      </c>
    </row>
    <row r="702" spans="1:40" x14ac:dyDescent="0.25">
      <c r="A702" s="10" t="str">
        <f>N702&amp;Q702&amp;R702&amp;S702</f>
        <v>2015-201923E</v>
      </c>
      <c r="B702" s="35" t="s">
        <v>742</v>
      </c>
      <c r="C702" s="35" t="s">
        <v>2229</v>
      </c>
      <c r="D702" s="15"/>
      <c r="E702" s="15"/>
      <c r="F702" s="15"/>
      <c r="G702" s="15"/>
      <c r="H702" s="15"/>
      <c r="I702" s="15"/>
      <c r="J702" s="15"/>
      <c r="K702" s="14"/>
      <c r="L702" s="15">
        <v>2016</v>
      </c>
      <c r="M702" s="10"/>
      <c r="N702" s="3" t="s">
        <v>2623</v>
      </c>
      <c r="O702" s="10"/>
      <c r="P702" s="15">
        <v>27</v>
      </c>
      <c r="Q702" s="15">
        <v>2</v>
      </c>
      <c r="R702" s="15">
        <v>3</v>
      </c>
      <c r="S702" s="35" t="s">
        <v>87</v>
      </c>
      <c r="U702" s="76" t="s">
        <v>3074</v>
      </c>
      <c r="V702" s="76" t="str">
        <f>IF(B702="","",B702)</f>
        <v>Robbie Williams</v>
      </c>
      <c r="W702" s="76" t="s">
        <v>3075</v>
      </c>
      <c r="X702" s="76" t="str">
        <f>IF(C702="","",C702)</f>
        <v>Party Like A Russian</v>
      </c>
      <c r="Y702" s="77" t="s">
        <v>3077</v>
      </c>
      <c r="Z702" s="76">
        <f>IF(L702="","",L702)</f>
        <v>2016</v>
      </c>
      <c r="AA702" s="76" t="s">
        <v>3076</v>
      </c>
      <c r="AB702" s="76" t="str">
        <f>_xlfn.CONCAT(U702:AA702)</f>
        <v>&lt;table class="questions" width="290"&gt;&lt;tr&gt;&lt;td height="50"&gt;&lt;div align="center"&gt;2 Points &lt;/div&gt;&lt;/td&gt;&lt;/tr&gt;&lt;tr&gt;&lt;td height="30"&gt;&lt;div align="center"&gt;Robbie Williams&lt;/div&gt;&lt;/td&gt;&lt;/tr&gt;&lt;tr&gt;&lt;td height="30"&gt;&lt;div align="center"&gt;Party Like A Russian&lt;/div&gt;&lt;/td&gt;&lt;/tr&gt;&lt;tr&gt;&lt;td height="30"&gt;&lt;div align="center"&gt;&lt;/div&gt;&lt;/td&gt;&lt;/tr&gt;&lt;tr&gt;&lt;td height="30"&gt;&lt;div align="center"&gt;2016&lt;/div&gt;&lt;/td&gt;&lt;/tr&gt;&lt;/table&gt;</v>
      </c>
      <c r="AC702" s="50" t="s">
        <v>2615</v>
      </c>
      <c r="AD702" s="50" t="str">
        <f>IF(A702="","","Assets/"&amp;N702&amp;"/"&amp;Q702&amp;"/"&amp;P702&amp;".mp3")</f>
        <v>Assets/2015-2019/2/27.mp3</v>
      </c>
      <c r="AE702" s="51" t="s">
        <v>2614</v>
      </c>
      <c r="AF702" s="50" t="str">
        <f>IF(A702="","","Tune "&amp;66*(Q702-1)+P702)</f>
        <v>Tune 93</v>
      </c>
      <c r="AG702" s="50" t="s">
        <v>2613</v>
      </c>
      <c r="AH702" s="50" t="str">
        <f>AC702&amp;AD702&amp;AE702&amp;AF702&amp;AG702</f>
        <v>&lt;li&gt;&lt;a href="Assets/2015-2019/2/27.mp3"&gt;Tune 93&lt;/a&gt;&lt;/li&gt;</v>
      </c>
      <c r="AI702" s="53" t="s">
        <v>2616</v>
      </c>
      <c r="AJ702" s="53">
        <f>IF(A702="","",66*(Q702-1)+P702)</f>
        <v>93</v>
      </c>
      <c r="AK702" s="53" t="s">
        <v>2617</v>
      </c>
      <c r="AL702" s="53" t="str">
        <f>IF(A702="","",B702&amp;"&lt;/td&gt;&lt;td&gt;"&amp;C702&amp;"&lt;/td&gt;&lt;/tr&gt;")</f>
        <v>Robbie Williams&lt;/td&gt;&lt;td&gt;Party Like A Russian&lt;/td&gt;&lt;/tr&gt;</v>
      </c>
      <c r="AM702" s="53" t="str">
        <f>AI702&amp;AJ702&amp;AK702&amp;AL702</f>
        <v>&lt;tr&gt;&lt;td align="left"&gt;93&lt;/td&gt;&lt;td align="left"&gt;Robbie Williams&lt;/td&gt;&lt;td&gt;Party Like A Russian&lt;/td&gt;&lt;/tr&gt;</v>
      </c>
      <c r="AN702" s="64">
        <f>IF(MAX(LEN(B702),LEN(C702))=0,"",MAX(LEN(B702),LEN(C702)))</f>
        <v>20</v>
      </c>
    </row>
    <row r="703" spans="1:40" x14ac:dyDescent="0.25">
      <c r="A703" s="10" t="str">
        <f>N703&amp;Q703&amp;R703&amp;S703</f>
        <v>2015-201923F</v>
      </c>
      <c r="B703" s="35" t="s">
        <v>2246</v>
      </c>
      <c r="C703" s="35" t="s">
        <v>2247</v>
      </c>
      <c r="D703" s="15"/>
      <c r="E703" s="15"/>
      <c r="F703" s="15"/>
      <c r="G703" s="15"/>
      <c r="H703" s="15"/>
      <c r="I703" s="15"/>
      <c r="J703" s="15"/>
      <c r="K703" s="14"/>
      <c r="L703" s="15">
        <v>2016</v>
      </c>
      <c r="M703" s="10"/>
      <c r="N703" s="3" t="s">
        <v>2623</v>
      </c>
      <c r="O703" s="10"/>
      <c r="P703" s="15">
        <v>28</v>
      </c>
      <c r="Q703" s="15">
        <v>2</v>
      </c>
      <c r="R703" s="15">
        <v>3</v>
      </c>
      <c r="S703" s="35" t="s">
        <v>88</v>
      </c>
      <c r="U703" s="76" t="s">
        <v>3074</v>
      </c>
      <c r="V703" s="76" t="str">
        <f>IF(B703="","",B703)</f>
        <v>Ariana Grande</v>
      </c>
      <c r="W703" s="76" t="s">
        <v>3075</v>
      </c>
      <c r="X703" s="76" t="str">
        <f>IF(C703="","",C703)</f>
        <v>Into You</v>
      </c>
      <c r="Y703" s="77" t="s">
        <v>3077</v>
      </c>
      <c r="Z703" s="76">
        <f>IF(L703="","",L703)</f>
        <v>2016</v>
      </c>
      <c r="AA703" s="76" t="s">
        <v>3076</v>
      </c>
      <c r="AB703" s="76" t="str">
        <f>_xlfn.CONCAT(U703:AA703)</f>
        <v>&lt;table class="questions" width="290"&gt;&lt;tr&gt;&lt;td height="50"&gt;&lt;div align="center"&gt;2 Points &lt;/div&gt;&lt;/td&gt;&lt;/tr&gt;&lt;tr&gt;&lt;td height="30"&gt;&lt;div align="center"&gt;Ariana Grande&lt;/div&gt;&lt;/td&gt;&lt;/tr&gt;&lt;tr&gt;&lt;td height="30"&gt;&lt;div align="center"&gt;Into You&lt;/div&gt;&lt;/td&gt;&lt;/tr&gt;&lt;tr&gt;&lt;td height="30"&gt;&lt;div align="center"&gt;&lt;/div&gt;&lt;/td&gt;&lt;/tr&gt;&lt;tr&gt;&lt;td height="30"&gt;&lt;div align="center"&gt;2016&lt;/div&gt;&lt;/td&gt;&lt;/tr&gt;&lt;/table&gt;</v>
      </c>
      <c r="AC703" s="50" t="s">
        <v>2615</v>
      </c>
      <c r="AD703" s="50" t="str">
        <f>IF(A703="","","Assets/"&amp;N703&amp;"/"&amp;Q703&amp;"/"&amp;P703&amp;".mp3")</f>
        <v>Assets/2015-2019/2/28.mp3</v>
      </c>
      <c r="AE703" s="51" t="s">
        <v>2614</v>
      </c>
      <c r="AF703" s="50" t="str">
        <f>IF(A703="","","Tune "&amp;66*(Q703-1)+P703)</f>
        <v>Tune 94</v>
      </c>
      <c r="AG703" s="50" t="s">
        <v>2613</v>
      </c>
      <c r="AH703" s="50" t="str">
        <f>AC703&amp;AD703&amp;AE703&amp;AF703&amp;AG703</f>
        <v>&lt;li&gt;&lt;a href="Assets/2015-2019/2/28.mp3"&gt;Tune 94&lt;/a&gt;&lt;/li&gt;</v>
      </c>
      <c r="AI703" s="53" t="s">
        <v>2616</v>
      </c>
      <c r="AJ703" s="53">
        <f>IF(A703="","",66*(Q703-1)+P703)</f>
        <v>94</v>
      </c>
      <c r="AK703" s="53" t="s">
        <v>2617</v>
      </c>
      <c r="AL703" s="53" t="str">
        <f>IF(A703="","",B703&amp;"&lt;/td&gt;&lt;td&gt;"&amp;C703&amp;"&lt;/td&gt;&lt;/tr&gt;")</f>
        <v>Ariana Grande&lt;/td&gt;&lt;td&gt;Into You&lt;/td&gt;&lt;/tr&gt;</v>
      </c>
      <c r="AM703" s="53" t="str">
        <f>AI703&amp;AJ703&amp;AK703&amp;AL703</f>
        <v>&lt;tr&gt;&lt;td align="left"&gt;94&lt;/td&gt;&lt;td align="left"&gt;Ariana Grande&lt;/td&gt;&lt;td&gt;Into You&lt;/td&gt;&lt;/tr&gt;</v>
      </c>
      <c r="AN703" s="64">
        <f>IF(MAX(LEN(B703),LEN(C703))=0,"",MAX(LEN(B703),LEN(C703)))</f>
        <v>13</v>
      </c>
    </row>
    <row r="704" spans="1:40" x14ac:dyDescent="0.25">
      <c r="A704" s="10" t="str">
        <f>N704&amp;Q704&amp;R704&amp;S704</f>
        <v>2010-201422G</v>
      </c>
      <c r="B704" s="35" t="s">
        <v>40</v>
      </c>
      <c r="C704" s="35" t="s">
        <v>1266</v>
      </c>
      <c r="D704" s="37" t="s">
        <v>672</v>
      </c>
      <c r="E704" s="37" t="s">
        <v>682</v>
      </c>
      <c r="F704" s="15"/>
      <c r="G704" s="15"/>
      <c r="H704" s="15"/>
      <c r="I704" s="15"/>
      <c r="J704" s="15"/>
      <c r="K704" s="14"/>
      <c r="L704" s="15">
        <v>2012</v>
      </c>
      <c r="M704" s="10"/>
      <c r="N704" s="3" t="s">
        <v>2622</v>
      </c>
      <c r="O704" s="10"/>
      <c r="P704" s="15">
        <v>18</v>
      </c>
      <c r="Q704" s="15">
        <v>2</v>
      </c>
      <c r="R704" s="15">
        <v>2</v>
      </c>
      <c r="S704" s="35" t="s">
        <v>1068</v>
      </c>
      <c r="U704" s="76" t="s">
        <v>3074</v>
      </c>
      <c r="V704" s="76" t="str">
        <f>IF(B704="","",B704)</f>
        <v>Bruno Mars</v>
      </c>
      <c r="W704" s="76" t="s">
        <v>3075</v>
      </c>
      <c r="X704" s="76" t="str">
        <f>IF(C704="","",C704)</f>
        <v>Locked out of Heaven</v>
      </c>
      <c r="Y704" s="77" t="s">
        <v>3077</v>
      </c>
      <c r="Z704" s="76">
        <f>IF(L704="","",L704)</f>
        <v>2012</v>
      </c>
      <c r="AA704" s="76" t="s">
        <v>3076</v>
      </c>
      <c r="AB704" s="76" t="str">
        <f>_xlfn.CONCAT(U704:AA704)</f>
        <v>&lt;table class="questions" width="290"&gt;&lt;tr&gt;&lt;td height="50"&gt;&lt;div align="center"&gt;2 Points &lt;/div&gt;&lt;/td&gt;&lt;/tr&gt;&lt;tr&gt;&lt;td height="30"&gt;&lt;div align="center"&gt;Bruno Mars&lt;/div&gt;&lt;/td&gt;&lt;/tr&gt;&lt;tr&gt;&lt;td height="30"&gt;&lt;div align="center"&gt;Locked out of Heaven&lt;/div&gt;&lt;/td&gt;&lt;/tr&gt;&lt;tr&gt;&lt;td height="30"&gt;&lt;div align="center"&gt;&lt;/div&gt;&lt;/td&gt;&lt;/tr&gt;&lt;tr&gt;&lt;td height="30"&gt;&lt;div align="center"&gt;2012&lt;/div&gt;&lt;/td&gt;&lt;/tr&gt;&lt;/table&gt;</v>
      </c>
      <c r="AC704" s="50" t="s">
        <v>2615</v>
      </c>
      <c r="AD704" s="50" t="str">
        <f>IF(A704="","","Assets/"&amp;N704&amp;"/"&amp;Q704&amp;"/"&amp;P704&amp;".mp3")</f>
        <v>Assets/2010-2014/2/18.mp3</v>
      </c>
      <c r="AE704" s="51" t="s">
        <v>2614</v>
      </c>
      <c r="AF704" s="50" t="str">
        <f>IF(A704="","","Tune "&amp;66*(Q704-1)+P704)</f>
        <v>Tune 84</v>
      </c>
      <c r="AG704" s="50" t="s">
        <v>2613</v>
      </c>
      <c r="AH704" s="50" t="str">
        <f>AC704&amp;AD704&amp;AE704&amp;AF704&amp;AG704</f>
        <v>&lt;li&gt;&lt;a href="Assets/2010-2014/2/18.mp3"&gt;Tune 84&lt;/a&gt;&lt;/li&gt;</v>
      </c>
      <c r="AI704" s="53" t="s">
        <v>2616</v>
      </c>
      <c r="AJ704" s="53">
        <f>IF(A704="","",66*(Q704-1)+P704)</f>
        <v>84</v>
      </c>
      <c r="AK704" s="53" t="s">
        <v>2617</v>
      </c>
      <c r="AL704" s="53" t="str">
        <f>IF(A704="","",B704&amp;"&lt;/td&gt;&lt;td&gt;"&amp;C704&amp;"&lt;/td&gt;&lt;/tr&gt;")</f>
        <v>Bruno Mars&lt;/td&gt;&lt;td&gt;Locked out of Heaven&lt;/td&gt;&lt;/tr&gt;</v>
      </c>
      <c r="AM704" s="53" t="str">
        <f>AI704&amp;AJ704&amp;AK704&amp;AL704</f>
        <v>&lt;tr&gt;&lt;td align="left"&gt;84&lt;/td&gt;&lt;td align="left"&gt;Bruno Mars&lt;/td&gt;&lt;td&gt;Locked out of Heaven&lt;/td&gt;&lt;/tr&gt;</v>
      </c>
      <c r="AN704" s="64">
        <f>IF(MAX(LEN(B704),LEN(C704))=0,"",MAX(LEN(B704),LEN(C704)))</f>
        <v>20</v>
      </c>
    </row>
    <row r="705" spans="1:40" x14ac:dyDescent="0.25">
      <c r="A705" s="10" t="str">
        <f>N705&amp;Q705&amp;R705&amp;S705</f>
        <v>2005-200914H</v>
      </c>
      <c r="B705" s="15" t="s">
        <v>332</v>
      </c>
      <c r="C705" s="15" t="s">
        <v>2602</v>
      </c>
      <c r="D705" s="15"/>
      <c r="E705" s="15"/>
      <c r="F705" s="15"/>
      <c r="G705" s="15"/>
      <c r="H705" s="15"/>
      <c r="I705" s="15"/>
      <c r="J705" s="15"/>
      <c r="K705" s="14"/>
      <c r="L705" s="15">
        <v>2005</v>
      </c>
      <c r="M705" s="10"/>
      <c r="N705" s="3" t="s">
        <v>2621</v>
      </c>
      <c r="O705" s="10"/>
      <c r="P705" s="15">
        <v>41</v>
      </c>
      <c r="Q705" s="15">
        <v>1</v>
      </c>
      <c r="R705" s="15">
        <v>4</v>
      </c>
      <c r="S705" s="15" t="s">
        <v>1069</v>
      </c>
      <c r="U705" s="76" t="s">
        <v>3074</v>
      </c>
      <c r="V705" s="76" t="str">
        <f>IF(B705="","",B705)</f>
        <v>James Blunt</v>
      </c>
      <c r="W705" s="76" t="s">
        <v>3075</v>
      </c>
      <c r="X705" s="76" t="str">
        <f>IF(C705="","",C705)</f>
        <v>You're Beautiful</v>
      </c>
      <c r="Y705" s="77" t="s">
        <v>3077</v>
      </c>
      <c r="Z705" s="76">
        <f>IF(L705="","",L705)</f>
        <v>2005</v>
      </c>
      <c r="AA705" s="76" t="s">
        <v>3076</v>
      </c>
      <c r="AB705" s="76" t="str">
        <f>_xlfn.CONCAT(U705:AA705)</f>
        <v>&lt;table class="questions" width="290"&gt;&lt;tr&gt;&lt;td height="50"&gt;&lt;div align="center"&gt;2 Points &lt;/div&gt;&lt;/td&gt;&lt;/tr&gt;&lt;tr&gt;&lt;td height="30"&gt;&lt;div align="center"&gt;James Blunt&lt;/div&gt;&lt;/td&gt;&lt;/tr&gt;&lt;tr&gt;&lt;td height="30"&gt;&lt;div align="center"&gt;You're Beautiful&lt;/div&gt;&lt;/td&gt;&lt;/tr&gt;&lt;tr&gt;&lt;td height="30"&gt;&lt;div align="center"&gt;&lt;/div&gt;&lt;/td&gt;&lt;/tr&gt;&lt;tr&gt;&lt;td height="30"&gt;&lt;div align="center"&gt;2005&lt;/div&gt;&lt;/td&gt;&lt;/tr&gt;&lt;/table&gt;</v>
      </c>
      <c r="AC705" s="50" t="s">
        <v>2615</v>
      </c>
      <c r="AD705" s="50" t="str">
        <f>IF(A705="","","Assets/"&amp;N705&amp;"/"&amp;Q705&amp;"/"&amp;P705&amp;".mp3")</f>
        <v>Assets/2005-2009/1/41.mp3</v>
      </c>
      <c r="AE705" s="51" t="s">
        <v>2614</v>
      </c>
      <c r="AF705" s="50" t="str">
        <f>IF(A705="","","Tune "&amp;66*(Q705-1)+P705)</f>
        <v>Tune 41</v>
      </c>
      <c r="AG705" s="50" t="s">
        <v>2613</v>
      </c>
      <c r="AH705" s="50" t="str">
        <f>AC705&amp;AD705&amp;AE705&amp;AF705&amp;AG705</f>
        <v>&lt;li&gt;&lt;a href="Assets/2005-2009/1/41.mp3"&gt;Tune 41&lt;/a&gt;&lt;/li&gt;</v>
      </c>
      <c r="AI705" s="53" t="s">
        <v>2616</v>
      </c>
      <c r="AJ705" s="53">
        <f>IF(A705="","",66*(Q705-1)+P705)</f>
        <v>41</v>
      </c>
      <c r="AK705" s="53" t="s">
        <v>2617</v>
      </c>
      <c r="AL705" s="53" t="str">
        <f>IF(A705="","",B705&amp;"&lt;/td&gt;&lt;td&gt;"&amp;C705&amp;"&lt;/td&gt;&lt;/tr&gt;")</f>
        <v>James Blunt&lt;/td&gt;&lt;td&gt;You're Beautiful&lt;/td&gt;&lt;/tr&gt;</v>
      </c>
      <c r="AM705" s="53" t="str">
        <f>AI705&amp;AJ705&amp;AK705&amp;AL705</f>
        <v>&lt;tr&gt;&lt;td align="left"&gt;41&lt;/td&gt;&lt;td align="left"&gt;James Blunt&lt;/td&gt;&lt;td&gt;You're Beautiful&lt;/td&gt;&lt;/tr&gt;</v>
      </c>
      <c r="AN705" s="64">
        <f>IF(MAX(LEN(B705),LEN(C705))=0,"",MAX(LEN(B705),LEN(C705)))</f>
        <v>16</v>
      </c>
    </row>
    <row r="706" spans="1:40" x14ac:dyDescent="0.25">
      <c r="A706" s="10" t="str">
        <f>N706&amp;Q706&amp;R706&amp;S706</f>
        <v>2005-200914I</v>
      </c>
      <c r="B706" s="15" t="s">
        <v>346</v>
      </c>
      <c r="C706" s="15" t="s">
        <v>347</v>
      </c>
      <c r="D706" s="15" t="s">
        <v>672</v>
      </c>
      <c r="E706" s="15" t="s">
        <v>682</v>
      </c>
      <c r="F706" s="15"/>
      <c r="G706" s="15"/>
      <c r="H706" s="15"/>
      <c r="I706" s="15"/>
      <c r="J706" s="15"/>
      <c r="K706" s="14"/>
      <c r="L706" s="15">
        <v>2005</v>
      </c>
      <c r="M706" s="10"/>
      <c r="N706" s="3" t="s">
        <v>2621</v>
      </c>
      <c r="O706" s="10"/>
      <c r="P706" s="15">
        <v>42</v>
      </c>
      <c r="Q706" s="15">
        <v>1</v>
      </c>
      <c r="R706" s="15">
        <v>4</v>
      </c>
      <c r="S706" s="35" t="s">
        <v>1070</v>
      </c>
      <c r="U706" s="76" t="s">
        <v>3074</v>
      </c>
      <c r="V706" s="76" t="str">
        <f>IF(B706="","",B706)</f>
        <v>Sandi Thom</v>
      </c>
      <c r="W706" s="76" t="s">
        <v>3075</v>
      </c>
      <c r="X706" s="76" t="str">
        <f>IF(C706="","",C706)</f>
        <v>I Wish I was a Punk Rocker</v>
      </c>
      <c r="Y706" s="77" t="s">
        <v>3077</v>
      </c>
      <c r="Z706" s="76">
        <f>IF(L706="","",L706)</f>
        <v>2005</v>
      </c>
      <c r="AA706" s="76" t="s">
        <v>3076</v>
      </c>
      <c r="AB706" s="76" t="str">
        <f>_xlfn.CONCAT(U706:AA706)</f>
        <v>&lt;table class="questions" width="290"&gt;&lt;tr&gt;&lt;td height="50"&gt;&lt;div align="center"&gt;2 Points &lt;/div&gt;&lt;/td&gt;&lt;/tr&gt;&lt;tr&gt;&lt;td height="30"&gt;&lt;div align="center"&gt;Sandi Thom&lt;/div&gt;&lt;/td&gt;&lt;/tr&gt;&lt;tr&gt;&lt;td height="30"&gt;&lt;div align="center"&gt;I Wish I was a Punk Rocker&lt;/div&gt;&lt;/td&gt;&lt;/tr&gt;&lt;tr&gt;&lt;td height="30"&gt;&lt;div align="center"&gt;&lt;/div&gt;&lt;/td&gt;&lt;/tr&gt;&lt;tr&gt;&lt;td height="30"&gt;&lt;div align="center"&gt;2005&lt;/div&gt;&lt;/td&gt;&lt;/tr&gt;&lt;/table&gt;</v>
      </c>
      <c r="AC706" s="50" t="s">
        <v>2615</v>
      </c>
      <c r="AD706" s="50" t="str">
        <f>IF(A706="","","Assets/"&amp;N706&amp;"/"&amp;Q706&amp;"/"&amp;P706&amp;".mp3")</f>
        <v>Assets/2005-2009/1/42.mp3</v>
      </c>
      <c r="AE706" s="51" t="s">
        <v>2614</v>
      </c>
      <c r="AF706" s="50" t="str">
        <f>IF(A706="","","Tune "&amp;66*(Q706-1)+P706)</f>
        <v>Tune 42</v>
      </c>
      <c r="AG706" s="50" t="s">
        <v>2613</v>
      </c>
      <c r="AH706" s="50" t="str">
        <f>AC706&amp;AD706&amp;AE706&amp;AF706&amp;AG706</f>
        <v>&lt;li&gt;&lt;a href="Assets/2005-2009/1/42.mp3"&gt;Tune 42&lt;/a&gt;&lt;/li&gt;</v>
      </c>
      <c r="AI706" s="53" t="s">
        <v>2616</v>
      </c>
      <c r="AJ706" s="53">
        <f>IF(A706="","",66*(Q706-1)+P706)</f>
        <v>42</v>
      </c>
      <c r="AK706" s="53" t="s">
        <v>2617</v>
      </c>
      <c r="AL706" s="53" t="str">
        <f>IF(A706="","",B706&amp;"&lt;/td&gt;&lt;td&gt;"&amp;C706&amp;"&lt;/td&gt;&lt;/tr&gt;")</f>
        <v>Sandi Thom&lt;/td&gt;&lt;td&gt;I Wish I was a Punk Rocker&lt;/td&gt;&lt;/tr&gt;</v>
      </c>
      <c r="AM706" s="53" t="str">
        <f>AI706&amp;AJ706&amp;AK706&amp;AL706</f>
        <v>&lt;tr&gt;&lt;td align="left"&gt;42&lt;/td&gt;&lt;td align="left"&gt;Sandi Thom&lt;/td&gt;&lt;td&gt;I Wish I was a Punk Rocker&lt;/td&gt;&lt;/tr&gt;</v>
      </c>
      <c r="AN706" s="64">
        <f>IF(MAX(LEN(B706),LEN(C706))=0,"",MAX(LEN(B706),LEN(C706)))</f>
        <v>26</v>
      </c>
    </row>
    <row r="707" spans="1:40" x14ac:dyDescent="0.25">
      <c r="A707" s="10" t="str">
        <f>N707&amp;Q707&amp;R707&amp;S707</f>
        <v>2005-200914J</v>
      </c>
      <c r="B707" s="15" t="s">
        <v>198</v>
      </c>
      <c r="C707" s="15" t="s">
        <v>199</v>
      </c>
      <c r="D707" s="15" t="s">
        <v>672</v>
      </c>
      <c r="E707" s="15" t="s">
        <v>682</v>
      </c>
      <c r="F707" s="15"/>
      <c r="G707" s="15"/>
      <c r="H707" s="15"/>
      <c r="I707" s="15"/>
      <c r="J707" s="15"/>
      <c r="K707" s="14"/>
      <c r="L707" s="15">
        <v>2005</v>
      </c>
      <c r="M707" s="10"/>
      <c r="N707" s="3" t="s">
        <v>2621</v>
      </c>
      <c r="O707" s="10"/>
      <c r="P707" s="15">
        <v>43</v>
      </c>
      <c r="Q707" s="15">
        <v>1</v>
      </c>
      <c r="R707" s="15">
        <v>4</v>
      </c>
      <c r="S707" s="35" t="s">
        <v>1071</v>
      </c>
      <c r="U707" s="76" t="s">
        <v>3074</v>
      </c>
      <c r="V707" s="76" t="str">
        <f>IF(B707="","",B707)</f>
        <v>Arctic Monkeys</v>
      </c>
      <c r="W707" s="76" t="s">
        <v>3075</v>
      </c>
      <c r="X707" s="76" t="str">
        <f>IF(C707="","",C707)</f>
        <v>I Bet You Look Good on the Dance Floor</v>
      </c>
      <c r="Y707" s="77" t="s">
        <v>3077</v>
      </c>
      <c r="Z707" s="76">
        <f>IF(L707="","",L707)</f>
        <v>2005</v>
      </c>
      <c r="AA707" s="76" t="s">
        <v>3076</v>
      </c>
      <c r="AB707" s="76" t="str">
        <f>_xlfn.CONCAT(U707:AA707)</f>
        <v>&lt;table class="questions" width="290"&gt;&lt;tr&gt;&lt;td height="50"&gt;&lt;div align="center"&gt;2 Points &lt;/div&gt;&lt;/td&gt;&lt;/tr&gt;&lt;tr&gt;&lt;td height="30"&gt;&lt;div align="center"&gt;Arctic Monkeys&lt;/div&gt;&lt;/td&gt;&lt;/tr&gt;&lt;tr&gt;&lt;td height="30"&gt;&lt;div align="center"&gt;I Bet You Look Good on the Dance Floor&lt;/div&gt;&lt;/td&gt;&lt;/tr&gt;&lt;tr&gt;&lt;td height="30"&gt;&lt;div align="center"&gt;&lt;/div&gt;&lt;/td&gt;&lt;/tr&gt;&lt;tr&gt;&lt;td height="30"&gt;&lt;div align="center"&gt;2005&lt;/div&gt;&lt;/td&gt;&lt;/tr&gt;&lt;/table&gt;</v>
      </c>
      <c r="AC707" s="50" t="s">
        <v>2615</v>
      </c>
      <c r="AD707" s="50" t="str">
        <f>IF(A707="","","Assets/"&amp;N707&amp;"/"&amp;Q707&amp;"/"&amp;P707&amp;".mp3")</f>
        <v>Assets/2005-2009/1/43.mp3</v>
      </c>
      <c r="AE707" s="51" t="s">
        <v>2614</v>
      </c>
      <c r="AF707" s="50" t="str">
        <f>IF(A707="","","Tune "&amp;66*(Q707-1)+P707)</f>
        <v>Tune 43</v>
      </c>
      <c r="AG707" s="50" t="s">
        <v>2613</v>
      </c>
      <c r="AH707" s="50" t="str">
        <f>AC707&amp;AD707&amp;AE707&amp;AF707&amp;AG707</f>
        <v>&lt;li&gt;&lt;a href="Assets/2005-2009/1/43.mp3"&gt;Tune 43&lt;/a&gt;&lt;/li&gt;</v>
      </c>
      <c r="AI707" s="53" t="s">
        <v>2616</v>
      </c>
      <c r="AJ707" s="53">
        <f>IF(A707="","",66*(Q707-1)+P707)</f>
        <v>43</v>
      </c>
      <c r="AK707" s="53" t="s">
        <v>2617</v>
      </c>
      <c r="AL707" s="53" t="str">
        <f>IF(A707="","",B707&amp;"&lt;/td&gt;&lt;td&gt;"&amp;C707&amp;"&lt;/td&gt;&lt;/tr&gt;")</f>
        <v>Arctic Monkeys&lt;/td&gt;&lt;td&gt;I Bet You Look Good on the Dance Floor&lt;/td&gt;&lt;/tr&gt;</v>
      </c>
      <c r="AM707" s="53" t="str">
        <f>AI707&amp;AJ707&amp;AK707&amp;AL707</f>
        <v>&lt;tr&gt;&lt;td align="left"&gt;43&lt;/td&gt;&lt;td align="left"&gt;Arctic Monkeys&lt;/td&gt;&lt;td&gt;I Bet You Look Good on the Dance Floor&lt;/td&gt;&lt;/tr&gt;</v>
      </c>
      <c r="AN707" s="64">
        <f>IF(MAX(LEN(B707),LEN(C707))=0,"",MAX(LEN(B707),LEN(C707)))</f>
        <v>38</v>
      </c>
    </row>
    <row r="708" spans="1:40" x14ac:dyDescent="0.25">
      <c r="A708" s="10" t="str">
        <f>N708&amp;Q708&amp;R708&amp;S708</f>
        <v>Film16H</v>
      </c>
      <c r="B708" s="15" t="s">
        <v>1012</v>
      </c>
      <c r="C708" s="15"/>
      <c r="D708" s="15" t="s">
        <v>698</v>
      </c>
      <c r="E708" s="15"/>
      <c r="F708" s="15"/>
      <c r="G708" s="15"/>
      <c r="H708" s="15"/>
      <c r="I708" s="15"/>
      <c r="J708" s="15"/>
      <c r="K708" s="14"/>
      <c r="L708" s="15"/>
      <c r="M708" s="10"/>
      <c r="N708" s="4" t="s">
        <v>698</v>
      </c>
      <c r="O708" s="10"/>
      <c r="P708" s="15">
        <v>63</v>
      </c>
      <c r="Q708" s="15">
        <v>1</v>
      </c>
      <c r="R708" s="15">
        <v>6</v>
      </c>
      <c r="S708" s="15" t="s">
        <v>1069</v>
      </c>
      <c r="U708" s="76" t="s">
        <v>3074</v>
      </c>
      <c r="V708" s="76" t="str">
        <f>IF(B708="","",B708)</f>
        <v>Limitless</v>
      </c>
      <c r="W708" s="76" t="s">
        <v>3075</v>
      </c>
      <c r="X708" s="76" t="str">
        <f>IF(C708="","",C708)</f>
        <v/>
      </c>
      <c r="Y708" s="77" t="s">
        <v>3077</v>
      </c>
      <c r="Z708" s="76" t="str">
        <f>IF(L708="","",L708)</f>
        <v/>
      </c>
      <c r="AA708" s="76" t="s">
        <v>3076</v>
      </c>
      <c r="AB708" s="76" t="str">
        <f>_xlfn.CONCAT(U708:AA708)</f>
        <v>&lt;table class="questions" width="290"&gt;&lt;tr&gt;&lt;td height="50"&gt;&lt;div align="center"&gt;2 Points &lt;/div&gt;&lt;/td&gt;&lt;/tr&gt;&lt;tr&gt;&lt;td height="30"&gt;&lt;div align="center"&gt;Limitless&lt;/div&gt;&lt;/td&gt;&lt;/tr&gt;&lt;tr&gt;&lt;td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708" s="50" t="s">
        <v>2615</v>
      </c>
      <c r="AD708" s="50" t="str">
        <f>IF(A708="","","Assets/"&amp;N708&amp;"/"&amp;Q708&amp;"/"&amp;P708&amp;".mp3")</f>
        <v>Assets/Film/1/63.mp3</v>
      </c>
      <c r="AE708" s="51" t="s">
        <v>2614</v>
      </c>
      <c r="AF708" s="50" t="str">
        <f>IF(A708="","","Tune "&amp;66*(Q708-1)+P708)</f>
        <v>Tune 63</v>
      </c>
      <c r="AG708" s="50" t="s">
        <v>2613</v>
      </c>
      <c r="AH708" s="50" t="str">
        <f>AC708&amp;AD708&amp;AE708&amp;AF708&amp;AG708</f>
        <v>&lt;li&gt;&lt;a href="Assets/Film/1/63.mp3"&gt;Tune 63&lt;/a&gt;&lt;/li&gt;</v>
      </c>
      <c r="AI708" s="53" t="s">
        <v>2616</v>
      </c>
      <c r="AJ708" s="53">
        <f>IF(A708="","",66*(Q708-1)+P708)</f>
        <v>63</v>
      </c>
      <c r="AK708" s="53" t="s">
        <v>2617</v>
      </c>
      <c r="AL708" s="53" t="str">
        <f>IF(A708="","",B708&amp;"&lt;/td&gt;&lt;td&gt;"&amp;C708&amp;"&lt;/td&gt;&lt;/tr&gt;")</f>
        <v>Limitless&lt;/td&gt;&lt;td&gt;&lt;/td&gt;&lt;/tr&gt;</v>
      </c>
      <c r="AM708" s="53" t="str">
        <f>AI708&amp;AJ708&amp;AK708&amp;AL708</f>
        <v>&lt;tr&gt;&lt;td align="left"&gt;63&lt;/td&gt;&lt;td align="left"&gt;Limitless&lt;/td&gt;&lt;td&gt;&lt;/td&gt;&lt;/tr&gt;</v>
      </c>
      <c r="AN708" s="64">
        <f>IF(MAX(LEN(B708),LEN(C708))=0,"",MAX(LEN(B708),LEN(C708)))</f>
        <v>9</v>
      </c>
    </row>
    <row r="709" spans="1:40" x14ac:dyDescent="0.25">
      <c r="A709" s="10" t="str">
        <f>N709&amp;Q709&amp;R709&amp;S709</f>
        <v>196012J</v>
      </c>
      <c r="B709" s="35" t="s">
        <v>1538</v>
      </c>
      <c r="C709" s="35" t="s">
        <v>1537</v>
      </c>
      <c r="D709" s="35" t="s">
        <v>672</v>
      </c>
      <c r="E709" s="35" t="s">
        <v>682</v>
      </c>
      <c r="F709" s="15"/>
      <c r="G709" s="15"/>
      <c r="H709" s="15"/>
      <c r="I709" s="15"/>
      <c r="J709" s="15"/>
      <c r="K709" s="14"/>
      <c r="L709" s="15">
        <v>1964</v>
      </c>
      <c r="M709" s="10"/>
      <c r="N709" s="81">
        <v>1960</v>
      </c>
      <c r="O709" s="10"/>
      <c r="P709" s="15">
        <v>21</v>
      </c>
      <c r="Q709" s="15">
        <v>1</v>
      </c>
      <c r="R709" s="15">
        <v>2</v>
      </c>
      <c r="S709" s="35" t="s">
        <v>1071</v>
      </c>
      <c r="U709" s="76" t="s">
        <v>3074</v>
      </c>
      <c r="V709" s="76" t="str">
        <f>IF(B709="","",B709)</f>
        <v>Manfred Mann</v>
      </c>
      <c r="W709" s="76" t="s">
        <v>3075</v>
      </c>
      <c r="X709" s="76" t="str">
        <f>IF(C709="","",C709)</f>
        <v>Do Wah Diddy Diddy</v>
      </c>
      <c r="Y709" s="77" t="s">
        <v>3077</v>
      </c>
      <c r="Z709" s="76">
        <f>IF(L709="","",L709)</f>
        <v>1964</v>
      </c>
      <c r="AA709" s="76" t="s">
        <v>3076</v>
      </c>
      <c r="AB709" s="76" t="str">
        <f>_xlfn.CONCAT(U709:AA709)</f>
        <v>&lt;table class="questions" width="290"&gt;&lt;tr&gt;&lt;td height="50"&gt;&lt;div align="center"&gt;2 Points &lt;/div&gt;&lt;/td&gt;&lt;/tr&gt;&lt;tr&gt;&lt;td height="30"&gt;&lt;div align="center"&gt;Manfred Mann&lt;/div&gt;&lt;/td&gt;&lt;/tr&gt;&lt;tr&gt;&lt;td height="30"&gt;&lt;div align="center"&gt;Do Wah Diddy Diddy&lt;/div&gt;&lt;/td&gt;&lt;/tr&gt;&lt;tr&gt;&lt;td height="30"&gt;&lt;div align="center"&gt;&lt;/div&gt;&lt;/td&gt;&lt;/tr&gt;&lt;tr&gt;&lt;td height="30"&gt;&lt;div align="center"&gt;1964&lt;/div&gt;&lt;/td&gt;&lt;/tr&gt;&lt;/table&gt;</v>
      </c>
      <c r="AC709" s="50" t="s">
        <v>2615</v>
      </c>
      <c r="AD709" s="50" t="str">
        <f>IF(A709="","","Assets/"&amp;N709&amp;"/"&amp;Q709&amp;"/"&amp;P709&amp;".mp3")</f>
        <v>Assets/1960/1/21.mp3</v>
      </c>
      <c r="AE709" s="51" t="s">
        <v>2614</v>
      </c>
      <c r="AF709" s="50" t="str">
        <f>IF(A709="","","Tune "&amp;66*(Q709-1)+P709)</f>
        <v>Tune 21</v>
      </c>
      <c r="AG709" s="50" t="s">
        <v>2613</v>
      </c>
      <c r="AH709" s="50" t="str">
        <f>AC709&amp;AD709&amp;AE709&amp;AF709&amp;AG709</f>
        <v>&lt;li&gt;&lt;a href="Assets/1960/1/21.mp3"&gt;Tune 21&lt;/a&gt;&lt;/li&gt;</v>
      </c>
      <c r="AI709" s="53" t="s">
        <v>2616</v>
      </c>
      <c r="AJ709" s="53">
        <f>IF(A709="","",66*(Q709-1)+P709)</f>
        <v>21</v>
      </c>
      <c r="AK709" s="53" t="s">
        <v>2617</v>
      </c>
      <c r="AL709" s="53" t="str">
        <f>IF(A709="","",B709&amp;"&lt;/td&gt;&lt;td&gt;"&amp;C709&amp;"&lt;/td&gt;&lt;/tr&gt;")</f>
        <v>Manfred Mann&lt;/td&gt;&lt;td&gt;Do Wah Diddy Diddy&lt;/td&gt;&lt;/tr&gt;</v>
      </c>
      <c r="AM709" s="53" t="str">
        <f>AI709&amp;AJ709&amp;AK709&amp;AL709</f>
        <v>&lt;tr&gt;&lt;td align="left"&gt;21&lt;/td&gt;&lt;td align="left"&gt;Manfred Mann&lt;/td&gt;&lt;td&gt;Do Wah Diddy Diddy&lt;/td&gt;&lt;/tr&gt;</v>
      </c>
      <c r="AN709" s="64">
        <f>IF(MAX(LEN(B709),LEN(C709))=0,"",MAX(LEN(B709),LEN(C709)))</f>
        <v>18</v>
      </c>
    </row>
    <row r="710" spans="1:40" x14ac:dyDescent="0.25">
      <c r="A710" s="10" t="str">
        <f>N710&amp;Q710&amp;R710&amp;S710</f>
        <v>2015-201923G</v>
      </c>
      <c r="B710" s="35" t="s">
        <v>2246</v>
      </c>
      <c r="C710" s="35" t="s">
        <v>2248</v>
      </c>
      <c r="D710" s="15"/>
      <c r="E710" s="15"/>
      <c r="F710" s="15"/>
      <c r="G710" s="15"/>
      <c r="H710" s="15"/>
      <c r="I710" s="15"/>
      <c r="J710" s="15"/>
      <c r="K710" s="14"/>
      <c r="L710" s="15">
        <v>2016</v>
      </c>
      <c r="M710" s="10"/>
      <c r="N710" s="3" t="s">
        <v>2623</v>
      </c>
      <c r="O710" s="10"/>
      <c r="P710" s="15">
        <v>29</v>
      </c>
      <c r="Q710" s="15">
        <v>2</v>
      </c>
      <c r="R710" s="15">
        <v>3</v>
      </c>
      <c r="S710" s="35" t="s">
        <v>1068</v>
      </c>
      <c r="U710" s="76" t="s">
        <v>3074</v>
      </c>
      <c r="V710" s="76" t="str">
        <f>IF(B710="","",B710)</f>
        <v>Ariana Grande</v>
      </c>
      <c r="W710" s="76" t="s">
        <v>3075</v>
      </c>
      <c r="X710" s="76" t="str">
        <f>IF(C710="","",C710)</f>
        <v>Dangerous Woman</v>
      </c>
      <c r="Y710" s="77" t="s">
        <v>3077</v>
      </c>
      <c r="Z710" s="76">
        <f>IF(L710="","",L710)</f>
        <v>2016</v>
      </c>
      <c r="AA710" s="76" t="s">
        <v>3076</v>
      </c>
      <c r="AB710" s="76" t="str">
        <f>_xlfn.CONCAT(U710:AA710)</f>
        <v>&lt;table class="questions" width="290"&gt;&lt;tr&gt;&lt;td height="50"&gt;&lt;div align="center"&gt;2 Points &lt;/div&gt;&lt;/td&gt;&lt;/tr&gt;&lt;tr&gt;&lt;td height="30"&gt;&lt;div align="center"&gt;Ariana Grande&lt;/div&gt;&lt;/td&gt;&lt;/tr&gt;&lt;tr&gt;&lt;td height="30"&gt;&lt;div align="center"&gt;Dangerous Woman&lt;/div&gt;&lt;/td&gt;&lt;/tr&gt;&lt;tr&gt;&lt;td height="30"&gt;&lt;div align="center"&gt;&lt;/div&gt;&lt;/td&gt;&lt;/tr&gt;&lt;tr&gt;&lt;td height="30"&gt;&lt;div align="center"&gt;2016&lt;/div&gt;&lt;/td&gt;&lt;/tr&gt;&lt;/table&gt;</v>
      </c>
      <c r="AC710" s="50" t="s">
        <v>2615</v>
      </c>
      <c r="AD710" s="50" t="str">
        <f>IF(A710="","","Assets/"&amp;N710&amp;"/"&amp;Q710&amp;"/"&amp;P710&amp;".mp3")</f>
        <v>Assets/2015-2019/2/29.mp3</v>
      </c>
      <c r="AE710" s="51" t="s">
        <v>2614</v>
      </c>
      <c r="AF710" s="50" t="str">
        <f>IF(A710="","","Tune "&amp;66*(Q710-1)+P710)</f>
        <v>Tune 95</v>
      </c>
      <c r="AG710" s="50" t="s">
        <v>2613</v>
      </c>
      <c r="AH710" s="50" t="str">
        <f>AC710&amp;AD710&amp;AE710&amp;AF710&amp;AG710</f>
        <v>&lt;li&gt;&lt;a href="Assets/2015-2019/2/29.mp3"&gt;Tune 95&lt;/a&gt;&lt;/li&gt;</v>
      </c>
      <c r="AI710" s="53" t="s">
        <v>2616</v>
      </c>
      <c r="AJ710" s="53">
        <f>IF(A710="","",66*(Q710-1)+P710)</f>
        <v>95</v>
      </c>
      <c r="AK710" s="53" t="s">
        <v>2617</v>
      </c>
      <c r="AL710" s="53" t="str">
        <f>IF(A710="","",B710&amp;"&lt;/td&gt;&lt;td&gt;"&amp;C710&amp;"&lt;/td&gt;&lt;/tr&gt;")</f>
        <v>Ariana Grande&lt;/td&gt;&lt;td&gt;Dangerous Woman&lt;/td&gt;&lt;/tr&gt;</v>
      </c>
      <c r="AM710" s="53" t="str">
        <f>AI710&amp;AJ710&amp;AK710&amp;AL710</f>
        <v>&lt;tr&gt;&lt;td align="left"&gt;95&lt;/td&gt;&lt;td align="left"&gt;Ariana Grande&lt;/td&gt;&lt;td&gt;Dangerous Woman&lt;/td&gt;&lt;/tr&gt;</v>
      </c>
      <c r="AN710" s="64">
        <f>IF(MAX(LEN(B710),LEN(C710))=0,"",MAX(LEN(B710),LEN(C710)))</f>
        <v>15</v>
      </c>
    </row>
    <row r="711" spans="1:40" x14ac:dyDescent="0.25">
      <c r="A711" s="10" t="str">
        <f>N711&amp;Q711&amp;R711&amp;S711</f>
        <v>Xmas13D</v>
      </c>
      <c r="B711" s="35" t="s">
        <v>136</v>
      </c>
      <c r="C711" s="35" t="s">
        <v>1488</v>
      </c>
      <c r="D711" s="35" t="s">
        <v>672</v>
      </c>
      <c r="E711" s="35" t="s">
        <v>682</v>
      </c>
      <c r="F711" s="15"/>
      <c r="G711" s="15"/>
      <c r="H711" s="15"/>
      <c r="I711" s="15"/>
      <c r="J711" s="15"/>
      <c r="K711" s="14"/>
      <c r="L711" s="15">
        <v>1973</v>
      </c>
      <c r="M711" s="10"/>
      <c r="N711" s="6" t="s">
        <v>90</v>
      </c>
      <c r="O711" s="10"/>
      <c r="P711" s="15">
        <v>26</v>
      </c>
      <c r="Q711" s="15">
        <v>1</v>
      </c>
      <c r="R711" s="15">
        <v>3</v>
      </c>
      <c r="S711" s="35" t="s">
        <v>86</v>
      </c>
      <c r="U711" s="76" t="s">
        <v>3074</v>
      </c>
      <c r="V711" s="76" t="str">
        <f>IF(B711="","",B711)</f>
        <v>Elton John</v>
      </c>
      <c r="W711" s="76" t="s">
        <v>3075</v>
      </c>
      <c r="X711" s="76" t="str">
        <f>IF(C711="","",C711)</f>
        <v>Step Into Christmas</v>
      </c>
      <c r="Y711" s="77" t="s">
        <v>3077</v>
      </c>
      <c r="Z711" s="76">
        <f>IF(L711="","",L711)</f>
        <v>1973</v>
      </c>
      <c r="AA711" s="76" t="s">
        <v>3076</v>
      </c>
      <c r="AB711" s="76" t="str">
        <f>_xlfn.CONCAT(U711:AA711)</f>
        <v>&lt;table class="questions" width="290"&gt;&lt;tr&gt;&lt;td height="50"&gt;&lt;div align="center"&gt;2 Points &lt;/div&gt;&lt;/td&gt;&lt;/tr&gt;&lt;tr&gt;&lt;td height="30"&gt;&lt;div align="center"&gt;Elton John&lt;/div&gt;&lt;/td&gt;&lt;/tr&gt;&lt;tr&gt;&lt;td height="30"&gt;&lt;div align="center"&gt;Step Into Christmas&lt;/div&gt;&lt;/td&gt;&lt;/tr&gt;&lt;tr&gt;&lt;td height="30"&gt;&lt;div align="center"&gt;&lt;/div&gt;&lt;/td&gt;&lt;/tr&gt;&lt;tr&gt;&lt;td height="30"&gt;&lt;div align="center"&gt;1973&lt;/div&gt;&lt;/td&gt;&lt;/tr&gt;&lt;/table&gt;</v>
      </c>
      <c r="AC711" s="50" t="s">
        <v>2615</v>
      </c>
      <c r="AD711" s="50" t="str">
        <f>IF(A711="","","Assets/"&amp;N711&amp;"/"&amp;Q711&amp;"/"&amp;P711&amp;".mp3")</f>
        <v>Assets/Xmas/1/26.mp3</v>
      </c>
      <c r="AE711" s="51" t="s">
        <v>2614</v>
      </c>
      <c r="AF711" s="50" t="str">
        <f>IF(A711="","","Tune "&amp;66*(Q711-1)+P711)</f>
        <v>Tune 26</v>
      </c>
      <c r="AG711" s="50" t="s">
        <v>2613</v>
      </c>
      <c r="AH711" s="50" t="str">
        <f>AC711&amp;AD711&amp;AE711&amp;AF711&amp;AG711</f>
        <v>&lt;li&gt;&lt;a href="Assets/Xmas/1/26.mp3"&gt;Tune 26&lt;/a&gt;&lt;/li&gt;</v>
      </c>
      <c r="AI711" s="53" t="s">
        <v>2616</v>
      </c>
      <c r="AJ711" s="53">
        <f>IF(A711="","",66*(Q711-1)+P711)</f>
        <v>26</v>
      </c>
      <c r="AK711" s="53" t="s">
        <v>2617</v>
      </c>
      <c r="AL711" s="53" t="str">
        <f>IF(A711="","",B711&amp;"&lt;/td&gt;&lt;td&gt;"&amp;C711&amp;"&lt;/td&gt;&lt;/tr&gt;")</f>
        <v>Elton John&lt;/td&gt;&lt;td&gt;Step Into Christmas&lt;/td&gt;&lt;/tr&gt;</v>
      </c>
      <c r="AM711" s="53" t="str">
        <f>AI711&amp;AJ711&amp;AK711&amp;AL711</f>
        <v>&lt;tr&gt;&lt;td align="left"&gt;26&lt;/td&gt;&lt;td align="left"&gt;Elton John&lt;/td&gt;&lt;td&gt;Step Into Christmas&lt;/td&gt;&lt;/tr&gt;</v>
      </c>
      <c r="AN711" s="64">
        <f>IF(MAX(LEN(B711),LEN(C711))=0,"",MAX(LEN(B711),LEN(C711)))</f>
        <v>19</v>
      </c>
    </row>
    <row r="712" spans="1:40" x14ac:dyDescent="0.25">
      <c r="A712" s="10" t="str">
        <f>N712&amp;Q712&amp;R712&amp;S712</f>
        <v>2010-201422H</v>
      </c>
      <c r="B712" s="35" t="s">
        <v>1306</v>
      </c>
      <c r="C712" s="35" t="s">
        <v>1307</v>
      </c>
      <c r="D712" s="15" t="s">
        <v>672</v>
      </c>
      <c r="E712" s="15" t="s">
        <v>682</v>
      </c>
      <c r="F712" s="15"/>
      <c r="G712" s="15"/>
      <c r="H712" s="15"/>
      <c r="I712" s="15"/>
      <c r="J712" s="15"/>
      <c r="K712" s="14"/>
      <c r="L712" s="15">
        <v>2012</v>
      </c>
      <c r="M712" s="10"/>
      <c r="N712" s="3" t="s">
        <v>2622</v>
      </c>
      <c r="O712" s="10"/>
      <c r="P712" s="15">
        <v>19</v>
      </c>
      <c r="Q712" s="15">
        <v>2</v>
      </c>
      <c r="R712" s="15">
        <v>2</v>
      </c>
      <c r="S712" s="35" t="s">
        <v>1069</v>
      </c>
      <c r="U712" s="76" t="s">
        <v>3074</v>
      </c>
      <c r="V712" s="76" t="str">
        <f>IF(B712="","",B712)</f>
        <v>Avicci Vs Nicky Romero</v>
      </c>
      <c r="W712" s="76" t="s">
        <v>3075</v>
      </c>
      <c r="X712" s="76" t="str">
        <f>IF(C712="","",C712)</f>
        <v>I Could be the One</v>
      </c>
      <c r="Y712" s="77" t="s">
        <v>3077</v>
      </c>
      <c r="Z712" s="76">
        <f>IF(L712="","",L712)</f>
        <v>2012</v>
      </c>
      <c r="AA712" s="76" t="s">
        <v>3076</v>
      </c>
      <c r="AB712" s="76" t="str">
        <f>_xlfn.CONCAT(U712:AA712)</f>
        <v>&lt;table class="questions" width="290"&gt;&lt;tr&gt;&lt;td height="50"&gt;&lt;div align="center"&gt;2 Points &lt;/div&gt;&lt;/td&gt;&lt;/tr&gt;&lt;tr&gt;&lt;td height="30"&gt;&lt;div align="center"&gt;Avicci Vs Nicky Romero&lt;/div&gt;&lt;/td&gt;&lt;/tr&gt;&lt;tr&gt;&lt;td height="30"&gt;&lt;div align="center"&gt;I Could be the One&lt;/div&gt;&lt;/td&gt;&lt;/tr&gt;&lt;tr&gt;&lt;td height="30"&gt;&lt;div align="center"&gt;&lt;/div&gt;&lt;/td&gt;&lt;/tr&gt;&lt;tr&gt;&lt;td height="30"&gt;&lt;div align="center"&gt;2012&lt;/div&gt;&lt;/td&gt;&lt;/tr&gt;&lt;/table&gt;</v>
      </c>
      <c r="AC712" s="50" t="s">
        <v>2615</v>
      </c>
      <c r="AD712" s="50" t="str">
        <f>IF(A712="","","Assets/"&amp;N712&amp;"/"&amp;Q712&amp;"/"&amp;P712&amp;".mp3")</f>
        <v>Assets/2010-2014/2/19.mp3</v>
      </c>
      <c r="AE712" s="51" t="s">
        <v>2614</v>
      </c>
      <c r="AF712" s="50" t="str">
        <f>IF(A712="","","Tune "&amp;66*(Q712-1)+P712)</f>
        <v>Tune 85</v>
      </c>
      <c r="AG712" s="50" t="s">
        <v>2613</v>
      </c>
      <c r="AH712" s="50" t="str">
        <f>AC712&amp;AD712&amp;AE712&amp;AF712&amp;AG712</f>
        <v>&lt;li&gt;&lt;a href="Assets/2010-2014/2/19.mp3"&gt;Tune 85&lt;/a&gt;&lt;/li&gt;</v>
      </c>
      <c r="AI712" s="53" t="s">
        <v>2616</v>
      </c>
      <c r="AJ712" s="53">
        <f>IF(A712="","",66*(Q712-1)+P712)</f>
        <v>85</v>
      </c>
      <c r="AK712" s="53" t="s">
        <v>2617</v>
      </c>
      <c r="AL712" s="53" t="str">
        <f>IF(A712="","",B712&amp;"&lt;/td&gt;&lt;td&gt;"&amp;C712&amp;"&lt;/td&gt;&lt;/tr&gt;")</f>
        <v>Avicci Vs Nicky Romero&lt;/td&gt;&lt;td&gt;I Could be the One&lt;/td&gt;&lt;/tr&gt;</v>
      </c>
      <c r="AM712" s="53" t="str">
        <f>AI712&amp;AJ712&amp;AK712&amp;AL712</f>
        <v>&lt;tr&gt;&lt;td align="left"&gt;85&lt;/td&gt;&lt;td align="left"&gt;Avicci Vs Nicky Romero&lt;/td&gt;&lt;td&gt;I Could be the One&lt;/td&gt;&lt;/tr&gt;</v>
      </c>
      <c r="AN712" s="64">
        <f>IF(MAX(LEN(B712),LEN(C712))=0,"",MAX(LEN(B712),LEN(C712)))</f>
        <v>22</v>
      </c>
    </row>
    <row r="713" spans="1:40" x14ac:dyDescent="0.25">
      <c r="A713" s="10" t="str">
        <f>N713&amp;Q713&amp;R713&amp;S713</f>
        <v>2010-201422I</v>
      </c>
      <c r="B713" s="35" t="s">
        <v>1308</v>
      </c>
      <c r="C713" s="35" t="s">
        <v>1309</v>
      </c>
      <c r="D713" s="15" t="s">
        <v>672</v>
      </c>
      <c r="E713" s="15" t="s">
        <v>682</v>
      </c>
      <c r="F713" s="35" t="s">
        <v>522</v>
      </c>
      <c r="G713" s="15"/>
      <c r="H713" s="35" t="s">
        <v>899</v>
      </c>
      <c r="I713" s="15"/>
      <c r="J713" s="15"/>
      <c r="K713" s="14"/>
      <c r="L713" s="15">
        <v>2012</v>
      </c>
      <c r="M713" s="10"/>
      <c r="N713" s="3" t="s">
        <v>2622</v>
      </c>
      <c r="O713" s="10"/>
      <c r="P713" s="15">
        <v>20</v>
      </c>
      <c r="Q713" s="15">
        <v>2</v>
      </c>
      <c r="R713" s="15">
        <v>2</v>
      </c>
      <c r="S713" s="35" t="s">
        <v>1070</v>
      </c>
      <c r="U713" s="76" t="s">
        <v>3074</v>
      </c>
      <c r="V713" s="76" t="str">
        <f>IF(B713="","",B713)</f>
        <v>Bing Players</v>
      </c>
      <c r="W713" s="76" t="s">
        <v>3075</v>
      </c>
      <c r="X713" s="76" t="str">
        <f>IF(C713="","",C713)</f>
        <v>Get up (Rattle)</v>
      </c>
      <c r="Y713" s="77" t="s">
        <v>3077</v>
      </c>
      <c r="Z713" s="76">
        <f>IF(L713="","",L713)</f>
        <v>2012</v>
      </c>
      <c r="AA713" s="76" t="s">
        <v>3076</v>
      </c>
      <c r="AB713" s="76" t="str">
        <f>_xlfn.CONCAT(U713:AA713)</f>
        <v>&lt;table class="questions" width="290"&gt;&lt;tr&gt;&lt;td height="50"&gt;&lt;div align="center"&gt;2 Points &lt;/div&gt;&lt;/td&gt;&lt;/tr&gt;&lt;tr&gt;&lt;td height="30"&gt;&lt;div align="center"&gt;Bing Players&lt;/div&gt;&lt;/td&gt;&lt;/tr&gt;&lt;tr&gt;&lt;td height="30"&gt;&lt;div align="center"&gt;Get up (Rattle)&lt;/div&gt;&lt;/td&gt;&lt;/tr&gt;&lt;tr&gt;&lt;td height="30"&gt;&lt;div align="center"&gt;&lt;/div&gt;&lt;/td&gt;&lt;/tr&gt;&lt;tr&gt;&lt;td height="30"&gt;&lt;div align="center"&gt;2012&lt;/div&gt;&lt;/td&gt;&lt;/tr&gt;&lt;/table&gt;</v>
      </c>
      <c r="AC713" s="50" t="s">
        <v>2615</v>
      </c>
      <c r="AD713" s="50" t="str">
        <f>IF(A713="","","Assets/"&amp;N713&amp;"/"&amp;Q713&amp;"/"&amp;P713&amp;".mp3")</f>
        <v>Assets/2010-2014/2/20.mp3</v>
      </c>
      <c r="AE713" s="51" t="s">
        <v>2614</v>
      </c>
      <c r="AF713" s="50" t="str">
        <f>IF(A713="","","Tune "&amp;66*(Q713-1)+P713)</f>
        <v>Tune 86</v>
      </c>
      <c r="AG713" s="50" t="s">
        <v>2613</v>
      </c>
      <c r="AH713" s="50" t="str">
        <f>AC713&amp;AD713&amp;AE713&amp;AF713&amp;AG713</f>
        <v>&lt;li&gt;&lt;a href="Assets/2010-2014/2/20.mp3"&gt;Tune 86&lt;/a&gt;&lt;/li&gt;</v>
      </c>
      <c r="AI713" s="53" t="s">
        <v>2616</v>
      </c>
      <c r="AJ713" s="53">
        <f>IF(A713="","",66*(Q713-1)+P713)</f>
        <v>86</v>
      </c>
      <c r="AK713" s="53" t="s">
        <v>2617</v>
      </c>
      <c r="AL713" s="53" t="str">
        <f>IF(A713="","",B713&amp;"&lt;/td&gt;&lt;td&gt;"&amp;C713&amp;"&lt;/td&gt;&lt;/tr&gt;")</f>
        <v>Bing Players&lt;/td&gt;&lt;td&gt;Get up (Rattle)&lt;/td&gt;&lt;/tr&gt;</v>
      </c>
      <c r="AM713" s="53" t="str">
        <f>AI713&amp;AJ713&amp;AK713&amp;AL713</f>
        <v>&lt;tr&gt;&lt;td align="left"&gt;86&lt;/td&gt;&lt;td align="left"&gt;Bing Players&lt;/td&gt;&lt;td&gt;Get up (Rattle)&lt;/td&gt;&lt;/tr&gt;</v>
      </c>
      <c r="AN713" s="64">
        <f>IF(MAX(LEN(B713),LEN(C713))=0,"",MAX(LEN(B713),LEN(C713)))</f>
        <v>15</v>
      </c>
    </row>
    <row r="714" spans="1:40" x14ac:dyDescent="0.25">
      <c r="A714" s="10" t="str">
        <f>N714&amp;Q714&amp;R714&amp;S714</f>
        <v>2015-201923H</v>
      </c>
      <c r="B714" s="35" t="s">
        <v>2249</v>
      </c>
      <c r="C714" s="35" t="s">
        <v>2250</v>
      </c>
      <c r="D714" s="15"/>
      <c r="E714" s="15"/>
      <c r="F714" s="15"/>
      <c r="G714" s="15"/>
      <c r="H714" s="15"/>
      <c r="I714" s="15"/>
      <c r="J714" s="15"/>
      <c r="K714" s="14"/>
      <c r="L714" s="15">
        <v>2016</v>
      </c>
      <c r="M714" s="10"/>
      <c r="N714" s="3" t="s">
        <v>2623</v>
      </c>
      <c r="O714" s="10"/>
      <c r="P714" s="15">
        <v>30</v>
      </c>
      <c r="Q714" s="15">
        <v>2</v>
      </c>
      <c r="R714" s="15">
        <v>3</v>
      </c>
      <c r="S714" s="35" t="s">
        <v>1069</v>
      </c>
      <c r="U714" s="76" t="s">
        <v>3074</v>
      </c>
      <c r="V714" s="76" t="str">
        <f>IF(B714="","",B714)</f>
        <v>Sigma feat. Take That</v>
      </c>
      <c r="W714" s="76" t="s">
        <v>3075</v>
      </c>
      <c r="X714" s="76" t="str">
        <f>IF(C714="","",C714)</f>
        <v>Cry</v>
      </c>
      <c r="Y714" s="77" t="s">
        <v>3077</v>
      </c>
      <c r="Z714" s="76">
        <f>IF(L714="","",L714)</f>
        <v>2016</v>
      </c>
      <c r="AA714" s="76" t="s">
        <v>3076</v>
      </c>
      <c r="AB714" s="76" t="str">
        <f>_xlfn.CONCAT(U714:AA714)</f>
        <v>&lt;table class="questions" width="290"&gt;&lt;tr&gt;&lt;td height="50"&gt;&lt;div align="center"&gt;2 Points &lt;/div&gt;&lt;/td&gt;&lt;/tr&gt;&lt;tr&gt;&lt;td height="30"&gt;&lt;div align="center"&gt;Sigma feat. Take That&lt;/div&gt;&lt;/td&gt;&lt;/tr&gt;&lt;tr&gt;&lt;td height="30"&gt;&lt;div align="center"&gt;Cry&lt;/div&gt;&lt;/td&gt;&lt;/tr&gt;&lt;tr&gt;&lt;td height="30"&gt;&lt;div align="center"&gt;&lt;/div&gt;&lt;/td&gt;&lt;/tr&gt;&lt;tr&gt;&lt;td height="30"&gt;&lt;div align="center"&gt;2016&lt;/div&gt;&lt;/td&gt;&lt;/tr&gt;&lt;/table&gt;</v>
      </c>
      <c r="AC714" s="50" t="s">
        <v>2615</v>
      </c>
      <c r="AD714" s="50" t="str">
        <f>IF(A714="","","Assets/"&amp;N714&amp;"/"&amp;Q714&amp;"/"&amp;P714&amp;".mp3")</f>
        <v>Assets/2015-2019/2/30.mp3</v>
      </c>
      <c r="AE714" s="51" t="s">
        <v>2614</v>
      </c>
      <c r="AF714" s="50" t="str">
        <f>IF(A714="","","Tune "&amp;66*(Q714-1)+P714)</f>
        <v>Tune 96</v>
      </c>
      <c r="AG714" s="50" t="s">
        <v>2613</v>
      </c>
      <c r="AH714" s="50" t="str">
        <f>AC714&amp;AD714&amp;AE714&amp;AF714&amp;AG714</f>
        <v>&lt;li&gt;&lt;a href="Assets/2015-2019/2/30.mp3"&gt;Tune 96&lt;/a&gt;&lt;/li&gt;</v>
      </c>
      <c r="AI714" s="53" t="s">
        <v>2616</v>
      </c>
      <c r="AJ714" s="53">
        <f>IF(A714="","",66*(Q714-1)+P714)</f>
        <v>96</v>
      </c>
      <c r="AK714" s="53" t="s">
        <v>2617</v>
      </c>
      <c r="AL714" s="53" t="str">
        <f>IF(A714="","",B714&amp;"&lt;/td&gt;&lt;td&gt;"&amp;C714&amp;"&lt;/td&gt;&lt;/tr&gt;")</f>
        <v>Sigma feat. Take That&lt;/td&gt;&lt;td&gt;Cry&lt;/td&gt;&lt;/tr&gt;</v>
      </c>
      <c r="AM714" s="53" t="str">
        <f>AI714&amp;AJ714&amp;AK714&amp;AL714</f>
        <v>&lt;tr&gt;&lt;td align="left"&gt;96&lt;/td&gt;&lt;td align="left"&gt;Sigma feat. Take That&lt;/td&gt;&lt;td&gt;Cry&lt;/td&gt;&lt;/tr&gt;</v>
      </c>
      <c r="AN714" s="64">
        <f>IF(MAX(LEN(B714),LEN(C714))=0,"",MAX(LEN(B714),LEN(C714)))</f>
        <v>21</v>
      </c>
    </row>
    <row r="715" spans="1:40" x14ac:dyDescent="0.25">
      <c r="A715" s="10" t="str">
        <f>N715&amp;Q715&amp;R715&amp;S715</f>
        <v>2015-201923I</v>
      </c>
      <c r="B715" s="35" t="s">
        <v>1313</v>
      </c>
      <c r="C715" s="35" t="s">
        <v>2251</v>
      </c>
      <c r="D715" s="15"/>
      <c r="E715" s="15"/>
      <c r="F715" s="15"/>
      <c r="G715" s="15"/>
      <c r="H715" s="15"/>
      <c r="I715" s="15"/>
      <c r="J715" s="15"/>
      <c r="K715" s="14"/>
      <c r="L715" s="15">
        <v>2016</v>
      </c>
      <c r="M715" s="10"/>
      <c r="N715" s="3" t="s">
        <v>2623</v>
      </c>
      <c r="O715" s="10"/>
      <c r="P715" s="15">
        <v>31</v>
      </c>
      <c r="Q715" s="15">
        <v>2</v>
      </c>
      <c r="R715" s="15">
        <v>3</v>
      </c>
      <c r="S715" s="35" t="s">
        <v>1070</v>
      </c>
      <c r="U715" s="76" t="s">
        <v>3074</v>
      </c>
      <c r="V715" s="76" t="str">
        <f>IF(B715="","",B715)</f>
        <v>Bastille</v>
      </c>
      <c r="W715" s="76" t="s">
        <v>3075</v>
      </c>
      <c r="X715" s="76" t="str">
        <f>IF(C715="","",C715)</f>
        <v>Good Grief</v>
      </c>
      <c r="Y715" s="77" t="s">
        <v>3077</v>
      </c>
      <c r="Z715" s="76">
        <f>IF(L715="","",L715)</f>
        <v>2016</v>
      </c>
      <c r="AA715" s="76" t="s">
        <v>3076</v>
      </c>
      <c r="AB715" s="76" t="str">
        <f>_xlfn.CONCAT(U715:AA715)</f>
        <v>&lt;table class="questions" width="290"&gt;&lt;tr&gt;&lt;td height="50"&gt;&lt;div align="center"&gt;2 Points &lt;/div&gt;&lt;/td&gt;&lt;/tr&gt;&lt;tr&gt;&lt;td height="30"&gt;&lt;div align="center"&gt;Bastille&lt;/div&gt;&lt;/td&gt;&lt;/tr&gt;&lt;tr&gt;&lt;td height="30"&gt;&lt;div align="center"&gt;Good Grief&lt;/div&gt;&lt;/td&gt;&lt;/tr&gt;&lt;tr&gt;&lt;td height="30"&gt;&lt;div align="center"&gt;&lt;/div&gt;&lt;/td&gt;&lt;/tr&gt;&lt;tr&gt;&lt;td height="30"&gt;&lt;div align="center"&gt;2016&lt;/div&gt;&lt;/td&gt;&lt;/tr&gt;&lt;/table&gt;</v>
      </c>
      <c r="AC715" s="50" t="s">
        <v>2615</v>
      </c>
      <c r="AD715" s="50" t="str">
        <f>IF(A715="","","Assets/"&amp;N715&amp;"/"&amp;Q715&amp;"/"&amp;P715&amp;".mp3")</f>
        <v>Assets/2015-2019/2/31.mp3</v>
      </c>
      <c r="AE715" s="51" t="s">
        <v>2614</v>
      </c>
      <c r="AF715" s="50" t="str">
        <f>IF(A715="","","Tune "&amp;66*(Q715-1)+P715)</f>
        <v>Tune 97</v>
      </c>
      <c r="AG715" s="50" t="s">
        <v>2613</v>
      </c>
      <c r="AH715" s="50" t="str">
        <f>AC715&amp;AD715&amp;AE715&amp;AF715&amp;AG715</f>
        <v>&lt;li&gt;&lt;a href="Assets/2015-2019/2/31.mp3"&gt;Tune 97&lt;/a&gt;&lt;/li&gt;</v>
      </c>
      <c r="AI715" s="53" t="s">
        <v>2616</v>
      </c>
      <c r="AJ715" s="53">
        <f>IF(A715="","",66*(Q715-1)+P715)</f>
        <v>97</v>
      </c>
      <c r="AK715" s="53" t="s">
        <v>2617</v>
      </c>
      <c r="AL715" s="53" t="str">
        <f>IF(A715="","",B715&amp;"&lt;/td&gt;&lt;td&gt;"&amp;C715&amp;"&lt;/td&gt;&lt;/tr&gt;")</f>
        <v>Bastille&lt;/td&gt;&lt;td&gt;Good Grief&lt;/td&gt;&lt;/tr&gt;</v>
      </c>
      <c r="AM715" s="53" t="str">
        <f>AI715&amp;AJ715&amp;AK715&amp;AL715</f>
        <v>&lt;tr&gt;&lt;td align="left"&gt;97&lt;/td&gt;&lt;td align="left"&gt;Bastille&lt;/td&gt;&lt;td&gt;Good Grief&lt;/td&gt;&lt;/tr&gt;</v>
      </c>
      <c r="AN715" s="64">
        <f>IF(MAX(LEN(B715),LEN(C715))=0,"",MAX(LEN(B715),LEN(C715)))</f>
        <v>10</v>
      </c>
    </row>
    <row r="716" spans="1:40" x14ac:dyDescent="0.25">
      <c r="A716" s="10" t="str">
        <f>N716&amp;Q716&amp;R716&amp;S716</f>
        <v>2010-201422J</v>
      </c>
      <c r="B716" s="35" t="s">
        <v>1221</v>
      </c>
      <c r="C716" s="35" t="s">
        <v>1310</v>
      </c>
      <c r="D716" s="15" t="s">
        <v>672</v>
      </c>
      <c r="E716" s="15" t="s">
        <v>682</v>
      </c>
      <c r="F716" s="15"/>
      <c r="G716" s="15"/>
      <c r="H716" s="15"/>
      <c r="I716" s="15"/>
      <c r="J716" s="15"/>
      <c r="K716" s="14"/>
      <c r="L716" s="15">
        <v>2012</v>
      </c>
      <c r="M716" s="10"/>
      <c r="N716" s="3" t="s">
        <v>2622</v>
      </c>
      <c r="O716" s="10"/>
      <c r="P716" s="15">
        <v>21</v>
      </c>
      <c r="Q716" s="15">
        <v>2</v>
      </c>
      <c r="R716" s="15">
        <v>2</v>
      </c>
      <c r="S716" s="35" t="s">
        <v>1071</v>
      </c>
      <c r="U716" s="76" t="s">
        <v>3074</v>
      </c>
      <c r="V716" s="76" t="str">
        <f>IF(B716="","",B716)</f>
        <v>Taylor Swift</v>
      </c>
      <c r="W716" s="76" t="s">
        <v>3075</v>
      </c>
      <c r="X716" s="76" t="str">
        <f>IF(C716="","",C716)</f>
        <v>I Knew You Were Trouble</v>
      </c>
      <c r="Y716" s="77" t="s">
        <v>3077</v>
      </c>
      <c r="Z716" s="76">
        <f>IF(L716="","",L716)</f>
        <v>2012</v>
      </c>
      <c r="AA716" s="76" t="s">
        <v>3076</v>
      </c>
      <c r="AB716" s="76" t="str">
        <f>_xlfn.CONCAT(U716:AA716)</f>
        <v>&lt;table class="questions" width="290"&gt;&lt;tr&gt;&lt;td height="50"&gt;&lt;div align="center"&gt;2 Points &lt;/div&gt;&lt;/td&gt;&lt;/tr&gt;&lt;tr&gt;&lt;td height="30"&gt;&lt;div align="center"&gt;Taylor Swift&lt;/div&gt;&lt;/td&gt;&lt;/tr&gt;&lt;tr&gt;&lt;td height="30"&gt;&lt;div align="center"&gt;I Knew You Were Trouble&lt;/div&gt;&lt;/td&gt;&lt;/tr&gt;&lt;tr&gt;&lt;td height="30"&gt;&lt;div align="center"&gt;&lt;/div&gt;&lt;/td&gt;&lt;/tr&gt;&lt;tr&gt;&lt;td height="30"&gt;&lt;div align="center"&gt;2012&lt;/div&gt;&lt;/td&gt;&lt;/tr&gt;&lt;/table&gt;</v>
      </c>
      <c r="AC716" s="50" t="s">
        <v>2615</v>
      </c>
      <c r="AD716" s="50" t="str">
        <f>IF(A716="","","Assets/"&amp;N716&amp;"/"&amp;Q716&amp;"/"&amp;P716&amp;".mp3")</f>
        <v>Assets/2010-2014/2/21.mp3</v>
      </c>
      <c r="AE716" s="51" t="s">
        <v>2614</v>
      </c>
      <c r="AF716" s="50" t="str">
        <f>IF(A716="","","Tune "&amp;66*(Q716-1)+P716)</f>
        <v>Tune 87</v>
      </c>
      <c r="AG716" s="50" t="s">
        <v>2613</v>
      </c>
      <c r="AH716" s="50" t="str">
        <f>AC716&amp;AD716&amp;AE716&amp;AF716&amp;AG716</f>
        <v>&lt;li&gt;&lt;a href="Assets/2010-2014/2/21.mp3"&gt;Tune 87&lt;/a&gt;&lt;/li&gt;</v>
      </c>
      <c r="AI716" s="53" t="s">
        <v>2616</v>
      </c>
      <c r="AJ716" s="53">
        <f>IF(A716="","",66*(Q716-1)+P716)</f>
        <v>87</v>
      </c>
      <c r="AK716" s="53" t="s">
        <v>2617</v>
      </c>
      <c r="AL716" s="53" t="str">
        <f>IF(A716="","",B716&amp;"&lt;/td&gt;&lt;td&gt;"&amp;C716&amp;"&lt;/td&gt;&lt;/tr&gt;")</f>
        <v>Taylor Swift&lt;/td&gt;&lt;td&gt;I Knew You Were Trouble&lt;/td&gt;&lt;/tr&gt;</v>
      </c>
      <c r="AM716" s="53" t="str">
        <f>AI716&amp;AJ716&amp;AK716&amp;AL716</f>
        <v>&lt;tr&gt;&lt;td align="left"&gt;87&lt;/td&gt;&lt;td align="left"&gt;Taylor Swift&lt;/td&gt;&lt;td&gt;I Knew You Were Trouble&lt;/td&gt;&lt;/tr&gt;</v>
      </c>
      <c r="AN716" s="64">
        <f>IF(MAX(LEN(B716),LEN(C716))=0,"",MAX(LEN(B716),LEN(C716)))</f>
        <v>23</v>
      </c>
    </row>
    <row r="717" spans="1:40" x14ac:dyDescent="0.25">
      <c r="A717" s="10" t="str">
        <f>N717&amp;Q717&amp;R717&amp;S717</f>
        <v>2015-201923J</v>
      </c>
      <c r="B717" s="35" t="s">
        <v>2281</v>
      </c>
      <c r="C717" s="35" t="s">
        <v>2278</v>
      </c>
      <c r="D717" s="15"/>
      <c r="E717" s="15"/>
      <c r="F717" s="15"/>
      <c r="G717" s="15"/>
      <c r="H717" s="15"/>
      <c r="I717" s="15"/>
      <c r="J717" s="15"/>
      <c r="K717" s="14"/>
      <c r="L717" s="15">
        <v>2016</v>
      </c>
      <c r="M717" s="10"/>
      <c r="N717" s="3" t="s">
        <v>2623</v>
      </c>
      <c r="O717" s="10"/>
      <c r="P717" s="15">
        <v>32</v>
      </c>
      <c r="Q717" s="15">
        <v>2</v>
      </c>
      <c r="R717" s="15">
        <v>3</v>
      </c>
      <c r="S717" s="35" t="s">
        <v>1071</v>
      </c>
      <c r="U717" s="76" t="s">
        <v>3074</v>
      </c>
      <c r="V717" s="76" t="str">
        <f>IF(B717="","",B717)</f>
        <v>Callum Scott</v>
      </c>
      <c r="W717" s="76" t="s">
        <v>3075</v>
      </c>
      <c r="X717" s="76" t="str">
        <f>IF(C717="","",C717)</f>
        <v>Dancing on My Own</v>
      </c>
      <c r="Y717" s="77" t="s">
        <v>3077</v>
      </c>
      <c r="Z717" s="76">
        <f>IF(L717="","",L717)</f>
        <v>2016</v>
      </c>
      <c r="AA717" s="76" t="s">
        <v>3076</v>
      </c>
      <c r="AB717" s="76" t="str">
        <f>_xlfn.CONCAT(U717:AA717)</f>
        <v>&lt;table class="questions" width="290"&gt;&lt;tr&gt;&lt;td height="50"&gt;&lt;div align="center"&gt;2 Points &lt;/div&gt;&lt;/td&gt;&lt;/tr&gt;&lt;tr&gt;&lt;td height="30"&gt;&lt;div align="center"&gt;Callum Scott&lt;/div&gt;&lt;/td&gt;&lt;/tr&gt;&lt;tr&gt;&lt;td height="30"&gt;&lt;div align="center"&gt;Dancing on My Own&lt;/div&gt;&lt;/td&gt;&lt;/tr&gt;&lt;tr&gt;&lt;td height="30"&gt;&lt;div align="center"&gt;&lt;/div&gt;&lt;/td&gt;&lt;/tr&gt;&lt;tr&gt;&lt;td height="30"&gt;&lt;div align="center"&gt;2016&lt;/div&gt;&lt;/td&gt;&lt;/tr&gt;&lt;/table&gt;</v>
      </c>
      <c r="AC717" s="50" t="s">
        <v>2615</v>
      </c>
      <c r="AD717" s="50" t="str">
        <f>IF(A717="","","Assets/"&amp;N717&amp;"/"&amp;Q717&amp;"/"&amp;P717&amp;".mp3")</f>
        <v>Assets/2015-2019/2/32.mp3</v>
      </c>
      <c r="AE717" s="51" t="s">
        <v>2614</v>
      </c>
      <c r="AF717" s="50" t="str">
        <f>IF(A717="","","Tune "&amp;66*(Q717-1)+P717)</f>
        <v>Tune 98</v>
      </c>
      <c r="AG717" s="50" t="s">
        <v>2613</v>
      </c>
      <c r="AH717" s="50" t="str">
        <f>AC717&amp;AD717&amp;AE717&amp;AF717&amp;AG717</f>
        <v>&lt;li&gt;&lt;a href="Assets/2015-2019/2/32.mp3"&gt;Tune 98&lt;/a&gt;&lt;/li&gt;</v>
      </c>
      <c r="AI717" s="53" t="s">
        <v>2616</v>
      </c>
      <c r="AJ717" s="53">
        <f>IF(A717="","",66*(Q717-1)+P717)</f>
        <v>98</v>
      </c>
      <c r="AK717" s="53" t="s">
        <v>2617</v>
      </c>
      <c r="AL717" s="53" t="str">
        <f>IF(A717="","",B717&amp;"&lt;/td&gt;&lt;td&gt;"&amp;C717&amp;"&lt;/td&gt;&lt;/tr&gt;")</f>
        <v>Callum Scott&lt;/td&gt;&lt;td&gt;Dancing on My Own&lt;/td&gt;&lt;/tr&gt;</v>
      </c>
      <c r="AM717" s="53" t="str">
        <f>AI717&amp;AJ717&amp;AK717&amp;AL717</f>
        <v>&lt;tr&gt;&lt;td align="left"&gt;98&lt;/td&gt;&lt;td align="left"&gt;Callum Scott&lt;/td&gt;&lt;td&gt;Dancing on My Own&lt;/td&gt;&lt;/tr&gt;</v>
      </c>
      <c r="AN717" s="64">
        <f>IF(MAX(LEN(B717),LEN(C717))=0,"",MAX(LEN(B717),LEN(C717)))</f>
        <v>17</v>
      </c>
    </row>
    <row r="718" spans="1:40" x14ac:dyDescent="0.25">
      <c r="A718" s="10" t="str">
        <f>N718&amp;Q718&amp;R718&amp;S718</f>
        <v>2015-201923K</v>
      </c>
      <c r="B718" s="35" t="s">
        <v>11</v>
      </c>
      <c r="C718" s="35" t="s">
        <v>2284</v>
      </c>
      <c r="D718" s="35" t="s">
        <v>2285</v>
      </c>
      <c r="E718" s="15"/>
      <c r="F718" s="15"/>
      <c r="G718" s="15"/>
      <c r="H718" s="15"/>
      <c r="I718" s="15"/>
      <c r="J718" s="15"/>
      <c r="K718" s="14"/>
      <c r="L718" s="15">
        <v>2016</v>
      </c>
      <c r="M718" s="10"/>
      <c r="N718" s="3" t="s">
        <v>2623</v>
      </c>
      <c r="O718" s="10"/>
      <c r="P718" s="15">
        <v>33</v>
      </c>
      <c r="Q718" s="15">
        <v>2</v>
      </c>
      <c r="R718" s="15">
        <v>3</v>
      </c>
      <c r="S718" s="35" t="s">
        <v>1072</v>
      </c>
      <c r="U718" s="76" t="s">
        <v>3074</v>
      </c>
      <c r="V718" s="76" t="str">
        <f>IF(B718="","",B718)</f>
        <v>Clean Bandit</v>
      </c>
      <c r="W718" s="76" t="s">
        <v>3075</v>
      </c>
      <c r="X718" s="76" t="str">
        <f>IF(C718="","",C718)</f>
        <v>Rockabye</v>
      </c>
      <c r="Y718" s="77" t="s">
        <v>3077</v>
      </c>
      <c r="Z718" s="76">
        <f>IF(L718="","",L718)</f>
        <v>2016</v>
      </c>
      <c r="AA718" s="76" t="s">
        <v>3076</v>
      </c>
      <c r="AB718" s="76" t="str">
        <f>_xlfn.CONCAT(U718:AA718)</f>
        <v>&lt;table class="questions" width="290"&gt;&lt;tr&gt;&lt;td height="50"&gt;&lt;div align="center"&gt;2 Points &lt;/div&gt;&lt;/td&gt;&lt;/tr&gt;&lt;tr&gt;&lt;td height="30"&gt;&lt;div align="center"&gt;Clean Bandit&lt;/div&gt;&lt;/td&gt;&lt;/tr&gt;&lt;tr&gt;&lt;td height="30"&gt;&lt;div align="center"&gt;Rockabye&lt;/div&gt;&lt;/td&gt;&lt;/tr&gt;&lt;tr&gt;&lt;td height="30"&gt;&lt;div align="center"&gt;&lt;/div&gt;&lt;/td&gt;&lt;/tr&gt;&lt;tr&gt;&lt;td height="30"&gt;&lt;div align="center"&gt;2016&lt;/div&gt;&lt;/td&gt;&lt;/tr&gt;&lt;/table&gt;</v>
      </c>
      <c r="AC718" s="50" t="s">
        <v>2615</v>
      </c>
      <c r="AD718" s="50" t="str">
        <f>IF(A718="","","Assets/"&amp;N718&amp;"/"&amp;Q718&amp;"/"&amp;P718&amp;".mp3")</f>
        <v>Assets/2015-2019/2/33.mp3</v>
      </c>
      <c r="AE718" s="51" t="s">
        <v>2614</v>
      </c>
      <c r="AF718" s="50" t="str">
        <f>IF(A718="","","Tune "&amp;66*(Q718-1)+P718)</f>
        <v>Tune 99</v>
      </c>
      <c r="AG718" s="50" t="s">
        <v>2613</v>
      </c>
      <c r="AH718" s="50" t="str">
        <f>AC718&amp;AD718&amp;AE718&amp;AF718&amp;AG718</f>
        <v>&lt;li&gt;&lt;a href="Assets/2015-2019/2/33.mp3"&gt;Tune 99&lt;/a&gt;&lt;/li&gt;</v>
      </c>
      <c r="AI718" s="53" t="s">
        <v>2616</v>
      </c>
      <c r="AJ718" s="53">
        <f>IF(A718="","",66*(Q718-1)+P718)</f>
        <v>99</v>
      </c>
      <c r="AK718" s="53" t="s">
        <v>2617</v>
      </c>
      <c r="AL718" s="53" t="str">
        <f>IF(A718="","",B718&amp;"&lt;/td&gt;&lt;td&gt;"&amp;C718&amp;"&lt;/td&gt;&lt;/tr&gt;")</f>
        <v>Clean Bandit&lt;/td&gt;&lt;td&gt;Rockabye&lt;/td&gt;&lt;/tr&gt;</v>
      </c>
      <c r="AM718" s="53" t="str">
        <f>AI718&amp;AJ718&amp;AK718&amp;AL718</f>
        <v>&lt;tr&gt;&lt;td align="left"&gt;99&lt;/td&gt;&lt;td align="left"&gt;Clean Bandit&lt;/td&gt;&lt;td&gt;Rockabye&lt;/td&gt;&lt;/tr&gt;</v>
      </c>
      <c r="AN718" s="64">
        <f>IF(MAX(LEN(B718),LEN(C718))=0,"",MAX(LEN(B718),LEN(C718)))</f>
        <v>12</v>
      </c>
    </row>
    <row r="719" spans="1:40" x14ac:dyDescent="0.25">
      <c r="A719" s="10" t="str">
        <f>N719&amp;Q719&amp;R719&amp;S719</f>
        <v>2015-201924A</v>
      </c>
      <c r="B719" s="35" t="s">
        <v>1140</v>
      </c>
      <c r="C719" s="35" t="s">
        <v>2286</v>
      </c>
      <c r="D719" s="15"/>
      <c r="E719" s="15"/>
      <c r="F719" s="15"/>
      <c r="G719" s="15"/>
      <c r="H719" s="15"/>
      <c r="I719" s="15"/>
      <c r="J719" s="15"/>
      <c r="K719" s="14"/>
      <c r="L719" s="15">
        <v>2017</v>
      </c>
      <c r="M719" s="10"/>
      <c r="N719" s="3" t="s">
        <v>2623</v>
      </c>
      <c r="O719" s="10"/>
      <c r="P719" s="15">
        <v>34</v>
      </c>
      <c r="Q719" s="15">
        <v>2</v>
      </c>
      <c r="R719" s="15">
        <v>4</v>
      </c>
      <c r="S719" s="35" t="s">
        <v>84</v>
      </c>
      <c r="U719" s="76" t="s">
        <v>3074</v>
      </c>
      <c r="V719" s="76" t="str">
        <f>IF(B719="","",B719)</f>
        <v>Ed Sheeran</v>
      </c>
      <c r="W719" s="76" t="s">
        <v>3075</v>
      </c>
      <c r="X719" s="76" t="str">
        <f>IF(C719="","",C719)</f>
        <v>Castle on the Hill</v>
      </c>
      <c r="Y719" s="77" t="s">
        <v>3077</v>
      </c>
      <c r="Z719" s="76">
        <f>IF(L719="","",L719)</f>
        <v>2017</v>
      </c>
      <c r="AA719" s="76" t="s">
        <v>3076</v>
      </c>
      <c r="AB719" s="76" t="str">
        <f>_xlfn.CONCAT(U719:AA719)</f>
        <v>&lt;table class="questions" width="290"&gt;&lt;tr&gt;&lt;td height="50"&gt;&lt;div align="center"&gt;2 Points &lt;/div&gt;&lt;/td&gt;&lt;/tr&gt;&lt;tr&gt;&lt;td height="30"&gt;&lt;div align="center"&gt;Ed Sheeran&lt;/div&gt;&lt;/td&gt;&lt;/tr&gt;&lt;tr&gt;&lt;td height="30"&gt;&lt;div align="center"&gt;Castle on the Hill&lt;/div&gt;&lt;/td&gt;&lt;/tr&gt;&lt;tr&gt;&lt;td height="30"&gt;&lt;div align="center"&gt;&lt;/div&gt;&lt;/td&gt;&lt;/tr&gt;&lt;tr&gt;&lt;td height="30"&gt;&lt;div align="center"&gt;2017&lt;/div&gt;&lt;/td&gt;&lt;/tr&gt;&lt;/table&gt;</v>
      </c>
      <c r="AC719" s="50" t="s">
        <v>2615</v>
      </c>
      <c r="AD719" s="50" t="str">
        <f>IF(A719="","","Assets/"&amp;N719&amp;"/"&amp;Q719&amp;"/"&amp;P719&amp;".mp3")</f>
        <v>Assets/2015-2019/2/34.mp3</v>
      </c>
      <c r="AE719" s="51" t="s">
        <v>2614</v>
      </c>
      <c r="AF719" s="50" t="str">
        <f>IF(A719="","","Tune "&amp;66*(Q719-1)+P719)</f>
        <v>Tune 100</v>
      </c>
      <c r="AG719" s="50" t="s">
        <v>2613</v>
      </c>
      <c r="AH719" s="50" t="str">
        <f>AC719&amp;AD719&amp;AE719&amp;AF719&amp;AG719</f>
        <v>&lt;li&gt;&lt;a href="Assets/2015-2019/2/34.mp3"&gt;Tune 100&lt;/a&gt;&lt;/li&gt;</v>
      </c>
      <c r="AI719" s="53" t="s">
        <v>2616</v>
      </c>
      <c r="AJ719" s="53">
        <f>IF(A719="","",66*(Q719-1)+P719)</f>
        <v>100</v>
      </c>
      <c r="AK719" s="53" t="s">
        <v>2617</v>
      </c>
      <c r="AL719" s="53" t="str">
        <f>IF(A719="","",B719&amp;"&lt;/td&gt;&lt;td&gt;"&amp;C719&amp;"&lt;/td&gt;&lt;/tr&gt;")</f>
        <v>Ed Sheeran&lt;/td&gt;&lt;td&gt;Castle on the Hill&lt;/td&gt;&lt;/tr&gt;</v>
      </c>
      <c r="AM719" s="53" t="str">
        <f>AI719&amp;AJ719&amp;AK719&amp;AL719</f>
        <v>&lt;tr&gt;&lt;td align="left"&gt;100&lt;/td&gt;&lt;td align="left"&gt;Ed Sheeran&lt;/td&gt;&lt;td&gt;Castle on the Hill&lt;/td&gt;&lt;/tr&gt;</v>
      </c>
      <c r="AN719" s="64">
        <f>IF(MAX(LEN(B719),LEN(C719))=0,"",MAX(LEN(B719),LEN(C719)))</f>
        <v>18</v>
      </c>
    </row>
    <row r="720" spans="1:40" x14ac:dyDescent="0.25">
      <c r="A720" s="10" t="str">
        <f>N720&amp;Q720&amp;R720&amp;S720</f>
        <v>2015-201924B</v>
      </c>
      <c r="B720" s="15" t="s">
        <v>1140</v>
      </c>
      <c r="C720" s="35" t="s">
        <v>2293</v>
      </c>
      <c r="D720" s="15"/>
      <c r="E720" s="15"/>
      <c r="F720" s="15"/>
      <c r="G720" s="15"/>
      <c r="H720" s="15"/>
      <c r="I720" s="15"/>
      <c r="J720" s="15"/>
      <c r="K720" s="14"/>
      <c r="L720" s="15">
        <v>2017</v>
      </c>
      <c r="M720" s="10"/>
      <c r="N720" s="3" t="s">
        <v>2623</v>
      </c>
      <c r="O720" s="10"/>
      <c r="P720" s="15">
        <v>35</v>
      </c>
      <c r="Q720" s="15">
        <v>2</v>
      </c>
      <c r="R720" s="15">
        <v>4</v>
      </c>
      <c r="S720" s="35" t="s">
        <v>85</v>
      </c>
      <c r="U720" s="76" t="s">
        <v>3074</v>
      </c>
      <c r="V720" s="76" t="str">
        <f>IF(B720="","",B720)</f>
        <v>Ed Sheeran</v>
      </c>
      <c r="W720" s="76" t="s">
        <v>3075</v>
      </c>
      <c r="X720" s="76" t="str">
        <f>IF(C720="","",C720)</f>
        <v>Galway Girl</v>
      </c>
      <c r="Y720" s="77" t="s">
        <v>3077</v>
      </c>
      <c r="Z720" s="76">
        <f>IF(L720="","",L720)</f>
        <v>2017</v>
      </c>
      <c r="AA720" s="76" t="s">
        <v>3076</v>
      </c>
      <c r="AB720" s="76" t="str">
        <f>_xlfn.CONCAT(U720:AA720)</f>
        <v>&lt;table class="questions" width="290"&gt;&lt;tr&gt;&lt;td height="50"&gt;&lt;div align="center"&gt;2 Points &lt;/div&gt;&lt;/td&gt;&lt;/tr&gt;&lt;tr&gt;&lt;td height="30"&gt;&lt;div align="center"&gt;Ed Sheeran&lt;/div&gt;&lt;/td&gt;&lt;/tr&gt;&lt;tr&gt;&lt;td height="30"&gt;&lt;div align="center"&gt;Galway Girl&lt;/div&gt;&lt;/td&gt;&lt;/tr&gt;&lt;tr&gt;&lt;td height="30"&gt;&lt;div align="center"&gt;&lt;/div&gt;&lt;/td&gt;&lt;/tr&gt;&lt;tr&gt;&lt;td height="30"&gt;&lt;div align="center"&gt;2017&lt;/div&gt;&lt;/td&gt;&lt;/tr&gt;&lt;/table&gt;</v>
      </c>
      <c r="AC720" s="50" t="s">
        <v>2615</v>
      </c>
      <c r="AD720" s="50" t="str">
        <f>IF(A720="","","Assets/"&amp;N720&amp;"/"&amp;Q720&amp;"/"&amp;P720&amp;".mp3")</f>
        <v>Assets/2015-2019/2/35.mp3</v>
      </c>
      <c r="AE720" s="51" t="s">
        <v>2614</v>
      </c>
      <c r="AF720" s="50" t="str">
        <f>IF(A720="","","Tune "&amp;66*(Q720-1)+P720)</f>
        <v>Tune 101</v>
      </c>
      <c r="AG720" s="50" t="s">
        <v>2613</v>
      </c>
      <c r="AH720" s="50" t="str">
        <f>AC720&amp;AD720&amp;AE720&amp;AF720&amp;AG720</f>
        <v>&lt;li&gt;&lt;a href="Assets/2015-2019/2/35.mp3"&gt;Tune 101&lt;/a&gt;&lt;/li&gt;</v>
      </c>
      <c r="AI720" s="53" t="s">
        <v>2616</v>
      </c>
      <c r="AJ720" s="53">
        <f>IF(A720="","",66*(Q720-1)+P720)</f>
        <v>101</v>
      </c>
      <c r="AK720" s="53" t="s">
        <v>2617</v>
      </c>
      <c r="AL720" s="53" t="str">
        <f>IF(A720="","",B720&amp;"&lt;/td&gt;&lt;td&gt;"&amp;C720&amp;"&lt;/td&gt;&lt;/tr&gt;")</f>
        <v>Ed Sheeran&lt;/td&gt;&lt;td&gt;Galway Girl&lt;/td&gt;&lt;/tr&gt;</v>
      </c>
      <c r="AM720" s="53" t="str">
        <f>AI720&amp;AJ720&amp;AK720&amp;AL720</f>
        <v>&lt;tr&gt;&lt;td align="left"&gt;101&lt;/td&gt;&lt;td align="left"&gt;Ed Sheeran&lt;/td&gt;&lt;td&gt;Galway Girl&lt;/td&gt;&lt;/tr&gt;</v>
      </c>
      <c r="AN720" s="64">
        <f>IF(MAX(LEN(B720),LEN(C720))=0,"",MAX(LEN(B720),LEN(C720)))</f>
        <v>11</v>
      </c>
    </row>
    <row r="721" spans="1:40" x14ac:dyDescent="0.25">
      <c r="A721" s="10" t="str">
        <f>N721&amp;Q721&amp;R721&amp;S721</f>
        <v>Hiphop13A</v>
      </c>
      <c r="B721" s="35" t="s">
        <v>2433</v>
      </c>
      <c r="C721" s="35" t="s">
        <v>2481</v>
      </c>
      <c r="D721" s="15"/>
      <c r="E721" s="15"/>
      <c r="F721" s="15"/>
      <c r="G721" s="15"/>
      <c r="H721" s="15"/>
      <c r="I721" s="15"/>
      <c r="J721" s="15"/>
      <c r="K721" s="14"/>
      <c r="L721" s="15">
        <v>1998</v>
      </c>
      <c r="M721" s="10"/>
      <c r="N721" s="42" t="s">
        <v>2395</v>
      </c>
      <c r="O721" s="10"/>
      <c r="P721" s="15">
        <v>23</v>
      </c>
      <c r="Q721" s="15">
        <v>1</v>
      </c>
      <c r="R721" s="15">
        <v>3</v>
      </c>
      <c r="S721" s="35" t="s">
        <v>84</v>
      </c>
      <c r="U721" s="76" t="s">
        <v>3074</v>
      </c>
      <c r="V721" s="76" t="str">
        <f>IF(B721="","",B721)</f>
        <v>Jay Z</v>
      </c>
      <c r="W721" s="76" t="s">
        <v>3075</v>
      </c>
      <c r="X721" s="76" t="str">
        <f>IF(C721="","",C721)</f>
        <v>Hard Knock Life (Ghetto Anthem)</v>
      </c>
      <c r="Y721" s="77" t="s">
        <v>3077</v>
      </c>
      <c r="Z721" s="76">
        <f>IF(L721="","",L721)</f>
        <v>1998</v>
      </c>
      <c r="AA721" s="76" t="s">
        <v>3076</v>
      </c>
      <c r="AB721" s="76" t="str">
        <f>_xlfn.CONCAT(U721:AA721)</f>
        <v>&lt;table class="questions" width="290"&gt;&lt;tr&gt;&lt;td height="50"&gt;&lt;div align="center"&gt;2 Points &lt;/div&gt;&lt;/td&gt;&lt;/tr&gt;&lt;tr&gt;&lt;td height="30"&gt;&lt;div align="center"&gt;Jay Z&lt;/div&gt;&lt;/td&gt;&lt;/tr&gt;&lt;tr&gt;&lt;td height="30"&gt;&lt;div align="center"&gt;Hard Knock Life (Ghetto Anthem)&lt;/div&gt;&lt;/td&gt;&lt;/tr&gt;&lt;tr&gt;&lt;td height="30"&gt;&lt;div align="center"&gt;&lt;/div&gt;&lt;/td&gt;&lt;/tr&gt;&lt;tr&gt;&lt;td height="30"&gt;&lt;div align="center"&gt;1998&lt;/div&gt;&lt;/td&gt;&lt;/tr&gt;&lt;/table&gt;</v>
      </c>
      <c r="AC721" s="50" t="s">
        <v>2615</v>
      </c>
      <c r="AD721" s="50" t="str">
        <f>IF(A721="","","Assets/"&amp;N721&amp;"/"&amp;Q721&amp;"/"&amp;P721&amp;".mp3")</f>
        <v>Assets/Hiphop/1/23.mp3</v>
      </c>
      <c r="AE721" s="51" t="s">
        <v>2614</v>
      </c>
      <c r="AF721" s="50" t="str">
        <f>IF(A721="","","Tune "&amp;66*(Q721-1)+P721)</f>
        <v>Tune 23</v>
      </c>
      <c r="AG721" s="50" t="s">
        <v>2613</v>
      </c>
      <c r="AH721" s="50" t="str">
        <f>AC721&amp;AD721&amp;AE721&amp;AF721&amp;AG721</f>
        <v>&lt;li&gt;&lt;a href="Assets/Hiphop/1/23.mp3"&gt;Tune 23&lt;/a&gt;&lt;/li&gt;</v>
      </c>
      <c r="AI721" s="53" t="s">
        <v>2616</v>
      </c>
      <c r="AJ721" s="53">
        <f>IF(A721="","",66*(Q721-1)+P721)</f>
        <v>23</v>
      </c>
      <c r="AK721" s="53" t="s">
        <v>2617</v>
      </c>
      <c r="AL721" s="53" t="str">
        <f>IF(A721="","",B721&amp;"&lt;/td&gt;&lt;td&gt;"&amp;C721&amp;"&lt;/td&gt;&lt;/tr&gt;")</f>
        <v>Jay Z&lt;/td&gt;&lt;td&gt;Hard Knock Life (Ghetto Anthem)&lt;/td&gt;&lt;/tr&gt;</v>
      </c>
      <c r="AM721" s="53" t="str">
        <f>AI721&amp;AJ721&amp;AK721&amp;AL721</f>
        <v>&lt;tr&gt;&lt;td align="left"&gt;23&lt;/td&gt;&lt;td align="left"&gt;Jay Z&lt;/td&gt;&lt;td&gt;Hard Knock Life (Ghetto Anthem)&lt;/td&gt;&lt;/tr&gt;</v>
      </c>
      <c r="AN721" s="64">
        <f>IF(MAX(LEN(B721),LEN(C721))=0,"",MAX(LEN(B721),LEN(C721)))</f>
        <v>31</v>
      </c>
    </row>
    <row r="722" spans="1:40" x14ac:dyDescent="0.25">
      <c r="A722" s="10" t="str">
        <f>N722&amp;Q722&amp;R722&amp;S722</f>
        <v>2005-200915A</v>
      </c>
      <c r="B722" s="22" t="s">
        <v>398</v>
      </c>
      <c r="C722" s="15" t="s">
        <v>235</v>
      </c>
      <c r="D722" s="15" t="s">
        <v>672</v>
      </c>
      <c r="E722" s="15" t="s">
        <v>682</v>
      </c>
      <c r="F722" s="15"/>
      <c r="G722" s="15"/>
      <c r="H722" s="15"/>
      <c r="I722" s="15"/>
      <c r="J722" s="15"/>
      <c r="K722" s="14"/>
      <c r="L722" s="15">
        <v>2005</v>
      </c>
      <c r="M722" s="10"/>
      <c r="N722" s="3" t="s">
        <v>2621</v>
      </c>
      <c r="O722" s="10"/>
      <c r="P722" s="15">
        <v>45</v>
      </c>
      <c r="Q722" s="15">
        <v>1</v>
      </c>
      <c r="R722" s="15">
        <v>5</v>
      </c>
      <c r="S722" s="35" t="s">
        <v>84</v>
      </c>
      <c r="U722" s="76" t="s">
        <v>3074</v>
      </c>
      <c r="V722" s="76" t="str">
        <f>IF(B722="","",B722)</f>
        <v>Sugarbabes</v>
      </c>
      <c r="W722" s="76" t="s">
        <v>3075</v>
      </c>
      <c r="X722" s="76" t="str">
        <f>IF(C722="","",C722)</f>
        <v>Push the Button</v>
      </c>
      <c r="Y722" s="77" t="s">
        <v>3077</v>
      </c>
      <c r="Z722" s="76">
        <f>IF(L722="","",L722)</f>
        <v>2005</v>
      </c>
      <c r="AA722" s="76" t="s">
        <v>3076</v>
      </c>
      <c r="AB722" s="76" t="str">
        <f>_xlfn.CONCAT(U722:AA722)</f>
        <v>&lt;table class="questions" width="290"&gt;&lt;tr&gt;&lt;td height="50"&gt;&lt;div align="center"&gt;2 Points &lt;/div&gt;&lt;/td&gt;&lt;/tr&gt;&lt;tr&gt;&lt;td height="30"&gt;&lt;div align="center"&gt;Sugarbabes&lt;/div&gt;&lt;/td&gt;&lt;/tr&gt;&lt;tr&gt;&lt;td height="30"&gt;&lt;div align="center"&gt;Push the Button&lt;/div&gt;&lt;/td&gt;&lt;/tr&gt;&lt;tr&gt;&lt;td height="30"&gt;&lt;div align="center"&gt;&lt;/div&gt;&lt;/td&gt;&lt;/tr&gt;&lt;tr&gt;&lt;td height="30"&gt;&lt;div align="center"&gt;2005&lt;/div&gt;&lt;/td&gt;&lt;/tr&gt;&lt;/table&gt;</v>
      </c>
      <c r="AC722" s="50" t="s">
        <v>2615</v>
      </c>
      <c r="AD722" s="50" t="str">
        <f>IF(A722="","","Assets/"&amp;N722&amp;"/"&amp;Q722&amp;"/"&amp;P722&amp;".mp3")</f>
        <v>Assets/2005-2009/1/45.mp3</v>
      </c>
      <c r="AE722" s="51" t="s">
        <v>2614</v>
      </c>
      <c r="AF722" s="50" t="str">
        <f>IF(A722="","","Tune "&amp;66*(Q722-1)+P722)</f>
        <v>Tune 45</v>
      </c>
      <c r="AG722" s="50" t="s">
        <v>2613</v>
      </c>
      <c r="AH722" s="50" t="str">
        <f>AC722&amp;AD722&amp;AE722&amp;AF722&amp;AG722</f>
        <v>&lt;li&gt;&lt;a href="Assets/2005-2009/1/45.mp3"&gt;Tune 45&lt;/a&gt;&lt;/li&gt;</v>
      </c>
      <c r="AI722" s="53" t="s">
        <v>2616</v>
      </c>
      <c r="AJ722" s="53">
        <f>IF(A722="","",66*(Q722-1)+P722)</f>
        <v>45</v>
      </c>
      <c r="AK722" s="53" t="s">
        <v>2617</v>
      </c>
      <c r="AL722" s="53" t="str">
        <f>IF(A722="","",B722&amp;"&lt;/td&gt;&lt;td&gt;"&amp;C722&amp;"&lt;/td&gt;&lt;/tr&gt;")</f>
        <v>Sugarbabes&lt;/td&gt;&lt;td&gt;Push the Button&lt;/td&gt;&lt;/tr&gt;</v>
      </c>
      <c r="AM722" s="53" t="str">
        <f>AI722&amp;AJ722&amp;AK722&amp;AL722</f>
        <v>&lt;tr&gt;&lt;td align="left"&gt;45&lt;/td&gt;&lt;td align="left"&gt;Sugarbabes&lt;/td&gt;&lt;td&gt;Push the Button&lt;/td&gt;&lt;/tr&gt;</v>
      </c>
      <c r="AN722" s="64">
        <f>IF(MAX(LEN(B722),LEN(C722))=0,"",MAX(LEN(B722),LEN(C722)))</f>
        <v>15</v>
      </c>
    </row>
    <row r="723" spans="1:40" x14ac:dyDescent="0.25">
      <c r="A723" s="10" t="str">
        <f>N723&amp;Q723&amp;R723&amp;S723</f>
        <v>2010-201422K</v>
      </c>
      <c r="B723" s="35" t="s">
        <v>1311</v>
      </c>
      <c r="C723" s="35" t="s">
        <v>1312</v>
      </c>
      <c r="D723" s="15" t="s">
        <v>672</v>
      </c>
      <c r="E723" s="15" t="s">
        <v>682</v>
      </c>
      <c r="F723" s="15"/>
      <c r="G723" s="15"/>
      <c r="H723" s="15"/>
      <c r="I723" s="15"/>
      <c r="J723" s="15"/>
      <c r="K723" s="14"/>
      <c r="L723" s="15">
        <v>2013</v>
      </c>
      <c r="M723" s="10"/>
      <c r="N723" s="3" t="s">
        <v>2622</v>
      </c>
      <c r="O723" s="10"/>
      <c r="P723" s="15">
        <v>22</v>
      </c>
      <c r="Q723" s="15">
        <v>2</v>
      </c>
      <c r="R723" s="15">
        <v>2</v>
      </c>
      <c r="S723" s="35" t="s">
        <v>1072</v>
      </c>
      <c r="U723" s="76" t="s">
        <v>3074</v>
      </c>
      <c r="V723" s="76" t="str">
        <f>IF(B723="","",B723)</f>
        <v>Dizzee Rascal</v>
      </c>
      <c r="W723" s="76" t="s">
        <v>3075</v>
      </c>
      <c r="X723" s="76" t="str">
        <f>IF(C723="","",C723)</f>
        <v>Bassline Junkie</v>
      </c>
      <c r="Y723" s="77" t="s">
        <v>3077</v>
      </c>
      <c r="Z723" s="76">
        <f>IF(L723="","",L723)</f>
        <v>2013</v>
      </c>
      <c r="AA723" s="76" t="s">
        <v>3076</v>
      </c>
      <c r="AB723" s="76" t="str">
        <f>_xlfn.CONCAT(U723:AA723)</f>
        <v>&lt;table class="questions" width="290"&gt;&lt;tr&gt;&lt;td height="50"&gt;&lt;div align="center"&gt;2 Points &lt;/div&gt;&lt;/td&gt;&lt;/tr&gt;&lt;tr&gt;&lt;td height="30"&gt;&lt;div align="center"&gt;Dizzee Rascal&lt;/div&gt;&lt;/td&gt;&lt;/tr&gt;&lt;tr&gt;&lt;td height="30"&gt;&lt;div align="center"&gt;Bassline Junkie&lt;/div&gt;&lt;/td&gt;&lt;/tr&gt;&lt;tr&gt;&lt;td height="30"&gt;&lt;div align="center"&gt;&lt;/div&gt;&lt;/td&gt;&lt;/tr&gt;&lt;tr&gt;&lt;td height="30"&gt;&lt;div align="center"&gt;2013&lt;/div&gt;&lt;/td&gt;&lt;/tr&gt;&lt;/table&gt;</v>
      </c>
      <c r="AC723" s="50" t="s">
        <v>2615</v>
      </c>
      <c r="AD723" s="50" t="str">
        <f>IF(A723="","","Assets/"&amp;N723&amp;"/"&amp;Q723&amp;"/"&amp;P723&amp;".mp3")</f>
        <v>Assets/2010-2014/2/22.mp3</v>
      </c>
      <c r="AE723" s="51" t="s">
        <v>2614</v>
      </c>
      <c r="AF723" s="50" t="str">
        <f>IF(A723="","","Tune "&amp;66*(Q723-1)+P723)</f>
        <v>Tune 88</v>
      </c>
      <c r="AG723" s="50" t="s">
        <v>2613</v>
      </c>
      <c r="AH723" s="50" t="str">
        <f>AC723&amp;AD723&amp;AE723&amp;AF723&amp;AG723</f>
        <v>&lt;li&gt;&lt;a href="Assets/2010-2014/2/22.mp3"&gt;Tune 88&lt;/a&gt;&lt;/li&gt;</v>
      </c>
      <c r="AI723" s="53" t="s">
        <v>2616</v>
      </c>
      <c r="AJ723" s="53">
        <f>IF(A723="","",66*(Q723-1)+P723)</f>
        <v>88</v>
      </c>
      <c r="AK723" s="53" t="s">
        <v>2617</v>
      </c>
      <c r="AL723" s="53" t="str">
        <f>IF(A723="","",B723&amp;"&lt;/td&gt;&lt;td&gt;"&amp;C723&amp;"&lt;/td&gt;&lt;/tr&gt;")</f>
        <v>Dizzee Rascal&lt;/td&gt;&lt;td&gt;Bassline Junkie&lt;/td&gt;&lt;/tr&gt;</v>
      </c>
      <c r="AM723" s="53" t="str">
        <f>AI723&amp;AJ723&amp;AK723&amp;AL723</f>
        <v>&lt;tr&gt;&lt;td align="left"&gt;88&lt;/td&gt;&lt;td align="left"&gt;Dizzee Rascal&lt;/td&gt;&lt;td&gt;Bassline Junkie&lt;/td&gt;&lt;/tr&gt;</v>
      </c>
      <c r="AN723" s="64">
        <f>IF(MAX(LEN(B723),LEN(C723))=0,"",MAX(LEN(B723),LEN(C723)))</f>
        <v>15</v>
      </c>
    </row>
    <row r="724" spans="1:40" x14ac:dyDescent="0.25">
      <c r="A724" s="10" t="str">
        <f>N724&amp;Q724&amp;R724&amp;S724</f>
        <v>Rock11C</v>
      </c>
      <c r="B724" s="15" t="s">
        <v>808</v>
      </c>
      <c r="C724" s="15" t="s">
        <v>809</v>
      </c>
      <c r="D724" s="15" t="s">
        <v>672</v>
      </c>
      <c r="E724" s="15" t="s">
        <v>682</v>
      </c>
      <c r="F724" s="15"/>
      <c r="G724" s="15"/>
      <c r="H724" s="15"/>
      <c r="I724" s="15"/>
      <c r="J724" s="17"/>
      <c r="K724" s="14"/>
      <c r="L724" s="15">
        <v>1957</v>
      </c>
      <c r="M724" s="10"/>
      <c r="N724" s="36" t="s">
        <v>1067</v>
      </c>
      <c r="O724" s="10"/>
      <c r="P724" s="15">
        <v>3</v>
      </c>
      <c r="Q724" s="15">
        <v>1</v>
      </c>
      <c r="R724" s="15">
        <v>1</v>
      </c>
      <c r="S724" s="15" t="s">
        <v>89</v>
      </c>
      <c r="U724" s="76" t="s">
        <v>3074</v>
      </c>
      <c r="V724" s="76" t="str">
        <f>IF(B724="","",B724)</f>
        <v>Jerry Lee Lewis</v>
      </c>
      <c r="W724" s="76" t="s">
        <v>3075</v>
      </c>
      <c r="X724" s="76" t="str">
        <f>IF(C724="","",C724)</f>
        <v>Great Balls of Fire</v>
      </c>
      <c r="Y724" s="77" t="s">
        <v>3077</v>
      </c>
      <c r="Z724" s="76">
        <f>IF(L724="","",L724)</f>
        <v>1957</v>
      </c>
      <c r="AA724" s="76" t="s">
        <v>3076</v>
      </c>
      <c r="AB724" s="76" t="str">
        <f>_xlfn.CONCAT(U724:AA724)</f>
        <v>&lt;table class="questions" width="290"&gt;&lt;tr&gt;&lt;td height="50"&gt;&lt;div align="center"&gt;2 Points &lt;/div&gt;&lt;/td&gt;&lt;/tr&gt;&lt;tr&gt;&lt;td height="30"&gt;&lt;div align="center"&gt;Jerry Lee Lewis&lt;/div&gt;&lt;/td&gt;&lt;/tr&gt;&lt;tr&gt;&lt;td height="30"&gt;&lt;div align="center"&gt;Great Balls of Fire&lt;/div&gt;&lt;/td&gt;&lt;/tr&gt;&lt;tr&gt;&lt;td height="30"&gt;&lt;div align="center"&gt;&lt;/div&gt;&lt;/td&gt;&lt;/tr&gt;&lt;tr&gt;&lt;td height="30"&gt;&lt;div align="center"&gt;1957&lt;/div&gt;&lt;/td&gt;&lt;/tr&gt;&lt;/table&gt;</v>
      </c>
      <c r="AC724" s="50" t="s">
        <v>2615</v>
      </c>
      <c r="AD724" s="50" t="str">
        <f>IF(A724="","","Assets/"&amp;N724&amp;"/"&amp;Q724&amp;"/"&amp;P724&amp;".mp3")</f>
        <v>Assets/Rock/1/3.mp3</v>
      </c>
      <c r="AE724" s="51" t="s">
        <v>2614</v>
      </c>
      <c r="AF724" s="50" t="str">
        <f>IF(A724="","","Tune "&amp;66*(Q724-1)+P724)</f>
        <v>Tune 3</v>
      </c>
      <c r="AG724" s="50" t="s">
        <v>2613</v>
      </c>
      <c r="AH724" s="50" t="str">
        <f>AC724&amp;AD724&amp;AE724&amp;AF724&amp;AG724</f>
        <v>&lt;li&gt;&lt;a href="Assets/Rock/1/3.mp3"&gt;Tune 3&lt;/a&gt;&lt;/li&gt;</v>
      </c>
      <c r="AI724" s="53" t="s">
        <v>2616</v>
      </c>
      <c r="AJ724" s="53">
        <f>IF(A724="","",66*(Q724-1)+P724)</f>
        <v>3</v>
      </c>
      <c r="AK724" s="53" t="s">
        <v>2617</v>
      </c>
      <c r="AL724" s="53" t="str">
        <f>IF(A724="","",B724&amp;"&lt;/td&gt;&lt;td&gt;"&amp;C724&amp;"&lt;/td&gt;&lt;/tr&gt;")</f>
        <v>Jerry Lee Lewis&lt;/td&gt;&lt;td&gt;Great Balls of Fire&lt;/td&gt;&lt;/tr&gt;</v>
      </c>
      <c r="AM724" s="53" t="str">
        <f>AI724&amp;AJ724&amp;AK724&amp;AL724</f>
        <v>&lt;tr&gt;&lt;td align="left"&gt;3&lt;/td&gt;&lt;td align="left"&gt;Jerry Lee Lewis&lt;/td&gt;&lt;td&gt;Great Balls of Fire&lt;/td&gt;&lt;/tr&gt;</v>
      </c>
      <c r="AN724" s="64">
        <f>IF(MAX(LEN(B724),LEN(C724))=0,"",MAX(LEN(B724),LEN(C724)))</f>
        <v>19</v>
      </c>
    </row>
    <row r="725" spans="1:40" x14ac:dyDescent="0.25">
      <c r="A725" s="10" t="str">
        <f>N725&amp;Q725&amp;R725&amp;S725</f>
        <v>195012E</v>
      </c>
      <c r="B725" s="35" t="s">
        <v>808</v>
      </c>
      <c r="C725" s="35" t="s">
        <v>809</v>
      </c>
      <c r="D725" s="15" t="s">
        <v>672</v>
      </c>
      <c r="E725" s="15" t="s">
        <v>682</v>
      </c>
      <c r="F725" s="15"/>
      <c r="G725" s="15"/>
      <c r="H725" s="15"/>
      <c r="I725" s="15"/>
      <c r="J725" s="15"/>
      <c r="K725" s="14"/>
      <c r="L725" s="15">
        <v>1957</v>
      </c>
      <c r="M725" s="10"/>
      <c r="N725" s="7">
        <v>1950</v>
      </c>
      <c r="O725" s="10"/>
      <c r="P725" s="15">
        <v>16</v>
      </c>
      <c r="Q725" s="15">
        <v>1</v>
      </c>
      <c r="R725" s="15">
        <v>2</v>
      </c>
      <c r="S725" s="35" t="s">
        <v>87</v>
      </c>
      <c r="U725" s="76" t="s">
        <v>3074</v>
      </c>
      <c r="V725" s="76" t="str">
        <f>IF(B725="","",B725)</f>
        <v>Jerry Lee Lewis</v>
      </c>
      <c r="W725" s="76" t="s">
        <v>3075</v>
      </c>
      <c r="X725" s="76" t="str">
        <f>IF(C725="","",C725)</f>
        <v>Great Balls of Fire</v>
      </c>
      <c r="Y725" s="77" t="s">
        <v>3077</v>
      </c>
      <c r="Z725" s="76">
        <f>IF(L725="","",L725)</f>
        <v>1957</v>
      </c>
      <c r="AA725" s="76" t="s">
        <v>3076</v>
      </c>
      <c r="AB725" s="76" t="str">
        <f>_xlfn.CONCAT(U725:AA725)</f>
        <v>&lt;table class="questions" width="290"&gt;&lt;tr&gt;&lt;td height="50"&gt;&lt;div align="center"&gt;2 Points &lt;/div&gt;&lt;/td&gt;&lt;/tr&gt;&lt;tr&gt;&lt;td height="30"&gt;&lt;div align="center"&gt;Jerry Lee Lewis&lt;/div&gt;&lt;/td&gt;&lt;/tr&gt;&lt;tr&gt;&lt;td height="30"&gt;&lt;div align="center"&gt;Great Balls of Fire&lt;/div&gt;&lt;/td&gt;&lt;/tr&gt;&lt;tr&gt;&lt;td height="30"&gt;&lt;div align="center"&gt;&lt;/div&gt;&lt;/td&gt;&lt;/tr&gt;&lt;tr&gt;&lt;td height="30"&gt;&lt;div align="center"&gt;1957&lt;/div&gt;&lt;/td&gt;&lt;/tr&gt;&lt;/table&gt;</v>
      </c>
      <c r="AC725" s="50" t="s">
        <v>2615</v>
      </c>
      <c r="AD725" s="50" t="str">
        <f>IF(A725="","","Assets/"&amp;N725&amp;"/"&amp;Q725&amp;"/"&amp;P725&amp;".mp3")</f>
        <v>Assets/1950/1/16.mp3</v>
      </c>
      <c r="AE725" s="51" t="s">
        <v>2614</v>
      </c>
      <c r="AF725" s="50" t="str">
        <f>IF(A725="","","Tune "&amp;66*(Q725-1)+P725)</f>
        <v>Tune 16</v>
      </c>
      <c r="AG725" s="50" t="s">
        <v>2613</v>
      </c>
      <c r="AH725" s="50" t="str">
        <f>AC725&amp;AD725&amp;AE725&amp;AF725&amp;AG725</f>
        <v>&lt;li&gt;&lt;a href="Assets/1950/1/16.mp3"&gt;Tune 16&lt;/a&gt;&lt;/li&gt;</v>
      </c>
      <c r="AI725" s="53" t="s">
        <v>2616</v>
      </c>
      <c r="AJ725" s="53">
        <f>IF(A725="","",66*(Q725-1)+P725)</f>
        <v>16</v>
      </c>
      <c r="AK725" s="53" t="s">
        <v>2617</v>
      </c>
      <c r="AL725" s="53" t="str">
        <f>IF(A725="","",B725&amp;"&lt;/td&gt;&lt;td&gt;"&amp;C725&amp;"&lt;/td&gt;&lt;/tr&gt;")</f>
        <v>Jerry Lee Lewis&lt;/td&gt;&lt;td&gt;Great Balls of Fire&lt;/td&gt;&lt;/tr&gt;</v>
      </c>
      <c r="AM725" s="53" t="str">
        <f>AI725&amp;AJ725&amp;AK725&amp;AL725</f>
        <v>&lt;tr&gt;&lt;td align="left"&gt;16&lt;/td&gt;&lt;td align="left"&gt;Jerry Lee Lewis&lt;/td&gt;&lt;td&gt;Great Balls of Fire&lt;/td&gt;&lt;/tr&gt;</v>
      </c>
      <c r="AN725" s="64">
        <f>IF(MAX(LEN(B725),LEN(C725))=0,"",MAX(LEN(B725),LEN(C725)))</f>
        <v>19</v>
      </c>
    </row>
    <row r="726" spans="1:40" x14ac:dyDescent="0.25">
      <c r="A726" s="10" t="str">
        <f>N726&amp;Q726&amp;R726&amp;S726</f>
        <v>2015-201924C</v>
      </c>
      <c r="B726" s="15" t="s">
        <v>1960</v>
      </c>
      <c r="C726" s="35" t="s">
        <v>2302</v>
      </c>
      <c r="D726" s="15"/>
      <c r="E726" s="15"/>
      <c r="F726" s="15"/>
      <c r="G726" s="15"/>
      <c r="H726" s="15"/>
      <c r="I726" s="15"/>
      <c r="J726" s="15"/>
      <c r="K726" s="14"/>
      <c r="L726" s="15">
        <v>2016</v>
      </c>
      <c r="M726" s="10"/>
      <c r="N726" s="3" t="s">
        <v>2623</v>
      </c>
      <c r="O726" s="10"/>
      <c r="P726" s="15">
        <v>36</v>
      </c>
      <c r="Q726" s="15">
        <v>2</v>
      </c>
      <c r="R726" s="15">
        <v>4</v>
      </c>
      <c r="S726" s="35" t="s">
        <v>89</v>
      </c>
      <c r="U726" s="76" t="s">
        <v>3074</v>
      </c>
      <c r="V726" s="76" t="str">
        <f>IF(B726="","",B726)</f>
        <v>Fetty Wap</v>
      </c>
      <c r="W726" s="76" t="s">
        <v>3075</v>
      </c>
      <c r="X726" s="76" t="str">
        <f>IF(C726="","",C726)</f>
        <v>The Mack</v>
      </c>
      <c r="Y726" s="77" t="s">
        <v>3077</v>
      </c>
      <c r="Z726" s="76">
        <f>IF(L726="","",L726)</f>
        <v>2016</v>
      </c>
      <c r="AA726" s="76" t="s">
        <v>3076</v>
      </c>
      <c r="AB726" s="76" t="str">
        <f>_xlfn.CONCAT(U726:AA726)</f>
        <v>&lt;table class="questions" width="290"&gt;&lt;tr&gt;&lt;td height="50"&gt;&lt;div align="center"&gt;2 Points &lt;/div&gt;&lt;/td&gt;&lt;/tr&gt;&lt;tr&gt;&lt;td height="30"&gt;&lt;div align="center"&gt;Fetty Wap&lt;/div&gt;&lt;/td&gt;&lt;/tr&gt;&lt;tr&gt;&lt;td height="30"&gt;&lt;div align="center"&gt;The Mack&lt;/div&gt;&lt;/td&gt;&lt;/tr&gt;&lt;tr&gt;&lt;td height="30"&gt;&lt;div align="center"&gt;&lt;/div&gt;&lt;/td&gt;&lt;/tr&gt;&lt;tr&gt;&lt;td height="30"&gt;&lt;div align="center"&gt;2016&lt;/div&gt;&lt;/td&gt;&lt;/tr&gt;&lt;/table&gt;</v>
      </c>
      <c r="AC726" s="50" t="s">
        <v>2615</v>
      </c>
      <c r="AD726" s="50" t="str">
        <f>IF(A726="","","Assets/"&amp;N726&amp;"/"&amp;Q726&amp;"/"&amp;P726&amp;".mp3")</f>
        <v>Assets/2015-2019/2/36.mp3</v>
      </c>
      <c r="AE726" s="51" t="s">
        <v>2614</v>
      </c>
      <c r="AF726" s="50" t="str">
        <f>IF(A726="","","Tune "&amp;66*(Q726-1)+P726)</f>
        <v>Tune 102</v>
      </c>
      <c r="AG726" s="50" t="s">
        <v>2613</v>
      </c>
      <c r="AH726" s="50" t="str">
        <f>AC726&amp;AD726&amp;AE726&amp;AF726&amp;AG726</f>
        <v>&lt;li&gt;&lt;a href="Assets/2015-2019/2/36.mp3"&gt;Tune 102&lt;/a&gt;&lt;/li&gt;</v>
      </c>
      <c r="AI726" s="53" t="s">
        <v>2616</v>
      </c>
      <c r="AJ726" s="53">
        <f>IF(A726="","",66*(Q726-1)+P726)</f>
        <v>102</v>
      </c>
      <c r="AK726" s="53" t="s">
        <v>2617</v>
      </c>
      <c r="AL726" s="53" t="str">
        <f>IF(A726="","",B726&amp;"&lt;/td&gt;&lt;td&gt;"&amp;C726&amp;"&lt;/td&gt;&lt;/tr&gt;")</f>
        <v>Fetty Wap&lt;/td&gt;&lt;td&gt;The Mack&lt;/td&gt;&lt;/tr&gt;</v>
      </c>
      <c r="AM726" s="53" t="str">
        <f>AI726&amp;AJ726&amp;AK726&amp;AL726</f>
        <v>&lt;tr&gt;&lt;td align="left"&gt;102&lt;/td&gt;&lt;td align="left"&gt;Fetty Wap&lt;/td&gt;&lt;td&gt;The Mack&lt;/td&gt;&lt;/tr&gt;</v>
      </c>
      <c r="AN726" s="64">
        <f>IF(MAX(LEN(B726),LEN(C726))=0,"",MAX(LEN(B726),LEN(C726)))</f>
        <v>9</v>
      </c>
    </row>
    <row r="727" spans="1:40" x14ac:dyDescent="0.25">
      <c r="A727" s="10" t="str">
        <f>N727&amp;Q727&amp;R727&amp;S727</f>
        <v>2010-201423A</v>
      </c>
      <c r="B727" s="35" t="s">
        <v>1313</v>
      </c>
      <c r="C727" s="35" t="s">
        <v>1314</v>
      </c>
      <c r="D727" s="15" t="s">
        <v>672</v>
      </c>
      <c r="E727" s="15" t="s">
        <v>682</v>
      </c>
      <c r="F727" s="15"/>
      <c r="G727" s="15"/>
      <c r="H727" s="15"/>
      <c r="I727" s="15"/>
      <c r="J727" s="15"/>
      <c r="K727" s="14"/>
      <c r="L727" s="15">
        <v>2013</v>
      </c>
      <c r="M727" s="10"/>
      <c r="N727" s="3" t="s">
        <v>2622</v>
      </c>
      <c r="O727" s="10"/>
      <c r="P727" s="15">
        <v>23</v>
      </c>
      <c r="Q727" s="15">
        <v>2</v>
      </c>
      <c r="R727" s="15">
        <v>3</v>
      </c>
      <c r="S727" s="35" t="s">
        <v>84</v>
      </c>
      <c r="U727" s="76" t="s">
        <v>3074</v>
      </c>
      <c r="V727" s="76" t="str">
        <f>IF(B727="","",B727)</f>
        <v>Bastille</v>
      </c>
      <c r="W727" s="76" t="s">
        <v>3075</v>
      </c>
      <c r="X727" s="76" t="str">
        <f>IF(C727="","",C727)</f>
        <v>Pompeii</v>
      </c>
      <c r="Y727" s="77" t="s">
        <v>3077</v>
      </c>
      <c r="Z727" s="76">
        <f>IF(L727="","",L727)</f>
        <v>2013</v>
      </c>
      <c r="AA727" s="76" t="s">
        <v>3076</v>
      </c>
      <c r="AB727" s="76" t="str">
        <f>_xlfn.CONCAT(U727:AA727)</f>
        <v>&lt;table class="questions" width="290"&gt;&lt;tr&gt;&lt;td height="50"&gt;&lt;div align="center"&gt;2 Points &lt;/div&gt;&lt;/td&gt;&lt;/tr&gt;&lt;tr&gt;&lt;td height="30"&gt;&lt;div align="center"&gt;Bastille&lt;/div&gt;&lt;/td&gt;&lt;/tr&gt;&lt;tr&gt;&lt;td height="30"&gt;&lt;div align="center"&gt;Pompeii&lt;/div&gt;&lt;/td&gt;&lt;/tr&gt;&lt;tr&gt;&lt;td height="30"&gt;&lt;div align="center"&gt;&lt;/div&gt;&lt;/td&gt;&lt;/tr&gt;&lt;tr&gt;&lt;td height="30"&gt;&lt;div align="center"&gt;2013&lt;/div&gt;&lt;/td&gt;&lt;/tr&gt;&lt;/table&gt;</v>
      </c>
      <c r="AC727" s="50" t="s">
        <v>2615</v>
      </c>
      <c r="AD727" s="50" t="str">
        <f>IF(A727="","","Assets/"&amp;N727&amp;"/"&amp;Q727&amp;"/"&amp;P727&amp;".mp3")</f>
        <v>Assets/2010-2014/2/23.mp3</v>
      </c>
      <c r="AE727" s="51" t="s">
        <v>2614</v>
      </c>
      <c r="AF727" s="50" t="str">
        <f>IF(A727="","","Tune "&amp;66*(Q727-1)+P727)</f>
        <v>Tune 89</v>
      </c>
      <c r="AG727" s="50" t="s">
        <v>2613</v>
      </c>
      <c r="AH727" s="50" t="str">
        <f>AC727&amp;AD727&amp;AE727&amp;AF727&amp;AG727</f>
        <v>&lt;li&gt;&lt;a href="Assets/2010-2014/2/23.mp3"&gt;Tune 89&lt;/a&gt;&lt;/li&gt;</v>
      </c>
      <c r="AI727" s="53" t="s">
        <v>2616</v>
      </c>
      <c r="AJ727" s="53">
        <f>IF(A727="","",66*(Q727-1)+P727)</f>
        <v>89</v>
      </c>
      <c r="AK727" s="53" t="s">
        <v>2617</v>
      </c>
      <c r="AL727" s="53" t="str">
        <f>IF(A727="","",B727&amp;"&lt;/td&gt;&lt;td&gt;"&amp;C727&amp;"&lt;/td&gt;&lt;/tr&gt;")</f>
        <v>Bastille&lt;/td&gt;&lt;td&gt;Pompeii&lt;/td&gt;&lt;/tr&gt;</v>
      </c>
      <c r="AM727" s="53" t="str">
        <f>AI727&amp;AJ727&amp;AK727&amp;AL727</f>
        <v>&lt;tr&gt;&lt;td align="left"&gt;89&lt;/td&gt;&lt;td align="left"&gt;Bastille&lt;/td&gt;&lt;td&gt;Pompeii&lt;/td&gt;&lt;/tr&gt;</v>
      </c>
      <c r="AN727" s="64">
        <f>IF(MAX(LEN(B727),LEN(C727))=0,"",MAX(LEN(B727),LEN(C727)))</f>
        <v>8</v>
      </c>
    </row>
    <row r="728" spans="1:40" x14ac:dyDescent="0.25">
      <c r="A728" s="10" t="str">
        <f>N728&amp;Q728&amp;R728&amp;S728</f>
        <v>2015-201924D</v>
      </c>
      <c r="B728" s="15" t="s">
        <v>2305</v>
      </c>
      <c r="C728" s="35" t="s">
        <v>2306</v>
      </c>
      <c r="D728" s="15"/>
      <c r="E728" s="15"/>
      <c r="F728" s="15"/>
      <c r="G728" s="15"/>
      <c r="H728" s="15"/>
      <c r="I728" s="15"/>
      <c r="J728" s="15"/>
      <c r="K728" s="14"/>
      <c r="L728" s="15">
        <v>2017</v>
      </c>
      <c r="M728" s="10"/>
      <c r="N728" s="3" t="s">
        <v>2623</v>
      </c>
      <c r="O728" s="10"/>
      <c r="P728" s="15">
        <v>37</v>
      </c>
      <c r="Q728" s="15">
        <v>2</v>
      </c>
      <c r="R728" s="15">
        <v>4</v>
      </c>
      <c r="S728" s="35" t="s">
        <v>86</v>
      </c>
      <c r="U728" s="76" t="s">
        <v>3074</v>
      </c>
      <c r="V728" s="76" t="str">
        <f>IF(B728="","",B728)</f>
        <v>The Chainsmokers &amp; Coldplay</v>
      </c>
      <c r="W728" s="76" t="s">
        <v>3075</v>
      </c>
      <c r="X728" s="76" t="str">
        <f>IF(C728="","",C728)</f>
        <v>Something Just Like This</v>
      </c>
      <c r="Y728" s="77" t="s">
        <v>3077</v>
      </c>
      <c r="Z728" s="76">
        <f>IF(L728="","",L728)</f>
        <v>2017</v>
      </c>
      <c r="AA728" s="76" t="s">
        <v>3076</v>
      </c>
      <c r="AB728" s="76" t="str">
        <f>_xlfn.CONCAT(U728:AA728)</f>
        <v>&lt;table class="questions" width="290"&gt;&lt;tr&gt;&lt;td height="50"&gt;&lt;div align="center"&gt;2 Points &lt;/div&gt;&lt;/td&gt;&lt;/tr&gt;&lt;tr&gt;&lt;td height="30"&gt;&lt;div align="center"&gt;The Chainsmokers &amp; Coldplay&lt;/div&gt;&lt;/td&gt;&lt;/tr&gt;&lt;tr&gt;&lt;td height="30"&gt;&lt;div align="center"&gt;Something Just Like This&lt;/div&gt;&lt;/td&gt;&lt;/tr&gt;&lt;tr&gt;&lt;td height="30"&gt;&lt;div align="center"&gt;&lt;/div&gt;&lt;/td&gt;&lt;/tr&gt;&lt;tr&gt;&lt;td height="30"&gt;&lt;div align="center"&gt;2017&lt;/div&gt;&lt;/td&gt;&lt;/tr&gt;&lt;/table&gt;</v>
      </c>
      <c r="AC728" s="50" t="s">
        <v>2615</v>
      </c>
      <c r="AD728" s="50" t="str">
        <f>IF(A728="","","Assets/"&amp;N728&amp;"/"&amp;Q728&amp;"/"&amp;P728&amp;".mp3")</f>
        <v>Assets/2015-2019/2/37.mp3</v>
      </c>
      <c r="AE728" s="51" t="s">
        <v>2614</v>
      </c>
      <c r="AF728" s="50" t="str">
        <f>IF(A728="","","Tune "&amp;66*(Q728-1)+P728)</f>
        <v>Tune 103</v>
      </c>
      <c r="AG728" s="50" t="s">
        <v>2613</v>
      </c>
      <c r="AH728" s="50" t="str">
        <f>AC728&amp;AD728&amp;AE728&amp;AF728&amp;AG728</f>
        <v>&lt;li&gt;&lt;a href="Assets/2015-2019/2/37.mp3"&gt;Tune 103&lt;/a&gt;&lt;/li&gt;</v>
      </c>
      <c r="AI728" s="53" t="s">
        <v>2616</v>
      </c>
      <c r="AJ728" s="53">
        <f>IF(A728="","",66*(Q728-1)+P728)</f>
        <v>103</v>
      </c>
      <c r="AK728" s="53" t="s">
        <v>2617</v>
      </c>
      <c r="AL728" s="53" t="str">
        <f>IF(A728="","",B728&amp;"&lt;/td&gt;&lt;td&gt;"&amp;C728&amp;"&lt;/td&gt;&lt;/tr&gt;")</f>
        <v>The Chainsmokers &amp; Coldplay&lt;/td&gt;&lt;td&gt;Something Just Like This&lt;/td&gt;&lt;/tr&gt;</v>
      </c>
      <c r="AM728" s="53" t="str">
        <f>AI728&amp;AJ728&amp;AK728&amp;AL728</f>
        <v>&lt;tr&gt;&lt;td align="left"&gt;103&lt;/td&gt;&lt;td align="left"&gt;The Chainsmokers &amp; Coldplay&lt;/td&gt;&lt;td&gt;Something Just Like This&lt;/td&gt;&lt;/tr&gt;</v>
      </c>
      <c r="AN728" s="64">
        <f>IF(MAX(LEN(B728),LEN(C728))=0,"",MAX(LEN(B728),LEN(C728)))</f>
        <v>27</v>
      </c>
    </row>
    <row r="729" spans="1:40" x14ac:dyDescent="0.25">
      <c r="A729" s="10" t="str">
        <f>N729&amp;Q729&amp;R729&amp;S729</f>
        <v>2015-201924E</v>
      </c>
      <c r="B729" s="35" t="s">
        <v>2304</v>
      </c>
      <c r="C729" s="15" t="s">
        <v>2303</v>
      </c>
      <c r="D729" s="15"/>
      <c r="E729" s="15"/>
      <c r="F729" s="15"/>
      <c r="G729" s="15"/>
      <c r="H729" s="15"/>
      <c r="I729" s="15"/>
      <c r="J729" s="15"/>
      <c r="K729" s="14"/>
      <c r="L729" s="15">
        <v>2015</v>
      </c>
      <c r="M729" s="10"/>
      <c r="N729" s="3" t="s">
        <v>2623</v>
      </c>
      <c r="O729" s="10"/>
      <c r="P729" s="15">
        <v>38</v>
      </c>
      <c r="Q729" s="15">
        <v>2</v>
      </c>
      <c r="R729" s="15">
        <v>4</v>
      </c>
      <c r="S729" s="35" t="s">
        <v>87</v>
      </c>
      <c r="U729" s="76" t="s">
        <v>3074</v>
      </c>
      <c r="V729" s="76" t="str">
        <f>IF(B729="","",B729)</f>
        <v>Tieks</v>
      </c>
      <c r="W729" s="76" t="s">
        <v>3075</v>
      </c>
      <c r="X729" s="76" t="str">
        <f>IF(C729="","",C729)</f>
        <v>Sunshine</v>
      </c>
      <c r="Y729" s="77" t="s">
        <v>3077</v>
      </c>
      <c r="Z729" s="76">
        <f>IF(L729="","",L729)</f>
        <v>2015</v>
      </c>
      <c r="AA729" s="76" t="s">
        <v>3076</v>
      </c>
      <c r="AB729" s="76" t="str">
        <f>_xlfn.CONCAT(U729:AA729)</f>
        <v>&lt;table class="questions" width="290"&gt;&lt;tr&gt;&lt;td height="50"&gt;&lt;div align="center"&gt;2 Points &lt;/div&gt;&lt;/td&gt;&lt;/tr&gt;&lt;tr&gt;&lt;td height="30"&gt;&lt;div align="center"&gt;Tieks&lt;/div&gt;&lt;/td&gt;&lt;/tr&gt;&lt;tr&gt;&lt;td height="30"&gt;&lt;div align="center"&gt;Sunshine&lt;/div&gt;&lt;/td&gt;&lt;/tr&gt;&lt;tr&gt;&lt;td height="30"&gt;&lt;div align="center"&gt;&lt;/div&gt;&lt;/td&gt;&lt;/tr&gt;&lt;tr&gt;&lt;td height="30"&gt;&lt;div align="center"&gt;2015&lt;/div&gt;&lt;/td&gt;&lt;/tr&gt;&lt;/table&gt;</v>
      </c>
      <c r="AC729" s="50" t="s">
        <v>2615</v>
      </c>
      <c r="AD729" s="50" t="str">
        <f>IF(A729="","","Assets/"&amp;N729&amp;"/"&amp;Q729&amp;"/"&amp;P729&amp;".mp3")</f>
        <v>Assets/2015-2019/2/38.mp3</v>
      </c>
      <c r="AE729" s="51" t="s">
        <v>2614</v>
      </c>
      <c r="AF729" s="50" t="str">
        <f>IF(A729="","","Tune "&amp;66*(Q729-1)+P729)</f>
        <v>Tune 104</v>
      </c>
      <c r="AG729" s="50" t="s">
        <v>2613</v>
      </c>
      <c r="AH729" s="50" t="str">
        <f>AC729&amp;AD729&amp;AE729&amp;AF729&amp;AG729</f>
        <v>&lt;li&gt;&lt;a href="Assets/2015-2019/2/38.mp3"&gt;Tune 104&lt;/a&gt;&lt;/li&gt;</v>
      </c>
      <c r="AI729" s="53" t="s">
        <v>2616</v>
      </c>
      <c r="AJ729" s="53">
        <f>IF(A729="","",66*(Q729-1)+P729)</f>
        <v>104</v>
      </c>
      <c r="AK729" s="53" t="s">
        <v>2617</v>
      </c>
      <c r="AL729" s="53" t="str">
        <f>IF(A729="","",B729&amp;"&lt;/td&gt;&lt;td&gt;"&amp;C729&amp;"&lt;/td&gt;&lt;/tr&gt;")</f>
        <v>Tieks&lt;/td&gt;&lt;td&gt;Sunshine&lt;/td&gt;&lt;/tr&gt;</v>
      </c>
      <c r="AM729" s="53" t="str">
        <f>AI729&amp;AJ729&amp;AK729&amp;AL729</f>
        <v>&lt;tr&gt;&lt;td align="left"&gt;104&lt;/td&gt;&lt;td align="left"&gt;Tieks&lt;/td&gt;&lt;td&gt;Sunshine&lt;/td&gt;&lt;/tr&gt;</v>
      </c>
      <c r="AN729" s="64">
        <f>IF(MAX(LEN(B729),LEN(C729))=0,"",MAX(LEN(B729),LEN(C729)))</f>
        <v>8</v>
      </c>
    </row>
    <row r="730" spans="1:40" x14ac:dyDescent="0.25">
      <c r="A730" s="10" t="str">
        <f>N730&amp;Q730&amp;R730&amp;S730</f>
        <v>2015-201924F</v>
      </c>
      <c r="B730" s="35" t="s">
        <v>2314</v>
      </c>
      <c r="C730" s="15" t="s">
        <v>2315</v>
      </c>
      <c r="D730" s="15"/>
      <c r="E730" s="15"/>
      <c r="F730" s="15"/>
      <c r="G730" s="15"/>
      <c r="H730" s="15"/>
      <c r="I730" s="15"/>
      <c r="J730" s="15"/>
      <c r="K730" s="14"/>
      <c r="L730" s="15">
        <v>2016</v>
      </c>
      <c r="M730" s="10"/>
      <c r="N730" s="3" t="s">
        <v>2623</v>
      </c>
      <c r="O730" s="10"/>
      <c r="P730" s="15">
        <v>39</v>
      </c>
      <c r="Q730" s="15">
        <v>2</v>
      </c>
      <c r="R730" s="15">
        <v>4</v>
      </c>
      <c r="S730" s="35" t="s">
        <v>88</v>
      </c>
      <c r="U730" s="76" t="s">
        <v>3074</v>
      </c>
      <c r="V730" s="76" t="str">
        <f>IF(B730="","",B730)</f>
        <v>Martin Jensen</v>
      </c>
      <c r="W730" s="76" t="s">
        <v>3075</v>
      </c>
      <c r="X730" s="76" t="str">
        <f>IF(C730="","",C730)</f>
        <v>Solo Dance</v>
      </c>
      <c r="Y730" s="77" t="s">
        <v>3077</v>
      </c>
      <c r="Z730" s="76">
        <f>IF(L730="","",L730)</f>
        <v>2016</v>
      </c>
      <c r="AA730" s="76" t="s">
        <v>3076</v>
      </c>
      <c r="AB730" s="76" t="str">
        <f>_xlfn.CONCAT(U730:AA730)</f>
        <v>&lt;table class="questions" width="290"&gt;&lt;tr&gt;&lt;td height="50"&gt;&lt;div align="center"&gt;2 Points &lt;/div&gt;&lt;/td&gt;&lt;/tr&gt;&lt;tr&gt;&lt;td height="30"&gt;&lt;div align="center"&gt;Martin Jensen&lt;/div&gt;&lt;/td&gt;&lt;/tr&gt;&lt;tr&gt;&lt;td height="30"&gt;&lt;div align="center"&gt;Solo Dance&lt;/div&gt;&lt;/td&gt;&lt;/tr&gt;&lt;tr&gt;&lt;td height="30"&gt;&lt;div align="center"&gt;&lt;/div&gt;&lt;/td&gt;&lt;/tr&gt;&lt;tr&gt;&lt;td height="30"&gt;&lt;div align="center"&gt;2016&lt;/div&gt;&lt;/td&gt;&lt;/tr&gt;&lt;/table&gt;</v>
      </c>
      <c r="AC730" s="50" t="s">
        <v>2615</v>
      </c>
      <c r="AD730" s="50" t="str">
        <f>IF(A730="","","Assets/"&amp;N730&amp;"/"&amp;Q730&amp;"/"&amp;P730&amp;".mp3")</f>
        <v>Assets/2015-2019/2/39.mp3</v>
      </c>
      <c r="AE730" s="51" t="s">
        <v>2614</v>
      </c>
      <c r="AF730" s="50" t="str">
        <f>IF(A730="","","Tune "&amp;66*(Q730-1)+P730)</f>
        <v>Tune 105</v>
      </c>
      <c r="AG730" s="50" t="s">
        <v>2613</v>
      </c>
      <c r="AH730" s="50" t="str">
        <f>AC730&amp;AD730&amp;AE730&amp;AF730&amp;AG730</f>
        <v>&lt;li&gt;&lt;a href="Assets/2015-2019/2/39.mp3"&gt;Tune 105&lt;/a&gt;&lt;/li&gt;</v>
      </c>
      <c r="AI730" s="53" t="s">
        <v>2616</v>
      </c>
      <c r="AJ730" s="53">
        <f>IF(A730="","",66*(Q730-1)+P730)</f>
        <v>105</v>
      </c>
      <c r="AK730" s="53" t="s">
        <v>2617</v>
      </c>
      <c r="AL730" s="53" t="str">
        <f>IF(A730="","",B730&amp;"&lt;/td&gt;&lt;td&gt;"&amp;C730&amp;"&lt;/td&gt;&lt;/tr&gt;")</f>
        <v>Martin Jensen&lt;/td&gt;&lt;td&gt;Solo Dance&lt;/td&gt;&lt;/tr&gt;</v>
      </c>
      <c r="AM730" s="53" t="str">
        <f>AI730&amp;AJ730&amp;AK730&amp;AL730</f>
        <v>&lt;tr&gt;&lt;td align="left"&gt;105&lt;/td&gt;&lt;td align="left"&gt;Martin Jensen&lt;/td&gt;&lt;td&gt;Solo Dance&lt;/td&gt;&lt;/tr&gt;</v>
      </c>
      <c r="AN730" s="64">
        <f>IF(MAX(LEN(B730),LEN(C730))=0,"",MAX(LEN(B730),LEN(C730)))</f>
        <v>13</v>
      </c>
    </row>
    <row r="731" spans="1:40" x14ac:dyDescent="0.25">
      <c r="A731" s="10" t="str">
        <f>N731&amp;Q731&amp;R731&amp;S731</f>
        <v>2015-201924G</v>
      </c>
      <c r="B731" s="35" t="s">
        <v>2329</v>
      </c>
      <c r="C731" s="35" t="s">
        <v>2328</v>
      </c>
      <c r="D731" s="15"/>
      <c r="E731" s="15"/>
      <c r="F731" s="15"/>
      <c r="G731" s="15"/>
      <c r="H731" s="15"/>
      <c r="I731" s="15"/>
      <c r="J731" s="15"/>
      <c r="K731" s="14"/>
      <c r="L731" s="15">
        <v>2017</v>
      </c>
      <c r="M731" s="10"/>
      <c r="N731" s="3" t="s">
        <v>2623</v>
      </c>
      <c r="O731" s="10"/>
      <c r="P731" s="15">
        <v>40</v>
      </c>
      <c r="Q731" s="15">
        <v>2</v>
      </c>
      <c r="R731" s="15">
        <v>4</v>
      </c>
      <c r="S731" s="35" t="s">
        <v>1068</v>
      </c>
      <c r="U731" s="76" t="s">
        <v>3074</v>
      </c>
      <c r="V731" s="76" t="str">
        <f>IF(B731="","",B731)</f>
        <v>Katy Perry ft. Skip Marley</v>
      </c>
      <c r="W731" s="76" t="s">
        <v>3075</v>
      </c>
      <c r="X731" s="76" t="str">
        <f>IF(C731="","",C731)</f>
        <v>Chained To The Rhythm</v>
      </c>
      <c r="Y731" s="77" t="s">
        <v>3077</v>
      </c>
      <c r="Z731" s="76">
        <f>IF(L731="","",L731)</f>
        <v>2017</v>
      </c>
      <c r="AA731" s="76" t="s">
        <v>3076</v>
      </c>
      <c r="AB731" s="76" t="str">
        <f>_xlfn.CONCAT(U731:AA731)</f>
        <v>&lt;table class="questions" width="290"&gt;&lt;tr&gt;&lt;td height="50"&gt;&lt;div align="center"&gt;2 Points &lt;/div&gt;&lt;/td&gt;&lt;/tr&gt;&lt;tr&gt;&lt;td height="30"&gt;&lt;div align="center"&gt;Katy Perry ft. Skip Marley&lt;/div&gt;&lt;/td&gt;&lt;/tr&gt;&lt;tr&gt;&lt;td height="30"&gt;&lt;div align="center"&gt;Chained To The Rhythm&lt;/div&gt;&lt;/td&gt;&lt;/tr&gt;&lt;tr&gt;&lt;td height="30"&gt;&lt;div align="center"&gt;&lt;/div&gt;&lt;/td&gt;&lt;/tr&gt;&lt;tr&gt;&lt;td height="30"&gt;&lt;div align="center"&gt;2017&lt;/div&gt;&lt;/td&gt;&lt;/tr&gt;&lt;/table&gt;</v>
      </c>
      <c r="AC731" s="50" t="s">
        <v>2615</v>
      </c>
      <c r="AD731" s="50" t="str">
        <f>IF(A731="","","Assets/"&amp;N731&amp;"/"&amp;Q731&amp;"/"&amp;P731&amp;".mp3")</f>
        <v>Assets/2015-2019/2/40.mp3</v>
      </c>
      <c r="AE731" s="51" t="s">
        <v>2614</v>
      </c>
      <c r="AF731" s="50" t="str">
        <f>IF(A731="","","Tune "&amp;66*(Q731-1)+P731)</f>
        <v>Tune 106</v>
      </c>
      <c r="AG731" s="50" t="s">
        <v>2613</v>
      </c>
      <c r="AH731" s="50" t="str">
        <f>AC731&amp;AD731&amp;AE731&amp;AF731&amp;AG731</f>
        <v>&lt;li&gt;&lt;a href="Assets/2015-2019/2/40.mp3"&gt;Tune 106&lt;/a&gt;&lt;/li&gt;</v>
      </c>
      <c r="AI731" s="53" t="s">
        <v>2616</v>
      </c>
      <c r="AJ731" s="53">
        <f>IF(A731="","",66*(Q731-1)+P731)</f>
        <v>106</v>
      </c>
      <c r="AK731" s="53" t="s">
        <v>2617</v>
      </c>
      <c r="AL731" s="53" t="str">
        <f>IF(A731="","",B731&amp;"&lt;/td&gt;&lt;td&gt;"&amp;C731&amp;"&lt;/td&gt;&lt;/tr&gt;")</f>
        <v>Katy Perry ft. Skip Marley&lt;/td&gt;&lt;td&gt;Chained To The Rhythm&lt;/td&gt;&lt;/tr&gt;</v>
      </c>
      <c r="AM731" s="53" t="str">
        <f>AI731&amp;AJ731&amp;AK731&amp;AL731</f>
        <v>&lt;tr&gt;&lt;td align="left"&gt;106&lt;/td&gt;&lt;td align="left"&gt;Katy Perry ft. Skip Marley&lt;/td&gt;&lt;td&gt;Chained To The Rhythm&lt;/td&gt;&lt;/tr&gt;</v>
      </c>
      <c r="AN731" s="64">
        <f>IF(MAX(LEN(B731),LEN(C731))=0,"",MAX(LEN(B731),LEN(C731)))</f>
        <v>26</v>
      </c>
    </row>
    <row r="732" spans="1:40" x14ac:dyDescent="0.25">
      <c r="A732" s="10" t="str">
        <f>N732&amp;Q732&amp;R732&amp;S732</f>
        <v>2015-201924H</v>
      </c>
      <c r="B732" s="35" t="s">
        <v>2336</v>
      </c>
      <c r="C732" s="15" t="s">
        <v>2335</v>
      </c>
      <c r="D732" s="15"/>
      <c r="E732" s="15"/>
      <c r="F732" s="15"/>
      <c r="G732" s="15"/>
      <c r="H732" s="15"/>
      <c r="I732" s="15"/>
      <c r="J732" s="15"/>
      <c r="K732" s="14"/>
      <c r="L732" s="15">
        <v>2016</v>
      </c>
      <c r="M732" s="10"/>
      <c r="N732" s="3" t="s">
        <v>2623</v>
      </c>
      <c r="O732" s="10"/>
      <c r="P732" s="15">
        <v>41</v>
      </c>
      <c r="Q732" s="15">
        <v>2</v>
      </c>
      <c r="R732" s="15">
        <v>4</v>
      </c>
      <c r="S732" s="35" t="s">
        <v>1069</v>
      </c>
      <c r="U732" s="76" t="s">
        <v>3074</v>
      </c>
      <c r="V732" s="76" t="str">
        <f>IF(B732="","",B732)</f>
        <v>Louisa Johnson</v>
      </c>
      <c r="W732" s="76" t="s">
        <v>3075</v>
      </c>
      <c r="X732" s="76" t="str">
        <f>IF(C732="","",C732)</f>
        <v>So Good</v>
      </c>
      <c r="Y732" s="77" t="s">
        <v>3077</v>
      </c>
      <c r="Z732" s="76">
        <f>IF(L732="","",L732)</f>
        <v>2016</v>
      </c>
      <c r="AA732" s="76" t="s">
        <v>3076</v>
      </c>
      <c r="AB732" s="76" t="str">
        <f>_xlfn.CONCAT(U732:AA732)</f>
        <v>&lt;table class="questions" width="290"&gt;&lt;tr&gt;&lt;td height="50"&gt;&lt;div align="center"&gt;2 Points &lt;/div&gt;&lt;/td&gt;&lt;/tr&gt;&lt;tr&gt;&lt;td height="30"&gt;&lt;div align="center"&gt;Louisa Johnson&lt;/div&gt;&lt;/td&gt;&lt;/tr&gt;&lt;tr&gt;&lt;td height="30"&gt;&lt;div align="center"&gt;So Good&lt;/div&gt;&lt;/td&gt;&lt;/tr&gt;&lt;tr&gt;&lt;td height="30"&gt;&lt;div align="center"&gt;&lt;/div&gt;&lt;/td&gt;&lt;/tr&gt;&lt;tr&gt;&lt;td height="30"&gt;&lt;div align="center"&gt;2016&lt;/div&gt;&lt;/td&gt;&lt;/tr&gt;&lt;/table&gt;</v>
      </c>
      <c r="AC732" s="50" t="s">
        <v>2615</v>
      </c>
      <c r="AD732" s="50" t="str">
        <f>IF(A732="","","Assets/"&amp;N732&amp;"/"&amp;Q732&amp;"/"&amp;P732&amp;".mp3")</f>
        <v>Assets/2015-2019/2/41.mp3</v>
      </c>
      <c r="AE732" s="51" t="s">
        <v>2614</v>
      </c>
      <c r="AF732" s="50" t="str">
        <f>IF(A732="","","Tune "&amp;66*(Q732-1)+P732)</f>
        <v>Tune 107</v>
      </c>
      <c r="AG732" s="50" t="s">
        <v>2613</v>
      </c>
      <c r="AH732" s="50" t="str">
        <f>AC732&amp;AD732&amp;AE732&amp;AF732&amp;AG732</f>
        <v>&lt;li&gt;&lt;a href="Assets/2015-2019/2/41.mp3"&gt;Tune 107&lt;/a&gt;&lt;/li&gt;</v>
      </c>
      <c r="AI732" s="53" t="s">
        <v>2616</v>
      </c>
      <c r="AJ732" s="53">
        <f>IF(A732="","",66*(Q732-1)+P732)</f>
        <v>107</v>
      </c>
      <c r="AK732" s="53" t="s">
        <v>2617</v>
      </c>
      <c r="AL732" s="53" t="str">
        <f>IF(A732="","",B732&amp;"&lt;/td&gt;&lt;td&gt;"&amp;C732&amp;"&lt;/td&gt;&lt;/tr&gt;")</f>
        <v>Louisa Johnson&lt;/td&gt;&lt;td&gt;So Good&lt;/td&gt;&lt;/tr&gt;</v>
      </c>
      <c r="AM732" s="53" t="str">
        <f>AI732&amp;AJ732&amp;AK732&amp;AL732</f>
        <v>&lt;tr&gt;&lt;td align="left"&gt;107&lt;/td&gt;&lt;td align="left"&gt;Louisa Johnson&lt;/td&gt;&lt;td&gt;So Good&lt;/td&gt;&lt;/tr&gt;</v>
      </c>
      <c r="AN732" s="64">
        <f>IF(MAX(LEN(B732),LEN(C732))=0,"",MAX(LEN(B732),LEN(C732)))</f>
        <v>14</v>
      </c>
    </row>
    <row r="733" spans="1:40" x14ac:dyDescent="0.25">
      <c r="A733" s="10" t="str">
        <f>N733&amp;Q733&amp;R733&amp;S733</f>
        <v>2015-201924I</v>
      </c>
      <c r="B733" s="15" t="s">
        <v>2337</v>
      </c>
      <c r="C733" s="35" t="s">
        <v>2338</v>
      </c>
      <c r="D733" s="15"/>
      <c r="E733" s="15"/>
      <c r="F733" s="15"/>
      <c r="G733" s="15"/>
      <c r="H733" s="15"/>
      <c r="I733" s="15"/>
      <c r="J733" s="15"/>
      <c r="K733" s="14"/>
      <c r="L733" s="15">
        <v>2016</v>
      </c>
      <c r="M733" s="10"/>
      <c r="N733" s="3" t="s">
        <v>2623</v>
      </c>
      <c r="O733" s="10"/>
      <c r="P733" s="15">
        <v>42</v>
      </c>
      <c r="Q733" s="15">
        <v>2</v>
      </c>
      <c r="R733" s="15">
        <v>4</v>
      </c>
      <c r="S733" s="35" t="s">
        <v>1070</v>
      </c>
      <c r="U733" s="76" t="s">
        <v>3074</v>
      </c>
      <c r="V733" s="76" t="str">
        <f>IF(B733="","",B733)</f>
        <v>Jax Jones</v>
      </c>
      <c r="W733" s="76" t="s">
        <v>3075</v>
      </c>
      <c r="X733" s="76" t="str">
        <f>IF(C733="","",C733)</f>
        <v xml:space="preserve">You Dont Know Me </v>
      </c>
      <c r="Y733" s="77" t="s">
        <v>3077</v>
      </c>
      <c r="Z733" s="76">
        <f>IF(L733="","",L733)</f>
        <v>2016</v>
      </c>
      <c r="AA733" s="76" t="s">
        <v>3076</v>
      </c>
      <c r="AB733" s="76" t="str">
        <f>_xlfn.CONCAT(U733:AA733)</f>
        <v>&lt;table class="questions" width="290"&gt;&lt;tr&gt;&lt;td height="50"&gt;&lt;div align="center"&gt;2 Points &lt;/div&gt;&lt;/td&gt;&lt;/tr&gt;&lt;tr&gt;&lt;td height="30"&gt;&lt;div align="center"&gt;Jax Jones&lt;/div&gt;&lt;/td&gt;&lt;/tr&gt;&lt;tr&gt;&lt;td height="30"&gt;&lt;div align="center"&gt;You Dont Know Me &lt;/div&gt;&lt;/td&gt;&lt;/tr&gt;&lt;tr&gt;&lt;td height="30"&gt;&lt;div align="center"&gt;&lt;/div&gt;&lt;/td&gt;&lt;/tr&gt;&lt;tr&gt;&lt;td height="30"&gt;&lt;div align="center"&gt;2016&lt;/div&gt;&lt;/td&gt;&lt;/tr&gt;&lt;/table&gt;</v>
      </c>
      <c r="AC733" s="50" t="s">
        <v>2615</v>
      </c>
      <c r="AD733" s="50" t="str">
        <f>IF(A733="","","Assets/"&amp;N733&amp;"/"&amp;Q733&amp;"/"&amp;P733&amp;".mp3")</f>
        <v>Assets/2015-2019/2/42.mp3</v>
      </c>
      <c r="AE733" s="51" t="s">
        <v>2614</v>
      </c>
      <c r="AF733" s="50" t="str">
        <f>IF(A733="","","Tune "&amp;66*(Q733-1)+P733)</f>
        <v>Tune 108</v>
      </c>
      <c r="AG733" s="50" t="s">
        <v>2613</v>
      </c>
      <c r="AH733" s="50" t="str">
        <f>AC733&amp;AD733&amp;AE733&amp;AF733&amp;AG733</f>
        <v>&lt;li&gt;&lt;a href="Assets/2015-2019/2/42.mp3"&gt;Tune 108&lt;/a&gt;&lt;/li&gt;</v>
      </c>
      <c r="AI733" s="53" t="s">
        <v>2616</v>
      </c>
      <c r="AJ733" s="53">
        <f>IF(A733="","",66*(Q733-1)+P733)</f>
        <v>108</v>
      </c>
      <c r="AK733" s="53" t="s">
        <v>2617</v>
      </c>
      <c r="AL733" s="53" t="str">
        <f>IF(A733="","",B733&amp;"&lt;/td&gt;&lt;td&gt;"&amp;C733&amp;"&lt;/td&gt;&lt;/tr&gt;")</f>
        <v>Jax Jones&lt;/td&gt;&lt;td&gt;You Dont Know Me &lt;/td&gt;&lt;/tr&gt;</v>
      </c>
      <c r="AM733" s="53" t="str">
        <f>AI733&amp;AJ733&amp;AK733&amp;AL733</f>
        <v>&lt;tr&gt;&lt;td align="left"&gt;108&lt;/td&gt;&lt;td align="left"&gt;Jax Jones&lt;/td&gt;&lt;td&gt;You Dont Know Me &lt;/td&gt;&lt;/tr&gt;</v>
      </c>
      <c r="AN733" s="64">
        <f>IF(MAX(LEN(B733),LEN(C733))=0,"",MAX(LEN(B733),LEN(C733)))</f>
        <v>17</v>
      </c>
    </row>
    <row r="734" spans="1:40" x14ac:dyDescent="0.25">
      <c r="A734" s="10" t="str">
        <f>N734&amp;Q734&amp;R734&amp;S734</f>
        <v>2010-201423B</v>
      </c>
      <c r="B734" s="35" t="s">
        <v>1147</v>
      </c>
      <c r="C734" s="35" t="s">
        <v>287</v>
      </c>
      <c r="D734" s="15" t="s">
        <v>672</v>
      </c>
      <c r="E734" s="15" t="s">
        <v>682</v>
      </c>
      <c r="F734" s="15"/>
      <c r="G734" s="15"/>
      <c r="H734" s="15"/>
      <c r="I734" s="15"/>
      <c r="J734" s="15"/>
      <c r="K734" s="14"/>
      <c r="L734" s="15">
        <v>2013</v>
      </c>
      <c r="M734" s="10"/>
      <c r="N734" s="3" t="s">
        <v>2622</v>
      </c>
      <c r="O734" s="10"/>
      <c r="P734" s="15">
        <v>24</v>
      </c>
      <c r="Q734" s="15">
        <v>2</v>
      </c>
      <c r="R734" s="15">
        <v>3</v>
      </c>
      <c r="S734" s="35" t="s">
        <v>85</v>
      </c>
      <c r="U734" s="76" t="s">
        <v>3074</v>
      </c>
      <c r="V734" s="76" t="str">
        <f>IF(B734="","",B734)</f>
        <v>Conor Maynard</v>
      </c>
      <c r="W734" s="76" t="s">
        <v>3075</v>
      </c>
      <c r="X734" s="76" t="str">
        <f>IF(C734="","",C734)</f>
        <v>Animal</v>
      </c>
      <c r="Y734" s="77" t="s">
        <v>3077</v>
      </c>
      <c r="Z734" s="76">
        <f>IF(L734="","",L734)</f>
        <v>2013</v>
      </c>
      <c r="AA734" s="76" t="s">
        <v>3076</v>
      </c>
      <c r="AB734" s="76" t="str">
        <f>_xlfn.CONCAT(U734:AA734)</f>
        <v>&lt;table class="questions" width="290"&gt;&lt;tr&gt;&lt;td height="50"&gt;&lt;div align="center"&gt;2 Points &lt;/div&gt;&lt;/td&gt;&lt;/tr&gt;&lt;tr&gt;&lt;td height="30"&gt;&lt;div align="center"&gt;Conor Maynard&lt;/div&gt;&lt;/td&gt;&lt;/tr&gt;&lt;tr&gt;&lt;td height="30"&gt;&lt;div align="center"&gt;Animal&lt;/div&gt;&lt;/td&gt;&lt;/tr&gt;&lt;tr&gt;&lt;td height="30"&gt;&lt;div align="center"&gt;&lt;/div&gt;&lt;/td&gt;&lt;/tr&gt;&lt;tr&gt;&lt;td height="30"&gt;&lt;div align="center"&gt;2013&lt;/div&gt;&lt;/td&gt;&lt;/tr&gt;&lt;/table&gt;</v>
      </c>
      <c r="AC734" s="50" t="s">
        <v>2615</v>
      </c>
      <c r="AD734" s="50" t="str">
        <f>IF(A734="","","Assets/"&amp;N734&amp;"/"&amp;Q734&amp;"/"&amp;P734&amp;".mp3")</f>
        <v>Assets/2010-2014/2/24.mp3</v>
      </c>
      <c r="AE734" s="51" t="s">
        <v>2614</v>
      </c>
      <c r="AF734" s="50" t="str">
        <f>IF(A734="","","Tune "&amp;66*(Q734-1)+P734)</f>
        <v>Tune 90</v>
      </c>
      <c r="AG734" s="50" t="s">
        <v>2613</v>
      </c>
      <c r="AH734" s="50" t="str">
        <f>AC734&amp;AD734&amp;AE734&amp;AF734&amp;AG734</f>
        <v>&lt;li&gt;&lt;a href="Assets/2010-2014/2/24.mp3"&gt;Tune 90&lt;/a&gt;&lt;/li&gt;</v>
      </c>
      <c r="AI734" s="53" t="s">
        <v>2616</v>
      </c>
      <c r="AJ734" s="53">
        <f>IF(A734="","",66*(Q734-1)+P734)</f>
        <v>90</v>
      </c>
      <c r="AK734" s="53" t="s">
        <v>2617</v>
      </c>
      <c r="AL734" s="53" t="str">
        <f>IF(A734="","",B734&amp;"&lt;/td&gt;&lt;td&gt;"&amp;C734&amp;"&lt;/td&gt;&lt;/tr&gt;")</f>
        <v>Conor Maynard&lt;/td&gt;&lt;td&gt;Animal&lt;/td&gt;&lt;/tr&gt;</v>
      </c>
      <c r="AM734" s="53" t="str">
        <f>AI734&amp;AJ734&amp;AK734&amp;AL734</f>
        <v>&lt;tr&gt;&lt;td align="left"&gt;90&lt;/td&gt;&lt;td align="left"&gt;Conor Maynard&lt;/td&gt;&lt;td&gt;Animal&lt;/td&gt;&lt;/tr&gt;</v>
      </c>
      <c r="AN734" s="64">
        <f>IF(MAX(LEN(B734),LEN(C734))=0,"",MAX(LEN(B734),LEN(C734)))</f>
        <v>13</v>
      </c>
    </row>
    <row r="735" spans="1:40" x14ac:dyDescent="0.25">
      <c r="A735" s="10" t="str">
        <f>N735&amp;Q735&amp;R735&amp;S735</f>
        <v>2010-201423C</v>
      </c>
      <c r="B735" s="35" t="s">
        <v>1052</v>
      </c>
      <c r="C735" s="35" t="s">
        <v>1315</v>
      </c>
      <c r="D735" s="15" t="s">
        <v>672</v>
      </c>
      <c r="E735" s="15" t="s">
        <v>682</v>
      </c>
      <c r="F735" s="35" t="s">
        <v>522</v>
      </c>
      <c r="G735" s="15"/>
      <c r="H735" s="35" t="s">
        <v>36</v>
      </c>
      <c r="I735" s="15"/>
      <c r="J735" s="15"/>
      <c r="K735" s="14"/>
      <c r="L735" s="15">
        <v>2012</v>
      </c>
      <c r="M735" s="10"/>
      <c r="N735" s="3" t="s">
        <v>2622</v>
      </c>
      <c r="O735" s="10"/>
      <c r="P735" s="15">
        <v>25</v>
      </c>
      <c r="Q735" s="15">
        <v>2</v>
      </c>
      <c r="R735" s="15">
        <v>3</v>
      </c>
      <c r="S735" s="35" t="s">
        <v>89</v>
      </c>
      <c r="U735" s="76" t="s">
        <v>3074</v>
      </c>
      <c r="V735" s="76" t="str">
        <f>IF(B735="","",B735)</f>
        <v>Olly Murs</v>
      </c>
      <c r="W735" s="76" t="s">
        <v>3075</v>
      </c>
      <c r="X735" s="76" t="str">
        <f>IF(C735="","",C735)</f>
        <v>Troublemaker</v>
      </c>
      <c r="Y735" s="77" t="s">
        <v>3077</v>
      </c>
      <c r="Z735" s="76">
        <f>IF(L735="","",L735)</f>
        <v>2012</v>
      </c>
      <c r="AA735" s="76" t="s">
        <v>3076</v>
      </c>
      <c r="AB735" s="76" t="str">
        <f>_xlfn.CONCAT(U735:AA735)</f>
        <v>&lt;table class="questions" width="290"&gt;&lt;tr&gt;&lt;td height="50"&gt;&lt;div align="center"&gt;2 Points &lt;/div&gt;&lt;/td&gt;&lt;/tr&gt;&lt;tr&gt;&lt;td height="30"&gt;&lt;div align="center"&gt;Olly Murs&lt;/div&gt;&lt;/td&gt;&lt;/tr&gt;&lt;tr&gt;&lt;td height="30"&gt;&lt;div align="center"&gt;Troublemaker&lt;/div&gt;&lt;/td&gt;&lt;/tr&gt;&lt;tr&gt;&lt;td height="30"&gt;&lt;div align="center"&gt;&lt;/div&gt;&lt;/td&gt;&lt;/tr&gt;&lt;tr&gt;&lt;td height="30"&gt;&lt;div align="center"&gt;2012&lt;/div&gt;&lt;/td&gt;&lt;/tr&gt;&lt;/table&gt;</v>
      </c>
      <c r="AC735" s="50" t="s">
        <v>2615</v>
      </c>
      <c r="AD735" s="50" t="str">
        <f>IF(A735="","","Assets/"&amp;N735&amp;"/"&amp;Q735&amp;"/"&amp;P735&amp;".mp3")</f>
        <v>Assets/2010-2014/2/25.mp3</v>
      </c>
      <c r="AE735" s="51" t="s">
        <v>2614</v>
      </c>
      <c r="AF735" s="50" t="str">
        <f>IF(A735="","","Tune "&amp;66*(Q735-1)+P735)</f>
        <v>Tune 91</v>
      </c>
      <c r="AG735" s="50" t="s">
        <v>2613</v>
      </c>
      <c r="AH735" s="50" t="str">
        <f>AC735&amp;AD735&amp;AE735&amp;AF735&amp;AG735</f>
        <v>&lt;li&gt;&lt;a href="Assets/2010-2014/2/25.mp3"&gt;Tune 91&lt;/a&gt;&lt;/li&gt;</v>
      </c>
      <c r="AI735" s="53" t="s">
        <v>2616</v>
      </c>
      <c r="AJ735" s="53">
        <f>IF(A735="","",66*(Q735-1)+P735)</f>
        <v>91</v>
      </c>
      <c r="AK735" s="53" t="s">
        <v>2617</v>
      </c>
      <c r="AL735" s="53" t="str">
        <f>IF(A735="","",B735&amp;"&lt;/td&gt;&lt;td&gt;"&amp;C735&amp;"&lt;/td&gt;&lt;/tr&gt;")</f>
        <v>Olly Murs&lt;/td&gt;&lt;td&gt;Troublemaker&lt;/td&gt;&lt;/tr&gt;</v>
      </c>
      <c r="AM735" s="53" t="str">
        <f>AI735&amp;AJ735&amp;AK735&amp;AL735</f>
        <v>&lt;tr&gt;&lt;td align="left"&gt;91&lt;/td&gt;&lt;td align="left"&gt;Olly Murs&lt;/td&gt;&lt;td&gt;Troublemaker&lt;/td&gt;&lt;/tr&gt;</v>
      </c>
      <c r="AN735" s="64">
        <f>IF(MAX(LEN(B735),LEN(C735))=0,"",MAX(LEN(B735),LEN(C735)))</f>
        <v>12</v>
      </c>
    </row>
    <row r="736" spans="1:40" x14ac:dyDescent="0.25">
      <c r="A736" s="10" t="str">
        <f>N736&amp;Q736&amp;R736&amp;S736</f>
        <v>2010-201423D</v>
      </c>
      <c r="B736" s="35" t="s">
        <v>1316</v>
      </c>
      <c r="C736" s="35" t="s">
        <v>1317</v>
      </c>
      <c r="D736" s="15" t="s">
        <v>672</v>
      </c>
      <c r="E736" s="15" t="s">
        <v>682</v>
      </c>
      <c r="F736" s="15"/>
      <c r="G736" s="15"/>
      <c r="H736" s="15"/>
      <c r="I736" s="15"/>
      <c r="J736" s="15"/>
      <c r="K736" s="14"/>
      <c r="L736" s="15">
        <v>2012</v>
      </c>
      <c r="M736" s="10"/>
      <c r="N736" s="3" t="s">
        <v>2622</v>
      </c>
      <c r="O736" s="10"/>
      <c r="P736" s="15">
        <v>26</v>
      </c>
      <c r="Q736" s="15">
        <v>2</v>
      </c>
      <c r="R736" s="15">
        <v>3</v>
      </c>
      <c r="S736" s="35" t="s">
        <v>86</v>
      </c>
      <c r="U736" s="76" t="s">
        <v>3074</v>
      </c>
      <c r="V736" s="76" t="str">
        <f>IF(B736="","",B736)</f>
        <v>Lawson</v>
      </c>
      <c r="W736" s="76" t="s">
        <v>3075</v>
      </c>
      <c r="X736" s="76" t="str">
        <f>IF(C736="","",C736)</f>
        <v>Standing in the Dark</v>
      </c>
      <c r="Y736" s="77" t="s">
        <v>3077</v>
      </c>
      <c r="Z736" s="76">
        <f>IF(L736="","",L736)</f>
        <v>2012</v>
      </c>
      <c r="AA736" s="76" t="s">
        <v>3076</v>
      </c>
      <c r="AB736" s="76" t="str">
        <f>_xlfn.CONCAT(U736:AA736)</f>
        <v>&lt;table class="questions" width="290"&gt;&lt;tr&gt;&lt;td height="50"&gt;&lt;div align="center"&gt;2 Points &lt;/div&gt;&lt;/td&gt;&lt;/tr&gt;&lt;tr&gt;&lt;td height="30"&gt;&lt;div align="center"&gt;Lawson&lt;/div&gt;&lt;/td&gt;&lt;/tr&gt;&lt;tr&gt;&lt;td height="30"&gt;&lt;div align="center"&gt;Standing in the Dark&lt;/div&gt;&lt;/td&gt;&lt;/tr&gt;&lt;tr&gt;&lt;td height="30"&gt;&lt;div align="center"&gt;&lt;/div&gt;&lt;/td&gt;&lt;/tr&gt;&lt;tr&gt;&lt;td height="30"&gt;&lt;div align="center"&gt;2012&lt;/div&gt;&lt;/td&gt;&lt;/tr&gt;&lt;/table&gt;</v>
      </c>
      <c r="AC736" s="50" t="s">
        <v>2615</v>
      </c>
      <c r="AD736" s="50" t="str">
        <f>IF(A736="","","Assets/"&amp;N736&amp;"/"&amp;Q736&amp;"/"&amp;P736&amp;".mp3")</f>
        <v>Assets/2010-2014/2/26.mp3</v>
      </c>
      <c r="AE736" s="51" t="s">
        <v>2614</v>
      </c>
      <c r="AF736" s="50" t="str">
        <f>IF(A736="","","Tune "&amp;66*(Q736-1)+P736)</f>
        <v>Tune 92</v>
      </c>
      <c r="AG736" s="50" t="s">
        <v>2613</v>
      </c>
      <c r="AH736" s="50" t="str">
        <f>AC736&amp;AD736&amp;AE736&amp;AF736&amp;AG736</f>
        <v>&lt;li&gt;&lt;a href="Assets/2010-2014/2/26.mp3"&gt;Tune 92&lt;/a&gt;&lt;/li&gt;</v>
      </c>
      <c r="AI736" s="53" t="s">
        <v>2616</v>
      </c>
      <c r="AJ736" s="53">
        <f>IF(A736="","",66*(Q736-1)+P736)</f>
        <v>92</v>
      </c>
      <c r="AK736" s="53" t="s">
        <v>2617</v>
      </c>
      <c r="AL736" s="53" t="str">
        <f>IF(A736="","",B736&amp;"&lt;/td&gt;&lt;td&gt;"&amp;C736&amp;"&lt;/td&gt;&lt;/tr&gt;")</f>
        <v>Lawson&lt;/td&gt;&lt;td&gt;Standing in the Dark&lt;/td&gt;&lt;/tr&gt;</v>
      </c>
      <c r="AM736" s="53" t="str">
        <f>AI736&amp;AJ736&amp;AK736&amp;AL736</f>
        <v>&lt;tr&gt;&lt;td align="left"&gt;92&lt;/td&gt;&lt;td align="left"&gt;Lawson&lt;/td&gt;&lt;td&gt;Standing in the Dark&lt;/td&gt;&lt;/tr&gt;</v>
      </c>
      <c r="AN736" s="64">
        <f>IF(MAX(LEN(B736),LEN(C736))=0,"",MAX(LEN(B736),LEN(C736)))</f>
        <v>20</v>
      </c>
    </row>
    <row r="737" spans="1:40" x14ac:dyDescent="0.25">
      <c r="A737" s="10" t="str">
        <f>N737&amp;Q737&amp;R737&amp;S737</f>
        <v>2010-201423E</v>
      </c>
      <c r="B737" s="35" t="s">
        <v>1318</v>
      </c>
      <c r="C737" s="35" t="s">
        <v>1319</v>
      </c>
      <c r="D737" s="15" t="s">
        <v>672</v>
      </c>
      <c r="E737" s="15" t="s">
        <v>682</v>
      </c>
      <c r="F737" s="35" t="s">
        <v>522</v>
      </c>
      <c r="G737" s="15"/>
      <c r="H737" s="35" t="s">
        <v>1320</v>
      </c>
      <c r="I737" s="15"/>
      <c r="J737" s="15"/>
      <c r="K737" s="14"/>
      <c r="L737" s="15">
        <v>2013</v>
      </c>
      <c r="M737" s="10"/>
      <c r="N737" s="3" t="s">
        <v>2622</v>
      </c>
      <c r="O737" s="10"/>
      <c r="P737" s="15">
        <v>27</v>
      </c>
      <c r="Q737" s="15">
        <v>2</v>
      </c>
      <c r="R737" s="15">
        <v>3</v>
      </c>
      <c r="S737" s="35" t="s">
        <v>87</v>
      </c>
      <c r="U737" s="76" t="s">
        <v>3074</v>
      </c>
      <c r="V737" s="76" t="str">
        <f>IF(B737="","",B737)</f>
        <v>Disclosure</v>
      </c>
      <c r="W737" s="76" t="s">
        <v>3075</v>
      </c>
      <c r="X737" s="76" t="str">
        <f>IF(C737="","",C737)</f>
        <v>White Noise</v>
      </c>
      <c r="Y737" s="77" t="s">
        <v>3077</v>
      </c>
      <c r="Z737" s="76">
        <f>IF(L737="","",L737)</f>
        <v>2013</v>
      </c>
      <c r="AA737" s="76" t="s">
        <v>3076</v>
      </c>
      <c r="AB737" s="76" t="str">
        <f>_xlfn.CONCAT(U737:AA737)</f>
        <v>&lt;table class="questions" width="290"&gt;&lt;tr&gt;&lt;td height="50"&gt;&lt;div align="center"&gt;2 Points &lt;/div&gt;&lt;/td&gt;&lt;/tr&gt;&lt;tr&gt;&lt;td height="30"&gt;&lt;div align="center"&gt;Disclosure&lt;/div&gt;&lt;/td&gt;&lt;/tr&gt;&lt;tr&gt;&lt;td height="30"&gt;&lt;div align="center"&gt;White Noise&lt;/div&gt;&lt;/td&gt;&lt;/tr&gt;&lt;tr&gt;&lt;td height="30"&gt;&lt;div align="center"&gt;&lt;/div&gt;&lt;/td&gt;&lt;/tr&gt;&lt;tr&gt;&lt;td height="30"&gt;&lt;div align="center"&gt;2013&lt;/div&gt;&lt;/td&gt;&lt;/tr&gt;&lt;/table&gt;</v>
      </c>
      <c r="AC737" s="50" t="s">
        <v>2615</v>
      </c>
      <c r="AD737" s="50" t="str">
        <f>IF(A737="","","Assets/"&amp;N737&amp;"/"&amp;Q737&amp;"/"&amp;P737&amp;".mp3")</f>
        <v>Assets/2010-2014/2/27.mp3</v>
      </c>
      <c r="AE737" s="51" t="s">
        <v>2614</v>
      </c>
      <c r="AF737" s="50" t="str">
        <f>IF(A737="","","Tune "&amp;66*(Q737-1)+P737)</f>
        <v>Tune 93</v>
      </c>
      <c r="AG737" s="50" t="s">
        <v>2613</v>
      </c>
      <c r="AH737" s="50" t="str">
        <f>AC737&amp;AD737&amp;AE737&amp;AF737&amp;AG737</f>
        <v>&lt;li&gt;&lt;a href="Assets/2010-2014/2/27.mp3"&gt;Tune 93&lt;/a&gt;&lt;/li&gt;</v>
      </c>
      <c r="AI737" s="53" t="s">
        <v>2616</v>
      </c>
      <c r="AJ737" s="53">
        <f>IF(A737="","",66*(Q737-1)+P737)</f>
        <v>93</v>
      </c>
      <c r="AK737" s="53" t="s">
        <v>2617</v>
      </c>
      <c r="AL737" s="53" t="str">
        <f>IF(A737="","",B737&amp;"&lt;/td&gt;&lt;td&gt;"&amp;C737&amp;"&lt;/td&gt;&lt;/tr&gt;")</f>
        <v>Disclosure&lt;/td&gt;&lt;td&gt;White Noise&lt;/td&gt;&lt;/tr&gt;</v>
      </c>
      <c r="AM737" s="53" t="str">
        <f>AI737&amp;AJ737&amp;AK737&amp;AL737</f>
        <v>&lt;tr&gt;&lt;td align="left"&gt;93&lt;/td&gt;&lt;td align="left"&gt;Disclosure&lt;/td&gt;&lt;td&gt;White Noise&lt;/td&gt;&lt;/tr&gt;</v>
      </c>
      <c r="AN737" s="64">
        <f>IF(MAX(LEN(B737),LEN(C737))=0,"",MAX(LEN(B737),LEN(C737)))</f>
        <v>11</v>
      </c>
    </row>
    <row r="738" spans="1:40" x14ac:dyDescent="0.25">
      <c r="A738" s="10" t="str">
        <f>N738&amp;Q738&amp;R738&amp;S738</f>
        <v>2000-200413F</v>
      </c>
      <c r="B738" s="15" t="s">
        <v>723</v>
      </c>
      <c r="C738" s="15" t="s">
        <v>133</v>
      </c>
      <c r="D738" s="15" t="s">
        <v>672</v>
      </c>
      <c r="E738" s="15" t="s">
        <v>682</v>
      </c>
      <c r="F738" s="15"/>
      <c r="G738" s="15"/>
      <c r="H738" s="15"/>
      <c r="I738" s="15"/>
      <c r="J738" s="15"/>
      <c r="K738" s="14"/>
      <c r="L738" s="15">
        <v>2002</v>
      </c>
      <c r="M738" s="10"/>
      <c r="N738" s="3" t="s">
        <v>2620</v>
      </c>
      <c r="O738" s="10"/>
      <c r="P738" s="15">
        <v>28</v>
      </c>
      <c r="Q738" s="15">
        <v>1</v>
      </c>
      <c r="R738" s="15">
        <v>3</v>
      </c>
      <c r="S738" s="15" t="s">
        <v>88</v>
      </c>
      <c r="U738" s="76" t="s">
        <v>3074</v>
      </c>
      <c r="V738" s="76" t="str">
        <f>IF(B738="","",B738)</f>
        <v>Chemical Brothers</v>
      </c>
      <c r="W738" s="76" t="s">
        <v>3075</v>
      </c>
      <c r="X738" s="76" t="str">
        <f>IF(C738="","",C738)</f>
        <v>Star Guitar</v>
      </c>
      <c r="Y738" s="77" t="s">
        <v>3077</v>
      </c>
      <c r="Z738" s="76">
        <f>IF(L738="","",L738)</f>
        <v>2002</v>
      </c>
      <c r="AA738" s="76" t="s">
        <v>3076</v>
      </c>
      <c r="AB738" s="76" t="str">
        <f>_xlfn.CONCAT(U738:AA738)</f>
        <v>&lt;table class="questions" width="290"&gt;&lt;tr&gt;&lt;td height="50"&gt;&lt;div align="center"&gt;2 Points &lt;/div&gt;&lt;/td&gt;&lt;/tr&gt;&lt;tr&gt;&lt;td height="30"&gt;&lt;div align="center"&gt;Chemical Brothers&lt;/div&gt;&lt;/td&gt;&lt;/tr&gt;&lt;tr&gt;&lt;td height="30"&gt;&lt;div align="center"&gt;Star Guitar&lt;/div&gt;&lt;/td&gt;&lt;/tr&gt;&lt;tr&gt;&lt;td height="30"&gt;&lt;div align="center"&gt;&lt;/div&gt;&lt;/td&gt;&lt;/tr&gt;&lt;tr&gt;&lt;td height="30"&gt;&lt;div align="center"&gt;2002&lt;/div&gt;&lt;/td&gt;&lt;/tr&gt;&lt;/table&gt;</v>
      </c>
      <c r="AC738" s="50" t="s">
        <v>2615</v>
      </c>
      <c r="AD738" s="50" t="str">
        <f>IF(A738="","","Assets/"&amp;N738&amp;"/"&amp;Q738&amp;"/"&amp;P738&amp;".mp3")</f>
        <v>Assets/2000-2004/1/28.mp3</v>
      </c>
      <c r="AE738" s="51" t="s">
        <v>2614</v>
      </c>
      <c r="AF738" s="50" t="str">
        <f>IF(A738="","","Tune "&amp;66*(Q738-1)+P738)</f>
        <v>Tune 28</v>
      </c>
      <c r="AG738" s="50" t="s">
        <v>2613</v>
      </c>
      <c r="AH738" s="50" t="str">
        <f>AC738&amp;AD738&amp;AE738&amp;AF738&amp;AG738</f>
        <v>&lt;li&gt;&lt;a href="Assets/2000-2004/1/28.mp3"&gt;Tune 28&lt;/a&gt;&lt;/li&gt;</v>
      </c>
      <c r="AI738" s="53" t="s">
        <v>2616</v>
      </c>
      <c r="AJ738" s="53">
        <f>IF(A738="","",66*(Q738-1)+P738)</f>
        <v>28</v>
      </c>
      <c r="AK738" s="53" t="s">
        <v>2617</v>
      </c>
      <c r="AL738" s="53" t="str">
        <f>IF(A738="","",B738&amp;"&lt;/td&gt;&lt;td&gt;"&amp;C738&amp;"&lt;/td&gt;&lt;/tr&gt;")</f>
        <v>Chemical Brothers&lt;/td&gt;&lt;td&gt;Star Guitar&lt;/td&gt;&lt;/tr&gt;</v>
      </c>
      <c r="AM738" s="53" t="str">
        <f>AI738&amp;AJ738&amp;AK738&amp;AL738</f>
        <v>&lt;tr&gt;&lt;td align="left"&gt;28&lt;/td&gt;&lt;td align="left"&gt;Chemical Brothers&lt;/td&gt;&lt;td&gt;Star Guitar&lt;/td&gt;&lt;/tr&gt;</v>
      </c>
      <c r="AN738" s="64">
        <f>IF(MAX(LEN(B738),LEN(C738))=0,"",MAX(LEN(B738),LEN(C738)))</f>
        <v>17</v>
      </c>
    </row>
    <row r="739" spans="1:40" x14ac:dyDescent="0.25">
      <c r="A739" s="10" t="str">
        <f>N739&amp;Q739&amp;R739&amp;S739</f>
        <v>Rock12B</v>
      </c>
      <c r="B739" s="15" t="s">
        <v>366</v>
      </c>
      <c r="C739" s="15" t="s">
        <v>367</v>
      </c>
      <c r="D739" s="15" t="s">
        <v>672</v>
      </c>
      <c r="E739" s="15" t="s">
        <v>682</v>
      </c>
      <c r="F739" s="15"/>
      <c r="G739" s="15"/>
      <c r="H739" s="15"/>
      <c r="I739" s="15"/>
      <c r="J739" s="15"/>
      <c r="K739" s="14" t="s">
        <v>674</v>
      </c>
      <c r="L739" s="15">
        <v>1995</v>
      </c>
      <c r="M739" s="10"/>
      <c r="N739" s="36" t="s">
        <v>1067</v>
      </c>
      <c r="O739" s="10"/>
      <c r="P739" s="15">
        <v>13</v>
      </c>
      <c r="Q739" s="15">
        <v>1</v>
      </c>
      <c r="R739" s="15">
        <v>2</v>
      </c>
      <c r="S739" s="15" t="s">
        <v>85</v>
      </c>
      <c r="U739" s="76" t="s">
        <v>3074</v>
      </c>
      <c r="V739" s="76" t="str">
        <f>IF(B739="","",B739)</f>
        <v>Jimi Hendrix</v>
      </c>
      <c r="W739" s="76" t="s">
        <v>3075</v>
      </c>
      <c r="X739" s="76" t="str">
        <f>IF(C739="","",C739)</f>
        <v>Voodoo Chile</v>
      </c>
      <c r="Y739" s="77" t="s">
        <v>3077</v>
      </c>
      <c r="Z739" s="76">
        <f>IF(L739="","",L739)</f>
        <v>1995</v>
      </c>
      <c r="AA739" s="76" t="s">
        <v>3076</v>
      </c>
      <c r="AB739" s="76" t="str">
        <f>_xlfn.CONCAT(U739:AA739)</f>
        <v>&lt;table class="questions" width="290"&gt;&lt;tr&gt;&lt;td height="50"&gt;&lt;div align="center"&gt;2 Points &lt;/div&gt;&lt;/td&gt;&lt;/tr&gt;&lt;tr&gt;&lt;td height="30"&gt;&lt;div align="center"&gt;Jimi Hendrix&lt;/div&gt;&lt;/td&gt;&lt;/tr&gt;&lt;tr&gt;&lt;td height="30"&gt;&lt;div align="center"&gt;Voodoo Chile&lt;/div&gt;&lt;/td&gt;&lt;/tr&gt;&lt;tr&gt;&lt;td height="30"&gt;&lt;div align="center"&gt;&lt;/div&gt;&lt;/td&gt;&lt;/tr&gt;&lt;tr&gt;&lt;td height="30"&gt;&lt;div align="center"&gt;1995&lt;/div&gt;&lt;/td&gt;&lt;/tr&gt;&lt;/table&gt;</v>
      </c>
      <c r="AC739" s="50" t="s">
        <v>2615</v>
      </c>
      <c r="AD739" s="50" t="str">
        <f>IF(A739="","","Assets/"&amp;N739&amp;"/"&amp;Q739&amp;"/"&amp;P739&amp;".mp3")</f>
        <v>Assets/Rock/1/13.mp3</v>
      </c>
      <c r="AE739" s="51" t="s">
        <v>2614</v>
      </c>
      <c r="AF739" s="50" t="str">
        <f>IF(A739="","","Tune "&amp;66*(Q739-1)+P739)</f>
        <v>Tune 13</v>
      </c>
      <c r="AG739" s="50" t="s">
        <v>2613</v>
      </c>
      <c r="AH739" s="50" t="str">
        <f>AC739&amp;AD739&amp;AE739&amp;AF739&amp;AG739</f>
        <v>&lt;li&gt;&lt;a href="Assets/Rock/1/13.mp3"&gt;Tune 13&lt;/a&gt;&lt;/li&gt;</v>
      </c>
      <c r="AI739" s="53" t="s">
        <v>2616</v>
      </c>
      <c r="AJ739" s="53">
        <f>IF(A739="","",66*(Q739-1)+P739)</f>
        <v>13</v>
      </c>
      <c r="AK739" s="53" t="s">
        <v>2617</v>
      </c>
      <c r="AL739" s="53" t="str">
        <f>IF(A739="","",B739&amp;"&lt;/td&gt;&lt;td&gt;"&amp;C739&amp;"&lt;/td&gt;&lt;/tr&gt;")</f>
        <v>Jimi Hendrix&lt;/td&gt;&lt;td&gt;Voodoo Chile&lt;/td&gt;&lt;/tr&gt;</v>
      </c>
      <c r="AM739" s="53" t="str">
        <f>AI739&amp;AJ739&amp;AK739&amp;AL739</f>
        <v>&lt;tr&gt;&lt;td align="left"&gt;13&lt;/td&gt;&lt;td align="left"&gt;Jimi Hendrix&lt;/td&gt;&lt;td&gt;Voodoo Chile&lt;/td&gt;&lt;/tr&gt;</v>
      </c>
      <c r="AN739" s="64">
        <f>IF(MAX(LEN(B739),LEN(C739))=0,"",MAX(LEN(B739),LEN(C739)))</f>
        <v>12</v>
      </c>
    </row>
    <row r="740" spans="1:40" x14ac:dyDescent="0.25">
      <c r="A740" s="10" t="str">
        <f>N740&amp;Q740&amp;R740&amp;S740</f>
        <v>Rock15J</v>
      </c>
      <c r="B740" s="15" t="s">
        <v>366</v>
      </c>
      <c r="C740" s="15" t="s">
        <v>1117</v>
      </c>
      <c r="D740" s="15" t="s">
        <v>672</v>
      </c>
      <c r="E740" s="15" t="s">
        <v>682</v>
      </c>
      <c r="F740" s="15"/>
      <c r="G740" s="15"/>
      <c r="H740" s="15"/>
      <c r="I740" s="15"/>
      <c r="J740" s="15"/>
      <c r="K740" s="14"/>
      <c r="L740" s="15">
        <v>1967</v>
      </c>
      <c r="M740" s="10"/>
      <c r="N740" s="36" t="s">
        <v>1067</v>
      </c>
      <c r="O740" s="10"/>
      <c r="P740" s="15">
        <v>54</v>
      </c>
      <c r="Q740" s="15">
        <v>1</v>
      </c>
      <c r="R740" s="15">
        <v>5</v>
      </c>
      <c r="S740" s="15" t="s">
        <v>1071</v>
      </c>
      <c r="U740" s="76" t="s">
        <v>3074</v>
      </c>
      <c r="V740" s="76" t="str">
        <f>IF(B740="","",B740)</f>
        <v>Jimi Hendrix</v>
      </c>
      <c r="W740" s="76" t="s">
        <v>3075</v>
      </c>
      <c r="X740" s="76" t="str">
        <f>IF(C740="","",C740)</f>
        <v>Purple Haze</v>
      </c>
      <c r="Y740" s="77" t="s">
        <v>3077</v>
      </c>
      <c r="Z740" s="76">
        <f>IF(L740="","",L740)</f>
        <v>1967</v>
      </c>
      <c r="AA740" s="76" t="s">
        <v>3076</v>
      </c>
      <c r="AB740" s="76" t="str">
        <f>_xlfn.CONCAT(U740:AA740)</f>
        <v>&lt;table class="questions" width="290"&gt;&lt;tr&gt;&lt;td height="50"&gt;&lt;div align="center"&gt;2 Points &lt;/div&gt;&lt;/td&gt;&lt;/tr&gt;&lt;tr&gt;&lt;td height="30"&gt;&lt;div align="center"&gt;Jimi Hendrix&lt;/div&gt;&lt;/td&gt;&lt;/tr&gt;&lt;tr&gt;&lt;td height="30"&gt;&lt;div align="center"&gt;Purple Haze&lt;/div&gt;&lt;/td&gt;&lt;/tr&gt;&lt;tr&gt;&lt;td height="30"&gt;&lt;div align="center"&gt;&lt;/div&gt;&lt;/td&gt;&lt;/tr&gt;&lt;tr&gt;&lt;td height="30"&gt;&lt;div align="center"&gt;1967&lt;/div&gt;&lt;/td&gt;&lt;/tr&gt;&lt;/table&gt;</v>
      </c>
      <c r="AC740" s="50" t="s">
        <v>2615</v>
      </c>
      <c r="AD740" s="50" t="str">
        <f>IF(A740="","","Assets/"&amp;N740&amp;"/"&amp;Q740&amp;"/"&amp;P740&amp;".mp3")</f>
        <v>Assets/Rock/1/54.mp3</v>
      </c>
      <c r="AE740" s="51" t="s">
        <v>2614</v>
      </c>
      <c r="AF740" s="50" t="str">
        <f>IF(A740="","","Tune "&amp;66*(Q740-1)+P740)</f>
        <v>Tune 54</v>
      </c>
      <c r="AG740" s="50" t="s">
        <v>2613</v>
      </c>
      <c r="AH740" s="50" t="str">
        <f>AC740&amp;AD740&amp;AE740&amp;AF740&amp;AG740</f>
        <v>&lt;li&gt;&lt;a href="Assets/Rock/1/54.mp3"&gt;Tune 54&lt;/a&gt;&lt;/li&gt;</v>
      </c>
      <c r="AI740" s="53" t="s">
        <v>2616</v>
      </c>
      <c r="AJ740" s="53">
        <f>IF(A740="","",66*(Q740-1)+P740)</f>
        <v>54</v>
      </c>
      <c r="AK740" s="53" t="s">
        <v>2617</v>
      </c>
      <c r="AL740" s="53" t="str">
        <f>IF(A740="","",B740&amp;"&lt;/td&gt;&lt;td&gt;"&amp;C740&amp;"&lt;/td&gt;&lt;/tr&gt;")</f>
        <v>Jimi Hendrix&lt;/td&gt;&lt;td&gt;Purple Haze&lt;/td&gt;&lt;/tr&gt;</v>
      </c>
      <c r="AM740" s="53" t="str">
        <f>AI740&amp;AJ740&amp;AK740&amp;AL740</f>
        <v>&lt;tr&gt;&lt;td align="left"&gt;54&lt;/td&gt;&lt;td align="left"&gt;Jimi Hendrix&lt;/td&gt;&lt;td&gt;Purple Haze&lt;/td&gt;&lt;/tr&gt;</v>
      </c>
      <c r="AN740" s="64">
        <f>IF(MAX(LEN(B740),LEN(C740))=0,"",MAX(LEN(B740),LEN(C740)))</f>
        <v>12</v>
      </c>
    </row>
    <row r="741" spans="1:40" x14ac:dyDescent="0.25">
      <c r="A741" s="10" t="str">
        <f>N741&amp;Q741&amp;R741&amp;S741</f>
        <v>TV15A</v>
      </c>
      <c r="B741" s="15" t="s">
        <v>995</v>
      </c>
      <c r="C741" s="15"/>
      <c r="D741" s="15" t="s">
        <v>985</v>
      </c>
      <c r="E741" s="15"/>
      <c r="F741" s="15"/>
      <c r="G741" s="15"/>
      <c r="H741" s="15"/>
      <c r="I741" s="15"/>
      <c r="J741" s="15"/>
      <c r="K741" s="14"/>
      <c r="L741" s="15"/>
      <c r="M741" s="10"/>
      <c r="N741" s="8" t="s">
        <v>667</v>
      </c>
      <c r="O741" s="10"/>
      <c r="P741" s="15">
        <v>45</v>
      </c>
      <c r="Q741" s="15">
        <v>1</v>
      </c>
      <c r="R741" s="15">
        <v>5</v>
      </c>
      <c r="S741" s="15" t="s">
        <v>84</v>
      </c>
      <c r="U741" s="76" t="s">
        <v>3074</v>
      </c>
      <c r="V741" s="76" t="str">
        <f>IF(B741="","",B741)</f>
        <v>Knight Rider</v>
      </c>
      <c r="W741" s="76" t="s">
        <v>3075</v>
      </c>
      <c r="X741" s="76" t="str">
        <f>IF(C741="","",C741)</f>
        <v/>
      </c>
      <c r="Y741" s="77" t="s">
        <v>3077</v>
      </c>
      <c r="Z741" s="76" t="str">
        <f>IF(L741="","",L741)</f>
        <v/>
      </c>
      <c r="AA741" s="76" t="s">
        <v>3076</v>
      </c>
      <c r="AB741" s="76" t="str">
        <f>_xlfn.CONCAT(U741:AA741)</f>
        <v>&lt;table class="questions" width="290"&gt;&lt;tr&gt;&lt;td height="50"&gt;&lt;div align="center"&gt;2 Points &lt;/div&gt;&lt;/td&gt;&lt;/tr&gt;&lt;tr&gt;&lt;td height="30"&gt;&lt;div align="center"&gt;Knight Rider&lt;/div&gt;&lt;/td&gt;&lt;/tr&gt;&lt;tr&gt;&lt;td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741" s="50" t="s">
        <v>2615</v>
      </c>
      <c r="AD741" s="50" t="str">
        <f>IF(A741="","","Assets/"&amp;N741&amp;"/"&amp;Q741&amp;"/"&amp;P741&amp;".mp3")</f>
        <v>Assets/TV/1/45.mp3</v>
      </c>
      <c r="AE741" s="51" t="s">
        <v>2614</v>
      </c>
      <c r="AF741" s="50" t="str">
        <f>IF(A741="","","Tune "&amp;66*(Q741-1)+P741)</f>
        <v>Tune 45</v>
      </c>
      <c r="AG741" s="50" t="s">
        <v>2613</v>
      </c>
      <c r="AH741" s="50" t="str">
        <f>AC741&amp;AD741&amp;AE741&amp;AF741&amp;AG741</f>
        <v>&lt;li&gt;&lt;a href="Assets/TV/1/45.mp3"&gt;Tune 45&lt;/a&gt;&lt;/li&gt;</v>
      </c>
      <c r="AI741" s="53" t="s">
        <v>2616</v>
      </c>
      <c r="AJ741" s="53">
        <f>IF(A741="","",66*(Q741-1)+P741)</f>
        <v>45</v>
      </c>
      <c r="AK741" s="53" t="s">
        <v>2617</v>
      </c>
      <c r="AL741" s="53" t="str">
        <f>IF(A741="","",B741&amp;"&lt;/td&gt;&lt;td&gt;"&amp;C741&amp;"&lt;/td&gt;&lt;/tr&gt;")</f>
        <v>Knight Rider&lt;/td&gt;&lt;td&gt;&lt;/td&gt;&lt;/tr&gt;</v>
      </c>
      <c r="AM741" s="53" t="str">
        <f>AI741&amp;AJ741&amp;AK741&amp;AL741</f>
        <v>&lt;tr&gt;&lt;td align="left"&gt;45&lt;/td&gt;&lt;td align="left"&gt;Knight Rider&lt;/td&gt;&lt;td&gt;&lt;/td&gt;&lt;/tr&gt;</v>
      </c>
      <c r="AN741" s="64">
        <f>IF(MAX(LEN(B741),LEN(C741))=0,"",MAX(LEN(B741),LEN(C741)))</f>
        <v>12</v>
      </c>
    </row>
    <row r="742" spans="1:40" x14ac:dyDescent="0.25">
      <c r="A742" s="10" t="str">
        <f>N742&amp;Q742&amp;R742&amp;S742</f>
        <v>199015A</v>
      </c>
      <c r="B742" s="14" t="s">
        <v>742</v>
      </c>
      <c r="C742" s="14" t="s">
        <v>630</v>
      </c>
      <c r="D742" s="15" t="s">
        <v>672</v>
      </c>
      <c r="E742" s="15" t="s">
        <v>682</v>
      </c>
      <c r="F742" s="15"/>
      <c r="G742" s="15"/>
      <c r="H742" s="15"/>
      <c r="I742" s="15"/>
      <c r="J742" s="15"/>
      <c r="K742" s="14"/>
      <c r="L742" s="15">
        <v>1998</v>
      </c>
      <c r="M742" s="10"/>
      <c r="N742" s="7">
        <v>1990</v>
      </c>
      <c r="O742" s="10"/>
      <c r="P742" s="15">
        <v>45</v>
      </c>
      <c r="Q742" s="15">
        <v>1</v>
      </c>
      <c r="R742" s="15">
        <v>5</v>
      </c>
      <c r="S742" s="15" t="s">
        <v>84</v>
      </c>
      <c r="U742" s="76" t="s">
        <v>3074</v>
      </c>
      <c r="V742" s="76" t="str">
        <f>IF(B742="","",B742)</f>
        <v>Robbie Williams</v>
      </c>
      <c r="W742" s="76" t="s">
        <v>3075</v>
      </c>
      <c r="X742" s="76" t="str">
        <f>IF(C742="","",C742)</f>
        <v>Millennium</v>
      </c>
      <c r="Y742" s="77" t="s">
        <v>3077</v>
      </c>
      <c r="Z742" s="76">
        <f>IF(L742="","",L742)</f>
        <v>1998</v>
      </c>
      <c r="AA742" s="76" t="s">
        <v>3076</v>
      </c>
      <c r="AB742" s="76" t="str">
        <f>_xlfn.CONCAT(U742:AA742)</f>
        <v>&lt;table class="questions" width="290"&gt;&lt;tr&gt;&lt;td height="50"&gt;&lt;div align="center"&gt;2 Points &lt;/div&gt;&lt;/td&gt;&lt;/tr&gt;&lt;tr&gt;&lt;td height="30"&gt;&lt;div align="center"&gt;Robbie Williams&lt;/div&gt;&lt;/td&gt;&lt;/tr&gt;&lt;tr&gt;&lt;td height="30"&gt;&lt;div align="center"&gt;Millennium&lt;/div&gt;&lt;/td&gt;&lt;/tr&gt;&lt;tr&gt;&lt;td height="30"&gt;&lt;div align="center"&gt;&lt;/div&gt;&lt;/td&gt;&lt;/tr&gt;&lt;tr&gt;&lt;td height="30"&gt;&lt;div align="center"&gt;1998&lt;/div&gt;&lt;/td&gt;&lt;/tr&gt;&lt;/table&gt;</v>
      </c>
      <c r="AC742" s="50" t="s">
        <v>2615</v>
      </c>
      <c r="AD742" s="50" t="str">
        <f>IF(A742="","","Assets/"&amp;N742&amp;"/"&amp;Q742&amp;"/"&amp;P742&amp;".mp3")</f>
        <v>Assets/1990/1/45.mp3</v>
      </c>
      <c r="AE742" s="51" t="s">
        <v>2614</v>
      </c>
      <c r="AF742" s="50" t="str">
        <f>IF(A742="","","Tune "&amp;66*(Q742-1)+P742)</f>
        <v>Tune 45</v>
      </c>
      <c r="AG742" s="50" t="s">
        <v>2613</v>
      </c>
      <c r="AH742" s="50" t="str">
        <f>AC742&amp;AD742&amp;AE742&amp;AF742&amp;AG742</f>
        <v>&lt;li&gt;&lt;a href="Assets/1990/1/45.mp3"&gt;Tune 45&lt;/a&gt;&lt;/li&gt;</v>
      </c>
      <c r="AI742" s="53" t="s">
        <v>2616</v>
      </c>
      <c r="AJ742" s="53">
        <f>IF(A742="","",66*(Q742-1)+P742)</f>
        <v>45</v>
      </c>
      <c r="AK742" s="53" t="s">
        <v>2617</v>
      </c>
      <c r="AL742" s="53" t="str">
        <f>IF(A742="","",B742&amp;"&lt;/td&gt;&lt;td&gt;"&amp;C742&amp;"&lt;/td&gt;&lt;/tr&gt;")</f>
        <v>Robbie Williams&lt;/td&gt;&lt;td&gt;Millennium&lt;/td&gt;&lt;/tr&gt;</v>
      </c>
      <c r="AM742" s="53" t="str">
        <f>AI742&amp;AJ742&amp;AK742&amp;AL742</f>
        <v>&lt;tr&gt;&lt;td align="left"&gt;45&lt;/td&gt;&lt;td align="left"&gt;Robbie Williams&lt;/td&gt;&lt;td&gt;Millennium&lt;/td&gt;&lt;/tr&gt;</v>
      </c>
      <c r="AN742" s="64">
        <f>IF(MAX(LEN(B742),LEN(C742))=0,"",MAX(LEN(B742),LEN(C742)))</f>
        <v>15</v>
      </c>
    </row>
    <row r="743" spans="1:40" x14ac:dyDescent="0.25">
      <c r="A743" s="10" t="str">
        <f>N743&amp;Q743&amp;R743&amp;S743</f>
        <v>Hiphop14K</v>
      </c>
      <c r="B743" s="15" t="s">
        <v>2695</v>
      </c>
      <c r="C743" s="15" t="s">
        <v>2694</v>
      </c>
      <c r="D743" s="15"/>
      <c r="E743" s="15"/>
      <c r="F743" s="15"/>
      <c r="G743" s="15"/>
      <c r="H743" s="15"/>
      <c r="I743" s="15"/>
      <c r="J743" s="15"/>
      <c r="K743" s="14"/>
      <c r="L743" s="15">
        <v>2004</v>
      </c>
      <c r="M743" s="10"/>
      <c r="N743" s="42" t="s">
        <v>2395</v>
      </c>
      <c r="O743" s="10"/>
      <c r="P743" s="15">
        <v>44</v>
      </c>
      <c r="Q743" s="15">
        <v>1</v>
      </c>
      <c r="R743" s="15">
        <v>4</v>
      </c>
      <c r="S743" s="15" t="s">
        <v>1072</v>
      </c>
      <c r="U743" s="76" t="s">
        <v>3074</v>
      </c>
      <c r="V743" s="76" t="str">
        <f>IF(B743="","",B743)</f>
        <v>J-Kwon</v>
      </c>
      <c r="W743" s="76" t="s">
        <v>3075</v>
      </c>
      <c r="X743" s="76" t="str">
        <f>IF(C743="","",C743)</f>
        <v>Tipsy</v>
      </c>
      <c r="Y743" s="77" t="s">
        <v>3077</v>
      </c>
      <c r="Z743" s="76">
        <f>IF(L743="","",L743)</f>
        <v>2004</v>
      </c>
      <c r="AA743" s="76" t="s">
        <v>3076</v>
      </c>
      <c r="AB743" s="76" t="str">
        <f>_xlfn.CONCAT(U743:AA743)</f>
        <v>&lt;table class="questions" width="290"&gt;&lt;tr&gt;&lt;td height="50"&gt;&lt;div align="center"&gt;2 Points &lt;/div&gt;&lt;/td&gt;&lt;/tr&gt;&lt;tr&gt;&lt;td height="30"&gt;&lt;div align="center"&gt;J-Kwon&lt;/div&gt;&lt;/td&gt;&lt;/tr&gt;&lt;tr&gt;&lt;td height="30"&gt;&lt;div align="center"&gt;Tipsy&lt;/div&gt;&lt;/td&gt;&lt;/tr&gt;&lt;tr&gt;&lt;td height="30"&gt;&lt;div align="center"&gt;&lt;/div&gt;&lt;/td&gt;&lt;/tr&gt;&lt;tr&gt;&lt;td height="30"&gt;&lt;div align="center"&gt;2004&lt;/div&gt;&lt;/td&gt;&lt;/tr&gt;&lt;/table&gt;</v>
      </c>
      <c r="AC743" s="50" t="s">
        <v>2615</v>
      </c>
      <c r="AD743" s="50" t="str">
        <f>IF(A743="","","Assets/"&amp;N743&amp;"/"&amp;Q743&amp;"/"&amp;P743&amp;".mp3")</f>
        <v>Assets/Hiphop/1/44.mp3</v>
      </c>
      <c r="AE743" s="51" t="s">
        <v>2614</v>
      </c>
      <c r="AF743" s="50" t="str">
        <f>IF(A743="","","Tune "&amp;66*(Q743-1)+P743)</f>
        <v>Tune 44</v>
      </c>
      <c r="AG743" s="50" t="s">
        <v>2613</v>
      </c>
      <c r="AH743" s="50" t="str">
        <f>AC743&amp;AD743&amp;AE743&amp;AF743&amp;AG743</f>
        <v>&lt;li&gt;&lt;a href="Assets/Hiphop/1/44.mp3"&gt;Tune 44&lt;/a&gt;&lt;/li&gt;</v>
      </c>
      <c r="AI743" s="53" t="s">
        <v>2616</v>
      </c>
      <c r="AJ743" s="53">
        <f>IF(A743="","",66*(Q743-1)+P743)</f>
        <v>44</v>
      </c>
      <c r="AK743" s="53" t="s">
        <v>2617</v>
      </c>
      <c r="AL743" s="53" t="str">
        <f>IF(A743="","",B743&amp;"&lt;/td&gt;&lt;td&gt;"&amp;C743&amp;"&lt;/td&gt;&lt;/tr&gt;")</f>
        <v>J-Kwon&lt;/td&gt;&lt;td&gt;Tipsy&lt;/td&gt;&lt;/tr&gt;</v>
      </c>
      <c r="AM743" s="53" t="str">
        <f>AI743&amp;AJ743&amp;AK743&amp;AL743</f>
        <v>&lt;tr&gt;&lt;td align="left"&gt;44&lt;/td&gt;&lt;td align="left"&gt;J-Kwon&lt;/td&gt;&lt;td&gt;Tipsy&lt;/td&gt;&lt;/tr&gt;</v>
      </c>
      <c r="AN743" s="64">
        <f>IF(MAX(LEN(B743),LEN(C743))=0,"",MAX(LEN(B743),LEN(C743)))</f>
        <v>6</v>
      </c>
    </row>
    <row r="744" spans="1:40" x14ac:dyDescent="0.25">
      <c r="A744" s="10" t="str">
        <f>N744&amp;Q744&amp;R744&amp;S744</f>
        <v>2005-200915B</v>
      </c>
      <c r="B744" s="15" t="s">
        <v>707</v>
      </c>
      <c r="C744" s="15" t="s">
        <v>884</v>
      </c>
      <c r="D744" s="15" t="s">
        <v>672</v>
      </c>
      <c r="E744" s="15" t="s">
        <v>682</v>
      </c>
      <c r="F744" s="15"/>
      <c r="G744" s="15"/>
      <c r="H744" s="15"/>
      <c r="I744" s="15"/>
      <c r="J744" s="15"/>
      <c r="K744" s="14"/>
      <c r="L744" s="15">
        <v>2005</v>
      </c>
      <c r="M744" s="10"/>
      <c r="N744" s="3" t="s">
        <v>2621</v>
      </c>
      <c r="O744" s="10"/>
      <c r="P744" s="15">
        <v>46</v>
      </c>
      <c r="Q744" s="15">
        <v>1</v>
      </c>
      <c r="R744" s="15">
        <v>5</v>
      </c>
      <c r="S744" s="35" t="s">
        <v>85</v>
      </c>
      <c r="U744" s="76" t="s">
        <v>3074</v>
      </c>
      <c r="V744" s="76" t="str">
        <f>IF(B744="","",B744)</f>
        <v>Avril Lavigne</v>
      </c>
      <c r="W744" s="76" t="s">
        <v>3075</v>
      </c>
      <c r="X744" s="76" t="str">
        <f>IF(C744="","",C744)</f>
        <v>He Wasn’t</v>
      </c>
      <c r="Y744" s="77" t="s">
        <v>3077</v>
      </c>
      <c r="Z744" s="76">
        <f>IF(L744="","",L744)</f>
        <v>2005</v>
      </c>
      <c r="AA744" s="76" t="s">
        <v>3076</v>
      </c>
      <c r="AB744" s="76" t="str">
        <f>_xlfn.CONCAT(U744:AA744)</f>
        <v>&lt;table class="questions" width="290"&gt;&lt;tr&gt;&lt;td height="50"&gt;&lt;div align="center"&gt;2 Points &lt;/div&gt;&lt;/td&gt;&lt;/tr&gt;&lt;tr&gt;&lt;td height="30"&gt;&lt;div align="center"&gt;Avril Lavigne&lt;/div&gt;&lt;/td&gt;&lt;/tr&gt;&lt;tr&gt;&lt;td height="30"&gt;&lt;div align="center"&gt;He Wasn’t&lt;/div&gt;&lt;/td&gt;&lt;/tr&gt;&lt;tr&gt;&lt;td height="30"&gt;&lt;div align="center"&gt;&lt;/div&gt;&lt;/td&gt;&lt;/tr&gt;&lt;tr&gt;&lt;td height="30"&gt;&lt;div align="center"&gt;2005&lt;/div&gt;&lt;/td&gt;&lt;/tr&gt;&lt;/table&gt;</v>
      </c>
      <c r="AC744" s="50" t="s">
        <v>2615</v>
      </c>
      <c r="AD744" s="50" t="str">
        <f>IF(A744="","","Assets/"&amp;N744&amp;"/"&amp;Q744&amp;"/"&amp;P744&amp;".mp3")</f>
        <v>Assets/2005-2009/1/46.mp3</v>
      </c>
      <c r="AE744" s="51" t="s">
        <v>2614</v>
      </c>
      <c r="AF744" s="50" t="str">
        <f>IF(A744="","","Tune "&amp;66*(Q744-1)+P744)</f>
        <v>Tune 46</v>
      </c>
      <c r="AG744" s="50" t="s">
        <v>2613</v>
      </c>
      <c r="AH744" s="50" t="str">
        <f>AC744&amp;AD744&amp;AE744&amp;AF744&amp;AG744</f>
        <v>&lt;li&gt;&lt;a href="Assets/2005-2009/1/46.mp3"&gt;Tune 46&lt;/a&gt;&lt;/li&gt;</v>
      </c>
      <c r="AI744" s="53" t="s">
        <v>2616</v>
      </c>
      <c r="AJ744" s="53">
        <f>IF(A744="","",66*(Q744-1)+P744)</f>
        <v>46</v>
      </c>
      <c r="AK744" s="53" t="s">
        <v>2617</v>
      </c>
      <c r="AL744" s="53" t="str">
        <f>IF(A744="","",B744&amp;"&lt;/td&gt;&lt;td&gt;"&amp;C744&amp;"&lt;/td&gt;&lt;/tr&gt;")</f>
        <v>Avril Lavigne&lt;/td&gt;&lt;td&gt;He Wasn’t&lt;/td&gt;&lt;/tr&gt;</v>
      </c>
      <c r="AM744" s="53" t="str">
        <f>AI744&amp;AJ744&amp;AK744&amp;AL744</f>
        <v>&lt;tr&gt;&lt;td align="left"&gt;46&lt;/td&gt;&lt;td align="left"&gt;Avril Lavigne&lt;/td&gt;&lt;td&gt;He Wasn’t&lt;/td&gt;&lt;/tr&gt;</v>
      </c>
      <c r="AN744" s="64">
        <f>IF(MAX(LEN(B744),LEN(C744))=0,"",MAX(LEN(B744),LEN(C744)))</f>
        <v>13</v>
      </c>
    </row>
    <row r="745" spans="1:40" x14ac:dyDescent="0.25">
      <c r="A745" s="10" t="str">
        <f>N745&amp;Q745&amp;R745&amp;S745</f>
        <v>2020-202411D</v>
      </c>
      <c r="B745" s="15" t="s">
        <v>2786</v>
      </c>
      <c r="C745" s="15" t="s">
        <v>2787</v>
      </c>
      <c r="D745" s="15"/>
      <c r="E745" s="15"/>
      <c r="F745" s="15"/>
      <c r="G745" s="15"/>
      <c r="H745" s="15"/>
      <c r="I745" s="15"/>
      <c r="J745" s="15"/>
      <c r="K745" s="14"/>
      <c r="L745" s="15">
        <v>2020</v>
      </c>
      <c r="M745" s="10"/>
      <c r="N745" s="58" t="s">
        <v>2842</v>
      </c>
      <c r="O745" s="10"/>
      <c r="P745" s="15">
        <v>4</v>
      </c>
      <c r="Q745" s="15">
        <v>1</v>
      </c>
      <c r="R745" s="15">
        <v>1</v>
      </c>
      <c r="S745" s="15" t="s">
        <v>86</v>
      </c>
      <c r="U745" s="76" t="s">
        <v>3074</v>
      </c>
      <c r="V745" s="76" t="str">
        <f>IF(B745="","",B745)</f>
        <v>Joel Corry</v>
      </c>
      <c r="W745" s="76" t="s">
        <v>3075</v>
      </c>
      <c r="X745" s="76" t="str">
        <f>IF(C745="","",C745)</f>
        <v>Lonely</v>
      </c>
      <c r="Y745" s="77" t="s">
        <v>3077</v>
      </c>
      <c r="Z745" s="76">
        <f>IF(L745="","",L745)</f>
        <v>2020</v>
      </c>
      <c r="AA745" s="76" t="s">
        <v>3076</v>
      </c>
      <c r="AB745" s="76" t="str">
        <f>_xlfn.CONCAT(U745:AA745)</f>
        <v>&lt;table class="questions" width="290"&gt;&lt;tr&gt;&lt;td height="50"&gt;&lt;div align="center"&gt;2 Points &lt;/div&gt;&lt;/td&gt;&lt;/tr&gt;&lt;tr&gt;&lt;td height="30"&gt;&lt;div align="center"&gt;Joel Corry&lt;/div&gt;&lt;/td&gt;&lt;/tr&gt;&lt;tr&gt;&lt;td height="30"&gt;&lt;div align="center"&gt;Lonely&lt;/div&gt;&lt;/td&gt;&lt;/tr&gt;&lt;tr&gt;&lt;td height="30"&gt;&lt;div align="center"&gt;&lt;/div&gt;&lt;/td&gt;&lt;/tr&gt;&lt;tr&gt;&lt;td height="30"&gt;&lt;div align="center"&gt;2020&lt;/div&gt;&lt;/td&gt;&lt;/tr&gt;&lt;/table&gt;</v>
      </c>
      <c r="AC745" s="50" t="s">
        <v>2615</v>
      </c>
      <c r="AD745" s="50" t="str">
        <f>IF(A745="","","Assets/"&amp;N745&amp;"/"&amp;Q745&amp;"/"&amp;P745&amp;".mp3")</f>
        <v>Assets/2020-2024/1/4.mp3</v>
      </c>
      <c r="AE745" s="51" t="s">
        <v>2614</v>
      </c>
      <c r="AF745" s="50" t="str">
        <f>IF(A745="","","Tune "&amp;66*(Q745-1)+P745)</f>
        <v>Tune 4</v>
      </c>
      <c r="AG745" s="50" t="s">
        <v>2613</v>
      </c>
      <c r="AH745" s="50" t="str">
        <f>AC745&amp;AD745&amp;AE745&amp;AF745&amp;AG745</f>
        <v>&lt;li&gt;&lt;a href="Assets/2020-2024/1/4.mp3"&gt;Tune 4&lt;/a&gt;&lt;/li&gt;</v>
      </c>
      <c r="AI745" s="53" t="s">
        <v>2616</v>
      </c>
      <c r="AJ745" s="53">
        <f>IF(A745="","",66*(Q745-1)+P745)</f>
        <v>4</v>
      </c>
      <c r="AK745" s="53" t="s">
        <v>2617</v>
      </c>
      <c r="AL745" s="53" t="str">
        <f>IF(A745="","",B745&amp;"&lt;/td&gt;&lt;td&gt;"&amp;C745&amp;"&lt;/td&gt;&lt;/tr&gt;")</f>
        <v>Joel Corry&lt;/td&gt;&lt;td&gt;Lonely&lt;/td&gt;&lt;/tr&gt;</v>
      </c>
      <c r="AM745" s="53" t="str">
        <f>AI745&amp;AJ745&amp;AK745&amp;AL745</f>
        <v>&lt;tr&gt;&lt;td align="left"&gt;4&lt;/td&gt;&lt;td align="left"&gt;Joel Corry&lt;/td&gt;&lt;td&gt;Lonely&lt;/td&gt;&lt;/tr&gt;</v>
      </c>
      <c r="AN745" s="64">
        <f>IF(MAX(LEN(B745),LEN(C745))=0,"",MAX(LEN(B745),LEN(C745)))</f>
        <v>10</v>
      </c>
    </row>
    <row r="746" spans="1:40" x14ac:dyDescent="0.25">
      <c r="A746" s="10" t="str">
        <f>N746&amp;Q746&amp;R746&amp;S746</f>
        <v>198014A</v>
      </c>
      <c r="B746" s="15" t="s">
        <v>3015</v>
      </c>
      <c r="C746" s="15" t="s">
        <v>3068</v>
      </c>
      <c r="D746" s="15"/>
      <c r="E746" s="15"/>
      <c r="F746" s="15"/>
      <c r="G746" s="15"/>
      <c r="H746" s="15"/>
      <c r="I746" s="15"/>
      <c r="J746" s="15"/>
      <c r="K746" s="14"/>
      <c r="L746" s="15">
        <v>1985</v>
      </c>
      <c r="M746" s="10"/>
      <c r="N746" s="81">
        <v>1980</v>
      </c>
      <c r="O746" s="10"/>
      <c r="P746" s="15">
        <v>34</v>
      </c>
      <c r="Q746" s="15">
        <v>1</v>
      </c>
      <c r="R746" s="15">
        <v>4</v>
      </c>
      <c r="S746" s="60" t="s">
        <v>84</v>
      </c>
      <c r="T746" s="78">
        <v>1</v>
      </c>
      <c r="U746" s="76" t="s">
        <v>3074</v>
      </c>
      <c r="V746" s="76" t="str">
        <f>IF(B746="","",B746)</f>
        <v>DireStraits</v>
      </c>
      <c r="W746" s="76" t="s">
        <v>3075</v>
      </c>
      <c r="X746" s="76" t="str">
        <f>IF(C746="","",C746)</f>
        <v>Walk of Life</v>
      </c>
      <c r="Y746" s="77" t="s">
        <v>3077</v>
      </c>
      <c r="Z746" s="76">
        <f>IF(L746="","",L746)</f>
        <v>1985</v>
      </c>
      <c r="AA746" s="76" t="s">
        <v>3076</v>
      </c>
      <c r="AB746" s="76" t="str">
        <f>_xlfn.CONCAT(U746:AA746)</f>
        <v>&lt;table class="questions" width="290"&gt;&lt;tr&gt;&lt;td height="50"&gt;&lt;div align="center"&gt;2 Points &lt;/div&gt;&lt;/td&gt;&lt;/tr&gt;&lt;tr&gt;&lt;td height="30"&gt;&lt;div align="center"&gt;DireStraits&lt;/div&gt;&lt;/td&gt;&lt;/tr&gt;&lt;tr&gt;&lt;td height="30"&gt;&lt;div align="center"&gt;Walk of Life&lt;/div&gt;&lt;/td&gt;&lt;/tr&gt;&lt;tr&gt;&lt;td height="30"&gt;&lt;div align="center"&gt;&lt;/div&gt;&lt;/td&gt;&lt;/tr&gt;&lt;tr&gt;&lt;td height="30"&gt;&lt;div align="center"&gt;1985&lt;/div&gt;&lt;/td&gt;&lt;/tr&gt;&lt;/table&gt;</v>
      </c>
      <c r="AC746" s="50" t="s">
        <v>2615</v>
      </c>
      <c r="AD746" s="50" t="str">
        <f>IF(A746="","","Assets/"&amp;N746&amp;"/"&amp;Q746&amp;"/"&amp;P746&amp;".mp3")</f>
        <v>Assets/1980/1/34.mp3</v>
      </c>
      <c r="AE746" s="51" t="s">
        <v>2614</v>
      </c>
      <c r="AF746" s="50" t="str">
        <f>IF(A746="","","Tune "&amp;66*(Q746-1)+P746)</f>
        <v>Tune 34</v>
      </c>
      <c r="AG746" s="50" t="s">
        <v>2613</v>
      </c>
      <c r="AH746" s="50" t="str">
        <f>AC746&amp;AD746&amp;AE746&amp;AF746&amp;AG746</f>
        <v>&lt;li&gt;&lt;a href="Assets/1980/1/34.mp3"&gt;Tune 34&lt;/a&gt;&lt;/li&gt;</v>
      </c>
      <c r="AI746" s="53" t="s">
        <v>2616</v>
      </c>
      <c r="AJ746" s="53">
        <f>IF(A746="","",66*(Q746-1)+P746)</f>
        <v>34</v>
      </c>
      <c r="AK746" s="53" t="s">
        <v>2617</v>
      </c>
      <c r="AL746" s="53" t="str">
        <f>IF(A746="","",B746&amp;"&lt;/td&gt;&lt;td&gt;"&amp;C746&amp;"&lt;/td&gt;&lt;/tr&gt;")</f>
        <v>DireStraits&lt;/td&gt;&lt;td&gt;Walk of Life&lt;/td&gt;&lt;/tr&gt;</v>
      </c>
      <c r="AM746" s="53" t="str">
        <f>AI746&amp;AJ746&amp;AK746&amp;AL746</f>
        <v>&lt;tr&gt;&lt;td align="left"&gt;34&lt;/td&gt;&lt;td align="left"&gt;DireStraits&lt;/td&gt;&lt;td&gt;Walk of Life&lt;/td&gt;&lt;/tr&gt;</v>
      </c>
      <c r="AN746" s="64">
        <f>IF(MAX(LEN(B746),LEN(C746))=0,"",MAX(LEN(B746),LEN(C746)))</f>
        <v>12</v>
      </c>
    </row>
    <row r="747" spans="1:40" x14ac:dyDescent="0.25">
      <c r="A747" s="10" t="str">
        <f>N747&amp;Q747&amp;R747&amp;S747</f>
        <v>2005-200915C</v>
      </c>
      <c r="B747" s="15" t="s">
        <v>571</v>
      </c>
      <c r="C747" s="15" t="s">
        <v>885</v>
      </c>
      <c r="D747" s="15" t="s">
        <v>672</v>
      </c>
      <c r="E747" s="15" t="s">
        <v>682</v>
      </c>
      <c r="F747" s="15"/>
      <c r="G747" s="15"/>
      <c r="H747" s="15"/>
      <c r="I747" s="15"/>
      <c r="J747" s="15"/>
      <c r="K747" s="14"/>
      <c r="L747" s="15">
        <v>2005</v>
      </c>
      <c r="M747" s="10"/>
      <c r="N747" s="3" t="s">
        <v>2621</v>
      </c>
      <c r="O747" s="10"/>
      <c r="P747" s="15">
        <v>47</v>
      </c>
      <c r="Q747" s="15">
        <v>1</v>
      </c>
      <c r="R747" s="15">
        <v>5</v>
      </c>
      <c r="S747" s="35" t="s">
        <v>89</v>
      </c>
      <c r="U747" s="76" t="s">
        <v>3074</v>
      </c>
      <c r="V747" s="76" t="str">
        <f>IF(B747="","",B747)</f>
        <v>Bassment Jaxx</v>
      </c>
      <c r="W747" s="76" t="s">
        <v>3075</v>
      </c>
      <c r="X747" s="76" t="str">
        <f>IF(C747="","",C747)</f>
        <v>Oh My Gosh</v>
      </c>
      <c r="Y747" s="77" t="s">
        <v>3077</v>
      </c>
      <c r="Z747" s="76">
        <f>IF(L747="","",L747)</f>
        <v>2005</v>
      </c>
      <c r="AA747" s="76" t="s">
        <v>3076</v>
      </c>
      <c r="AB747" s="76" t="str">
        <f>_xlfn.CONCAT(U747:AA747)</f>
        <v>&lt;table class="questions" width="290"&gt;&lt;tr&gt;&lt;td height="50"&gt;&lt;div align="center"&gt;2 Points &lt;/div&gt;&lt;/td&gt;&lt;/tr&gt;&lt;tr&gt;&lt;td height="30"&gt;&lt;div align="center"&gt;Bassment Jaxx&lt;/div&gt;&lt;/td&gt;&lt;/tr&gt;&lt;tr&gt;&lt;td height="30"&gt;&lt;div align="center"&gt;Oh My Gosh&lt;/div&gt;&lt;/td&gt;&lt;/tr&gt;&lt;tr&gt;&lt;td height="30"&gt;&lt;div align="center"&gt;&lt;/div&gt;&lt;/td&gt;&lt;/tr&gt;&lt;tr&gt;&lt;td height="30"&gt;&lt;div align="center"&gt;2005&lt;/div&gt;&lt;/td&gt;&lt;/tr&gt;&lt;/table&gt;</v>
      </c>
      <c r="AC747" s="50" t="s">
        <v>2615</v>
      </c>
      <c r="AD747" s="50" t="str">
        <f>IF(A747="","","Assets/"&amp;N747&amp;"/"&amp;Q747&amp;"/"&amp;P747&amp;".mp3")</f>
        <v>Assets/2005-2009/1/47.mp3</v>
      </c>
      <c r="AE747" s="51" t="s">
        <v>2614</v>
      </c>
      <c r="AF747" s="50" t="str">
        <f>IF(A747="","","Tune "&amp;66*(Q747-1)+P747)</f>
        <v>Tune 47</v>
      </c>
      <c r="AG747" s="50" t="s">
        <v>2613</v>
      </c>
      <c r="AH747" s="50" t="str">
        <f>AC747&amp;AD747&amp;AE747&amp;AF747&amp;AG747</f>
        <v>&lt;li&gt;&lt;a href="Assets/2005-2009/1/47.mp3"&gt;Tune 47&lt;/a&gt;&lt;/li&gt;</v>
      </c>
      <c r="AI747" s="53" t="s">
        <v>2616</v>
      </c>
      <c r="AJ747" s="53">
        <f>IF(A747="","",66*(Q747-1)+P747)</f>
        <v>47</v>
      </c>
      <c r="AK747" s="53" t="s">
        <v>2617</v>
      </c>
      <c r="AL747" s="53" t="str">
        <f>IF(A747="","",B747&amp;"&lt;/td&gt;&lt;td&gt;"&amp;C747&amp;"&lt;/td&gt;&lt;/tr&gt;")</f>
        <v>Bassment Jaxx&lt;/td&gt;&lt;td&gt;Oh My Gosh&lt;/td&gt;&lt;/tr&gt;</v>
      </c>
      <c r="AM747" s="53" t="str">
        <f>AI747&amp;AJ747&amp;AK747&amp;AL747</f>
        <v>&lt;tr&gt;&lt;td align="left"&gt;47&lt;/td&gt;&lt;td align="left"&gt;Bassment Jaxx&lt;/td&gt;&lt;td&gt;Oh My Gosh&lt;/td&gt;&lt;/tr&gt;</v>
      </c>
      <c r="AN747" s="64">
        <f>IF(MAX(LEN(B747),LEN(C747))=0,"",MAX(LEN(B747),LEN(C747)))</f>
        <v>13</v>
      </c>
    </row>
    <row r="748" spans="1:40" x14ac:dyDescent="0.25">
      <c r="A748" s="10" t="str">
        <f>N748&amp;Q748&amp;R748&amp;S748</f>
        <v>2010-201423F</v>
      </c>
      <c r="B748" s="35" t="s">
        <v>1321</v>
      </c>
      <c r="C748" s="35" t="s">
        <v>1322</v>
      </c>
      <c r="D748" s="15" t="s">
        <v>672</v>
      </c>
      <c r="E748" s="15" t="s">
        <v>682</v>
      </c>
      <c r="F748" s="15"/>
      <c r="G748" s="15"/>
      <c r="H748" s="15"/>
      <c r="I748" s="15"/>
      <c r="J748" s="15"/>
      <c r="K748" s="14"/>
      <c r="L748" s="15">
        <v>2013</v>
      </c>
      <c r="M748" s="10"/>
      <c r="N748" s="3" t="s">
        <v>2622</v>
      </c>
      <c r="O748" s="10"/>
      <c r="P748" s="15">
        <v>28</v>
      </c>
      <c r="Q748" s="15">
        <v>2</v>
      </c>
      <c r="R748" s="15">
        <v>3</v>
      </c>
      <c r="S748" s="35" t="s">
        <v>88</v>
      </c>
      <c r="U748" s="76" t="s">
        <v>3074</v>
      </c>
      <c r="V748" s="76" t="str">
        <f>IF(B748="","",B748)</f>
        <v>Nicole Scherzinger</v>
      </c>
      <c r="W748" s="76" t="s">
        <v>3075</v>
      </c>
      <c r="X748" s="76" t="str">
        <f>IF(C748="","",C748)</f>
        <v>Boomerang</v>
      </c>
      <c r="Y748" s="77" t="s">
        <v>3077</v>
      </c>
      <c r="Z748" s="76">
        <f>IF(L748="","",L748)</f>
        <v>2013</v>
      </c>
      <c r="AA748" s="76" t="s">
        <v>3076</v>
      </c>
      <c r="AB748" s="76" t="str">
        <f>_xlfn.CONCAT(U748:AA748)</f>
        <v>&lt;table class="questions" width="290"&gt;&lt;tr&gt;&lt;td height="50"&gt;&lt;div align="center"&gt;2 Points &lt;/div&gt;&lt;/td&gt;&lt;/tr&gt;&lt;tr&gt;&lt;td height="30"&gt;&lt;div align="center"&gt;Nicole Scherzinger&lt;/div&gt;&lt;/td&gt;&lt;/tr&gt;&lt;tr&gt;&lt;td height="30"&gt;&lt;div align="center"&gt;Boomerang&lt;/div&gt;&lt;/td&gt;&lt;/tr&gt;&lt;tr&gt;&lt;td height="30"&gt;&lt;div align="center"&gt;&lt;/div&gt;&lt;/td&gt;&lt;/tr&gt;&lt;tr&gt;&lt;td height="30"&gt;&lt;div align="center"&gt;2013&lt;/div&gt;&lt;/td&gt;&lt;/tr&gt;&lt;/table&gt;</v>
      </c>
      <c r="AC748" s="50" t="s">
        <v>2615</v>
      </c>
      <c r="AD748" s="50" t="str">
        <f>IF(A748="","","Assets/"&amp;N748&amp;"/"&amp;Q748&amp;"/"&amp;P748&amp;".mp3")</f>
        <v>Assets/2010-2014/2/28.mp3</v>
      </c>
      <c r="AE748" s="51" t="s">
        <v>2614</v>
      </c>
      <c r="AF748" s="50" t="str">
        <f>IF(A748="","","Tune "&amp;66*(Q748-1)+P748)</f>
        <v>Tune 94</v>
      </c>
      <c r="AG748" s="50" t="s">
        <v>2613</v>
      </c>
      <c r="AH748" s="50" t="str">
        <f>AC748&amp;AD748&amp;AE748&amp;AF748&amp;AG748</f>
        <v>&lt;li&gt;&lt;a href="Assets/2010-2014/2/28.mp3"&gt;Tune 94&lt;/a&gt;&lt;/li&gt;</v>
      </c>
      <c r="AI748" s="53" t="s">
        <v>2616</v>
      </c>
      <c r="AJ748" s="53">
        <f>IF(A748="","",66*(Q748-1)+P748)</f>
        <v>94</v>
      </c>
      <c r="AK748" s="53" t="s">
        <v>2617</v>
      </c>
      <c r="AL748" s="53" t="str">
        <f>IF(A748="","",B748&amp;"&lt;/td&gt;&lt;td&gt;"&amp;C748&amp;"&lt;/td&gt;&lt;/tr&gt;")</f>
        <v>Nicole Scherzinger&lt;/td&gt;&lt;td&gt;Boomerang&lt;/td&gt;&lt;/tr&gt;</v>
      </c>
      <c r="AM748" s="53" t="str">
        <f>AI748&amp;AJ748&amp;AK748&amp;AL748</f>
        <v>&lt;tr&gt;&lt;td align="left"&gt;94&lt;/td&gt;&lt;td align="left"&gt;Nicole Scherzinger&lt;/td&gt;&lt;td&gt;Boomerang&lt;/td&gt;&lt;/tr&gt;</v>
      </c>
      <c r="AN748" s="64">
        <f>IF(MAX(LEN(B748),LEN(C748))=0,"",MAX(LEN(B748),LEN(C748)))</f>
        <v>18</v>
      </c>
    </row>
    <row r="749" spans="1:40" x14ac:dyDescent="0.25">
      <c r="A749" s="10" t="str">
        <f>N749&amp;Q749&amp;R749&amp;S749</f>
        <v>Xmas13E</v>
      </c>
      <c r="B749" s="35" t="s">
        <v>1497</v>
      </c>
      <c r="C749" s="35" t="s">
        <v>1489</v>
      </c>
      <c r="D749" s="35" t="s">
        <v>672</v>
      </c>
      <c r="E749" s="35" t="s">
        <v>682</v>
      </c>
      <c r="F749" s="15"/>
      <c r="G749" s="15"/>
      <c r="H749" s="15"/>
      <c r="I749" s="15"/>
      <c r="J749" s="15"/>
      <c r="K749" s="14"/>
      <c r="L749" s="15">
        <v>1981</v>
      </c>
      <c r="M749" s="10"/>
      <c r="N749" s="6" t="s">
        <v>90</v>
      </c>
      <c r="O749" s="10"/>
      <c r="P749" s="15">
        <v>27</v>
      </c>
      <c r="Q749" s="15">
        <v>1</v>
      </c>
      <c r="R749" s="15">
        <v>3</v>
      </c>
      <c r="S749" s="35" t="s">
        <v>87</v>
      </c>
      <c r="U749" s="76" t="s">
        <v>3074</v>
      </c>
      <c r="V749" s="76" t="str">
        <f>IF(B749="","",B749)</f>
        <v>The Waitresses</v>
      </c>
      <c r="W749" s="76" t="s">
        <v>3075</v>
      </c>
      <c r="X749" s="76" t="str">
        <f>IF(C749="","",C749)</f>
        <v>Christmas Wrapping</v>
      </c>
      <c r="Y749" s="77" t="s">
        <v>3077</v>
      </c>
      <c r="Z749" s="76">
        <f>IF(L749="","",L749)</f>
        <v>1981</v>
      </c>
      <c r="AA749" s="76" t="s">
        <v>3076</v>
      </c>
      <c r="AB749" s="76" t="str">
        <f>_xlfn.CONCAT(U749:AA749)</f>
        <v>&lt;table class="questions" width="290"&gt;&lt;tr&gt;&lt;td height="50"&gt;&lt;div align="center"&gt;2 Points &lt;/div&gt;&lt;/td&gt;&lt;/tr&gt;&lt;tr&gt;&lt;td height="30"&gt;&lt;div align="center"&gt;The Waitresses&lt;/div&gt;&lt;/td&gt;&lt;/tr&gt;&lt;tr&gt;&lt;td height="30"&gt;&lt;div align="center"&gt;Christmas Wrapping&lt;/div&gt;&lt;/td&gt;&lt;/tr&gt;&lt;tr&gt;&lt;td height="30"&gt;&lt;div align="center"&gt;&lt;/div&gt;&lt;/td&gt;&lt;/tr&gt;&lt;tr&gt;&lt;td height="30"&gt;&lt;div align="center"&gt;1981&lt;/div&gt;&lt;/td&gt;&lt;/tr&gt;&lt;/table&gt;</v>
      </c>
      <c r="AC749" s="50" t="s">
        <v>2615</v>
      </c>
      <c r="AD749" s="50" t="str">
        <f>IF(A749="","","Assets/"&amp;N749&amp;"/"&amp;Q749&amp;"/"&amp;P749&amp;".mp3")</f>
        <v>Assets/Xmas/1/27.mp3</v>
      </c>
      <c r="AE749" s="51" t="s">
        <v>2614</v>
      </c>
      <c r="AF749" s="50" t="str">
        <f>IF(A749="","","Tune "&amp;66*(Q749-1)+P749)</f>
        <v>Tune 27</v>
      </c>
      <c r="AG749" s="50" t="s">
        <v>2613</v>
      </c>
      <c r="AH749" s="50" t="str">
        <f>AC749&amp;AD749&amp;AE749&amp;AF749&amp;AG749</f>
        <v>&lt;li&gt;&lt;a href="Assets/Xmas/1/27.mp3"&gt;Tune 27&lt;/a&gt;&lt;/li&gt;</v>
      </c>
      <c r="AI749" s="53" t="s">
        <v>2616</v>
      </c>
      <c r="AJ749" s="53">
        <f>IF(A749="","",66*(Q749-1)+P749)</f>
        <v>27</v>
      </c>
      <c r="AK749" s="53" t="s">
        <v>2617</v>
      </c>
      <c r="AL749" s="53" t="str">
        <f>IF(A749="","",B749&amp;"&lt;/td&gt;&lt;td&gt;"&amp;C749&amp;"&lt;/td&gt;&lt;/tr&gt;")</f>
        <v>The Waitresses&lt;/td&gt;&lt;td&gt;Christmas Wrapping&lt;/td&gt;&lt;/tr&gt;</v>
      </c>
      <c r="AM749" s="53" t="str">
        <f>AI749&amp;AJ749&amp;AK749&amp;AL749</f>
        <v>&lt;tr&gt;&lt;td align="left"&gt;27&lt;/td&gt;&lt;td align="left"&gt;The Waitresses&lt;/td&gt;&lt;td&gt;Christmas Wrapping&lt;/td&gt;&lt;/tr&gt;</v>
      </c>
      <c r="AN749" s="64">
        <f>IF(MAX(LEN(B749),LEN(C749))=0,"",MAX(LEN(B749),LEN(C749)))</f>
        <v>18</v>
      </c>
    </row>
    <row r="750" spans="1:40" x14ac:dyDescent="0.25">
      <c r="A750" s="10" t="str">
        <f>N750&amp;Q750&amp;R750&amp;S750</f>
        <v>197014E</v>
      </c>
      <c r="B750" s="35" t="s">
        <v>1113</v>
      </c>
      <c r="C750" s="35" t="s">
        <v>1114</v>
      </c>
      <c r="D750" s="15"/>
      <c r="E750" s="15"/>
      <c r="F750" s="15"/>
      <c r="G750" s="15"/>
      <c r="H750" s="15"/>
      <c r="I750" s="15"/>
      <c r="J750" s="15"/>
      <c r="K750" s="14"/>
      <c r="L750" s="15">
        <v>1979</v>
      </c>
      <c r="M750" s="10"/>
      <c r="N750" s="81">
        <v>1970</v>
      </c>
      <c r="O750" s="10"/>
      <c r="P750" s="15">
        <v>38</v>
      </c>
      <c r="Q750" s="15">
        <v>1</v>
      </c>
      <c r="R750" s="15">
        <v>4</v>
      </c>
      <c r="S750" s="35" t="s">
        <v>87</v>
      </c>
      <c r="U750" s="76" t="s">
        <v>3074</v>
      </c>
      <c r="V750" s="76" t="str">
        <f>IF(B750="","",B750)</f>
        <v>The Clash</v>
      </c>
      <c r="W750" s="76" t="s">
        <v>3075</v>
      </c>
      <c r="X750" s="76" t="str">
        <f>IF(C750="","",C750)</f>
        <v>London Calling</v>
      </c>
      <c r="Y750" s="77" t="s">
        <v>3077</v>
      </c>
      <c r="Z750" s="76">
        <f>IF(L750="","",L750)</f>
        <v>1979</v>
      </c>
      <c r="AA750" s="76" t="s">
        <v>3076</v>
      </c>
      <c r="AB750" s="76" t="str">
        <f>_xlfn.CONCAT(U750:AA750)</f>
        <v>&lt;table class="questions" width="290"&gt;&lt;tr&gt;&lt;td height="50"&gt;&lt;div align="center"&gt;2 Points &lt;/div&gt;&lt;/td&gt;&lt;/tr&gt;&lt;tr&gt;&lt;td height="30"&gt;&lt;div align="center"&gt;The Clash&lt;/div&gt;&lt;/td&gt;&lt;/tr&gt;&lt;tr&gt;&lt;td height="30"&gt;&lt;div align="center"&gt;London Calling&lt;/div&gt;&lt;/td&gt;&lt;/tr&gt;&lt;tr&gt;&lt;td height="30"&gt;&lt;div align="center"&gt;&lt;/div&gt;&lt;/td&gt;&lt;/tr&gt;&lt;tr&gt;&lt;td height="30"&gt;&lt;div align="center"&gt;1979&lt;/div&gt;&lt;/td&gt;&lt;/tr&gt;&lt;/table&gt;</v>
      </c>
      <c r="AC750" s="50" t="s">
        <v>2615</v>
      </c>
      <c r="AD750" s="50" t="str">
        <f>IF(A750="","","Assets/"&amp;N750&amp;"/"&amp;Q750&amp;"/"&amp;P750&amp;".mp3")</f>
        <v>Assets/1970/1/38.mp3</v>
      </c>
      <c r="AE750" s="51" t="s">
        <v>2614</v>
      </c>
      <c r="AF750" s="50" t="str">
        <f>IF(A750="","","Tune "&amp;66*(Q750-1)+P750)</f>
        <v>Tune 38</v>
      </c>
      <c r="AG750" s="50" t="s">
        <v>2613</v>
      </c>
      <c r="AH750" s="50" t="str">
        <f>AC750&amp;AD750&amp;AE750&amp;AF750&amp;AG750</f>
        <v>&lt;li&gt;&lt;a href="Assets/1970/1/38.mp3"&gt;Tune 38&lt;/a&gt;&lt;/li&gt;</v>
      </c>
      <c r="AI750" s="53" t="s">
        <v>2616</v>
      </c>
      <c r="AJ750" s="53">
        <f>IF(A750="","",66*(Q750-1)+P750)</f>
        <v>38</v>
      </c>
      <c r="AK750" s="53" t="s">
        <v>2617</v>
      </c>
      <c r="AL750" s="53" t="str">
        <f>IF(A750="","",B750&amp;"&lt;/td&gt;&lt;td&gt;"&amp;C750&amp;"&lt;/td&gt;&lt;/tr&gt;")</f>
        <v>The Clash&lt;/td&gt;&lt;td&gt;London Calling&lt;/td&gt;&lt;/tr&gt;</v>
      </c>
      <c r="AM750" s="53" t="str">
        <f>AI750&amp;AJ750&amp;AK750&amp;AL750</f>
        <v>&lt;tr&gt;&lt;td align="left"&gt;38&lt;/td&gt;&lt;td align="left"&gt;The Clash&lt;/td&gt;&lt;td&gt;London Calling&lt;/td&gt;&lt;/tr&gt;</v>
      </c>
      <c r="AN750" s="64">
        <f>IF(MAX(LEN(B750),LEN(C750))=0,"",MAX(LEN(B750),LEN(C750)))</f>
        <v>14</v>
      </c>
    </row>
    <row r="751" spans="1:40" x14ac:dyDescent="0.25">
      <c r="A751" s="10" t="str">
        <f>N751&amp;Q751&amp;R751&amp;S751</f>
        <v>2015-201924J</v>
      </c>
      <c r="B751" s="35" t="s">
        <v>2356</v>
      </c>
      <c r="C751" s="15" t="s">
        <v>1703</v>
      </c>
      <c r="D751" s="15"/>
      <c r="E751" s="15"/>
      <c r="F751" s="15"/>
      <c r="G751" s="15"/>
      <c r="H751" s="15"/>
      <c r="I751" s="15"/>
      <c r="J751" s="15"/>
      <c r="K751" s="14"/>
      <c r="L751" s="15">
        <v>2016</v>
      </c>
      <c r="M751" s="10"/>
      <c r="N751" s="3" t="s">
        <v>2623</v>
      </c>
      <c r="O751" s="10"/>
      <c r="P751" s="15">
        <v>43</v>
      </c>
      <c r="Q751" s="15">
        <v>2</v>
      </c>
      <c r="R751" s="15">
        <v>4</v>
      </c>
      <c r="S751" s="35" t="s">
        <v>1071</v>
      </c>
      <c r="U751" s="76" t="s">
        <v>3074</v>
      </c>
      <c r="V751" s="76" t="str">
        <f>IF(B751="","",B751)</f>
        <v>Rag'n'Bone Man</v>
      </c>
      <c r="W751" s="76" t="s">
        <v>3075</v>
      </c>
      <c r="X751" s="76" t="str">
        <f>IF(C751="","",C751)</f>
        <v>Human</v>
      </c>
      <c r="Y751" s="77" t="s">
        <v>3077</v>
      </c>
      <c r="Z751" s="76">
        <f>IF(L751="","",L751)</f>
        <v>2016</v>
      </c>
      <c r="AA751" s="76" t="s">
        <v>3076</v>
      </c>
      <c r="AB751" s="76" t="str">
        <f>_xlfn.CONCAT(U751:AA751)</f>
        <v>&lt;table class="questions" width="290"&gt;&lt;tr&gt;&lt;td height="50"&gt;&lt;div align="center"&gt;2 Points &lt;/div&gt;&lt;/td&gt;&lt;/tr&gt;&lt;tr&gt;&lt;td height="30"&gt;&lt;div align="center"&gt;Rag'n'Bone Man&lt;/div&gt;&lt;/td&gt;&lt;/tr&gt;&lt;tr&gt;&lt;td height="30"&gt;&lt;div align="center"&gt;Human&lt;/div&gt;&lt;/td&gt;&lt;/tr&gt;&lt;tr&gt;&lt;td height="30"&gt;&lt;div align="center"&gt;&lt;/div&gt;&lt;/td&gt;&lt;/tr&gt;&lt;tr&gt;&lt;td height="30"&gt;&lt;div align="center"&gt;2016&lt;/div&gt;&lt;/td&gt;&lt;/tr&gt;&lt;/table&gt;</v>
      </c>
      <c r="AC751" s="50" t="s">
        <v>2615</v>
      </c>
      <c r="AD751" s="50" t="str">
        <f>IF(A751="","","Assets/"&amp;N751&amp;"/"&amp;Q751&amp;"/"&amp;P751&amp;".mp3")</f>
        <v>Assets/2015-2019/2/43.mp3</v>
      </c>
      <c r="AE751" s="51" t="s">
        <v>2614</v>
      </c>
      <c r="AF751" s="50" t="str">
        <f>IF(A751="","","Tune "&amp;66*(Q751-1)+P751)</f>
        <v>Tune 109</v>
      </c>
      <c r="AG751" s="50" t="s">
        <v>2613</v>
      </c>
      <c r="AH751" s="50" t="str">
        <f>AC751&amp;AD751&amp;AE751&amp;AF751&amp;AG751</f>
        <v>&lt;li&gt;&lt;a href="Assets/2015-2019/2/43.mp3"&gt;Tune 109&lt;/a&gt;&lt;/li&gt;</v>
      </c>
      <c r="AI751" s="53" t="s">
        <v>2616</v>
      </c>
      <c r="AJ751" s="53">
        <f>IF(A751="","",66*(Q751-1)+P751)</f>
        <v>109</v>
      </c>
      <c r="AK751" s="53" t="s">
        <v>2617</v>
      </c>
      <c r="AL751" s="53" t="str">
        <f>IF(A751="","",B751&amp;"&lt;/td&gt;&lt;td&gt;"&amp;C751&amp;"&lt;/td&gt;&lt;/tr&gt;")</f>
        <v>Rag'n'Bone Man&lt;/td&gt;&lt;td&gt;Human&lt;/td&gt;&lt;/tr&gt;</v>
      </c>
      <c r="AM751" s="53" t="str">
        <f>AI751&amp;AJ751&amp;AK751&amp;AL751</f>
        <v>&lt;tr&gt;&lt;td align="left"&gt;109&lt;/td&gt;&lt;td align="left"&gt;Rag'n'Bone Man&lt;/td&gt;&lt;td&gt;Human&lt;/td&gt;&lt;/tr&gt;</v>
      </c>
      <c r="AN751" s="64">
        <f>IF(MAX(LEN(B751),LEN(C751))=0,"",MAX(LEN(B751),LEN(C751)))</f>
        <v>14</v>
      </c>
    </row>
    <row r="752" spans="1:40" x14ac:dyDescent="0.25">
      <c r="A752" s="10" t="str">
        <f>N752&amp;Q752&amp;R752&amp;S752</f>
        <v>195011G</v>
      </c>
      <c r="B752" s="15" t="s">
        <v>819</v>
      </c>
      <c r="C752" s="15" t="s">
        <v>818</v>
      </c>
      <c r="D752" s="15" t="s">
        <v>672</v>
      </c>
      <c r="E752" s="15" t="s">
        <v>682</v>
      </c>
      <c r="F752" s="15"/>
      <c r="G752" s="15"/>
      <c r="H752" s="15"/>
      <c r="I752" s="15"/>
      <c r="J752" s="15"/>
      <c r="K752" s="14"/>
      <c r="L752" s="15">
        <v>1956</v>
      </c>
      <c r="M752" s="10"/>
      <c r="N752" s="7">
        <v>1950</v>
      </c>
      <c r="O752" s="10"/>
      <c r="P752" s="15">
        <v>7</v>
      </c>
      <c r="Q752" s="15">
        <v>1</v>
      </c>
      <c r="R752" s="15">
        <v>1</v>
      </c>
      <c r="S752" s="15" t="s">
        <v>1068</v>
      </c>
      <c r="U752" s="76" t="s">
        <v>3074</v>
      </c>
      <c r="V752" s="76" t="str">
        <f>IF(B752="","",B752)</f>
        <v>Johnnie Ray</v>
      </c>
      <c r="W752" s="76" t="s">
        <v>3075</v>
      </c>
      <c r="X752" s="76" t="str">
        <f>IF(C752="","",C752)</f>
        <v>Just a Walkin in the Rain</v>
      </c>
      <c r="Y752" s="77" t="s">
        <v>3077</v>
      </c>
      <c r="Z752" s="76">
        <f>IF(L752="","",L752)</f>
        <v>1956</v>
      </c>
      <c r="AA752" s="76" t="s">
        <v>3076</v>
      </c>
      <c r="AB752" s="76" t="str">
        <f>_xlfn.CONCAT(U752:AA752)</f>
        <v>&lt;table class="questions" width="290"&gt;&lt;tr&gt;&lt;td height="50"&gt;&lt;div align="center"&gt;2 Points &lt;/div&gt;&lt;/td&gt;&lt;/tr&gt;&lt;tr&gt;&lt;td height="30"&gt;&lt;div align="center"&gt;Johnnie Ray&lt;/div&gt;&lt;/td&gt;&lt;/tr&gt;&lt;tr&gt;&lt;td height="30"&gt;&lt;div align="center"&gt;Just a Walkin in the Rain&lt;/div&gt;&lt;/td&gt;&lt;/tr&gt;&lt;tr&gt;&lt;td height="30"&gt;&lt;div align="center"&gt;&lt;/div&gt;&lt;/td&gt;&lt;/tr&gt;&lt;tr&gt;&lt;td height="30"&gt;&lt;div align="center"&gt;1956&lt;/div&gt;&lt;/td&gt;&lt;/tr&gt;&lt;/table&gt;</v>
      </c>
      <c r="AC752" s="50" t="s">
        <v>2615</v>
      </c>
      <c r="AD752" s="50" t="str">
        <f>IF(A752="","","Assets/"&amp;N752&amp;"/"&amp;Q752&amp;"/"&amp;P752&amp;".mp3")</f>
        <v>Assets/1950/1/7.mp3</v>
      </c>
      <c r="AE752" s="51" t="s">
        <v>2614</v>
      </c>
      <c r="AF752" s="50" t="str">
        <f>IF(A752="","","Tune "&amp;66*(Q752-1)+P752)</f>
        <v>Tune 7</v>
      </c>
      <c r="AG752" s="50" t="s">
        <v>2613</v>
      </c>
      <c r="AH752" s="50" t="str">
        <f>AC752&amp;AD752&amp;AE752&amp;AF752&amp;AG752</f>
        <v>&lt;li&gt;&lt;a href="Assets/1950/1/7.mp3"&gt;Tune 7&lt;/a&gt;&lt;/li&gt;</v>
      </c>
      <c r="AI752" s="53" t="s">
        <v>2616</v>
      </c>
      <c r="AJ752" s="53">
        <f>IF(A752="","",66*(Q752-1)+P752)</f>
        <v>7</v>
      </c>
      <c r="AK752" s="53" t="s">
        <v>2617</v>
      </c>
      <c r="AL752" s="53" t="str">
        <f>IF(A752="","",B752&amp;"&lt;/td&gt;&lt;td&gt;"&amp;C752&amp;"&lt;/td&gt;&lt;/tr&gt;")</f>
        <v>Johnnie Ray&lt;/td&gt;&lt;td&gt;Just a Walkin in the Rain&lt;/td&gt;&lt;/tr&gt;</v>
      </c>
      <c r="AM752" s="53" t="str">
        <f>AI752&amp;AJ752&amp;AK752&amp;AL752</f>
        <v>&lt;tr&gt;&lt;td align="left"&gt;7&lt;/td&gt;&lt;td align="left"&gt;Johnnie Ray&lt;/td&gt;&lt;td&gt;Just a Walkin in the Rain&lt;/td&gt;&lt;/tr&gt;</v>
      </c>
      <c r="AN752" s="64">
        <f>IF(MAX(LEN(B752),LEN(C752))=0,"",MAX(LEN(B752),LEN(C752)))</f>
        <v>25</v>
      </c>
    </row>
    <row r="753" spans="1:40" x14ac:dyDescent="0.25">
      <c r="A753" s="10" t="str">
        <f>N753&amp;Q753&amp;R753&amp;S753</f>
        <v>196012K</v>
      </c>
      <c r="B753" s="35" t="s">
        <v>1543</v>
      </c>
      <c r="C753" s="35" t="s">
        <v>1586</v>
      </c>
      <c r="D753" s="35" t="s">
        <v>672</v>
      </c>
      <c r="E753" s="35" t="s">
        <v>682</v>
      </c>
      <c r="F753" s="15"/>
      <c r="G753" s="15"/>
      <c r="H753" s="15"/>
      <c r="I753" s="15"/>
      <c r="J753" s="15"/>
      <c r="K753" s="14"/>
      <c r="L753" s="15">
        <v>1964</v>
      </c>
      <c r="M753" s="10"/>
      <c r="N753" s="81">
        <v>1960</v>
      </c>
      <c r="O753" s="10"/>
      <c r="P753" s="15">
        <v>22</v>
      </c>
      <c r="Q753" s="15">
        <v>1</v>
      </c>
      <c r="R753" s="15">
        <v>2</v>
      </c>
      <c r="S753" s="35" t="s">
        <v>1072</v>
      </c>
      <c r="U753" s="76" t="s">
        <v>3074</v>
      </c>
      <c r="V753" s="76" t="str">
        <f>IF(B753="","",B753)</f>
        <v>Herman's Hermits</v>
      </c>
      <c r="W753" s="76" t="s">
        <v>3075</v>
      </c>
      <c r="X753" s="76" t="str">
        <f>IF(C753="","",C753)</f>
        <v>I'm Into Something Good</v>
      </c>
      <c r="Y753" s="77" t="s">
        <v>3077</v>
      </c>
      <c r="Z753" s="76">
        <f>IF(L753="","",L753)</f>
        <v>1964</v>
      </c>
      <c r="AA753" s="76" t="s">
        <v>3076</v>
      </c>
      <c r="AB753" s="76" t="str">
        <f>_xlfn.CONCAT(U753:AA753)</f>
        <v>&lt;table class="questions" width="290"&gt;&lt;tr&gt;&lt;td height="50"&gt;&lt;div align="center"&gt;2 Points &lt;/div&gt;&lt;/td&gt;&lt;/tr&gt;&lt;tr&gt;&lt;td height="30"&gt;&lt;div align="center"&gt;Herman's Hermits&lt;/div&gt;&lt;/td&gt;&lt;/tr&gt;&lt;tr&gt;&lt;td height="30"&gt;&lt;div align="center"&gt;I'm Into Something Good&lt;/div&gt;&lt;/td&gt;&lt;/tr&gt;&lt;tr&gt;&lt;td height="30"&gt;&lt;div align="center"&gt;&lt;/div&gt;&lt;/td&gt;&lt;/tr&gt;&lt;tr&gt;&lt;td height="30"&gt;&lt;div align="center"&gt;1964&lt;/div&gt;&lt;/td&gt;&lt;/tr&gt;&lt;/table&gt;</v>
      </c>
      <c r="AC753" s="50" t="s">
        <v>2615</v>
      </c>
      <c r="AD753" s="50" t="str">
        <f>IF(A753="","","Assets/"&amp;N753&amp;"/"&amp;Q753&amp;"/"&amp;P753&amp;".mp3")</f>
        <v>Assets/1960/1/22.mp3</v>
      </c>
      <c r="AE753" s="51" t="s">
        <v>2614</v>
      </c>
      <c r="AF753" s="50" t="str">
        <f>IF(A753="","","Tune "&amp;66*(Q753-1)+P753)</f>
        <v>Tune 22</v>
      </c>
      <c r="AG753" s="50" t="s">
        <v>2613</v>
      </c>
      <c r="AH753" s="50" t="str">
        <f>AC753&amp;AD753&amp;AE753&amp;AF753&amp;AG753</f>
        <v>&lt;li&gt;&lt;a href="Assets/1960/1/22.mp3"&gt;Tune 22&lt;/a&gt;&lt;/li&gt;</v>
      </c>
      <c r="AI753" s="53" t="s">
        <v>2616</v>
      </c>
      <c r="AJ753" s="53">
        <f>IF(A753="","",66*(Q753-1)+P753)</f>
        <v>22</v>
      </c>
      <c r="AK753" s="53" t="s">
        <v>2617</v>
      </c>
      <c r="AL753" s="53" t="str">
        <f>IF(A753="","",B753&amp;"&lt;/td&gt;&lt;td&gt;"&amp;C753&amp;"&lt;/td&gt;&lt;/tr&gt;")</f>
        <v>Herman's Hermits&lt;/td&gt;&lt;td&gt;I'm Into Something Good&lt;/td&gt;&lt;/tr&gt;</v>
      </c>
      <c r="AM753" s="53" t="str">
        <f>AI753&amp;AJ753&amp;AK753&amp;AL753</f>
        <v>&lt;tr&gt;&lt;td align="left"&gt;22&lt;/td&gt;&lt;td align="left"&gt;Herman's Hermits&lt;/td&gt;&lt;td&gt;I'm Into Something Good&lt;/td&gt;&lt;/tr&gt;</v>
      </c>
      <c r="AN753" s="64">
        <f>IF(MAX(LEN(B753),LEN(C753))=0,"",MAX(LEN(B753),LEN(C753)))</f>
        <v>23</v>
      </c>
    </row>
    <row r="754" spans="1:40" x14ac:dyDescent="0.25">
      <c r="A754" s="10" t="str">
        <f>N754&amp;Q754&amp;R754&amp;S754</f>
        <v>Xmas13F</v>
      </c>
      <c r="B754" s="35" t="s">
        <v>1498</v>
      </c>
      <c r="C754" s="35" t="s">
        <v>180</v>
      </c>
      <c r="D754" s="35" t="s">
        <v>672</v>
      </c>
      <c r="E754" s="35" t="s">
        <v>682</v>
      </c>
      <c r="F754" s="15"/>
      <c r="G754" s="15"/>
      <c r="H754" s="15"/>
      <c r="I754" s="15"/>
      <c r="J754" s="15"/>
      <c r="K754" s="14"/>
      <c r="L754" s="15">
        <v>1973</v>
      </c>
      <c r="M754" s="10"/>
      <c r="N754" s="6" t="s">
        <v>90</v>
      </c>
      <c r="O754" s="10"/>
      <c r="P754" s="15">
        <v>28</v>
      </c>
      <c r="Q754" s="15">
        <v>1</v>
      </c>
      <c r="R754" s="15">
        <v>3</v>
      </c>
      <c r="S754" s="35" t="s">
        <v>88</v>
      </c>
      <c r="U754" s="76" t="s">
        <v>3074</v>
      </c>
      <c r="V754" s="76" t="str">
        <f>IF(B754="","",B754)</f>
        <v>The Supremes</v>
      </c>
      <c r="W754" s="76" t="s">
        <v>3075</v>
      </c>
      <c r="X754" s="76" t="str">
        <f>IF(C754="","",C754)</f>
        <v>Santa Claus is Coming to Town</v>
      </c>
      <c r="Y754" s="77" t="s">
        <v>3077</v>
      </c>
      <c r="Z754" s="76">
        <f>IF(L754="","",L754)</f>
        <v>1973</v>
      </c>
      <c r="AA754" s="76" t="s">
        <v>3076</v>
      </c>
      <c r="AB754" s="76" t="str">
        <f>_xlfn.CONCAT(U754:AA754)</f>
        <v>&lt;table class="questions" width="290"&gt;&lt;tr&gt;&lt;td height="50"&gt;&lt;div align="center"&gt;2 Points &lt;/div&gt;&lt;/td&gt;&lt;/tr&gt;&lt;tr&gt;&lt;td height="30"&gt;&lt;div align="center"&gt;The Supremes&lt;/div&gt;&lt;/td&gt;&lt;/tr&gt;&lt;tr&gt;&lt;td height="30"&gt;&lt;div align="center"&gt;Santa Claus is Coming to Town&lt;/div&gt;&lt;/td&gt;&lt;/tr&gt;&lt;tr&gt;&lt;td height="30"&gt;&lt;div align="center"&gt;&lt;/div&gt;&lt;/td&gt;&lt;/tr&gt;&lt;tr&gt;&lt;td height="30"&gt;&lt;div align="center"&gt;1973&lt;/div&gt;&lt;/td&gt;&lt;/tr&gt;&lt;/table&gt;</v>
      </c>
      <c r="AC754" s="50" t="s">
        <v>2615</v>
      </c>
      <c r="AD754" s="50" t="str">
        <f>IF(A754="","","Assets/"&amp;N754&amp;"/"&amp;Q754&amp;"/"&amp;P754&amp;".mp3")</f>
        <v>Assets/Xmas/1/28.mp3</v>
      </c>
      <c r="AE754" s="51" t="s">
        <v>2614</v>
      </c>
      <c r="AF754" s="50" t="str">
        <f>IF(A754="","","Tune "&amp;66*(Q754-1)+P754)</f>
        <v>Tune 28</v>
      </c>
      <c r="AG754" s="50" t="s">
        <v>2613</v>
      </c>
      <c r="AH754" s="50" t="str">
        <f>AC754&amp;AD754&amp;AE754&amp;AF754&amp;AG754</f>
        <v>&lt;li&gt;&lt;a href="Assets/Xmas/1/28.mp3"&gt;Tune 28&lt;/a&gt;&lt;/li&gt;</v>
      </c>
      <c r="AI754" s="53" t="s">
        <v>2616</v>
      </c>
      <c r="AJ754" s="53">
        <f>IF(A754="","",66*(Q754-1)+P754)</f>
        <v>28</v>
      </c>
      <c r="AK754" s="53" t="s">
        <v>2617</v>
      </c>
      <c r="AL754" s="53" t="str">
        <f>IF(A754="","",B754&amp;"&lt;/td&gt;&lt;td&gt;"&amp;C754&amp;"&lt;/td&gt;&lt;/tr&gt;")</f>
        <v>The Supremes&lt;/td&gt;&lt;td&gt;Santa Claus is Coming to Town&lt;/td&gt;&lt;/tr&gt;</v>
      </c>
      <c r="AM754" s="53" t="str">
        <f>AI754&amp;AJ754&amp;AK754&amp;AL754</f>
        <v>&lt;tr&gt;&lt;td align="left"&gt;28&lt;/td&gt;&lt;td align="left"&gt;The Supremes&lt;/td&gt;&lt;td&gt;Santa Claus is Coming to Town&lt;/td&gt;&lt;/tr&gt;</v>
      </c>
      <c r="AN754" s="64">
        <f>IF(MAX(LEN(B754),LEN(C754))=0,"",MAX(LEN(B754),LEN(C754)))</f>
        <v>29</v>
      </c>
    </row>
    <row r="755" spans="1:40" x14ac:dyDescent="0.25">
      <c r="A755" s="10" t="str">
        <f>N755&amp;Q755&amp;R755&amp;S755</f>
        <v>Xmas13G</v>
      </c>
      <c r="B755" s="35" t="s">
        <v>1063</v>
      </c>
      <c r="C755" s="35" t="s">
        <v>1064</v>
      </c>
      <c r="D755" s="35" t="s">
        <v>672</v>
      </c>
      <c r="E755" s="35" t="s">
        <v>682</v>
      </c>
      <c r="F755" s="15"/>
      <c r="G755" s="15"/>
      <c r="H755" s="15"/>
      <c r="I755" s="15"/>
      <c r="J755" s="15"/>
      <c r="K755" s="14"/>
      <c r="L755" s="15">
        <v>1980</v>
      </c>
      <c r="M755" s="10"/>
      <c r="N755" s="6" t="s">
        <v>90</v>
      </c>
      <c r="O755" s="10"/>
      <c r="P755" s="15">
        <v>29</v>
      </c>
      <c r="Q755" s="15">
        <v>1</v>
      </c>
      <c r="R755" s="15">
        <v>3</v>
      </c>
      <c r="S755" s="35" t="s">
        <v>1068</v>
      </c>
      <c r="U755" s="76" t="s">
        <v>3074</v>
      </c>
      <c r="V755" s="76" t="str">
        <f>IF(B755="","",B755)</f>
        <v>Jona Lewie</v>
      </c>
      <c r="W755" s="76" t="s">
        <v>3075</v>
      </c>
      <c r="X755" s="76" t="str">
        <f>IF(C755="","",C755)</f>
        <v>Stop the Cavalry</v>
      </c>
      <c r="Y755" s="77" t="s">
        <v>3077</v>
      </c>
      <c r="Z755" s="76">
        <f>IF(L755="","",L755)</f>
        <v>1980</v>
      </c>
      <c r="AA755" s="76" t="s">
        <v>3076</v>
      </c>
      <c r="AB755" s="76" t="str">
        <f>_xlfn.CONCAT(U755:AA755)</f>
        <v>&lt;table class="questions" width="290"&gt;&lt;tr&gt;&lt;td height="50"&gt;&lt;div align="center"&gt;2 Points &lt;/div&gt;&lt;/td&gt;&lt;/tr&gt;&lt;tr&gt;&lt;td height="30"&gt;&lt;div align="center"&gt;Jona Lewie&lt;/div&gt;&lt;/td&gt;&lt;/tr&gt;&lt;tr&gt;&lt;td height="30"&gt;&lt;div align="center"&gt;Stop the Cavalry&lt;/div&gt;&lt;/td&gt;&lt;/tr&gt;&lt;tr&gt;&lt;td height="30"&gt;&lt;div align="center"&gt;&lt;/div&gt;&lt;/td&gt;&lt;/tr&gt;&lt;tr&gt;&lt;td height="30"&gt;&lt;div align="center"&gt;1980&lt;/div&gt;&lt;/td&gt;&lt;/tr&gt;&lt;/table&gt;</v>
      </c>
      <c r="AC755" s="50" t="s">
        <v>2615</v>
      </c>
      <c r="AD755" s="50" t="str">
        <f>IF(A755="","","Assets/"&amp;N755&amp;"/"&amp;Q755&amp;"/"&amp;P755&amp;".mp3")</f>
        <v>Assets/Xmas/1/29.mp3</v>
      </c>
      <c r="AE755" s="51" t="s">
        <v>2614</v>
      </c>
      <c r="AF755" s="50" t="str">
        <f>IF(A755="","","Tune "&amp;66*(Q755-1)+P755)</f>
        <v>Tune 29</v>
      </c>
      <c r="AG755" s="50" t="s">
        <v>2613</v>
      </c>
      <c r="AH755" s="50" t="str">
        <f>AC755&amp;AD755&amp;AE755&amp;AF755&amp;AG755</f>
        <v>&lt;li&gt;&lt;a href="Assets/Xmas/1/29.mp3"&gt;Tune 29&lt;/a&gt;&lt;/li&gt;</v>
      </c>
      <c r="AI755" s="53" t="s">
        <v>2616</v>
      </c>
      <c r="AJ755" s="53">
        <f>IF(A755="","",66*(Q755-1)+P755)</f>
        <v>29</v>
      </c>
      <c r="AK755" s="53" t="s">
        <v>2617</v>
      </c>
      <c r="AL755" s="53" t="str">
        <f>IF(A755="","",B755&amp;"&lt;/td&gt;&lt;td&gt;"&amp;C755&amp;"&lt;/td&gt;&lt;/tr&gt;")</f>
        <v>Jona Lewie&lt;/td&gt;&lt;td&gt;Stop the Cavalry&lt;/td&gt;&lt;/tr&gt;</v>
      </c>
      <c r="AM755" s="53" t="str">
        <f>AI755&amp;AJ755&amp;AK755&amp;AL755</f>
        <v>&lt;tr&gt;&lt;td align="left"&gt;29&lt;/td&gt;&lt;td align="left"&gt;Jona Lewie&lt;/td&gt;&lt;td&gt;Stop the Cavalry&lt;/td&gt;&lt;/tr&gt;</v>
      </c>
      <c r="AN755" s="64">
        <f>IF(MAX(LEN(B755),LEN(C755))=0,"",MAX(LEN(B755),LEN(C755)))</f>
        <v>16</v>
      </c>
    </row>
    <row r="756" spans="1:40" x14ac:dyDescent="0.25">
      <c r="A756" s="10" t="str">
        <f>N756&amp;Q756&amp;R756&amp;S756</f>
        <v>2015-201924K</v>
      </c>
      <c r="B756" s="15" t="s">
        <v>40</v>
      </c>
      <c r="C756" s="35" t="s">
        <v>2345</v>
      </c>
      <c r="D756" s="15"/>
      <c r="E756" s="15"/>
      <c r="F756" s="15"/>
      <c r="G756" s="15"/>
      <c r="H756" s="15"/>
      <c r="I756" s="15"/>
      <c r="J756" s="15"/>
      <c r="K756" s="14"/>
      <c r="L756" s="15">
        <v>2017</v>
      </c>
      <c r="M756" s="10"/>
      <c r="N756" s="3" t="s">
        <v>2623</v>
      </c>
      <c r="O756" s="10"/>
      <c r="P756" s="15">
        <v>44</v>
      </c>
      <c r="Q756" s="15">
        <v>2</v>
      </c>
      <c r="R756" s="15">
        <v>4</v>
      </c>
      <c r="S756" s="35" t="s">
        <v>1072</v>
      </c>
      <c r="U756" s="76" t="s">
        <v>3074</v>
      </c>
      <c r="V756" s="76" t="str">
        <f>IF(B756="","",B756)</f>
        <v>Bruno Mars</v>
      </c>
      <c r="W756" s="76" t="s">
        <v>3075</v>
      </c>
      <c r="X756" s="76" t="str">
        <f>IF(C756="","",C756)</f>
        <v>Thats What I Like</v>
      </c>
      <c r="Y756" s="77" t="s">
        <v>3077</v>
      </c>
      <c r="Z756" s="76">
        <f>IF(L756="","",L756)</f>
        <v>2017</v>
      </c>
      <c r="AA756" s="76" t="s">
        <v>3076</v>
      </c>
      <c r="AB756" s="76" t="str">
        <f>_xlfn.CONCAT(U756:AA756)</f>
        <v>&lt;table class="questions" width="290"&gt;&lt;tr&gt;&lt;td height="50"&gt;&lt;div align="center"&gt;2 Points &lt;/div&gt;&lt;/td&gt;&lt;/tr&gt;&lt;tr&gt;&lt;td height="30"&gt;&lt;div align="center"&gt;Bruno Mars&lt;/div&gt;&lt;/td&gt;&lt;/tr&gt;&lt;tr&gt;&lt;td height="30"&gt;&lt;div align="center"&gt;Thats What I Like&lt;/div&gt;&lt;/td&gt;&lt;/tr&gt;&lt;tr&gt;&lt;td height="30"&gt;&lt;div align="center"&gt;&lt;/div&gt;&lt;/td&gt;&lt;/tr&gt;&lt;tr&gt;&lt;td height="30"&gt;&lt;div align="center"&gt;2017&lt;/div&gt;&lt;/td&gt;&lt;/tr&gt;&lt;/table&gt;</v>
      </c>
      <c r="AC756" s="50" t="s">
        <v>2615</v>
      </c>
      <c r="AD756" s="50" t="str">
        <f>IF(A756="","","Assets/"&amp;N756&amp;"/"&amp;Q756&amp;"/"&amp;P756&amp;".mp3")</f>
        <v>Assets/2015-2019/2/44.mp3</v>
      </c>
      <c r="AE756" s="51" t="s">
        <v>2614</v>
      </c>
      <c r="AF756" s="50" t="str">
        <f>IF(A756="","","Tune "&amp;66*(Q756-1)+P756)</f>
        <v>Tune 110</v>
      </c>
      <c r="AG756" s="50" t="s">
        <v>2613</v>
      </c>
      <c r="AH756" s="50" t="str">
        <f>AC756&amp;AD756&amp;AE756&amp;AF756&amp;AG756</f>
        <v>&lt;li&gt;&lt;a href="Assets/2015-2019/2/44.mp3"&gt;Tune 110&lt;/a&gt;&lt;/li&gt;</v>
      </c>
      <c r="AI756" s="53" t="s">
        <v>2616</v>
      </c>
      <c r="AJ756" s="53">
        <f>IF(A756="","",66*(Q756-1)+P756)</f>
        <v>110</v>
      </c>
      <c r="AK756" s="53" t="s">
        <v>2617</v>
      </c>
      <c r="AL756" s="53" t="str">
        <f>IF(A756="","",B756&amp;"&lt;/td&gt;&lt;td&gt;"&amp;C756&amp;"&lt;/td&gt;&lt;/tr&gt;")</f>
        <v>Bruno Mars&lt;/td&gt;&lt;td&gt;Thats What I Like&lt;/td&gt;&lt;/tr&gt;</v>
      </c>
      <c r="AM756" s="53" t="str">
        <f>AI756&amp;AJ756&amp;AK756&amp;AL756</f>
        <v>&lt;tr&gt;&lt;td align="left"&gt;110&lt;/td&gt;&lt;td align="left"&gt;Bruno Mars&lt;/td&gt;&lt;td&gt;Thats What I Like&lt;/td&gt;&lt;/tr&gt;</v>
      </c>
      <c r="AN756" s="64">
        <f>IF(MAX(LEN(B756),LEN(C756))=0,"",MAX(LEN(B756),LEN(C756)))</f>
        <v>17</v>
      </c>
    </row>
    <row r="757" spans="1:40" x14ac:dyDescent="0.25">
      <c r="A757" s="10" t="str">
        <f>N757&amp;Q757&amp;R757&amp;S757</f>
        <v>2015-201925A</v>
      </c>
      <c r="B757" s="35" t="s">
        <v>1140</v>
      </c>
      <c r="C757" s="35" t="s">
        <v>2286</v>
      </c>
      <c r="D757" s="15"/>
      <c r="E757" s="15"/>
      <c r="F757" s="15"/>
      <c r="G757" s="15"/>
      <c r="H757" s="15"/>
      <c r="I757" s="15"/>
      <c r="J757" s="15"/>
      <c r="K757" s="14"/>
      <c r="L757" s="15">
        <v>2017</v>
      </c>
      <c r="M757" s="10"/>
      <c r="N757" s="3" t="s">
        <v>2623</v>
      </c>
      <c r="O757" s="10"/>
      <c r="P757" s="15">
        <v>45</v>
      </c>
      <c r="Q757" s="15">
        <v>2</v>
      </c>
      <c r="R757" s="15">
        <v>5</v>
      </c>
      <c r="S757" s="35" t="s">
        <v>84</v>
      </c>
      <c r="U757" s="76" t="s">
        <v>3074</v>
      </c>
      <c r="V757" s="76" t="str">
        <f>IF(B757="","",B757)</f>
        <v>Ed Sheeran</v>
      </c>
      <c r="W757" s="76" t="s">
        <v>3075</v>
      </c>
      <c r="X757" s="76" t="str">
        <f>IF(C757="","",C757)</f>
        <v>Castle on the Hill</v>
      </c>
      <c r="Y757" s="77" t="s">
        <v>3077</v>
      </c>
      <c r="Z757" s="76">
        <f>IF(L757="","",L757)</f>
        <v>2017</v>
      </c>
      <c r="AA757" s="76" t="s">
        <v>3076</v>
      </c>
      <c r="AB757" s="76" t="str">
        <f>_xlfn.CONCAT(U757:AA757)</f>
        <v>&lt;table class="questions" width="290"&gt;&lt;tr&gt;&lt;td height="50"&gt;&lt;div align="center"&gt;2 Points &lt;/div&gt;&lt;/td&gt;&lt;/tr&gt;&lt;tr&gt;&lt;td height="30"&gt;&lt;div align="center"&gt;Ed Sheeran&lt;/div&gt;&lt;/td&gt;&lt;/tr&gt;&lt;tr&gt;&lt;td height="30"&gt;&lt;div align="center"&gt;Castle on the Hill&lt;/div&gt;&lt;/td&gt;&lt;/tr&gt;&lt;tr&gt;&lt;td height="30"&gt;&lt;div align="center"&gt;&lt;/div&gt;&lt;/td&gt;&lt;/tr&gt;&lt;tr&gt;&lt;td height="30"&gt;&lt;div align="center"&gt;2017&lt;/div&gt;&lt;/td&gt;&lt;/tr&gt;&lt;/table&gt;</v>
      </c>
      <c r="AC757" s="50" t="s">
        <v>2615</v>
      </c>
      <c r="AD757" s="50" t="str">
        <f>IF(A757="","","Assets/"&amp;N757&amp;"/"&amp;Q757&amp;"/"&amp;P757&amp;".mp3")</f>
        <v>Assets/2015-2019/2/45.mp3</v>
      </c>
      <c r="AE757" s="51" t="s">
        <v>2614</v>
      </c>
      <c r="AF757" s="50" t="str">
        <f>IF(A757="","","Tune "&amp;66*(Q757-1)+P757)</f>
        <v>Tune 111</v>
      </c>
      <c r="AG757" s="50" t="s">
        <v>2613</v>
      </c>
      <c r="AH757" s="50" t="str">
        <f>AC757&amp;AD757&amp;AE757&amp;AF757&amp;AG757</f>
        <v>&lt;li&gt;&lt;a href="Assets/2015-2019/2/45.mp3"&gt;Tune 111&lt;/a&gt;&lt;/li&gt;</v>
      </c>
      <c r="AI757" s="53" t="s">
        <v>2616</v>
      </c>
      <c r="AJ757" s="53">
        <f>IF(A757="","",66*(Q757-1)+P757)</f>
        <v>111</v>
      </c>
      <c r="AK757" s="53" t="s">
        <v>2617</v>
      </c>
      <c r="AL757" s="53" t="str">
        <f>IF(A757="","",B757&amp;"&lt;/td&gt;&lt;td&gt;"&amp;C757&amp;"&lt;/td&gt;&lt;/tr&gt;")</f>
        <v>Ed Sheeran&lt;/td&gt;&lt;td&gt;Castle on the Hill&lt;/td&gt;&lt;/tr&gt;</v>
      </c>
      <c r="AM757" s="53" t="str">
        <f>AI757&amp;AJ757&amp;AK757&amp;AL757</f>
        <v>&lt;tr&gt;&lt;td align="left"&gt;111&lt;/td&gt;&lt;td align="left"&gt;Ed Sheeran&lt;/td&gt;&lt;td&gt;Castle on the Hill&lt;/td&gt;&lt;/tr&gt;</v>
      </c>
      <c r="AN757" s="64">
        <f>IF(MAX(LEN(B757),LEN(C757))=0,"",MAX(LEN(B757),LEN(C757)))</f>
        <v>18</v>
      </c>
    </row>
    <row r="758" spans="1:40" x14ac:dyDescent="0.25">
      <c r="A758" s="10" t="str">
        <f>N758&amp;Q758&amp;R758&amp;S758</f>
        <v>2015-201925B</v>
      </c>
      <c r="B758" s="35" t="s">
        <v>11</v>
      </c>
      <c r="C758" s="35" t="s">
        <v>2366</v>
      </c>
      <c r="D758" s="35" t="s">
        <v>1673</v>
      </c>
      <c r="E758" s="15"/>
      <c r="F758" s="15"/>
      <c r="G758" s="15"/>
      <c r="H758" s="35" t="s">
        <v>2038</v>
      </c>
      <c r="I758" s="15"/>
      <c r="J758" s="15"/>
      <c r="K758" s="14"/>
      <c r="L758" s="15">
        <v>2017</v>
      </c>
      <c r="M758" s="10"/>
      <c r="N758" s="3" t="s">
        <v>2623</v>
      </c>
      <c r="O758" s="10"/>
      <c r="P758" s="15">
        <v>46</v>
      </c>
      <c r="Q758" s="15">
        <v>2</v>
      </c>
      <c r="R758" s="15">
        <v>5</v>
      </c>
      <c r="S758" s="35" t="s">
        <v>85</v>
      </c>
      <c r="U758" s="76" t="s">
        <v>3074</v>
      </c>
      <c r="V758" s="76" t="str">
        <f>IF(B758="","",B758)</f>
        <v>Clean Bandit</v>
      </c>
      <c r="W758" s="76" t="s">
        <v>3075</v>
      </c>
      <c r="X758" s="76" t="str">
        <f>IF(C758="","",C758)</f>
        <v>Symphony</v>
      </c>
      <c r="Y758" s="77" t="s">
        <v>3077</v>
      </c>
      <c r="Z758" s="76">
        <f>IF(L758="","",L758)</f>
        <v>2017</v>
      </c>
      <c r="AA758" s="76" t="s">
        <v>3076</v>
      </c>
      <c r="AB758" s="76" t="str">
        <f>_xlfn.CONCAT(U758:AA758)</f>
        <v>&lt;table class="questions" width="290"&gt;&lt;tr&gt;&lt;td height="50"&gt;&lt;div align="center"&gt;2 Points &lt;/div&gt;&lt;/td&gt;&lt;/tr&gt;&lt;tr&gt;&lt;td height="30"&gt;&lt;div align="center"&gt;Clean Bandit&lt;/div&gt;&lt;/td&gt;&lt;/tr&gt;&lt;tr&gt;&lt;td height="30"&gt;&lt;div align="center"&gt;Symphony&lt;/div&gt;&lt;/td&gt;&lt;/tr&gt;&lt;tr&gt;&lt;td height="30"&gt;&lt;div align="center"&gt;&lt;/div&gt;&lt;/td&gt;&lt;/tr&gt;&lt;tr&gt;&lt;td height="30"&gt;&lt;div align="center"&gt;2017&lt;/div&gt;&lt;/td&gt;&lt;/tr&gt;&lt;/table&gt;</v>
      </c>
      <c r="AC758" s="50" t="s">
        <v>2615</v>
      </c>
      <c r="AD758" s="50" t="str">
        <f>IF(A758="","","Assets/"&amp;N758&amp;"/"&amp;Q758&amp;"/"&amp;P758&amp;".mp3")</f>
        <v>Assets/2015-2019/2/46.mp3</v>
      </c>
      <c r="AE758" s="51" t="s">
        <v>2614</v>
      </c>
      <c r="AF758" s="50" t="str">
        <f>IF(A758="","","Tune "&amp;66*(Q758-1)+P758)</f>
        <v>Tune 112</v>
      </c>
      <c r="AG758" s="50" t="s">
        <v>2613</v>
      </c>
      <c r="AH758" s="50" t="str">
        <f>AC758&amp;AD758&amp;AE758&amp;AF758&amp;AG758</f>
        <v>&lt;li&gt;&lt;a href="Assets/2015-2019/2/46.mp3"&gt;Tune 112&lt;/a&gt;&lt;/li&gt;</v>
      </c>
      <c r="AI758" s="53" t="s">
        <v>2616</v>
      </c>
      <c r="AJ758" s="53">
        <f>IF(A758="","",66*(Q758-1)+P758)</f>
        <v>112</v>
      </c>
      <c r="AK758" s="53" t="s">
        <v>2617</v>
      </c>
      <c r="AL758" s="53" t="str">
        <f>IF(A758="","",B758&amp;"&lt;/td&gt;&lt;td&gt;"&amp;C758&amp;"&lt;/td&gt;&lt;/tr&gt;")</f>
        <v>Clean Bandit&lt;/td&gt;&lt;td&gt;Symphony&lt;/td&gt;&lt;/tr&gt;</v>
      </c>
      <c r="AM758" s="53" t="str">
        <f>AI758&amp;AJ758&amp;AK758&amp;AL758</f>
        <v>&lt;tr&gt;&lt;td align="left"&gt;112&lt;/td&gt;&lt;td align="left"&gt;Clean Bandit&lt;/td&gt;&lt;td&gt;Symphony&lt;/td&gt;&lt;/tr&gt;</v>
      </c>
      <c r="AN758" s="64">
        <f>IF(MAX(LEN(B758),LEN(C758))=0,"",MAX(LEN(B758),LEN(C758)))</f>
        <v>12</v>
      </c>
    </row>
    <row r="759" spans="1:40" x14ac:dyDescent="0.25">
      <c r="A759" s="10" t="str">
        <f>N759&amp;Q759&amp;R759&amp;S759</f>
        <v>2020-202411E</v>
      </c>
      <c r="B759" s="15" t="s">
        <v>2765</v>
      </c>
      <c r="C759" s="15" t="s">
        <v>2788</v>
      </c>
      <c r="D759" s="15"/>
      <c r="E759" s="15"/>
      <c r="F759" s="15"/>
      <c r="G759" s="15"/>
      <c r="H759" s="15"/>
      <c r="I759" s="15"/>
      <c r="J759" s="15"/>
      <c r="K759" s="14"/>
      <c r="L759" s="15">
        <v>2020</v>
      </c>
      <c r="M759" s="10"/>
      <c r="N759" s="58" t="s">
        <v>2842</v>
      </c>
      <c r="O759" s="10"/>
      <c r="P759" s="15">
        <v>5</v>
      </c>
      <c r="Q759" s="15">
        <v>1</v>
      </c>
      <c r="R759" s="15">
        <v>1</v>
      </c>
      <c r="S759" s="15" t="s">
        <v>87</v>
      </c>
      <c r="U759" s="76" t="s">
        <v>3074</v>
      </c>
      <c r="V759" s="76" t="str">
        <f>IF(B759="","",B759)</f>
        <v>Jonas Brothers</v>
      </c>
      <c r="W759" s="76" t="s">
        <v>3075</v>
      </c>
      <c r="X759" s="76" t="str">
        <f>IF(C759="","",C759)</f>
        <v>What a Man Gotta Do</v>
      </c>
      <c r="Y759" s="77" t="s">
        <v>3077</v>
      </c>
      <c r="Z759" s="76">
        <f>IF(L759="","",L759)</f>
        <v>2020</v>
      </c>
      <c r="AA759" s="76" t="s">
        <v>3076</v>
      </c>
      <c r="AB759" s="76" t="str">
        <f>_xlfn.CONCAT(U759:AA759)</f>
        <v>&lt;table class="questions" width="290"&gt;&lt;tr&gt;&lt;td height="50"&gt;&lt;div align="center"&gt;2 Points &lt;/div&gt;&lt;/td&gt;&lt;/tr&gt;&lt;tr&gt;&lt;td height="30"&gt;&lt;div align="center"&gt;Jonas Brothers&lt;/div&gt;&lt;/td&gt;&lt;/tr&gt;&lt;tr&gt;&lt;td height="30"&gt;&lt;div align="center"&gt;What a Man Gotta Do&lt;/div&gt;&lt;/td&gt;&lt;/tr&gt;&lt;tr&gt;&lt;td height="30"&gt;&lt;div align="center"&gt;&lt;/div&gt;&lt;/td&gt;&lt;/tr&gt;&lt;tr&gt;&lt;td height="30"&gt;&lt;div align="center"&gt;2020&lt;/div&gt;&lt;/td&gt;&lt;/tr&gt;&lt;/table&gt;</v>
      </c>
      <c r="AC759" s="50" t="s">
        <v>2615</v>
      </c>
      <c r="AD759" s="50" t="str">
        <f>IF(A759="","","Assets/"&amp;N759&amp;"/"&amp;Q759&amp;"/"&amp;P759&amp;".mp3")</f>
        <v>Assets/2020-2024/1/5.mp3</v>
      </c>
      <c r="AE759" s="51" t="s">
        <v>2614</v>
      </c>
      <c r="AF759" s="50" t="str">
        <f>IF(A759="","","Tune "&amp;66*(Q759-1)+P759)</f>
        <v>Tune 5</v>
      </c>
      <c r="AG759" s="50" t="s">
        <v>2613</v>
      </c>
      <c r="AH759" s="50" t="str">
        <f>AC759&amp;AD759&amp;AE759&amp;AF759&amp;AG759</f>
        <v>&lt;li&gt;&lt;a href="Assets/2020-2024/1/5.mp3"&gt;Tune 5&lt;/a&gt;&lt;/li&gt;</v>
      </c>
      <c r="AI759" s="53" t="s">
        <v>2616</v>
      </c>
      <c r="AJ759" s="53">
        <f>IF(A759="","",66*(Q759-1)+P759)</f>
        <v>5</v>
      </c>
      <c r="AK759" s="53" t="s">
        <v>2617</v>
      </c>
      <c r="AL759" s="53" t="str">
        <f>IF(A759="","",B759&amp;"&lt;/td&gt;&lt;td&gt;"&amp;C759&amp;"&lt;/td&gt;&lt;/tr&gt;")</f>
        <v>Jonas Brothers&lt;/td&gt;&lt;td&gt;What a Man Gotta Do&lt;/td&gt;&lt;/tr&gt;</v>
      </c>
      <c r="AM759" s="53" t="str">
        <f>AI759&amp;AJ759&amp;AK759&amp;AL759</f>
        <v>&lt;tr&gt;&lt;td align="left"&gt;5&lt;/td&gt;&lt;td align="left"&gt;Jonas Brothers&lt;/td&gt;&lt;td&gt;What a Man Gotta Do&lt;/td&gt;&lt;/tr&gt;</v>
      </c>
      <c r="AN759" s="64">
        <f>IF(MAX(LEN(B759),LEN(C759))=0,"",MAX(LEN(B759),LEN(C759)))</f>
        <v>19</v>
      </c>
    </row>
    <row r="760" spans="1:40" x14ac:dyDescent="0.25">
      <c r="A760" s="10" t="str">
        <f>N760&amp;Q760&amp;R760&amp;S760</f>
        <v>2015-201925C</v>
      </c>
      <c r="B760" s="35" t="s">
        <v>2368</v>
      </c>
      <c r="C760" s="35" t="s">
        <v>2367</v>
      </c>
      <c r="D760" s="35" t="s">
        <v>1673</v>
      </c>
      <c r="E760" s="15"/>
      <c r="F760" s="15"/>
      <c r="G760" s="15"/>
      <c r="H760" s="35" t="s">
        <v>2011</v>
      </c>
      <c r="I760" s="15"/>
      <c r="J760" s="15"/>
      <c r="K760" s="14"/>
      <c r="L760" s="15">
        <v>2017</v>
      </c>
      <c r="M760" s="10"/>
      <c r="N760" s="3" t="s">
        <v>2623</v>
      </c>
      <c r="O760" s="10"/>
      <c r="P760" s="15">
        <v>47</v>
      </c>
      <c r="Q760" s="15">
        <v>2</v>
      </c>
      <c r="R760" s="15">
        <v>5</v>
      </c>
      <c r="S760" s="35" t="s">
        <v>89</v>
      </c>
      <c r="U760" s="76" t="s">
        <v>3074</v>
      </c>
      <c r="V760" s="76" t="str">
        <f>IF(B760="","",B760)</f>
        <v>Luis Fonsi, Daddy Yankee</v>
      </c>
      <c r="W760" s="76" t="s">
        <v>3075</v>
      </c>
      <c r="X760" s="76" t="str">
        <f>IF(C760="","",C760)</f>
        <v>Despacito</v>
      </c>
      <c r="Y760" s="77" t="s">
        <v>3077</v>
      </c>
      <c r="Z760" s="76">
        <f>IF(L760="","",L760)</f>
        <v>2017</v>
      </c>
      <c r="AA760" s="76" t="s">
        <v>3076</v>
      </c>
      <c r="AB760" s="76" t="str">
        <f>_xlfn.CONCAT(U760:AA760)</f>
        <v>&lt;table class="questions" width="290"&gt;&lt;tr&gt;&lt;td height="50"&gt;&lt;div align="center"&gt;2 Points &lt;/div&gt;&lt;/td&gt;&lt;/tr&gt;&lt;tr&gt;&lt;td height="30"&gt;&lt;div align="center"&gt;Luis Fonsi, Daddy Yankee&lt;/div&gt;&lt;/td&gt;&lt;/tr&gt;&lt;tr&gt;&lt;td height="30"&gt;&lt;div align="center"&gt;Despacito&lt;/div&gt;&lt;/td&gt;&lt;/tr&gt;&lt;tr&gt;&lt;td height="30"&gt;&lt;div align="center"&gt;&lt;/div&gt;&lt;/td&gt;&lt;/tr&gt;&lt;tr&gt;&lt;td height="30"&gt;&lt;div align="center"&gt;2017&lt;/div&gt;&lt;/td&gt;&lt;/tr&gt;&lt;/table&gt;</v>
      </c>
      <c r="AC760" s="50" t="s">
        <v>2615</v>
      </c>
      <c r="AD760" s="50" t="str">
        <f>IF(A760="","","Assets/"&amp;N760&amp;"/"&amp;Q760&amp;"/"&amp;P760&amp;".mp3")</f>
        <v>Assets/2015-2019/2/47.mp3</v>
      </c>
      <c r="AE760" s="51" t="s">
        <v>2614</v>
      </c>
      <c r="AF760" s="50" t="str">
        <f>IF(A760="","","Tune "&amp;66*(Q760-1)+P760)</f>
        <v>Tune 113</v>
      </c>
      <c r="AG760" s="50" t="s">
        <v>2613</v>
      </c>
      <c r="AH760" s="50" t="str">
        <f>AC760&amp;AD760&amp;AE760&amp;AF760&amp;AG760</f>
        <v>&lt;li&gt;&lt;a href="Assets/2015-2019/2/47.mp3"&gt;Tune 113&lt;/a&gt;&lt;/li&gt;</v>
      </c>
      <c r="AI760" s="53" t="s">
        <v>2616</v>
      </c>
      <c r="AJ760" s="53">
        <f>IF(A760="","",66*(Q760-1)+P760)</f>
        <v>113</v>
      </c>
      <c r="AK760" s="53" t="s">
        <v>2617</v>
      </c>
      <c r="AL760" s="53" t="str">
        <f>IF(A760="","",B760&amp;"&lt;/td&gt;&lt;td&gt;"&amp;C760&amp;"&lt;/td&gt;&lt;/tr&gt;")</f>
        <v>Luis Fonsi, Daddy Yankee&lt;/td&gt;&lt;td&gt;Despacito&lt;/td&gt;&lt;/tr&gt;</v>
      </c>
      <c r="AM760" s="53" t="str">
        <f>AI760&amp;AJ760&amp;AK760&amp;AL760</f>
        <v>&lt;tr&gt;&lt;td align="left"&gt;113&lt;/td&gt;&lt;td align="left"&gt;Luis Fonsi, Daddy Yankee&lt;/td&gt;&lt;td&gt;Despacito&lt;/td&gt;&lt;/tr&gt;</v>
      </c>
      <c r="AN760" s="64">
        <f>IF(MAX(LEN(B760),LEN(C760))=0,"",MAX(LEN(B760),LEN(C760)))</f>
        <v>24</v>
      </c>
    </row>
    <row r="761" spans="1:40" x14ac:dyDescent="0.25">
      <c r="A761" s="10" t="str">
        <f>N761&amp;Q761&amp;R761&amp;S761</f>
        <v>Musical12K</v>
      </c>
      <c r="B761" s="35" t="s">
        <v>2075</v>
      </c>
      <c r="C761" s="35" t="s">
        <v>2076</v>
      </c>
      <c r="D761" s="15"/>
      <c r="E761" s="15"/>
      <c r="F761" s="15"/>
      <c r="G761" s="15"/>
      <c r="H761" s="15"/>
      <c r="I761" s="15"/>
      <c r="J761" s="15"/>
      <c r="K761" s="14"/>
      <c r="L761" s="15"/>
      <c r="M761" s="10"/>
      <c r="N761" s="33" t="s">
        <v>922</v>
      </c>
      <c r="O761" s="10"/>
      <c r="P761" s="15">
        <v>22</v>
      </c>
      <c r="Q761" s="15">
        <v>1</v>
      </c>
      <c r="R761" s="15">
        <v>2</v>
      </c>
      <c r="S761" s="35" t="s">
        <v>1072</v>
      </c>
      <c r="U761" s="76" t="s">
        <v>3074</v>
      </c>
      <c r="V761" s="76" t="str">
        <f>IF(B761="","",B761)</f>
        <v>Fiddler on the Roof</v>
      </c>
      <c r="W761" s="76" t="s">
        <v>3075</v>
      </c>
      <c r="X761" s="76" t="str">
        <f>IF(C761="","",C761)</f>
        <v>If I Were a Rich Man</v>
      </c>
      <c r="Y761" s="77" t="s">
        <v>3077</v>
      </c>
      <c r="Z761" s="76" t="str">
        <f>IF(L761="","",L761)</f>
        <v/>
      </c>
      <c r="AA761" s="76" t="s">
        <v>3076</v>
      </c>
      <c r="AB761" s="76" t="str">
        <f>_xlfn.CONCAT(U761:AA761)</f>
        <v>&lt;table class="questions" width="290"&gt;&lt;tr&gt;&lt;td height="50"&gt;&lt;div align="center"&gt;2 Points &lt;/div&gt;&lt;/td&gt;&lt;/tr&gt;&lt;tr&gt;&lt;td height="30"&gt;&lt;div align="center"&gt;Fiddler on the Roof&lt;/div&gt;&lt;/td&gt;&lt;/tr&gt;&lt;tr&gt;&lt;td height="30"&gt;&lt;div align="center"&gt;If I Were a Rich Man&lt;/div&gt;&lt;/td&gt;&lt;/tr&gt;&lt;tr&gt;&lt;td height="30"&gt;&lt;div align="center"&gt;&lt;/div&gt;&lt;/td&gt;&lt;/tr&gt;&lt;tr&gt;&lt;td height="30"&gt;&lt;div align="center"&gt;&lt;/div&gt;&lt;/td&gt;&lt;/tr&gt;&lt;/table&gt;</v>
      </c>
      <c r="AC761" s="50" t="s">
        <v>2615</v>
      </c>
      <c r="AD761" s="50" t="str">
        <f>IF(A761="","","Assets/"&amp;N761&amp;"/"&amp;Q761&amp;"/"&amp;P761&amp;".mp3")</f>
        <v>Assets/Musical/1/22.mp3</v>
      </c>
      <c r="AE761" s="51" t="s">
        <v>2614</v>
      </c>
      <c r="AF761" s="50" t="str">
        <f>IF(A761="","","Tune "&amp;66*(Q761-1)+P761)</f>
        <v>Tune 22</v>
      </c>
      <c r="AG761" s="50" t="s">
        <v>2613</v>
      </c>
      <c r="AH761" s="50" t="str">
        <f>AC761&amp;AD761&amp;AE761&amp;AF761&amp;AG761</f>
        <v>&lt;li&gt;&lt;a href="Assets/Musical/1/22.mp3"&gt;Tune 22&lt;/a&gt;&lt;/li&gt;</v>
      </c>
      <c r="AI761" s="53" t="s">
        <v>2616</v>
      </c>
      <c r="AJ761" s="53">
        <f>IF(A761="","",66*(Q761-1)+P761)</f>
        <v>22</v>
      </c>
      <c r="AK761" s="53" t="s">
        <v>2617</v>
      </c>
      <c r="AL761" s="53" t="str">
        <f>IF(A761="","",B761&amp;"&lt;/td&gt;&lt;td&gt;"&amp;C761&amp;"&lt;/td&gt;&lt;/tr&gt;")</f>
        <v>Fiddler on the Roof&lt;/td&gt;&lt;td&gt;If I Were a Rich Man&lt;/td&gt;&lt;/tr&gt;</v>
      </c>
      <c r="AM761" s="53" t="str">
        <f>AI761&amp;AJ761&amp;AK761&amp;AL761</f>
        <v>&lt;tr&gt;&lt;td align="left"&gt;22&lt;/td&gt;&lt;td align="left"&gt;Fiddler on the Roof&lt;/td&gt;&lt;td&gt;If I Were a Rich Man&lt;/td&gt;&lt;/tr&gt;</v>
      </c>
      <c r="AN761" s="64">
        <f>IF(MAX(LEN(B761),LEN(C761))=0,"",MAX(LEN(B761),LEN(C761)))</f>
        <v>20</v>
      </c>
    </row>
    <row r="762" spans="1:40" x14ac:dyDescent="0.25">
      <c r="A762" s="10" t="str">
        <f>N762&amp;Q762&amp;R762&amp;S762</f>
        <v>Dance15G</v>
      </c>
      <c r="B762" s="35" t="s">
        <v>1993</v>
      </c>
      <c r="C762" s="35" t="s">
        <v>1988</v>
      </c>
      <c r="D762" s="35" t="s">
        <v>672</v>
      </c>
      <c r="E762" s="35" t="s">
        <v>682</v>
      </c>
      <c r="F762" s="15"/>
      <c r="G762" s="15"/>
      <c r="H762" s="15"/>
      <c r="I762" s="15"/>
      <c r="J762" s="15"/>
      <c r="K762" s="14"/>
      <c r="L762" s="15">
        <v>1995</v>
      </c>
      <c r="M762" s="10"/>
      <c r="N762" s="40" t="s">
        <v>1436</v>
      </c>
      <c r="O762" s="10"/>
      <c r="P762" s="15">
        <v>51</v>
      </c>
      <c r="Q762" s="15">
        <v>1</v>
      </c>
      <c r="R762" s="15">
        <v>5</v>
      </c>
      <c r="S762" s="35" t="s">
        <v>1068</v>
      </c>
      <c r="U762" s="76" t="s">
        <v>3074</v>
      </c>
      <c r="V762" s="76" t="str">
        <f>IF(B762="","",B762)</f>
        <v>Josh Wink</v>
      </c>
      <c r="W762" s="76" t="s">
        <v>3075</v>
      </c>
      <c r="X762" s="76" t="str">
        <f>IF(C762="","",C762)</f>
        <v>Higher State of Consciousness</v>
      </c>
      <c r="Y762" s="77" t="s">
        <v>3077</v>
      </c>
      <c r="Z762" s="76">
        <f>IF(L762="","",L762)</f>
        <v>1995</v>
      </c>
      <c r="AA762" s="76" t="s">
        <v>3076</v>
      </c>
      <c r="AB762" s="76" t="str">
        <f>_xlfn.CONCAT(U762:AA762)</f>
        <v>&lt;table class="questions" width="290"&gt;&lt;tr&gt;&lt;td height="50"&gt;&lt;div align="center"&gt;2 Points &lt;/div&gt;&lt;/td&gt;&lt;/tr&gt;&lt;tr&gt;&lt;td height="30"&gt;&lt;div align="center"&gt;Josh Wink&lt;/div&gt;&lt;/td&gt;&lt;/tr&gt;&lt;tr&gt;&lt;td height="30"&gt;&lt;div align="center"&gt;Higher State of Consciousness&lt;/div&gt;&lt;/td&gt;&lt;/tr&gt;&lt;tr&gt;&lt;td height="30"&gt;&lt;div align="center"&gt;&lt;/div&gt;&lt;/td&gt;&lt;/tr&gt;&lt;tr&gt;&lt;td height="30"&gt;&lt;div align="center"&gt;1995&lt;/div&gt;&lt;/td&gt;&lt;/tr&gt;&lt;/table&gt;</v>
      </c>
      <c r="AC762" s="50" t="s">
        <v>2615</v>
      </c>
      <c r="AD762" s="50" t="str">
        <f>IF(A762="","","Assets/"&amp;N762&amp;"/"&amp;Q762&amp;"/"&amp;P762&amp;".mp3")</f>
        <v>Assets/Dance/1/51.mp3</v>
      </c>
      <c r="AE762" s="51" t="s">
        <v>2614</v>
      </c>
      <c r="AF762" s="50" t="str">
        <f>IF(A762="","","Tune "&amp;66*(Q762-1)+P762)</f>
        <v>Tune 51</v>
      </c>
      <c r="AG762" s="50" t="s">
        <v>2613</v>
      </c>
      <c r="AH762" s="50" t="str">
        <f>AC762&amp;AD762&amp;AE762&amp;AF762&amp;AG762</f>
        <v>&lt;li&gt;&lt;a href="Assets/Dance/1/51.mp3"&gt;Tune 51&lt;/a&gt;&lt;/li&gt;</v>
      </c>
      <c r="AI762" s="53" t="s">
        <v>2616</v>
      </c>
      <c r="AJ762" s="53">
        <f>IF(A762="","",66*(Q762-1)+P762)</f>
        <v>51</v>
      </c>
      <c r="AK762" s="53" t="s">
        <v>2617</v>
      </c>
      <c r="AL762" s="53" t="str">
        <f>IF(A762="","",B762&amp;"&lt;/td&gt;&lt;td&gt;"&amp;C762&amp;"&lt;/td&gt;&lt;/tr&gt;")</f>
        <v>Josh Wink&lt;/td&gt;&lt;td&gt;Higher State of Consciousness&lt;/td&gt;&lt;/tr&gt;</v>
      </c>
      <c r="AM762" s="53" t="str">
        <f>AI762&amp;AJ762&amp;AK762&amp;AL762</f>
        <v>&lt;tr&gt;&lt;td align="left"&gt;51&lt;/td&gt;&lt;td align="left"&gt;Josh Wink&lt;/td&gt;&lt;td&gt;Higher State of Consciousness&lt;/td&gt;&lt;/tr&gt;</v>
      </c>
      <c r="AN762" s="64">
        <f>IF(MAX(LEN(B762),LEN(C762))=0,"",MAX(LEN(B762),LEN(C762)))</f>
        <v>29</v>
      </c>
    </row>
    <row r="763" spans="1:40" x14ac:dyDescent="0.25">
      <c r="A763" s="10" t="str">
        <f>N763&amp;Q763&amp;R763&amp;S763</f>
        <v>Disney12I</v>
      </c>
      <c r="B763" s="15" t="s">
        <v>67</v>
      </c>
      <c r="C763" s="15" t="s">
        <v>1208</v>
      </c>
      <c r="D763" s="15" t="s">
        <v>698</v>
      </c>
      <c r="E763" s="15" t="s">
        <v>682</v>
      </c>
      <c r="F763" s="15"/>
      <c r="G763" s="15"/>
      <c r="H763" s="15"/>
      <c r="I763" s="15"/>
      <c r="J763" s="15"/>
      <c r="K763" s="14"/>
      <c r="L763" s="15">
        <v>1989</v>
      </c>
      <c r="M763" s="10"/>
      <c r="N763" s="32" t="s">
        <v>904</v>
      </c>
      <c r="O763" s="10"/>
      <c r="P763" s="15">
        <v>20</v>
      </c>
      <c r="Q763" s="15">
        <v>1</v>
      </c>
      <c r="R763" s="15">
        <v>2</v>
      </c>
      <c r="S763" s="15" t="s">
        <v>1070</v>
      </c>
      <c r="U763" s="76" t="s">
        <v>3074</v>
      </c>
      <c r="V763" s="76" t="str">
        <f>IF(B763="","",B763)</f>
        <v>The Little Mermaid</v>
      </c>
      <c r="W763" s="76" t="s">
        <v>3075</v>
      </c>
      <c r="X763" s="76" t="str">
        <f>IF(C763="","",C763)</f>
        <v>Part of Your World</v>
      </c>
      <c r="Y763" s="77" t="s">
        <v>3077</v>
      </c>
      <c r="Z763" s="76">
        <f>IF(L763="","",L763)</f>
        <v>1989</v>
      </c>
      <c r="AA763" s="76" t="s">
        <v>3076</v>
      </c>
      <c r="AB763" s="76" t="str">
        <f>_xlfn.CONCAT(U763:AA763)</f>
        <v>&lt;table class="questions" width="290"&gt;&lt;tr&gt;&lt;td height="50"&gt;&lt;div align="center"&gt;2 Points &lt;/div&gt;&lt;/td&gt;&lt;/tr&gt;&lt;tr&gt;&lt;td height="30"&gt;&lt;div align="center"&gt;The Little Mermaid&lt;/div&gt;&lt;/td&gt;&lt;/tr&gt;&lt;tr&gt;&lt;td height="30"&gt;&lt;div align="center"&gt;Part of Your World&lt;/div&gt;&lt;/td&gt;&lt;/tr&gt;&lt;tr&gt;&lt;td height="30"&gt;&lt;div align="center"&gt;&lt;/div&gt;&lt;/td&gt;&lt;/tr&gt;&lt;tr&gt;&lt;td height="30"&gt;&lt;div align="center"&gt;1989&lt;/div&gt;&lt;/td&gt;&lt;/tr&gt;&lt;/table&gt;</v>
      </c>
      <c r="AC763" s="50" t="s">
        <v>2615</v>
      </c>
      <c r="AD763" s="50" t="str">
        <f>IF(A763="","","Assets/"&amp;N763&amp;"/"&amp;Q763&amp;"/"&amp;P763&amp;".mp3")</f>
        <v>Assets/Disney/1/20.mp3</v>
      </c>
      <c r="AE763" s="51" t="s">
        <v>2614</v>
      </c>
      <c r="AF763" s="50" t="str">
        <f>IF(A763="","","Tune "&amp;66*(Q763-1)+P763)</f>
        <v>Tune 20</v>
      </c>
      <c r="AG763" s="50" t="s">
        <v>2613</v>
      </c>
      <c r="AH763" s="50" t="str">
        <f>AC763&amp;AD763&amp;AE763&amp;AF763&amp;AG763</f>
        <v>&lt;li&gt;&lt;a href="Assets/Disney/1/20.mp3"&gt;Tune 20&lt;/a&gt;&lt;/li&gt;</v>
      </c>
      <c r="AI763" s="53" t="s">
        <v>2616</v>
      </c>
      <c r="AJ763" s="53">
        <f>IF(A763="","",66*(Q763-1)+P763)</f>
        <v>20</v>
      </c>
      <c r="AK763" s="53" t="s">
        <v>2617</v>
      </c>
      <c r="AL763" s="53" t="str">
        <f>IF(A763="","",B763&amp;"&lt;/td&gt;&lt;td&gt;"&amp;C763&amp;"&lt;/td&gt;&lt;/tr&gt;")</f>
        <v>The Little Mermaid&lt;/td&gt;&lt;td&gt;Part of Your World&lt;/td&gt;&lt;/tr&gt;</v>
      </c>
      <c r="AM763" s="53" t="str">
        <f>AI763&amp;AJ763&amp;AK763&amp;AL763</f>
        <v>&lt;tr&gt;&lt;td align="left"&gt;20&lt;/td&gt;&lt;td align="left"&gt;The Little Mermaid&lt;/td&gt;&lt;td&gt;Part of Your World&lt;/td&gt;&lt;/tr&gt;</v>
      </c>
      <c r="AN763" s="64">
        <f>IF(MAX(LEN(B763),LEN(C763))=0,"",MAX(LEN(B763),LEN(C763)))</f>
        <v>18</v>
      </c>
    </row>
    <row r="764" spans="1:40" x14ac:dyDescent="0.25">
      <c r="A764" s="10" t="str">
        <f>N764&amp;Q764&amp;R764&amp;S764</f>
        <v>Disney12J</v>
      </c>
      <c r="B764" s="15" t="s">
        <v>1211</v>
      </c>
      <c r="C764" s="15" t="s">
        <v>1213</v>
      </c>
      <c r="D764" s="15" t="s">
        <v>698</v>
      </c>
      <c r="E764" s="15" t="s">
        <v>682</v>
      </c>
      <c r="F764" s="15"/>
      <c r="G764" s="15"/>
      <c r="H764" s="15"/>
      <c r="I764" s="15"/>
      <c r="J764" s="15"/>
      <c r="K764" s="14"/>
      <c r="L764" s="15">
        <v>1991</v>
      </c>
      <c r="M764" s="10"/>
      <c r="N764" s="32" t="s">
        <v>904</v>
      </c>
      <c r="O764" s="10"/>
      <c r="P764" s="15">
        <v>21</v>
      </c>
      <c r="Q764" s="15">
        <v>1</v>
      </c>
      <c r="R764" s="15">
        <v>2</v>
      </c>
      <c r="S764" s="15" t="s">
        <v>1071</v>
      </c>
      <c r="U764" s="76" t="s">
        <v>3074</v>
      </c>
      <c r="V764" s="76" t="str">
        <f>IF(B764="","",B764)</f>
        <v>Beauty and the Beast</v>
      </c>
      <c r="W764" s="76" t="s">
        <v>3075</v>
      </c>
      <c r="X764" s="76" t="str">
        <f>IF(C764="","",C764)</f>
        <v>Be Our Guest</v>
      </c>
      <c r="Y764" s="77" t="s">
        <v>3077</v>
      </c>
      <c r="Z764" s="76">
        <f>IF(L764="","",L764)</f>
        <v>1991</v>
      </c>
      <c r="AA764" s="76" t="s">
        <v>3076</v>
      </c>
      <c r="AB764" s="76" t="str">
        <f>_xlfn.CONCAT(U764:AA764)</f>
        <v>&lt;table class="questions" width="290"&gt;&lt;tr&gt;&lt;td height="50"&gt;&lt;div align="center"&gt;2 Points &lt;/div&gt;&lt;/td&gt;&lt;/tr&gt;&lt;tr&gt;&lt;td height="30"&gt;&lt;div align="center"&gt;Beauty and the Beast&lt;/div&gt;&lt;/td&gt;&lt;/tr&gt;&lt;tr&gt;&lt;td height="30"&gt;&lt;div align="center"&gt;Be Our Guest&lt;/div&gt;&lt;/td&gt;&lt;/tr&gt;&lt;tr&gt;&lt;td height="30"&gt;&lt;div align="center"&gt;&lt;/div&gt;&lt;/td&gt;&lt;/tr&gt;&lt;tr&gt;&lt;td height="30"&gt;&lt;div align="center"&gt;1991&lt;/div&gt;&lt;/td&gt;&lt;/tr&gt;&lt;/table&gt;</v>
      </c>
      <c r="AC764" s="50" t="s">
        <v>2615</v>
      </c>
      <c r="AD764" s="50" t="str">
        <f>IF(A764="","","Assets/"&amp;N764&amp;"/"&amp;Q764&amp;"/"&amp;P764&amp;".mp3")</f>
        <v>Assets/Disney/1/21.mp3</v>
      </c>
      <c r="AE764" s="51" t="s">
        <v>2614</v>
      </c>
      <c r="AF764" s="50" t="str">
        <f>IF(A764="","","Tune "&amp;66*(Q764-1)+P764)</f>
        <v>Tune 21</v>
      </c>
      <c r="AG764" s="50" t="s">
        <v>2613</v>
      </c>
      <c r="AH764" s="50" t="str">
        <f>AC764&amp;AD764&amp;AE764&amp;AF764&amp;AG764</f>
        <v>&lt;li&gt;&lt;a href="Assets/Disney/1/21.mp3"&gt;Tune 21&lt;/a&gt;&lt;/li&gt;</v>
      </c>
      <c r="AI764" s="53" t="s">
        <v>2616</v>
      </c>
      <c r="AJ764" s="53">
        <f>IF(A764="","",66*(Q764-1)+P764)</f>
        <v>21</v>
      </c>
      <c r="AK764" s="53" t="s">
        <v>2617</v>
      </c>
      <c r="AL764" s="53" t="str">
        <f>IF(A764="","",B764&amp;"&lt;/td&gt;&lt;td&gt;"&amp;C764&amp;"&lt;/td&gt;&lt;/tr&gt;")</f>
        <v>Beauty and the Beast&lt;/td&gt;&lt;td&gt;Be Our Guest&lt;/td&gt;&lt;/tr&gt;</v>
      </c>
      <c r="AM764" s="53" t="str">
        <f>AI764&amp;AJ764&amp;AK764&amp;AL764</f>
        <v>&lt;tr&gt;&lt;td align="left"&gt;21&lt;/td&gt;&lt;td align="left"&gt;Beauty and the Beast&lt;/td&gt;&lt;td&gt;Be Our Guest&lt;/td&gt;&lt;/tr&gt;</v>
      </c>
      <c r="AN764" s="64">
        <f>IF(MAX(LEN(B764),LEN(C764))=0,"",MAX(LEN(B764),LEN(C764)))</f>
        <v>20</v>
      </c>
    </row>
    <row r="765" spans="1:40" x14ac:dyDescent="0.25">
      <c r="A765" s="10" t="str">
        <f>N765&amp;Q765&amp;R765&amp;S765</f>
        <v>Disney12K</v>
      </c>
      <c r="B765" s="15" t="s">
        <v>67</v>
      </c>
      <c r="C765" s="15" t="s">
        <v>1212</v>
      </c>
      <c r="D765" s="15" t="s">
        <v>698</v>
      </c>
      <c r="E765" s="15" t="s">
        <v>682</v>
      </c>
      <c r="F765" s="15"/>
      <c r="G765" s="15"/>
      <c r="H765" s="15"/>
      <c r="I765" s="15"/>
      <c r="J765" s="15"/>
      <c r="K765" s="14"/>
      <c r="L765" s="15">
        <v>1989</v>
      </c>
      <c r="M765" s="10"/>
      <c r="N765" s="32" t="s">
        <v>904</v>
      </c>
      <c r="O765" s="10"/>
      <c r="P765" s="15">
        <v>22</v>
      </c>
      <c r="Q765" s="15">
        <v>1</v>
      </c>
      <c r="R765" s="15">
        <v>2</v>
      </c>
      <c r="S765" s="15" t="s">
        <v>1072</v>
      </c>
      <c r="U765" s="76" t="s">
        <v>3074</v>
      </c>
      <c r="V765" s="76" t="str">
        <f>IF(B765="","",B765)</f>
        <v>The Little Mermaid</v>
      </c>
      <c r="W765" s="76" t="s">
        <v>3075</v>
      </c>
      <c r="X765" s="76" t="str">
        <f>IF(C765="","",C765)</f>
        <v>Kiss the Girl</v>
      </c>
      <c r="Y765" s="77" t="s">
        <v>3077</v>
      </c>
      <c r="Z765" s="76">
        <f>IF(L765="","",L765)</f>
        <v>1989</v>
      </c>
      <c r="AA765" s="76" t="s">
        <v>3076</v>
      </c>
      <c r="AB765" s="76" t="str">
        <f>_xlfn.CONCAT(U765:AA765)</f>
        <v>&lt;table class="questions" width="290"&gt;&lt;tr&gt;&lt;td height="50"&gt;&lt;div align="center"&gt;2 Points &lt;/div&gt;&lt;/td&gt;&lt;/tr&gt;&lt;tr&gt;&lt;td height="30"&gt;&lt;div align="center"&gt;The Little Mermaid&lt;/div&gt;&lt;/td&gt;&lt;/tr&gt;&lt;tr&gt;&lt;td height="30"&gt;&lt;div align="center"&gt;Kiss the Girl&lt;/div&gt;&lt;/td&gt;&lt;/tr&gt;&lt;tr&gt;&lt;td height="30"&gt;&lt;div align="center"&gt;&lt;/div&gt;&lt;/td&gt;&lt;/tr&gt;&lt;tr&gt;&lt;td height="30"&gt;&lt;div align="center"&gt;1989&lt;/div&gt;&lt;/td&gt;&lt;/tr&gt;&lt;/table&gt;</v>
      </c>
      <c r="AC765" s="50" t="s">
        <v>2615</v>
      </c>
      <c r="AD765" s="50" t="str">
        <f>IF(A765="","","Assets/"&amp;N765&amp;"/"&amp;Q765&amp;"/"&amp;P765&amp;".mp3")</f>
        <v>Assets/Disney/1/22.mp3</v>
      </c>
      <c r="AE765" s="51" t="s">
        <v>2614</v>
      </c>
      <c r="AF765" s="50" t="str">
        <f>IF(A765="","","Tune "&amp;66*(Q765-1)+P765)</f>
        <v>Tune 22</v>
      </c>
      <c r="AG765" s="50" t="s">
        <v>2613</v>
      </c>
      <c r="AH765" s="50" t="str">
        <f>AC765&amp;AD765&amp;AE765&amp;AF765&amp;AG765</f>
        <v>&lt;li&gt;&lt;a href="Assets/Disney/1/22.mp3"&gt;Tune 22&lt;/a&gt;&lt;/li&gt;</v>
      </c>
      <c r="AI765" s="53" t="s">
        <v>2616</v>
      </c>
      <c r="AJ765" s="53">
        <f>IF(A765="","",66*(Q765-1)+P765)</f>
        <v>22</v>
      </c>
      <c r="AK765" s="53" t="s">
        <v>2617</v>
      </c>
      <c r="AL765" s="53" t="str">
        <f>IF(A765="","",B765&amp;"&lt;/td&gt;&lt;td&gt;"&amp;C765&amp;"&lt;/td&gt;&lt;/tr&gt;")</f>
        <v>The Little Mermaid&lt;/td&gt;&lt;td&gt;Kiss the Girl&lt;/td&gt;&lt;/tr&gt;</v>
      </c>
      <c r="AM765" s="53" t="str">
        <f>AI765&amp;AJ765&amp;AK765&amp;AL765</f>
        <v>&lt;tr&gt;&lt;td align="left"&gt;22&lt;/td&gt;&lt;td align="left"&gt;The Little Mermaid&lt;/td&gt;&lt;td&gt;Kiss the Girl&lt;/td&gt;&lt;/tr&gt;</v>
      </c>
      <c r="AN765" s="64">
        <f>IF(MAX(LEN(B765),LEN(C765))=0,"",MAX(LEN(B765),LEN(C765)))</f>
        <v>18</v>
      </c>
    </row>
    <row r="766" spans="1:40" x14ac:dyDescent="0.25">
      <c r="A766" s="10" t="str">
        <f>N766&amp;Q766&amp;R766&amp;S766</f>
        <v>Film16I</v>
      </c>
      <c r="B766" s="15" t="s">
        <v>1013</v>
      </c>
      <c r="C766" s="15"/>
      <c r="D766" s="15" t="s">
        <v>698</v>
      </c>
      <c r="E766" s="15"/>
      <c r="F766" s="15" t="s">
        <v>118</v>
      </c>
      <c r="G766" s="15"/>
      <c r="H766" s="15" t="s">
        <v>1014</v>
      </c>
      <c r="I766" s="15"/>
      <c r="J766" s="15"/>
      <c r="K766" s="14"/>
      <c r="L766" s="15"/>
      <c r="M766" s="10"/>
      <c r="N766" s="4" t="s">
        <v>698</v>
      </c>
      <c r="O766" s="10"/>
      <c r="P766" s="15">
        <v>64</v>
      </c>
      <c r="Q766" s="15">
        <v>1</v>
      </c>
      <c r="R766" s="15">
        <v>6</v>
      </c>
      <c r="S766" s="15" t="s">
        <v>1070</v>
      </c>
      <c r="U766" s="76" t="s">
        <v>3074</v>
      </c>
      <c r="V766" s="76" t="str">
        <f>IF(B766="","",B766)</f>
        <v>Bad Teacher</v>
      </c>
      <c r="W766" s="76" t="s">
        <v>3075</v>
      </c>
      <c r="X766" s="76" t="str">
        <f>IF(C766="","",C766)</f>
        <v/>
      </c>
      <c r="Y766" s="77" t="s">
        <v>3077</v>
      </c>
      <c r="Z766" s="76" t="str">
        <f>IF(L766="","",L766)</f>
        <v/>
      </c>
      <c r="AA766" s="76" t="s">
        <v>3076</v>
      </c>
      <c r="AB766" s="76" t="str">
        <f>_xlfn.CONCAT(U766:AA766)</f>
        <v>&lt;table class="questions" width="290"&gt;&lt;tr&gt;&lt;td height="50"&gt;&lt;div align="center"&gt;2 Points &lt;/div&gt;&lt;/td&gt;&lt;/tr&gt;&lt;tr&gt;&lt;td height="30"&gt;&lt;div align="center"&gt;Bad Teacher&lt;/div&gt;&lt;/td&gt;&lt;/tr&gt;&lt;tr&gt;&lt;td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766" s="50" t="s">
        <v>2615</v>
      </c>
      <c r="AD766" s="50" t="str">
        <f>IF(A766="","","Assets/"&amp;N766&amp;"/"&amp;Q766&amp;"/"&amp;P766&amp;".mp3")</f>
        <v>Assets/Film/1/64.mp3</v>
      </c>
      <c r="AE766" s="51" t="s">
        <v>2614</v>
      </c>
      <c r="AF766" s="50" t="str">
        <f>IF(A766="","","Tune "&amp;66*(Q766-1)+P766)</f>
        <v>Tune 64</v>
      </c>
      <c r="AG766" s="50" t="s">
        <v>2613</v>
      </c>
      <c r="AH766" s="50" t="str">
        <f>AC766&amp;AD766&amp;AE766&amp;AF766&amp;AG766</f>
        <v>&lt;li&gt;&lt;a href="Assets/Film/1/64.mp3"&gt;Tune 64&lt;/a&gt;&lt;/li&gt;</v>
      </c>
      <c r="AI766" s="53" t="s">
        <v>2616</v>
      </c>
      <c r="AJ766" s="53">
        <f>IF(A766="","",66*(Q766-1)+P766)</f>
        <v>64</v>
      </c>
      <c r="AK766" s="53" t="s">
        <v>2617</v>
      </c>
      <c r="AL766" s="53" t="str">
        <f>IF(A766="","",B766&amp;"&lt;/td&gt;&lt;td&gt;"&amp;C766&amp;"&lt;/td&gt;&lt;/tr&gt;")</f>
        <v>Bad Teacher&lt;/td&gt;&lt;td&gt;&lt;/td&gt;&lt;/tr&gt;</v>
      </c>
      <c r="AM766" s="53" t="str">
        <f>AI766&amp;AJ766&amp;AK766&amp;AL766</f>
        <v>&lt;tr&gt;&lt;td align="left"&gt;64&lt;/td&gt;&lt;td align="left"&gt;Bad Teacher&lt;/td&gt;&lt;td&gt;&lt;/td&gt;&lt;/tr&gt;</v>
      </c>
      <c r="AN766" s="64">
        <f>IF(MAX(LEN(B766),LEN(C766))=0,"",MAX(LEN(B766),LEN(C766)))</f>
        <v>11</v>
      </c>
    </row>
    <row r="767" spans="1:40" x14ac:dyDescent="0.25">
      <c r="A767" s="10" t="str">
        <f>N767&amp;Q767&amp;R767&amp;S767</f>
        <v>2015-201925D</v>
      </c>
      <c r="B767" s="35" t="s">
        <v>2246</v>
      </c>
      <c r="C767" s="35" t="s">
        <v>2369</v>
      </c>
      <c r="D767" s="15"/>
      <c r="E767" s="15"/>
      <c r="F767" s="15"/>
      <c r="G767" s="15"/>
      <c r="H767" s="15"/>
      <c r="I767" s="15"/>
      <c r="J767" s="15"/>
      <c r="K767" s="14"/>
      <c r="L767" s="15">
        <v>2015</v>
      </c>
      <c r="M767" s="10"/>
      <c r="N767" s="3" t="s">
        <v>2623</v>
      </c>
      <c r="O767" s="10"/>
      <c r="P767" s="15">
        <v>48</v>
      </c>
      <c r="Q767" s="15">
        <v>2</v>
      </c>
      <c r="R767" s="15">
        <v>5</v>
      </c>
      <c r="S767" s="35" t="s">
        <v>86</v>
      </c>
      <c r="U767" s="76" t="s">
        <v>3074</v>
      </c>
      <c r="V767" s="76" t="str">
        <f>IF(B767="","",B767)</f>
        <v>Ariana Grande</v>
      </c>
      <c r="W767" s="76" t="s">
        <v>3075</v>
      </c>
      <c r="X767" s="76" t="str">
        <f>IF(C767="","",C767)</f>
        <v>One Last Time</v>
      </c>
      <c r="Y767" s="77" t="s">
        <v>3077</v>
      </c>
      <c r="Z767" s="76">
        <f>IF(L767="","",L767)</f>
        <v>2015</v>
      </c>
      <c r="AA767" s="76" t="s">
        <v>3076</v>
      </c>
      <c r="AB767" s="76" t="str">
        <f>_xlfn.CONCAT(U767:AA767)</f>
        <v>&lt;table class="questions" width="290"&gt;&lt;tr&gt;&lt;td height="50"&gt;&lt;div align="center"&gt;2 Points &lt;/div&gt;&lt;/td&gt;&lt;/tr&gt;&lt;tr&gt;&lt;td height="30"&gt;&lt;div align="center"&gt;Ariana Grande&lt;/div&gt;&lt;/td&gt;&lt;/tr&gt;&lt;tr&gt;&lt;td height="30"&gt;&lt;div align="center"&gt;One Last Time&lt;/div&gt;&lt;/td&gt;&lt;/tr&gt;&lt;tr&gt;&lt;td height="30"&gt;&lt;div align="center"&gt;&lt;/div&gt;&lt;/td&gt;&lt;/tr&gt;&lt;tr&gt;&lt;td height="30"&gt;&lt;div align="center"&gt;2015&lt;/div&gt;&lt;/td&gt;&lt;/tr&gt;&lt;/table&gt;</v>
      </c>
      <c r="AC767" s="50" t="s">
        <v>2615</v>
      </c>
      <c r="AD767" s="50" t="str">
        <f>IF(A767="","","Assets/"&amp;N767&amp;"/"&amp;Q767&amp;"/"&amp;P767&amp;".mp3")</f>
        <v>Assets/2015-2019/2/48.mp3</v>
      </c>
      <c r="AE767" s="51" t="s">
        <v>2614</v>
      </c>
      <c r="AF767" s="50" t="str">
        <f>IF(A767="","","Tune "&amp;66*(Q767-1)+P767)</f>
        <v>Tune 114</v>
      </c>
      <c r="AG767" s="50" t="s">
        <v>2613</v>
      </c>
      <c r="AH767" s="50" t="str">
        <f>AC767&amp;AD767&amp;AE767&amp;AF767&amp;AG767</f>
        <v>&lt;li&gt;&lt;a href="Assets/2015-2019/2/48.mp3"&gt;Tune 114&lt;/a&gt;&lt;/li&gt;</v>
      </c>
      <c r="AI767" s="53" t="s">
        <v>2616</v>
      </c>
      <c r="AJ767" s="53">
        <f>IF(A767="","",66*(Q767-1)+P767)</f>
        <v>114</v>
      </c>
      <c r="AK767" s="53" t="s">
        <v>2617</v>
      </c>
      <c r="AL767" s="53" t="str">
        <f>IF(A767="","",B767&amp;"&lt;/td&gt;&lt;td&gt;"&amp;C767&amp;"&lt;/td&gt;&lt;/tr&gt;")</f>
        <v>Ariana Grande&lt;/td&gt;&lt;td&gt;One Last Time&lt;/td&gt;&lt;/tr&gt;</v>
      </c>
      <c r="AM767" s="53" t="str">
        <f>AI767&amp;AJ767&amp;AK767&amp;AL767</f>
        <v>&lt;tr&gt;&lt;td align="left"&gt;114&lt;/td&gt;&lt;td align="left"&gt;Ariana Grande&lt;/td&gt;&lt;td&gt;One Last Time&lt;/td&gt;&lt;/tr&gt;</v>
      </c>
      <c r="AN767" s="64">
        <f>IF(MAX(LEN(B767),LEN(C767))=0,"",MAX(LEN(B767),LEN(C767)))</f>
        <v>13</v>
      </c>
    </row>
    <row r="768" spans="1:40" x14ac:dyDescent="0.25">
      <c r="A768" s="10" t="str">
        <f>N768&amp;Q768&amp;R768&amp;S768</f>
        <v>2015-201925E</v>
      </c>
      <c r="B768" s="35" t="s">
        <v>2370</v>
      </c>
      <c r="C768" s="35" t="s">
        <v>2371</v>
      </c>
      <c r="D768" s="35" t="s">
        <v>1673</v>
      </c>
      <c r="E768" s="15"/>
      <c r="F768" s="15"/>
      <c r="G768" s="15"/>
      <c r="H768" s="35" t="s">
        <v>109</v>
      </c>
      <c r="I768" s="15"/>
      <c r="J768" s="15"/>
      <c r="K768" s="14"/>
      <c r="L768" s="15">
        <v>2017</v>
      </c>
      <c r="M768" s="10"/>
      <c r="N768" s="3" t="s">
        <v>2623</v>
      </c>
      <c r="O768" s="10"/>
      <c r="P768" s="15">
        <v>49</v>
      </c>
      <c r="Q768" s="15">
        <v>2</v>
      </c>
      <c r="R768" s="15">
        <v>5</v>
      </c>
      <c r="S768" s="35" t="s">
        <v>87</v>
      </c>
      <c r="U768" s="76" t="s">
        <v>3074</v>
      </c>
      <c r="V768" s="76" t="str">
        <f>IF(B768="","",B768)</f>
        <v>DJ Khaled</v>
      </c>
      <c r="W768" s="76" t="s">
        <v>3075</v>
      </c>
      <c r="X768" s="76" t="str">
        <f>IF(C768="","",C768)</f>
        <v>Wild Thoughts</v>
      </c>
      <c r="Y768" s="77" t="s">
        <v>3077</v>
      </c>
      <c r="Z768" s="76">
        <f>IF(L768="","",L768)</f>
        <v>2017</v>
      </c>
      <c r="AA768" s="76" t="s">
        <v>3076</v>
      </c>
      <c r="AB768" s="76" t="str">
        <f>_xlfn.CONCAT(U768:AA768)</f>
        <v>&lt;table class="questions" width="290"&gt;&lt;tr&gt;&lt;td height="50"&gt;&lt;div align="center"&gt;2 Points &lt;/div&gt;&lt;/td&gt;&lt;/tr&gt;&lt;tr&gt;&lt;td height="30"&gt;&lt;div align="center"&gt;DJ Khaled&lt;/div&gt;&lt;/td&gt;&lt;/tr&gt;&lt;tr&gt;&lt;td height="30"&gt;&lt;div align="center"&gt;Wild Thoughts&lt;/div&gt;&lt;/td&gt;&lt;/tr&gt;&lt;tr&gt;&lt;td height="30"&gt;&lt;div align="center"&gt;&lt;/div&gt;&lt;/td&gt;&lt;/tr&gt;&lt;tr&gt;&lt;td height="30"&gt;&lt;div align="center"&gt;2017&lt;/div&gt;&lt;/td&gt;&lt;/tr&gt;&lt;/table&gt;</v>
      </c>
      <c r="AC768" s="50" t="s">
        <v>2615</v>
      </c>
      <c r="AD768" s="50" t="str">
        <f>IF(A768="","","Assets/"&amp;N768&amp;"/"&amp;Q768&amp;"/"&amp;P768&amp;".mp3")</f>
        <v>Assets/2015-2019/2/49.mp3</v>
      </c>
      <c r="AE768" s="51" t="s">
        <v>2614</v>
      </c>
      <c r="AF768" s="50" t="str">
        <f>IF(A768="","","Tune "&amp;66*(Q768-1)+P768)</f>
        <v>Tune 115</v>
      </c>
      <c r="AG768" s="50" t="s">
        <v>2613</v>
      </c>
      <c r="AH768" s="50" t="str">
        <f>AC768&amp;AD768&amp;AE768&amp;AF768&amp;AG768</f>
        <v>&lt;li&gt;&lt;a href="Assets/2015-2019/2/49.mp3"&gt;Tune 115&lt;/a&gt;&lt;/li&gt;</v>
      </c>
      <c r="AI768" s="53" t="s">
        <v>2616</v>
      </c>
      <c r="AJ768" s="53">
        <f>IF(A768="","",66*(Q768-1)+P768)</f>
        <v>115</v>
      </c>
      <c r="AK768" s="53" t="s">
        <v>2617</v>
      </c>
      <c r="AL768" s="53" t="str">
        <f>IF(A768="","",B768&amp;"&lt;/td&gt;&lt;td&gt;"&amp;C768&amp;"&lt;/td&gt;&lt;/tr&gt;")</f>
        <v>DJ Khaled&lt;/td&gt;&lt;td&gt;Wild Thoughts&lt;/td&gt;&lt;/tr&gt;</v>
      </c>
      <c r="AM768" s="53" t="str">
        <f>AI768&amp;AJ768&amp;AK768&amp;AL768</f>
        <v>&lt;tr&gt;&lt;td align="left"&gt;115&lt;/td&gt;&lt;td align="left"&gt;DJ Khaled&lt;/td&gt;&lt;td&gt;Wild Thoughts&lt;/td&gt;&lt;/tr&gt;</v>
      </c>
      <c r="AN768" s="64">
        <f>IF(MAX(LEN(B768),LEN(C768))=0,"",MAX(LEN(B768),LEN(C768)))</f>
        <v>13</v>
      </c>
    </row>
    <row r="769" spans="1:40" x14ac:dyDescent="0.25">
      <c r="A769" s="10" t="str">
        <f>N769&amp;Q769&amp;R769&amp;S769</f>
        <v>2015-201925F</v>
      </c>
      <c r="B769" s="35" t="s">
        <v>2372</v>
      </c>
      <c r="C769" s="35" t="s">
        <v>2315</v>
      </c>
      <c r="D769" s="15"/>
      <c r="E769" s="15"/>
      <c r="F769" s="15"/>
      <c r="G769" s="15"/>
      <c r="H769" s="15"/>
      <c r="I769" s="15"/>
      <c r="J769" s="15"/>
      <c r="K769" s="14"/>
      <c r="L769" s="15">
        <v>2016</v>
      </c>
      <c r="M769" s="10"/>
      <c r="N769" s="3" t="s">
        <v>2623</v>
      </c>
      <c r="O769" s="10"/>
      <c r="P769" s="15">
        <v>50</v>
      </c>
      <c r="Q769" s="15">
        <v>2</v>
      </c>
      <c r="R769" s="15">
        <v>5</v>
      </c>
      <c r="S769" s="35" t="s">
        <v>88</v>
      </c>
      <c r="U769" s="76" t="s">
        <v>3074</v>
      </c>
      <c r="V769" s="76" t="str">
        <f>IF(B769="","",B769)</f>
        <v>Martin Jenson</v>
      </c>
      <c r="W769" s="76" t="s">
        <v>3075</v>
      </c>
      <c r="X769" s="76" t="str">
        <f>IF(C769="","",C769)</f>
        <v>Solo Dance</v>
      </c>
      <c r="Y769" s="77" t="s">
        <v>3077</v>
      </c>
      <c r="Z769" s="76">
        <f>IF(L769="","",L769)</f>
        <v>2016</v>
      </c>
      <c r="AA769" s="76" t="s">
        <v>3076</v>
      </c>
      <c r="AB769" s="76" t="str">
        <f>_xlfn.CONCAT(U769:AA769)</f>
        <v>&lt;table class="questions" width="290"&gt;&lt;tr&gt;&lt;td height="50"&gt;&lt;div align="center"&gt;2 Points &lt;/div&gt;&lt;/td&gt;&lt;/tr&gt;&lt;tr&gt;&lt;td height="30"&gt;&lt;div align="center"&gt;Martin Jenson&lt;/div&gt;&lt;/td&gt;&lt;/tr&gt;&lt;tr&gt;&lt;td height="30"&gt;&lt;div align="center"&gt;Solo Dance&lt;/div&gt;&lt;/td&gt;&lt;/tr&gt;&lt;tr&gt;&lt;td height="30"&gt;&lt;div align="center"&gt;&lt;/div&gt;&lt;/td&gt;&lt;/tr&gt;&lt;tr&gt;&lt;td height="30"&gt;&lt;div align="center"&gt;2016&lt;/div&gt;&lt;/td&gt;&lt;/tr&gt;&lt;/table&gt;</v>
      </c>
      <c r="AC769" s="50" t="s">
        <v>2615</v>
      </c>
      <c r="AD769" s="50" t="str">
        <f>IF(A769="","","Assets/"&amp;N769&amp;"/"&amp;Q769&amp;"/"&amp;P769&amp;".mp3")</f>
        <v>Assets/2015-2019/2/50.mp3</v>
      </c>
      <c r="AE769" s="51" t="s">
        <v>2614</v>
      </c>
      <c r="AF769" s="50" t="str">
        <f>IF(A769="","","Tune "&amp;66*(Q769-1)+P769)</f>
        <v>Tune 116</v>
      </c>
      <c r="AG769" s="50" t="s">
        <v>2613</v>
      </c>
      <c r="AH769" s="50" t="str">
        <f>AC769&amp;AD769&amp;AE769&amp;AF769&amp;AG769</f>
        <v>&lt;li&gt;&lt;a href="Assets/2015-2019/2/50.mp3"&gt;Tune 116&lt;/a&gt;&lt;/li&gt;</v>
      </c>
      <c r="AI769" s="53" t="s">
        <v>2616</v>
      </c>
      <c r="AJ769" s="53">
        <f>IF(A769="","",66*(Q769-1)+P769)</f>
        <v>116</v>
      </c>
      <c r="AK769" s="53" t="s">
        <v>2617</v>
      </c>
      <c r="AL769" s="53" t="str">
        <f>IF(A769="","",B769&amp;"&lt;/td&gt;&lt;td&gt;"&amp;C769&amp;"&lt;/td&gt;&lt;/tr&gt;")</f>
        <v>Martin Jenson&lt;/td&gt;&lt;td&gt;Solo Dance&lt;/td&gt;&lt;/tr&gt;</v>
      </c>
      <c r="AM769" s="53" t="str">
        <f>AI769&amp;AJ769&amp;AK769&amp;AL769</f>
        <v>&lt;tr&gt;&lt;td align="left"&gt;116&lt;/td&gt;&lt;td align="left"&gt;Martin Jenson&lt;/td&gt;&lt;td&gt;Solo Dance&lt;/td&gt;&lt;/tr&gt;</v>
      </c>
      <c r="AN769" s="64">
        <f>IF(MAX(LEN(B769),LEN(C769))=0,"",MAX(LEN(B769),LEN(C769)))</f>
        <v>13</v>
      </c>
    </row>
    <row r="770" spans="1:40" x14ac:dyDescent="0.25">
      <c r="A770" s="10" t="str">
        <f>N770&amp;Q770&amp;R770&amp;S770</f>
        <v>2015-201925G</v>
      </c>
      <c r="B770" s="35" t="s">
        <v>2373</v>
      </c>
      <c r="C770" s="35" t="s">
        <v>2374</v>
      </c>
      <c r="D770" s="15"/>
      <c r="E770" s="15"/>
      <c r="F770" s="15"/>
      <c r="G770" s="15"/>
      <c r="H770" s="15"/>
      <c r="I770" s="15"/>
      <c r="J770" s="15"/>
      <c r="K770" s="14"/>
      <c r="L770" s="15">
        <v>2017</v>
      </c>
      <c r="M770" s="10"/>
      <c r="N770" s="3" t="s">
        <v>2623</v>
      </c>
      <c r="O770" s="10"/>
      <c r="P770" s="15">
        <v>51</v>
      </c>
      <c r="Q770" s="15">
        <v>2</v>
      </c>
      <c r="R770" s="15">
        <v>5</v>
      </c>
      <c r="S770" s="35" t="s">
        <v>1068</v>
      </c>
      <c r="U770" s="76" t="s">
        <v>3074</v>
      </c>
      <c r="V770" s="76" t="str">
        <f>IF(B770="","",B770)</f>
        <v>Anne Marie</v>
      </c>
      <c r="W770" s="76" t="s">
        <v>3075</v>
      </c>
      <c r="X770" s="76" t="str">
        <f>IF(C770="","",C770)</f>
        <v>Ciao Adios</v>
      </c>
      <c r="Y770" s="77" t="s">
        <v>3077</v>
      </c>
      <c r="Z770" s="76">
        <f>IF(L770="","",L770)</f>
        <v>2017</v>
      </c>
      <c r="AA770" s="76" t="s">
        <v>3076</v>
      </c>
      <c r="AB770" s="76" t="str">
        <f>_xlfn.CONCAT(U770:AA770)</f>
        <v>&lt;table class="questions" width="290"&gt;&lt;tr&gt;&lt;td height="50"&gt;&lt;div align="center"&gt;2 Points &lt;/div&gt;&lt;/td&gt;&lt;/tr&gt;&lt;tr&gt;&lt;td height="30"&gt;&lt;div align="center"&gt;Anne Marie&lt;/div&gt;&lt;/td&gt;&lt;/tr&gt;&lt;tr&gt;&lt;td height="30"&gt;&lt;div align="center"&gt;Ciao Adios&lt;/div&gt;&lt;/td&gt;&lt;/tr&gt;&lt;tr&gt;&lt;td height="30"&gt;&lt;div align="center"&gt;&lt;/div&gt;&lt;/td&gt;&lt;/tr&gt;&lt;tr&gt;&lt;td height="30"&gt;&lt;div align="center"&gt;2017&lt;/div&gt;&lt;/td&gt;&lt;/tr&gt;&lt;/table&gt;</v>
      </c>
      <c r="AC770" s="50" t="s">
        <v>2615</v>
      </c>
      <c r="AD770" s="50" t="str">
        <f>IF(A770="","","Assets/"&amp;N770&amp;"/"&amp;Q770&amp;"/"&amp;P770&amp;".mp3")</f>
        <v>Assets/2015-2019/2/51.mp3</v>
      </c>
      <c r="AE770" s="51" t="s">
        <v>2614</v>
      </c>
      <c r="AF770" s="50" t="str">
        <f>IF(A770="","","Tune "&amp;66*(Q770-1)+P770)</f>
        <v>Tune 117</v>
      </c>
      <c r="AG770" s="50" t="s">
        <v>2613</v>
      </c>
      <c r="AH770" s="50" t="str">
        <f>AC770&amp;AD770&amp;AE770&amp;AF770&amp;AG770</f>
        <v>&lt;li&gt;&lt;a href="Assets/2015-2019/2/51.mp3"&gt;Tune 117&lt;/a&gt;&lt;/li&gt;</v>
      </c>
      <c r="AI770" s="53" t="s">
        <v>2616</v>
      </c>
      <c r="AJ770" s="53">
        <f>IF(A770="","",66*(Q770-1)+P770)</f>
        <v>117</v>
      </c>
      <c r="AK770" s="53" t="s">
        <v>2617</v>
      </c>
      <c r="AL770" s="53" t="str">
        <f>IF(A770="","",B770&amp;"&lt;/td&gt;&lt;td&gt;"&amp;C770&amp;"&lt;/td&gt;&lt;/tr&gt;")</f>
        <v>Anne Marie&lt;/td&gt;&lt;td&gt;Ciao Adios&lt;/td&gt;&lt;/tr&gt;</v>
      </c>
      <c r="AM770" s="53" t="str">
        <f>AI770&amp;AJ770&amp;AK770&amp;AL770</f>
        <v>&lt;tr&gt;&lt;td align="left"&gt;117&lt;/td&gt;&lt;td align="left"&gt;Anne Marie&lt;/td&gt;&lt;td&gt;Ciao Adios&lt;/td&gt;&lt;/tr&gt;</v>
      </c>
      <c r="AN770" s="64">
        <f>IF(MAX(LEN(B770),LEN(C770))=0,"",MAX(LEN(B770),LEN(C770)))</f>
        <v>10</v>
      </c>
    </row>
    <row r="771" spans="1:40" x14ac:dyDescent="0.25">
      <c r="A771" s="10" t="str">
        <f>N771&amp;Q771&amp;R771&amp;S771</f>
        <v>2000-200413G</v>
      </c>
      <c r="B771" s="15" t="s">
        <v>134</v>
      </c>
      <c r="C771" s="15" t="s">
        <v>135</v>
      </c>
      <c r="D771" s="15" t="s">
        <v>672</v>
      </c>
      <c r="E771" s="15" t="s">
        <v>682</v>
      </c>
      <c r="F771" s="15"/>
      <c r="G771" s="15"/>
      <c r="H771" s="15"/>
      <c r="I771" s="15"/>
      <c r="J771" s="15"/>
      <c r="K771" s="14"/>
      <c r="L771" s="15">
        <v>2002</v>
      </c>
      <c r="M771" s="10"/>
      <c r="N771" s="3" t="s">
        <v>2620</v>
      </c>
      <c r="O771" s="10"/>
      <c r="P771" s="15">
        <v>29</v>
      </c>
      <c r="Q771" s="15">
        <v>1</v>
      </c>
      <c r="R771" s="15">
        <v>3</v>
      </c>
      <c r="S771" s="15" t="s">
        <v>1068</v>
      </c>
      <c r="U771" s="76" t="s">
        <v>3074</v>
      </c>
      <c r="V771" s="76" t="str">
        <f>IF(B771="","",B771)</f>
        <v>Pink</v>
      </c>
      <c r="W771" s="76" t="s">
        <v>3075</v>
      </c>
      <c r="X771" s="76" t="str">
        <f>IF(C771="","",C771)</f>
        <v>Just Like A Pill</v>
      </c>
      <c r="Y771" s="77" t="s">
        <v>3077</v>
      </c>
      <c r="Z771" s="76">
        <f>IF(L771="","",L771)</f>
        <v>2002</v>
      </c>
      <c r="AA771" s="76" t="s">
        <v>3076</v>
      </c>
      <c r="AB771" s="76" t="str">
        <f>_xlfn.CONCAT(U771:AA771)</f>
        <v>&lt;table class="questions" width="290"&gt;&lt;tr&gt;&lt;td height="50"&gt;&lt;div align="center"&gt;2 Points &lt;/div&gt;&lt;/td&gt;&lt;/tr&gt;&lt;tr&gt;&lt;td height="30"&gt;&lt;div align="center"&gt;Pink&lt;/div&gt;&lt;/td&gt;&lt;/tr&gt;&lt;tr&gt;&lt;td height="30"&gt;&lt;div align="center"&gt;Just Like A Pill&lt;/div&gt;&lt;/td&gt;&lt;/tr&gt;&lt;tr&gt;&lt;td height="30"&gt;&lt;div align="center"&gt;&lt;/div&gt;&lt;/td&gt;&lt;/tr&gt;&lt;tr&gt;&lt;td height="30"&gt;&lt;div align="center"&gt;2002&lt;/div&gt;&lt;/td&gt;&lt;/tr&gt;&lt;/table&gt;</v>
      </c>
      <c r="AC771" s="50" t="s">
        <v>2615</v>
      </c>
      <c r="AD771" s="50" t="str">
        <f>IF(A771="","","Assets/"&amp;N771&amp;"/"&amp;Q771&amp;"/"&amp;P771&amp;".mp3")</f>
        <v>Assets/2000-2004/1/29.mp3</v>
      </c>
      <c r="AE771" s="51" t="s">
        <v>2614</v>
      </c>
      <c r="AF771" s="50" t="str">
        <f>IF(A771="","","Tune "&amp;66*(Q771-1)+P771)</f>
        <v>Tune 29</v>
      </c>
      <c r="AG771" s="50" t="s">
        <v>2613</v>
      </c>
      <c r="AH771" s="50" t="str">
        <f>AC771&amp;AD771&amp;AE771&amp;AF771&amp;AG771</f>
        <v>&lt;li&gt;&lt;a href="Assets/2000-2004/1/29.mp3"&gt;Tune 29&lt;/a&gt;&lt;/li&gt;</v>
      </c>
      <c r="AI771" s="53" t="s">
        <v>2616</v>
      </c>
      <c r="AJ771" s="53">
        <f>IF(A771="","",66*(Q771-1)+P771)</f>
        <v>29</v>
      </c>
      <c r="AK771" s="53" t="s">
        <v>2617</v>
      </c>
      <c r="AL771" s="53" t="str">
        <f>IF(A771="","",B771&amp;"&lt;/td&gt;&lt;td&gt;"&amp;C771&amp;"&lt;/td&gt;&lt;/tr&gt;")</f>
        <v>Pink&lt;/td&gt;&lt;td&gt;Just Like A Pill&lt;/td&gt;&lt;/tr&gt;</v>
      </c>
      <c r="AM771" s="53" t="str">
        <f>AI771&amp;AJ771&amp;AK771&amp;AL771</f>
        <v>&lt;tr&gt;&lt;td align="left"&gt;29&lt;/td&gt;&lt;td align="left"&gt;Pink&lt;/td&gt;&lt;td&gt;Just Like A Pill&lt;/td&gt;&lt;/tr&gt;</v>
      </c>
      <c r="AN771" s="64">
        <f>IF(MAX(LEN(B771),LEN(C771))=0,"",MAX(LEN(B771),LEN(C771)))</f>
        <v>16</v>
      </c>
    </row>
    <row r="772" spans="1:40" x14ac:dyDescent="0.25">
      <c r="A772" s="10" t="str">
        <f>N772&amp;Q772&amp;R772&amp;S772</f>
        <v>2000-200413H</v>
      </c>
      <c r="B772" s="15" t="s">
        <v>404</v>
      </c>
      <c r="C772" s="15" t="s">
        <v>405</v>
      </c>
      <c r="D772" s="15" t="s">
        <v>672</v>
      </c>
      <c r="E772" s="15" t="s">
        <v>682</v>
      </c>
      <c r="F772" s="15"/>
      <c r="G772" s="15"/>
      <c r="H772" s="15"/>
      <c r="I772" s="15"/>
      <c r="J772" s="17"/>
      <c r="K772" s="14"/>
      <c r="L772" s="15">
        <v>2001</v>
      </c>
      <c r="M772" s="10"/>
      <c r="N772" s="3" t="s">
        <v>2620</v>
      </c>
      <c r="O772" s="10"/>
      <c r="P772" s="15">
        <v>30</v>
      </c>
      <c r="Q772" s="15">
        <v>1</v>
      </c>
      <c r="R772" s="15">
        <v>3</v>
      </c>
      <c r="S772" s="15" t="s">
        <v>1069</v>
      </c>
      <c r="U772" s="76" t="s">
        <v>3074</v>
      </c>
      <c r="V772" s="76" t="str">
        <f>IF(B772="","",B772)</f>
        <v>Supermen Lovers</v>
      </c>
      <c r="W772" s="76" t="s">
        <v>3075</v>
      </c>
      <c r="X772" s="76" t="str">
        <f>IF(C772="","",C772)</f>
        <v>Starlight</v>
      </c>
      <c r="Y772" s="77" t="s">
        <v>3077</v>
      </c>
      <c r="Z772" s="76">
        <f>IF(L772="","",L772)</f>
        <v>2001</v>
      </c>
      <c r="AA772" s="76" t="s">
        <v>3076</v>
      </c>
      <c r="AB772" s="76" t="str">
        <f>_xlfn.CONCAT(U772:AA772)</f>
        <v>&lt;table class="questions" width="290"&gt;&lt;tr&gt;&lt;td height="50"&gt;&lt;div align="center"&gt;2 Points &lt;/div&gt;&lt;/td&gt;&lt;/tr&gt;&lt;tr&gt;&lt;td height="30"&gt;&lt;div align="center"&gt;Supermen Lovers&lt;/div&gt;&lt;/td&gt;&lt;/tr&gt;&lt;tr&gt;&lt;td height="30"&gt;&lt;div align="center"&gt;Starlight&lt;/div&gt;&lt;/td&gt;&lt;/tr&gt;&lt;tr&gt;&lt;td height="30"&gt;&lt;div align="center"&gt;&lt;/div&gt;&lt;/td&gt;&lt;/tr&gt;&lt;tr&gt;&lt;td height="30"&gt;&lt;div align="center"&gt;2001&lt;/div&gt;&lt;/td&gt;&lt;/tr&gt;&lt;/table&gt;</v>
      </c>
      <c r="AC772" s="50" t="s">
        <v>2615</v>
      </c>
      <c r="AD772" s="50" t="str">
        <f>IF(A772="","","Assets/"&amp;N772&amp;"/"&amp;Q772&amp;"/"&amp;P772&amp;".mp3")</f>
        <v>Assets/2000-2004/1/30.mp3</v>
      </c>
      <c r="AE772" s="51" t="s">
        <v>2614</v>
      </c>
      <c r="AF772" s="50" t="str">
        <f>IF(A772="","","Tune "&amp;66*(Q772-1)+P772)</f>
        <v>Tune 30</v>
      </c>
      <c r="AG772" s="50" t="s">
        <v>2613</v>
      </c>
      <c r="AH772" s="50" t="str">
        <f>AC772&amp;AD772&amp;AE772&amp;AF772&amp;AG772</f>
        <v>&lt;li&gt;&lt;a href="Assets/2000-2004/1/30.mp3"&gt;Tune 30&lt;/a&gt;&lt;/li&gt;</v>
      </c>
      <c r="AI772" s="53" t="s">
        <v>2616</v>
      </c>
      <c r="AJ772" s="53">
        <f>IF(A772="","",66*(Q772-1)+P772)</f>
        <v>30</v>
      </c>
      <c r="AK772" s="53" t="s">
        <v>2617</v>
      </c>
      <c r="AL772" s="53" t="str">
        <f>IF(A772="","",B772&amp;"&lt;/td&gt;&lt;td&gt;"&amp;C772&amp;"&lt;/td&gt;&lt;/tr&gt;")</f>
        <v>Supermen Lovers&lt;/td&gt;&lt;td&gt;Starlight&lt;/td&gt;&lt;/tr&gt;</v>
      </c>
      <c r="AM772" s="53" t="str">
        <f>AI772&amp;AJ772&amp;AK772&amp;AL772</f>
        <v>&lt;tr&gt;&lt;td align="left"&gt;30&lt;/td&gt;&lt;td align="left"&gt;Supermen Lovers&lt;/td&gt;&lt;td&gt;Starlight&lt;/td&gt;&lt;/tr&gt;</v>
      </c>
      <c r="AN772" s="64">
        <f>IF(MAX(LEN(B772),LEN(C772))=0,"",MAX(LEN(B772),LEN(C772)))</f>
        <v>15</v>
      </c>
    </row>
    <row r="773" spans="1:40" x14ac:dyDescent="0.25">
      <c r="A773" s="10" t="str">
        <f>N773&amp;Q773&amp;R773&amp;S773</f>
        <v>2000-200413I</v>
      </c>
      <c r="B773" s="17" t="s">
        <v>547</v>
      </c>
      <c r="C773" s="15" t="s">
        <v>548</v>
      </c>
      <c r="D773" s="15" t="s">
        <v>672</v>
      </c>
      <c r="E773" s="15" t="s">
        <v>682</v>
      </c>
      <c r="F773" s="15"/>
      <c r="G773" s="15"/>
      <c r="H773" s="15"/>
      <c r="I773" s="15"/>
      <c r="J773" s="15"/>
      <c r="K773" s="14"/>
      <c r="L773" s="15">
        <v>2002</v>
      </c>
      <c r="M773" s="10"/>
      <c r="N773" s="3" t="s">
        <v>2620</v>
      </c>
      <c r="O773" s="10"/>
      <c r="P773" s="15">
        <v>31</v>
      </c>
      <c r="Q773" s="15">
        <v>1</v>
      </c>
      <c r="R773" s="15">
        <v>3</v>
      </c>
      <c r="S773" s="15" t="s">
        <v>1070</v>
      </c>
      <c r="U773" s="76" t="s">
        <v>3074</v>
      </c>
      <c r="V773" s="76" t="str">
        <f>IF(B773="","",B773)</f>
        <v>Christina Aguilera</v>
      </c>
      <c r="W773" s="76" t="s">
        <v>3075</v>
      </c>
      <c r="X773" s="76" t="str">
        <f>IF(C773="","",C773)</f>
        <v>Beautiful</v>
      </c>
      <c r="Y773" s="77" t="s">
        <v>3077</v>
      </c>
      <c r="Z773" s="76">
        <f>IF(L773="","",L773)</f>
        <v>2002</v>
      </c>
      <c r="AA773" s="76" t="s">
        <v>3076</v>
      </c>
      <c r="AB773" s="76" t="str">
        <f>_xlfn.CONCAT(U773:AA773)</f>
        <v>&lt;table class="questions" width="290"&gt;&lt;tr&gt;&lt;td height="50"&gt;&lt;div align="center"&gt;2 Points &lt;/div&gt;&lt;/td&gt;&lt;/tr&gt;&lt;tr&gt;&lt;td height="30"&gt;&lt;div align="center"&gt;Christina Aguilera&lt;/div&gt;&lt;/td&gt;&lt;/tr&gt;&lt;tr&gt;&lt;td height="30"&gt;&lt;div align="center"&gt;Beautiful&lt;/div&gt;&lt;/td&gt;&lt;/tr&gt;&lt;tr&gt;&lt;td height="30"&gt;&lt;div align="center"&gt;&lt;/div&gt;&lt;/td&gt;&lt;/tr&gt;&lt;tr&gt;&lt;td height="30"&gt;&lt;div align="center"&gt;2002&lt;/div&gt;&lt;/td&gt;&lt;/tr&gt;&lt;/table&gt;</v>
      </c>
      <c r="AC773" s="50" t="s">
        <v>2615</v>
      </c>
      <c r="AD773" s="50" t="str">
        <f>IF(A773="","","Assets/"&amp;N773&amp;"/"&amp;Q773&amp;"/"&amp;P773&amp;".mp3")</f>
        <v>Assets/2000-2004/1/31.mp3</v>
      </c>
      <c r="AE773" s="51" t="s">
        <v>2614</v>
      </c>
      <c r="AF773" s="50" t="str">
        <f>IF(A773="","","Tune "&amp;66*(Q773-1)+P773)</f>
        <v>Tune 31</v>
      </c>
      <c r="AG773" s="50" t="s">
        <v>2613</v>
      </c>
      <c r="AH773" s="50" t="str">
        <f>AC773&amp;AD773&amp;AE773&amp;AF773&amp;AG773</f>
        <v>&lt;li&gt;&lt;a href="Assets/2000-2004/1/31.mp3"&gt;Tune 31&lt;/a&gt;&lt;/li&gt;</v>
      </c>
      <c r="AI773" s="53" t="s">
        <v>2616</v>
      </c>
      <c r="AJ773" s="53">
        <f>IF(A773="","",66*(Q773-1)+P773)</f>
        <v>31</v>
      </c>
      <c r="AK773" s="53" t="s">
        <v>2617</v>
      </c>
      <c r="AL773" s="53" t="str">
        <f>IF(A773="","",B773&amp;"&lt;/td&gt;&lt;td&gt;"&amp;C773&amp;"&lt;/td&gt;&lt;/tr&gt;")</f>
        <v>Christina Aguilera&lt;/td&gt;&lt;td&gt;Beautiful&lt;/td&gt;&lt;/tr&gt;</v>
      </c>
      <c r="AM773" s="53" t="str">
        <f>AI773&amp;AJ773&amp;AK773&amp;AL773</f>
        <v>&lt;tr&gt;&lt;td align="left"&gt;31&lt;/td&gt;&lt;td align="left"&gt;Christina Aguilera&lt;/td&gt;&lt;td&gt;Beautiful&lt;/td&gt;&lt;/tr&gt;</v>
      </c>
      <c r="AN773" s="64">
        <f>IF(MAX(LEN(B773),LEN(C773))=0,"",MAX(LEN(B773),LEN(C773)))</f>
        <v>18</v>
      </c>
    </row>
    <row r="774" spans="1:40" x14ac:dyDescent="0.25">
      <c r="A774" s="10" t="str">
        <f>N774&amp;Q774&amp;R774&amp;S774</f>
        <v>2015-201925H</v>
      </c>
      <c r="B774" s="35" t="s">
        <v>2375</v>
      </c>
      <c r="C774" s="35" t="s">
        <v>2376</v>
      </c>
      <c r="D774" s="15"/>
      <c r="E774" s="15"/>
      <c r="F774" s="15"/>
      <c r="G774" s="15"/>
      <c r="H774" s="15"/>
      <c r="I774" s="15"/>
      <c r="J774" s="15"/>
      <c r="K774" s="14"/>
      <c r="L774" s="15">
        <v>2017</v>
      </c>
      <c r="M774" s="10"/>
      <c r="N774" s="3" t="s">
        <v>2623</v>
      </c>
      <c r="O774" s="10"/>
      <c r="P774" s="15">
        <v>52</v>
      </c>
      <c r="Q774" s="15">
        <v>2</v>
      </c>
      <c r="R774" s="15">
        <v>5</v>
      </c>
      <c r="S774" s="35" t="s">
        <v>1069</v>
      </c>
      <c r="U774" s="76" t="s">
        <v>3074</v>
      </c>
      <c r="V774" s="76" t="str">
        <f>IF(B774="","",B774)</f>
        <v>Charlie Puth</v>
      </c>
      <c r="W774" s="76" t="s">
        <v>3075</v>
      </c>
      <c r="X774" s="76" t="str">
        <f>IF(C774="","",C774)</f>
        <v>Attention</v>
      </c>
      <c r="Y774" s="77" t="s">
        <v>3077</v>
      </c>
      <c r="Z774" s="76">
        <f>IF(L774="","",L774)</f>
        <v>2017</v>
      </c>
      <c r="AA774" s="76" t="s">
        <v>3076</v>
      </c>
      <c r="AB774" s="76" t="str">
        <f>_xlfn.CONCAT(U774:AA774)</f>
        <v>&lt;table class="questions" width="290"&gt;&lt;tr&gt;&lt;td height="50"&gt;&lt;div align="center"&gt;2 Points &lt;/div&gt;&lt;/td&gt;&lt;/tr&gt;&lt;tr&gt;&lt;td height="30"&gt;&lt;div align="center"&gt;Charlie Puth&lt;/div&gt;&lt;/td&gt;&lt;/tr&gt;&lt;tr&gt;&lt;td height="30"&gt;&lt;div align="center"&gt;Attention&lt;/div&gt;&lt;/td&gt;&lt;/tr&gt;&lt;tr&gt;&lt;td height="30"&gt;&lt;div align="center"&gt;&lt;/div&gt;&lt;/td&gt;&lt;/tr&gt;&lt;tr&gt;&lt;td height="30"&gt;&lt;div align="center"&gt;2017&lt;/div&gt;&lt;/td&gt;&lt;/tr&gt;&lt;/table&gt;</v>
      </c>
      <c r="AC774" s="50" t="s">
        <v>2615</v>
      </c>
      <c r="AD774" s="50" t="str">
        <f>IF(A774="","","Assets/"&amp;N774&amp;"/"&amp;Q774&amp;"/"&amp;P774&amp;".mp3")</f>
        <v>Assets/2015-2019/2/52.mp3</v>
      </c>
      <c r="AE774" s="51" t="s">
        <v>2614</v>
      </c>
      <c r="AF774" s="50" t="str">
        <f>IF(A774="","","Tune "&amp;66*(Q774-1)+P774)</f>
        <v>Tune 118</v>
      </c>
      <c r="AG774" s="50" t="s">
        <v>2613</v>
      </c>
      <c r="AH774" s="50" t="str">
        <f>AC774&amp;AD774&amp;AE774&amp;AF774&amp;AG774</f>
        <v>&lt;li&gt;&lt;a href="Assets/2015-2019/2/52.mp3"&gt;Tune 118&lt;/a&gt;&lt;/li&gt;</v>
      </c>
      <c r="AI774" s="53" t="s">
        <v>2616</v>
      </c>
      <c r="AJ774" s="53">
        <f>IF(A774="","",66*(Q774-1)+P774)</f>
        <v>118</v>
      </c>
      <c r="AK774" s="53" t="s">
        <v>2617</v>
      </c>
      <c r="AL774" s="53" t="str">
        <f>IF(A774="","",B774&amp;"&lt;/td&gt;&lt;td&gt;"&amp;C774&amp;"&lt;/td&gt;&lt;/tr&gt;")</f>
        <v>Charlie Puth&lt;/td&gt;&lt;td&gt;Attention&lt;/td&gt;&lt;/tr&gt;</v>
      </c>
      <c r="AM774" s="53" t="str">
        <f>AI774&amp;AJ774&amp;AK774&amp;AL774</f>
        <v>&lt;tr&gt;&lt;td align="left"&gt;118&lt;/td&gt;&lt;td align="left"&gt;Charlie Puth&lt;/td&gt;&lt;td&gt;Attention&lt;/td&gt;&lt;/tr&gt;</v>
      </c>
      <c r="AN774" s="64">
        <f>IF(MAX(LEN(B774),LEN(C774))=0,"",MAX(LEN(B774),LEN(C774)))</f>
        <v>12</v>
      </c>
    </row>
    <row r="775" spans="1:40" x14ac:dyDescent="0.25">
      <c r="A775" s="10" t="str">
        <f>N775&amp;Q775&amp;R775&amp;S775</f>
        <v>2005-200915D</v>
      </c>
      <c r="B775" s="35" t="s">
        <v>475</v>
      </c>
      <c r="C775" s="35" t="s">
        <v>1707</v>
      </c>
      <c r="D775" s="35" t="s">
        <v>672</v>
      </c>
      <c r="E775" s="35" t="s">
        <v>682</v>
      </c>
      <c r="F775" s="15"/>
      <c r="G775" s="15"/>
      <c r="H775" s="15"/>
      <c r="I775" s="15"/>
      <c r="J775" s="15"/>
      <c r="K775" s="14"/>
      <c r="L775" s="15">
        <v>2007</v>
      </c>
      <c r="M775" s="10"/>
      <c r="N775" s="3" t="s">
        <v>2621</v>
      </c>
      <c r="O775" s="10"/>
      <c r="P775" s="15">
        <v>48</v>
      </c>
      <c r="Q775" s="15">
        <v>1</v>
      </c>
      <c r="R775" s="15">
        <v>5</v>
      </c>
      <c r="S775" s="35" t="s">
        <v>86</v>
      </c>
      <c r="U775" s="76" t="s">
        <v>3074</v>
      </c>
      <c r="V775" s="76" t="str">
        <f>IF(B775="","",B775)</f>
        <v>Take That</v>
      </c>
      <c r="W775" s="76" t="s">
        <v>3075</v>
      </c>
      <c r="X775" s="76" t="str">
        <f>IF(C775="","",C775)</f>
        <v>Rule the World</v>
      </c>
      <c r="Y775" s="77" t="s">
        <v>3077</v>
      </c>
      <c r="Z775" s="76">
        <f>IF(L775="","",L775)</f>
        <v>2007</v>
      </c>
      <c r="AA775" s="76" t="s">
        <v>3076</v>
      </c>
      <c r="AB775" s="76" t="str">
        <f>_xlfn.CONCAT(U775:AA775)</f>
        <v>&lt;table class="questions" width="290"&gt;&lt;tr&gt;&lt;td height="50"&gt;&lt;div align="center"&gt;2 Points &lt;/div&gt;&lt;/td&gt;&lt;/tr&gt;&lt;tr&gt;&lt;td height="30"&gt;&lt;div align="center"&gt;Take That&lt;/div&gt;&lt;/td&gt;&lt;/tr&gt;&lt;tr&gt;&lt;td height="30"&gt;&lt;div align="center"&gt;Rule the World&lt;/div&gt;&lt;/td&gt;&lt;/tr&gt;&lt;tr&gt;&lt;td height="30"&gt;&lt;div align="center"&gt;&lt;/div&gt;&lt;/td&gt;&lt;/tr&gt;&lt;tr&gt;&lt;td height="30"&gt;&lt;div align="center"&gt;2007&lt;/div&gt;&lt;/td&gt;&lt;/tr&gt;&lt;/table&gt;</v>
      </c>
      <c r="AC775" s="50" t="s">
        <v>2615</v>
      </c>
      <c r="AD775" s="50" t="str">
        <f>IF(A775="","","Assets/"&amp;N775&amp;"/"&amp;Q775&amp;"/"&amp;P775&amp;".mp3")</f>
        <v>Assets/2005-2009/1/48.mp3</v>
      </c>
      <c r="AE775" s="51" t="s">
        <v>2614</v>
      </c>
      <c r="AF775" s="50" t="str">
        <f>IF(A775="","","Tune "&amp;66*(Q775-1)+P775)</f>
        <v>Tune 48</v>
      </c>
      <c r="AG775" s="50" t="s">
        <v>2613</v>
      </c>
      <c r="AH775" s="50" t="str">
        <f>AC775&amp;AD775&amp;AE775&amp;AF775&amp;AG775</f>
        <v>&lt;li&gt;&lt;a href="Assets/2005-2009/1/48.mp3"&gt;Tune 48&lt;/a&gt;&lt;/li&gt;</v>
      </c>
      <c r="AI775" s="53" t="s">
        <v>2616</v>
      </c>
      <c r="AJ775" s="53">
        <f>IF(A775="","",66*(Q775-1)+P775)</f>
        <v>48</v>
      </c>
      <c r="AK775" s="53" t="s">
        <v>2617</v>
      </c>
      <c r="AL775" s="53" t="str">
        <f>IF(A775="","",B775&amp;"&lt;/td&gt;&lt;td&gt;"&amp;C775&amp;"&lt;/td&gt;&lt;/tr&gt;")</f>
        <v>Take That&lt;/td&gt;&lt;td&gt;Rule the World&lt;/td&gt;&lt;/tr&gt;</v>
      </c>
      <c r="AM775" s="53" t="str">
        <f>AI775&amp;AJ775&amp;AK775&amp;AL775</f>
        <v>&lt;tr&gt;&lt;td align="left"&gt;48&lt;/td&gt;&lt;td align="left"&gt;Take That&lt;/td&gt;&lt;td&gt;Rule the World&lt;/td&gt;&lt;/tr&gt;</v>
      </c>
      <c r="AN775" s="64">
        <f>IF(MAX(LEN(B775),LEN(C775))=0,"",MAX(LEN(B775),LEN(C775)))</f>
        <v>14</v>
      </c>
    </row>
    <row r="776" spans="1:40" x14ac:dyDescent="0.25">
      <c r="A776" s="10" t="str">
        <f>N776&amp;Q776&amp;R776&amp;S776</f>
        <v>199015B</v>
      </c>
      <c r="B776" s="14" t="s">
        <v>641</v>
      </c>
      <c r="C776" s="14" t="s">
        <v>640</v>
      </c>
      <c r="D776" s="15" t="s">
        <v>672</v>
      </c>
      <c r="E776" s="15" t="s">
        <v>682</v>
      </c>
      <c r="F776" s="15"/>
      <c r="G776" s="15"/>
      <c r="H776" s="15"/>
      <c r="I776" s="15"/>
      <c r="J776" s="15"/>
      <c r="K776" s="14"/>
      <c r="L776" s="15">
        <v>1995</v>
      </c>
      <c r="M776" s="10"/>
      <c r="N776" s="7">
        <v>1990</v>
      </c>
      <c r="O776" s="10"/>
      <c r="P776" s="15">
        <v>46</v>
      </c>
      <c r="Q776" s="15">
        <v>1</v>
      </c>
      <c r="R776" s="15">
        <v>5</v>
      </c>
      <c r="S776" s="15" t="s">
        <v>85</v>
      </c>
      <c r="U776" s="76" t="s">
        <v>3074</v>
      </c>
      <c r="V776" s="76" t="str">
        <f>IF(B776="","",B776)</f>
        <v>Shaggy</v>
      </c>
      <c r="W776" s="76" t="s">
        <v>3075</v>
      </c>
      <c r="X776" s="76" t="str">
        <f>IF(C776="","",C776)</f>
        <v>Boombastic</v>
      </c>
      <c r="Y776" s="77" t="s">
        <v>3077</v>
      </c>
      <c r="Z776" s="76">
        <f>IF(L776="","",L776)</f>
        <v>1995</v>
      </c>
      <c r="AA776" s="76" t="s">
        <v>3076</v>
      </c>
      <c r="AB776" s="76" t="str">
        <f>_xlfn.CONCAT(U776:AA776)</f>
        <v>&lt;table class="questions" width="290"&gt;&lt;tr&gt;&lt;td height="50"&gt;&lt;div align="center"&gt;2 Points &lt;/div&gt;&lt;/td&gt;&lt;/tr&gt;&lt;tr&gt;&lt;td height="30"&gt;&lt;div align="center"&gt;Shaggy&lt;/div&gt;&lt;/td&gt;&lt;/tr&gt;&lt;tr&gt;&lt;td height="30"&gt;&lt;div align="center"&gt;Boombastic&lt;/div&gt;&lt;/td&gt;&lt;/tr&gt;&lt;tr&gt;&lt;td height="30"&gt;&lt;div align="center"&gt;&lt;/div&gt;&lt;/td&gt;&lt;/tr&gt;&lt;tr&gt;&lt;td height="30"&gt;&lt;div align="center"&gt;1995&lt;/div&gt;&lt;/td&gt;&lt;/tr&gt;&lt;/table&gt;</v>
      </c>
      <c r="AC776" s="50" t="s">
        <v>2615</v>
      </c>
      <c r="AD776" s="50" t="str">
        <f>IF(A776="","","Assets/"&amp;N776&amp;"/"&amp;Q776&amp;"/"&amp;P776&amp;".mp3")</f>
        <v>Assets/1990/1/46.mp3</v>
      </c>
      <c r="AE776" s="51" t="s">
        <v>2614</v>
      </c>
      <c r="AF776" s="50" t="str">
        <f>IF(A776="","","Tune "&amp;66*(Q776-1)+P776)</f>
        <v>Tune 46</v>
      </c>
      <c r="AG776" s="50" t="s">
        <v>2613</v>
      </c>
      <c r="AH776" s="50" t="str">
        <f>AC776&amp;AD776&amp;AE776&amp;AF776&amp;AG776</f>
        <v>&lt;li&gt;&lt;a href="Assets/1990/1/46.mp3"&gt;Tune 46&lt;/a&gt;&lt;/li&gt;</v>
      </c>
      <c r="AI776" s="53" t="s">
        <v>2616</v>
      </c>
      <c r="AJ776" s="53">
        <f>IF(A776="","",66*(Q776-1)+P776)</f>
        <v>46</v>
      </c>
      <c r="AK776" s="53" t="s">
        <v>2617</v>
      </c>
      <c r="AL776" s="53" t="str">
        <f>IF(A776="","",B776&amp;"&lt;/td&gt;&lt;td&gt;"&amp;C776&amp;"&lt;/td&gt;&lt;/tr&gt;")</f>
        <v>Shaggy&lt;/td&gt;&lt;td&gt;Boombastic&lt;/td&gt;&lt;/tr&gt;</v>
      </c>
      <c r="AM776" s="53" t="str">
        <f>AI776&amp;AJ776&amp;AK776&amp;AL776</f>
        <v>&lt;tr&gt;&lt;td align="left"&gt;46&lt;/td&gt;&lt;td align="left"&gt;Shaggy&lt;/td&gt;&lt;td&gt;Boombastic&lt;/td&gt;&lt;/tr&gt;</v>
      </c>
      <c r="AN776" s="64">
        <f>IF(MAX(LEN(B776),LEN(C776))=0,"",MAX(LEN(B776),LEN(C776)))</f>
        <v>10</v>
      </c>
    </row>
    <row r="777" spans="1:40" x14ac:dyDescent="0.25">
      <c r="A777" s="10" t="str">
        <f>N777&amp;Q777&amp;R777&amp;S777</f>
        <v>Rock13I</v>
      </c>
      <c r="B777" s="15" t="s">
        <v>490</v>
      </c>
      <c r="C777" s="15" t="s">
        <v>491</v>
      </c>
      <c r="D777" s="15" t="s">
        <v>672</v>
      </c>
      <c r="E777" s="15" t="s">
        <v>682</v>
      </c>
      <c r="F777" s="15"/>
      <c r="G777" s="15"/>
      <c r="H777" s="15"/>
      <c r="I777" s="15"/>
      <c r="J777" s="15"/>
      <c r="K777" s="14"/>
      <c r="L777" s="15">
        <v>1986</v>
      </c>
      <c r="M777" s="10"/>
      <c r="N777" s="36" t="s">
        <v>1067</v>
      </c>
      <c r="O777" s="10"/>
      <c r="P777" s="15">
        <v>31</v>
      </c>
      <c r="Q777" s="15">
        <v>1</v>
      </c>
      <c r="R777" s="15">
        <v>3</v>
      </c>
      <c r="S777" s="15" t="s">
        <v>1070</v>
      </c>
      <c r="U777" s="76" t="s">
        <v>3074</v>
      </c>
      <c r="V777" s="76" t="str">
        <f>IF(B777="","",B777)</f>
        <v>Kaiser Chiefs</v>
      </c>
      <c r="W777" s="76" t="s">
        <v>3075</v>
      </c>
      <c r="X777" s="76" t="str">
        <f>IF(C777="","",C777)</f>
        <v>I Predict A Riot</v>
      </c>
      <c r="Y777" s="77" t="s">
        <v>3077</v>
      </c>
      <c r="Z777" s="76">
        <f>IF(L777="","",L777)</f>
        <v>1986</v>
      </c>
      <c r="AA777" s="76" t="s">
        <v>3076</v>
      </c>
      <c r="AB777" s="76" t="str">
        <f>_xlfn.CONCAT(U777:AA777)</f>
        <v>&lt;table class="questions" width="290"&gt;&lt;tr&gt;&lt;td height="50"&gt;&lt;div align="center"&gt;2 Points &lt;/div&gt;&lt;/td&gt;&lt;/tr&gt;&lt;tr&gt;&lt;td height="30"&gt;&lt;div align="center"&gt;Kaiser Chiefs&lt;/div&gt;&lt;/td&gt;&lt;/tr&gt;&lt;tr&gt;&lt;td height="30"&gt;&lt;div align="center"&gt;I Predict A Riot&lt;/div&gt;&lt;/td&gt;&lt;/tr&gt;&lt;tr&gt;&lt;td height="30"&gt;&lt;div align="center"&gt;&lt;/div&gt;&lt;/td&gt;&lt;/tr&gt;&lt;tr&gt;&lt;td height="30"&gt;&lt;div align="center"&gt;1986&lt;/div&gt;&lt;/td&gt;&lt;/tr&gt;&lt;/table&gt;</v>
      </c>
      <c r="AC777" s="50" t="s">
        <v>2615</v>
      </c>
      <c r="AD777" s="50" t="str">
        <f>IF(A777="","","Assets/"&amp;N777&amp;"/"&amp;Q777&amp;"/"&amp;P777&amp;".mp3")</f>
        <v>Assets/Rock/1/31.mp3</v>
      </c>
      <c r="AE777" s="51" t="s">
        <v>2614</v>
      </c>
      <c r="AF777" s="50" t="str">
        <f>IF(A777="","","Tune "&amp;66*(Q777-1)+P777)</f>
        <v>Tune 31</v>
      </c>
      <c r="AG777" s="50" t="s">
        <v>2613</v>
      </c>
      <c r="AH777" s="50" t="str">
        <f>AC777&amp;AD777&amp;AE777&amp;AF777&amp;AG777</f>
        <v>&lt;li&gt;&lt;a href="Assets/Rock/1/31.mp3"&gt;Tune 31&lt;/a&gt;&lt;/li&gt;</v>
      </c>
      <c r="AI777" s="53" t="s">
        <v>2616</v>
      </c>
      <c r="AJ777" s="53">
        <f>IF(A777="","",66*(Q777-1)+P777)</f>
        <v>31</v>
      </c>
      <c r="AK777" s="53" t="s">
        <v>2617</v>
      </c>
      <c r="AL777" s="53" t="str">
        <f>IF(A777="","",B777&amp;"&lt;/td&gt;&lt;td&gt;"&amp;C777&amp;"&lt;/td&gt;&lt;/tr&gt;")</f>
        <v>Kaiser Chiefs&lt;/td&gt;&lt;td&gt;I Predict A Riot&lt;/td&gt;&lt;/tr&gt;</v>
      </c>
      <c r="AM777" s="53" t="str">
        <f>AI777&amp;AJ777&amp;AK777&amp;AL777</f>
        <v>&lt;tr&gt;&lt;td align="left"&gt;31&lt;/td&gt;&lt;td align="left"&gt;Kaiser Chiefs&lt;/td&gt;&lt;td&gt;I Predict A Riot&lt;/td&gt;&lt;/tr&gt;</v>
      </c>
      <c r="AN777" s="64">
        <f>IF(MAX(LEN(B777),LEN(C777))=0,"",MAX(LEN(B777),LEN(C777)))</f>
        <v>16</v>
      </c>
    </row>
    <row r="778" spans="1:40" x14ac:dyDescent="0.25">
      <c r="A778" s="10" t="str">
        <f>N778&amp;Q778&amp;R778&amp;S778</f>
        <v>Hiphop15B</v>
      </c>
      <c r="B778" s="15" t="s">
        <v>2927</v>
      </c>
      <c r="C778" s="15" t="s">
        <v>2928</v>
      </c>
      <c r="D778" s="15"/>
      <c r="E778" s="15"/>
      <c r="F778" s="15"/>
      <c r="G778" s="15"/>
      <c r="H778" s="15"/>
      <c r="I778" s="15"/>
      <c r="J778" s="15"/>
      <c r="K778" s="14"/>
      <c r="L778" s="15">
        <v>2005</v>
      </c>
      <c r="M778" s="10"/>
      <c r="N778" s="42" t="s">
        <v>2395</v>
      </c>
      <c r="O778" s="10"/>
      <c r="P778" s="15">
        <v>46</v>
      </c>
      <c r="Q778" s="15">
        <v>1</v>
      </c>
      <c r="R778" s="15">
        <v>5</v>
      </c>
      <c r="S778" s="60" t="s">
        <v>85</v>
      </c>
      <c r="U778" s="76" t="s">
        <v>3074</v>
      </c>
      <c r="V778" s="76" t="str">
        <f>IF(B778="","",B778)</f>
        <v>Kanye West</v>
      </c>
      <c r="W778" s="76" t="s">
        <v>3075</v>
      </c>
      <c r="X778" s="76" t="str">
        <f>IF(C778="","",C778)</f>
        <v>Gold Digga</v>
      </c>
      <c r="Y778" s="77" t="s">
        <v>3077</v>
      </c>
      <c r="Z778" s="76">
        <f>IF(L778="","",L778)</f>
        <v>2005</v>
      </c>
      <c r="AA778" s="76" t="s">
        <v>3076</v>
      </c>
      <c r="AB778" s="76" t="str">
        <f>_xlfn.CONCAT(U778:AA778)</f>
        <v>&lt;table class="questions" width="290"&gt;&lt;tr&gt;&lt;td height="50"&gt;&lt;div align="center"&gt;2 Points &lt;/div&gt;&lt;/td&gt;&lt;/tr&gt;&lt;tr&gt;&lt;td height="30"&gt;&lt;div align="center"&gt;Kanye West&lt;/div&gt;&lt;/td&gt;&lt;/tr&gt;&lt;tr&gt;&lt;td height="30"&gt;&lt;div align="center"&gt;Gold Digga&lt;/div&gt;&lt;/td&gt;&lt;/tr&gt;&lt;tr&gt;&lt;td height="30"&gt;&lt;div align="center"&gt;&lt;/div&gt;&lt;/td&gt;&lt;/tr&gt;&lt;tr&gt;&lt;td height="30"&gt;&lt;div align="center"&gt;2005&lt;/div&gt;&lt;/td&gt;&lt;/tr&gt;&lt;/table&gt;</v>
      </c>
      <c r="AC778" s="50" t="s">
        <v>2615</v>
      </c>
      <c r="AD778" s="50" t="str">
        <f>IF(A778="","","Assets/"&amp;N778&amp;"/"&amp;Q778&amp;"/"&amp;P778&amp;".mp3")</f>
        <v>Assets/Hiphop/1/46.mp3</v>
      </c>
      <c r="AE778" s="51" t="s">
        <v>2614</v>
      </c>
      <c r="AF778" s="50" t="str">
        <f>IF(A778="","","Tune "&amp;66*(Q778-1)+P778)</f>
        <v>Tune 46</v>
      </c>
      <c r="AG778" s="50" t="s">
        <v>2613</v>
      </c>
      <c r="AH778" s="50" t="str">
        <f>AC778&amp;AD778&amp;AE778&amp;AF778&amp;AG778</f>
        <v>&lt;li&gt;&lt;a href="Assets/Hiphop/1/46.mp3"&gt;Tune 46&lt;/a&gt;&lt;/li&gt;</v>
      </c>
      <c r="AI778" s="53" t="s">
        <v>2616</v>
      </c>
      <c r="AJ778" s="53">
        <f>IF(A778="","",66*(Q778-1)+P778)</f>
        <v>46</v>
      </c>
      <c r="AK778" s="53" t="s">
        <v>2617</v>
      </c>
      <c r="AL778" s="53" t="str">
        <f>IF(A778="","",B778&amp;"&lt;/td&gt;&lt;td&gt;"&amp;C778&amp;"&lt;/td&gt;&lt;/tr&gt;")</f>
        <v>Kanye West&lt;/td&gt;&lt;td&gt;Gold Digga&lt;/td&gt;&lt;/tr&gt;</v>
      </c>
      <c r="AM778" s="53" t="str">
        <f>AI778&amp;AJ778&amp;AK778&amp;AL778</f>
        <v>&lt;tr&gt;&lt;td align="left"&gt;46&lt;/td&gt;&lt;td align="left"&gt;Kanye West&lt;/td&gt;&lt;td&gt;Gold Digga&lt;/td&gt;&lt;/tr&gt;</v>
      </c>
      <c r="AN778" s="64">
        <f>IF(MAX(LEN(B778),LEN(C778))=0,"",MAX(LEN(B778),LEN(C778)))</f>
        <v>10</v>
      </c>
    </row>
    <row r="779" spans="1:40" x14ac:dyDescent="0.25">
      <c r="A779" s="10" t="str">
        <f>N779&amp;Q779&amp;R779&amp;S779</f>
        <v>2015-201925I</v>
      </c>
      <c r="B779" s="35" t="s">
        <v>1049</v>
      </c>
      <c r="C779" s="35" t="s">
        <v>2377</v>
      </c>
      <c r="D779" s="35" t="s">
        <v>1673</v>
      </c>
      <c r="E779" s="15"/>
      <c r="F779" s="15"/>
      <c r="G779" s="15"/>
      <c r="H779" s="35" t="s">
        <v>2378</v>
      </c>
      <c r="I779" s="15"/>
      <c r="J779" s="15"/>
      <c r="K779" s="14"/>
      <c r="L779" s="15">
        <v>2017</v>
      </c>
      <c r="M779" s="10"/>
      <c r="N779" s="3" t="s">
        <v>2623</v>
      </c>
      <c r="O779" s="10"/>
      <c r="P779" s="15">
        <v>53</v>
      </c>
      <c r="Q779" s="15">
        <v>2</v>
      </c>
      <c r="R779" s="15">
        <v>5</v>
      </c>
      <c r="S779" s="35" t="s">
        <v>1070</v>
      </c>
      <c r="U779" s="76" t="s">
        <v>3074</v>
      </c>
      <c r="V779" s="76" t="str">
        <f>IF(B779="","",B779)</f>
        <v>Jason Derulo</v>
      </c>
      <c r="W779" s="76" t="s">
        <v>3075</v>
      </c>
      <c r="X779" s="76" t="str">
        <f>IF(C779="","",C779)</f>
        <v>Swalla</v>
      </c>
      <c r="Y779" s="77" t="s">
        <v>3077</v>
      </c>
      <c r="Z779" s="76">
        <f>IF(L779="","",L779)</f>
        <v>2017</v>
      </c>
      <c r="AA779" s="76" t="s">
        <v>3076</v>
      </c>
      <c r="AB779" s="76" t="str">
        <f>_xlfn.CONCAT(U779:AA779)</f>
        <v>&lt;table class="questions" width="290"&gt;&lt;tr&gt;&lt;td height="50"&gt;&lt;div align="center"&gt;2 Points &lt;/div&gt;&lt;/td&gt;&lt;/tr&gt;&lt;tr&gt;&lt;td height="30"&gt;&lt;div align="center"&gt;Jason Derulo&lt;/div&gt;&lt;/td&gt;&lt;/tr&gt;&lt;tr&gt;&lt;td height="30"&gt;&lt;div align="center"&gt;Swalla&lt;/div&gt;&lt;/td&gt;&lt;/tr&gt;&lt;tr&gt;&lt;td height="30"&gt;&lt;div align="center"&gt;&lt;/div&gt;&lt;/td&gt;&lt;/tr&gt;&lt;tr&gt;&lt;td height="30"&gt;&lt;div align="center"&gt;2017&lt;/div&gt;&lt;/td&gt;&lt;/tr&gt;&lt;/table&gt;</v>
      </c>
      <c r="AC779" s="50" t="s">
        <v>2615</v>
      </c>
      <c r="AD779" s="50" t="str">
        <f>IF(A779="","","Assets/"&amp;N779&amp;"/"&amp;Q779&amp;"/"&amp;P779&amp;".mp3")</f>
        <v>Assets/2015-2019/2/53.mp3</v>
      </c>
      <c r="AE779" s="51" t="s">
        <v>2614</v>
      </c>
      <c r="AF779" s="50" t="str">
        <f>IF(A779="","","Tune "&amp;66*(Q779-1)+P779)</f>
        <v>Tune 119</v>
      </c>
      <c r="AG779" s="50" t="s">
        <v>2613</v>
      </c>
      <c r="AH779" s="50" t="str">
        <f>AC779&amp;AD779&amp;AE779&amp;AF779&amp;AG779</f>
        <v>&lt;li&gt;&lt;a href="Assets/2015-2019/2/53.mp3"&gt;Tune 119&lt;/a&gt;&lt;/li&gt;</v>
      </c>
      <c r="AI779" s="53" t="s">
        <v>2616</v>
      </c>
      <c r="AJ779" s="53">
        <f>IF(A779="","",66*(Q779-1)+P779)</f>
        <v>119</v>
      </c>
      <c r="AK779" s="53" t="s">
        <v>2617</v>
      </c>
      <c r="AL779" s="53" t="str">
        <f>IF(A779="","",B779&amp;"&lt;/td&gt;&lt;td&gt;"&amp;C779&amp;"&lt;/td&gt;&lt;/tr&gt;")</f>
        <v>Jason Derulo&lt;/td&gt;&lt;td&gt;Swalla&lt;/td&gt;&lt;/tr&gt;</v>
      </c>
      <c r="AM779" s="53" t="str">
        <f>AI779&amp;AJ779&amp;AK779&amp;AL779</f>
        <v>&lt;tr&gt;&lt;td align="left"&gt;119&lt;/td&gt;&lt;td align="left"&gt;Jason Derulo&lt;/td&gt;&lt;td&gt;Swalla&lt;/td&gt;&lt;/tr&gt;</v>
      </c>
      <c r="AN779" s="64">
        <f>IF(MAX(LEN(B779),LEN(C779))=0,"",MAX(LEN(B779),LEN(C779)))</f>
        <v>12</v>
      </c>
    </row>
    <row r="780" spans="1:40" x14ac:dyDescent="0.25">
      <c r="A780" s="10" t="str">
        <f>N780&amp;Q780&amp;R780&amp;S780</f>
        <v>2010-201423G</v>
      </c>
      <c r="B780" s="35" t="s">
        <v>1318</v>
      </c>
      <c r="C780" s="35" t="s">
        <v>1323</v>
      </c>
      <c r="D780" s="15" t="s">
        <v>672</v>
      </c>
      <c r="E780" s="15" t="s">
        <v>682</v>
      </c>
      <c r="F780" s="35" t="s">
        <v>522</v>
      </c>
      <c r="G780" s="15"/>
      <c r="H780" s="35" t="s">
        <v>1324</v>
      </c>
      <c r="I780" s="15"/>
      <c r="J780" s="15"/>
      <c r="K780" s="14"/>
      <c r="L780" s="15">
        <v>2012</v>
      </c>
      <c r="M780" s="10"/>
      <c r="N780" s="3" t="s">
        <v>2622</v>
      </c>
      <c r="O780" s="10"/>
      <c r="P780" s="15">
        <v>29</v>
      </c>
      <c r="Q780" s="15">
        <v>2</v>
      </c>
      <c r="R780" s="15">
        <v>3</v>
      </c>
      <c r="S780" s="35" t="s">
        <v>1068</v>
      </c>
      <c r="U780" s="76" t="s">
        <v>3074</v>
      </c>
      <c r="V780" s="76" t="str">
        <f>IF(B780="","",B780)</f>
        <v>Disclosure</v>
      </c>
      <c r="W780" s="76" t="s">
        <v>3075</v>
      </c>
      <c r="X780" s="76" t="str">
        <f>IF(C780="","",C780)</f>
        <v>Latch</v>
      </c>
      <c r="Y780" s="77" t="s">
        <v>3077</v>
      </c>
      <c r="Z780" s="76">
        <f>IF(L780="","",L780)</f>
        <v>2012</v>
      </c>
      <c r="AA780" s="76" t="s">
        <v>3076</v>
      </c>
      <c r="AB780" s="76" t="str">
        <f>_xlfn.CONCAT(U780:AA780)</f>
        <v>&lt;table class="questions" width="290"&gt;&lt;tr&gt;&lt;td height="50"&gt;&lt;div align="center"&gt;2 Points &lt;/div&gt;&lt;/td&gt;&lt;/tr&gt;&lt;tr&gt;&lt;td height="30"&gt;&lt;div align="center"&gt;Disclosure&lt;/div&gt;&lt;/td&gt;&lt;/tr&gt;&lt;tr&gt;&lt;td height="30"&gt;&lt;div align="center"&gt;Latch&lt;/div&gt;&lt;/td&gt;&lt;/tr&gt;&lt;tr&gt;&lt;td height="30"&gt;&lt;div align="center"&gt;&lt;/div&gt;&lt;/td&gt;&lt;/tr&gt;&lt;tr&gt;&lt;td height="30"&gt;&lt;div align="center"&gt;2012&lt;/div&gt;&lt;/td&gt;&lt;/tr&gt;&lt;/table&gt;</v>
      </c>
      <c r="AC780" s="50" t="s">
        <v>2615</v>
      </c>
      <c r="AD780" s="50" t="str">
        <f>IF(A780="","","Assets/"&amp;N780&amp;"/"&amp;Q780&amp;"/"&amp;P780&amp;".mp3")</f>
        <v>Assets/2010-2014/2/29.mp3</v>
      </c>
      <c r="AE780" s="51" t="s">
        <v>2614</v>
      </c>
      <c r="AF780" s="50" t="str">
        <f>IF(A780="","","Tune "&amp;66*(Q780-1)+P780)</f>
        <v>Tune 95</v>
      </c>
      <c r="AG780" s="50" t="s">
        <v>2613</v>
      </c>
      <c r="AH780" s="50" t="str">
        <f>AC780&amp;AD780&amp;AE780&amp;AF780&amp;AG780</f>
        <v>&lt;li&gt;&lt;a href="Assets/2010-2014/2/29.mp3"&gt;Tune 95&lt;/a&gt;&lt;/li&gt;</v>
      </c>
      <c r="AI780" s="53" t="s">
        <v>2616</v>
      </c>
      <c r="AJ780" s="53">
        <f>IF(A780="","",66*(Q780-1)+P780)</f>
        <v>95</v>
      </c>
      <c r="AK780" s="53" t="s">
        <v>2617</v>
      </c>
      <c r="AL780" s="53" t="str">
        <f>IF(A780="","",B780&amp;"&lt;/td&gt;&lt;td&gt;"&amp;C780&amp;"&lt;/td&gt;&lt;/tr&gt;")</f>
        <v>Disclosure&lt;/td&gt;&lt;td&gt;Latch&lt;/td&gt;&lt;/tr&gt;</v>
      </c>
      <c r="AM780" s="53" t="str">
        <f>AI780&amp;AJ780&amp;AK780&amp;AL780</f>
        <v>&lt;tr&gt;&lt;td align="left"&gt;95&lt;/td&gt;&lt;td align="left"&gt;Disclosure&lt;/td&gt;&lt;td&gt;Latch&lt;/td&gt;&lt;/tr&gt;</v>
      </c>
      <c r="AN780" s="64">
        <f>IF(MAX(LEN(B780),LEN(C780))=0,"",MAX(LEN(B780),LEN(C780)))</f>
        <v>10</v>
      </c>
    </row>
    <row r="781" spans="1:40" x14ac:dyDescent="0.25">
      <c r="A781" s="10" t="str">
        <f>N781&amp;Q781&amp;R781&amp;S781</f>
        <v>Gayicons12I</v>
      </c>
      <c r="B781" s="15" t="s">
        <v>2504</v>
      </c>
      <c r="C781" s="15" t="s">
        <v>2532</v>
      </c>
      <c r="D781" s="15"/>
      <c r="E781" s="15"/>
      <c r="F781" s="15"/>
      <c r="G781" s="15"/>
      <c r="H781" s="15"/>
      <c r="I781" s="15"/>
      <c r="J781" s="15"/>
      <c r="K781" s="14"/>
      <c r="L781" s="15">
        <v>1990</v>
      </c>
      <c r="M781" s="10"/>
      <c r="N781" s="48" t="s">
        <v>2611</v>
      </c>
      <c r="O781" s="10"/>
      <c r="P781" s="15">
        <v>20</v>
      </c>
      <c r="Q781" s="15">
        <v>1</v>
      </c>
      <c r="R781" s="15">
        <v>2</v>
      </c>
      <c r="S781" s="35" t="s">
        <v>1070</v>
      </c>
      <c r="U781" s="76" t="s">
        <v>3074</v>
      </c>
      <c r="V781" s="76" t="str">
        <f>IF(B781="","",B781)</f>
        <v xml:space="preserve">George Michael </v>
      </c>
      <c r="W781" s="76" t="s">
        <v>3075</v>
      </c>
      <c r="X781" s="76" t="str">
        <f>IF(C781="","",C781)</f>
        <v>Freedom! 90</v>
      </c>
      <c r="Y781" s="77" t="s">
        <v>3077</v>
      </c>
      <c r="Z781" s="76">
        <f>IF(L781="","",L781)</f>
        <v>1990</v>
      </c>
      <c r="AA781" s="76" t="s">
        <v>3076</v>
      </c>
      <c r="AB781" s="76" t="str">
        <f>_xlfn.CONCAT(U781:AA781)</f>
        <v>&lt;table class="questions" width="290"&gt;&lt;tr&gt;&lt;td height="50"&gt;&lt;div align="center"&gt;2 Points &lt;/div&gt;&lt;/td&gt;&lt;/tr&gt;&lt;tr&gt;&lt;td height="30"&gt;&lt;div align="center"&gt;George Michael &lt;/div&gt;&lt;/td&gt;&lt;/tr&gt;&lt;tr&gt;&lt;td height="30"&gt;&lt;div align="center"&gt;Freedom! 90&lt;/div&gt;&lt;/td&gt;&lt;/tr&gt;&lt;tr&gt;&lt;td height="30"&gt;&lt;div align="center"&gt;&lt;/div&gt;&lt;/td&gt;&lt;/tr&gt;&lt;tr&gt;&lt;td height="30"&gt;&lt;div align="center"&gt;1990&lt;/div&gt;&lt;/td&gt;&lt;/tr&gt;&lt;/table&gt;</v>
      </c>
      <c r="AC781" s="50" t="s">
        <v>2615</v>
      </c>
      <c r="AD781" s="50" t="str">
        <f>IF(A781="","","Assets/"&amp;N781&amp;"/"&amp;Q781&amp;"/"&amp;P781&amp;".mp3")</f>
        <v>Assets/Gayicons/1/20.mp3</v>
      </c>
      <c r="AE781" s="51" t="s">
        <v>2614</v>
      </c>
      <c r="AF781" s="50" t="str">
        <f>IF(A781="","","Tune "&amp;66*(Q781-1)+P781)</f>
        <v>Tune 20</v>
      </c>
      <c r="AG781" s="50" t="s">
        <v>2613</v>
      </c>
      <c r="AH781" s="50" t="str">
        <f>AC781&amp;AD781&amp;AE781&amp;AF781&amp;AG781</f>
        <v>&lt;li&gt;&lt;a href="Assets/Gayicons/1/20.mp3"&gt;Tune 20&lt;/a&gt;&lt;/li&gt;</v>
      </c>
      <c r="AI781" s="53" t="s">
        <v>2616</v>
      </c>
      <c r="AJ781" s="53">
        <f>IF(A781="","",66*(Q781-1)+P781)</f>
        <v>20</v>
      </c>
      <c r="AK781" s="53" t="s">
        <v>2617</v>
      </c>
      <c r="AL781" s="53" t="str">
        <f>IF(A781="","",B781&amp;"&lt;/td&gt;&lt;td&gt;"&amp;C781&amp;"&lt;/td&gt;&lt;/tr&gt;")</f>
        <v>George Michael &lt;/td&gt;&lt;td&gt;Freedom! 90&lt;/td&gt;&lt;/tr&gt;</v>
      </c>
      <c r="AM781" s="53" t="str">
        <f>AI781&amp;AJ781&amp;AK781&amp;AL781</f>
        <v>&lt;tr&gt;&lt;td align="left"&gt;20&lt;/td&gt;&lt;td align="left"&gt;George Michael &lt;/td&gt;&lt;td&gt;Freedom! 90&lt;/td&gt;&lt;/tr&gt;</v>
      </c>
      <c r="AN781" s="64">
        <f>IF(MAX(LEN(B781),LEN(C781))=0,"",MAX(LEN(B781),LEN(C781)))</f>
        <v>15</v>
      </c>
    </row>
    <row r="782" spans="1:40" x14ac:dyDescent="0.25">
      <c r="A782" s="10" t="str">
        <f>N782&amp;Q782&amp;R782&amp;S782</f>
        <v>2010-201423H</v>
      </c>
      <c r="B782" s="35" t="s">
        <v>1325</v>
      </c>
      <c r="C782" s="35" t="s">
        <v>1326</v>
      </c>
      <c r="D782" s="15" t="s">
        <v>672</v>
      </c>
      <c r="E782" s="15" t="s">
        <v>682</v>
      </c>
      <c r="F782" s="15"/>
      <c r="G782" s="15"/>
      <c r="H782" s="15"/>
      <c r="I782" s="15"/>
      <c r="J782" s="15"/>
      <c r="K782" s="14"/>
      <c r="L782" s="15">
        <v>2012</v>
      </c>
      <c r="M782" s="10"/>
      <c r="N782" s="3" t="s">
        <v>2622</v>
      </c>
      <c r="O782" s="10"/>
      <c r="P782" s="15">
        <v>30</v>
      </c>
      <c r="Q782" s="15">
        <v>2</v>
      </c>
      <c r="R782" s="15">
        <v>3</v>
      </c>
      <c r="S782" s="35" t="s">
        <v>1069</v>
      </c>
      <c r="U782" s="76" t="s">
        <v>3074</v>
      </c>
      <c r="V782" s="76" t="str">
        <f>IF(B782="","",B782)</f>
        <v>The Lumineers</v>
      </c>
      <c r="W782" s="76" t="s">
        <v>3075</v>
      </c>
      <c r="X782" s="76" t="str">
        <f>IF(C782="","",C782)</f>
        <v>Ho Hey</v>
      </c>
      <c r="Y782" s="77" t="s">
        <v>3077</v>
      </c>
      <c r="Z782" s="76">
        <f>IF(L782="","",L782)</f>
        <v>2012</v>
      </c>
      <c r="AA782" s="76" t="s">
        <v>3076</v>
      </c>
      <c r="AB782" s="76" t="str">
        <f>_xlfn.CONCAT(U782:AA782)</f>
        <v>&lt;table class="questions" width="290"&gt;&lt;tr&gt;&lt;td height="50"&gt;&lt;div align="center"&gt;2 Points &lt;/div&gt;&lt;/td&gt;&lt;/tr&gt;&lt;tr&gt;&lt;td height="30"&gt;&lt;div align="center"&gt;The Lumineers&lt;/div&gt;&lt;/td&gt;&lt;/tr&gt;&lt;tr&gt;&lt;td height="30"&gt;&lt;div align="center"&gt;Ho Hey&lt;/div&gt;&lt;/td&gt;&lt;/tr&gt;&lt;tr&gt;&lt;td height="30"&gt;&lt;div align="center"&gt;&lt;/div&gt;&lt;/td&gt;&lt;/tr&gt;&lt;tr&gt;&lt;td height="30"&gt;&lt;div align="center"&gt;2012&lt;/div&gt;&lt;/td&gt;&lt;/tr&gt;&lt;/table&gt;</v>
      </c>
      <c r="AC782" s="50" t="s">
        <v>2615</v>
      </c>
      <c r="AD782" s="50" t="str">
        <f>IF(A782="","","Assets/"&amp;N782&amp;"/"&amp;Q782&amp;"/"&amp;P782&amp;".mp3")</f>
        <v>Assets/2010-2014/2/30.mp3</v>
      </c>
      <c r="AE782" s="51" t="s">
        <v>2614</v>
      </c>
      <c r="AF782" s="50" t="str">
        <f>IF(A782="","","Tune "&amp;66*(Q782-1)+P782)</f>
        <v>Tune 96</v>
      </c>
      <c r="AG782" s="50" t="s">
        <v>2613</v>
      </c>
      <c r="AH782" s="50" t="str">
        <f>AC782&amp;AD782&amp;AE782&amp;AF782&amp;AG782</f>
        <v>&lt;li&gt;&lt;a href="Assets/2010-2014/2/30.mp3"&gt;Tune 96&lt;/a&gt;&lt;/li&gt;</v>
      </c>
      <c r="AI782" s="53" t="s">
        <v>2616</v>
      </c>
      <c r="AJ782" s="53">
        <f>IF(A782="","",66*(Q782-1)+P782)</f>
        <v>96</v>
      </c>
      <c r="AK782" s="53" t="s">
        <v>2617</v>
      </c>
      <c r="AL782" s="53" t="str">
        <f>IF(A782="","",B782&amp;"&lt;/td&gt;&lt;td&gt;"&amp;C782&amp;"&lt;/td&gt;&lt;/tr&gt;")</f>
        <v>The Lumineers&lt;/td&gt;&lt;td&gt;Ho Hey&lt;/td&gt;&lt;/tr&gt;</v>
      </c>
      <c r="AM782" s="53" t="str">
        <f>AI782&amp;AJ782&amp;AK782&amp;AL782</f>
        <v>&lt;tr&gt;&lt;td align="left"&gt;96&lt;/td&gt;&lt;td align="left"&gt;The Lumineers&lt;/td&gt;&lt;td&gt;Ho Hey&lt;/td&gt;&lt;/tr&gt;</v>
      </c>
      <c r="AN782" s="64">
        <f>IF(MAX(LEN(B782),LEN(C782))=0,"",MAX(LEN(B782),LEN(C782)))</f>
        <v>13</v>
      </c>
    </row>
    <row r="783" spans="1:40" x14ac:dyDescent="0.25">
      <c r="A783" s="10" t="str">
        <f>N783&amp;Q783&amp;R783&amp;S783</f>
        <v>2010-201423I</v>
      </c>
      <c r="B783" s="35" t="s">
        <v>1327</v>
      </c>
      <c r="C783" s="35" t="s">
        <v>1328</v>
      </c>
      <c r="D783" s="15" t="s">
        <v>672</v>
      </c>
      <c r="E783" s="15" t="s">
        <v>682</v>
      </c>
      <c r="F783" s="15"/>
      <c r="G783" s="15"/>
      <c r="H783" s="15"/>
      <c r="I783" s="15"/>
      <c r="J783" s="15"/>
      <c r="K783" s="14"/>
      <c r="L783" s="15">
        <v>2012</v>
      </c>
      <c r="M783" s="10"/>
      <c r="N783" s="3" t="s">
        <v>2622</v>
      </c>
      <c r="O783" s="10"/>
      <c r="P783" s="15">
        <v>31</v>
      </c>
      <c r="Q783" s="15">
        <v>2</v>
      </c>
      <c r="R783" s="15">
        <v>3</v>
      </c>
      <c r="S783" s="35" t="s">
        <v>1070</v>
      </c>
      <c r="U783" s="76" t="s">
        <v>3074</v>
      </c>
      <c r="V783" s="76" t="str">
        <f>IF(B783="","",B783)</f>
        <v>Alicia Keys</v>
      </c>
      <c r="W783" s="76" t="s">
        <v>3075</v>
      </c>
      <c r="X783" s="76" t="str">
        <f>IF(C783="","",C783)</f>
        <v>Girl on Fire</v>
      </c>
      <c r="Y783" s="77" t="s">
        <v>3077</v>
      </c>
      <c r="Z783" s="76">
        <f>IF(L783="","",L783)</f>
        <v>2012</v>
      </c>
      <c r="AA783" s="76" t="s">
        <v>3076</v>
      </c>
      <c r="AB783" s="76" t="str">
        <f>_xlfn.CONCAT(U783:AA783)</f>
        <v>&lt;table class="questions" width="290"&gt;&lt;tr&gt;&lt;td height="50"&gt;&lt;div align="center"&gt;2 Points &lt;/div&gt;&lt;/td&gt;&lt;/tr&gt;&lt;tr&gt;&lt;td height="30"&gt;&lt;div align="center"&gt;Alicia Keys&lt;/div&gt;&lt;/td&gt;&lt;/tr&gt;&lt;tr&gt;&lt;td height="30"&gt;&lt;div align="center"&gt;Girl on Fire&lt;/div&gt;&lt;/td&gt;&lt;/tr&gt;&lt;tr&gt;&lt;td height="30"&gt;&lt;div align="center"&gt;&lt;/div&gt;&lt;/td&gt;&lt;/tr&gt;&lt;tr&gt;&lt;td height="30"&gt;&lt;div align="center"&gt;2012&lt;/div&gt;&lt;/td&gt;&lt;/tr&gt;&lt;/table&gt;</v>
      </c>
      <c r="AC783" s="50" t="s">
        <v>2615</v>
      </c>
      <c r="AD783" s="50" t="str">
        <f>IF(A783="","","Assets/"&amp;N783&amp;"/"&amp;Q783&amp;"/"&amp;P783&amp;".mp3")</f>
        <v>Assets/2010-2014/2/31.mp3</v>
      </c>
      <c r="AE783" s="51" t="s">
        <v>2614</v>
      </c>
      <c r="AF783" s="50" t="str">
        <f>IF(A783="","","Tune "&amp;66*(Q783-1)+P783)</f>
        <v>Tune 97</v>
      </c>
      <c r="AG783" s="50" t="s">
        <v>2613</v>
      </c>
      <c r="AH783" s="50" t="str">
        <f>AC783&amp;AD783&amp;AE783&amp;AF783&amp;AG783</f>
        <v>&lt;li&gt;&lt;a href="Assets/2010-2014/2/31.mp3"&gt;Tune 97&lt;/a&gt;&lt;/li&gt;</v>
      </c>
      <c r="AI783" s="53" t="s">
        <v>2616</v>
      </c>
      <c r="AJ783" s="53">
        <f>IF(A783="","",66*(Q783-1)+P783)</f>
        <v>97</v>
      </c>
      <c r="AK783" s="53" t="s">
        <v>2617</v>
      </c>
      <c r="AL783" s="53" t="str">
        <f>IF(A783="","",B783&amp;"&lt;/td&gt;&lt;td&gt;"&amp;C783&amp;"&lt;/td&gt;&lt;/tr&gt;")</f>
        <v>Alicia Keys&lt;/td&gt;&lt;td&gt;Girl on Fire&lt;/td&gt;&lt;/tr&gt;</v>
      </c>
      <c r="AM783" s="53" t="str">
        <f>AI783&amp;AJ783&amp;AK783&amp;AL783</f>
        <v>&lt;tr&gt;&lt;td align="left"&gt;97&lt;/td&gt;&lt;td align="left"&gt;Alicia Keys&lt;/td&gt;&lt;td&gt;Girl on Fire&lt;/td&gt;&lt;/tr&gt;</v>
      </c>
      <c r="AN783" s="64">
        <f>IF(MAX(LEN(B783),LEN(C783))=0,"",MAX(LEN(B783),LEN(C783)))</f>
        <v>12</v>
      </c>
    </row>
    <row r="784" spans="1:40" x14ac:dyDescent="0.25">
      <c r="A784" s="10" t="str">
        <f>N784&amp;Q784&amp;R784&amp;S784</f>
        <v>2010-201423J</v>
      </c>
      <c r="B784" s="35" t="s">
        <v>134</v>
      </c>
      <c r="C784" s="35" t="s">
        <v>1329</v>
      </c>
      <c r="D784" s="15" t="s">
        <v>672</v>
      </c>
      <c r="E784" s="15" t="s">
        <v>682</v>
      </c>
      <c r="F784" s="15"/>
      <c r="G784" s="15"/>
      <c r="H784" s="15"/>
      <c r="I784" s="15"/>
      <c r="J784" s="15"/>
      <c r="K784" s="14"/>
      <c r="L784" s="15">
        <v>2012</v>
      </c>
      <c r="M784" s="10"/>
      <c r="N784" s="3" t="s">
        <v>2622</v>
      </c>
      <c r="O784" s="10"/>
      <c r="P784" s="15">
        <v>32</v>
      </c>
      <c r="Q784" s="15">
        <v>2</v>
      </c>
      <c r="R784" s="15">
        <v>3</v>
      </c>
      <c r="S784" s="35" t="s">
        <v>1071</v>
      </c>
      <c r="U784" s="76" t="s">
        <v>3074</v>
      </c>
      <c r="V784" s="76" t="str">
        <f>IF(B784="","",B784)</f>
        <v>Pink</v>
      </c>
      <c r="W784" s="76" t="s">
        <v>3075</v>
      </c>
      <c r="X784" s="76" t="str">
        <f>IF(C784="","",C784)</f>
        <v>Try</v>
      </c>
      <c r="Y784" s="77" t="s">
        <v>3077</v>
      </c>
      <c r="Z784" s="76">
        <f>IF(L784="","",L784)</f>
        <v>2012</v>
      </c>
      <c r="AA784" s="76" t="s">
        <v>3076</v>
      </c>
      <c r="AB784" s="76" t="str">
        <f>_xlfn.CONCAT(U784:AA784)</f>
        <v>&lt;table class="questions" width="290"&gt;&lt;tr&gt;&lt;td height="50"&gt;&lt;div align="center"&gt;2 Points &lt;/div&gt;&lt;/td&gt;&lt;/tr&gt;&lt;tr&gt;&lt;td height="30"&gt;&lt;div align="center"&gt;Pink&lt;/div&gt;&lt;/td&gt;&lt;/tr&gt;&lt;tr&gt;&lt;td height="30"&gt;&lt;div align="center"&gt;Try&lt;/div&gt;&lt;/td&gt;&lt;/tr&gt;&lt;tr&gt;&lt;td height="30"&gt;&lt;div align="center"&gt;&lt;/div&gt;&lt;/td&gt;&lt;/tr&gt;&lt;tr&gt;&lt;td height="30"&gt;&lt;div align="center"&gt;2012&lt;/div&gt;&lt;/td&gt;&lt;/tr&gt;&lt;/table&gt;</v>
      </c>
      <c r="AC784" s="50" t="s">
        <v>2615</v>
      </c>
      <c r="AD784" s="50" t="str">
        <f>IF(A784="","","Assets/"&amp;N784&amp;"/"&amp;Q784&amp;"/"&amp;P784&amp;".mp3")</f>
        <v>Assets/2010-2014/2/32.mp3</v>
      </c>
      <c r="AE784" s="51" t="s">
        <v>2614</v>
      </c>
      <c r="AF784" s="50" t="str">
        <f>IF(A784="","","Tune "&amp;66*(Q784-1)+P784)</f>
        <v>Tune 98</v>
      </c>
      <c r="AG784" s="50" t="s">
        <v>2613</v>
      </c>
      <c r="AH784" s="50" t="str">
        <f>AC784&amp;AD784&amp;AE784&amp;AF784&amp;AG784</f>
        <v>&lt;li&gt;&lt;a href="Assets/2010-2014/2/32.mp3"&gt;Tune 98&lt;/a&gt;&lt;/li&gt;</v>
      </c>
      <c r="AI784" s="53" t="s">
        <v>2616</v>
      </c>
      <c r="AJ784" s="53">
        <f>IF(A784="","",66*(Q784-1)+P784)</f>
        <v>98</v>
      </c>
      <c r="AK784" s="53" t="s">
        <v>2617</v>
      </c>
      <c r="AL784" s="53" t="str">
        <f>IF(A784="","",B784&amp;"&lt;/td&gt;&lt;td&gt;"&amp;C784&amp;"&lt;/td&gt;&lt;/tr&gt;")</f>
        <v>Pink&lt;/td&gt;&lt;td&gt;Try&lt;/td&gt;&lt;/tr&gt;</v>
      </c>
      <c r="AM784" s="53" t="str">
        <f>AI784&amp;AJ784&amp;AK784&amp;AL784</f>
        <v>&lt;tr&gt;&lt;td align="left"&gt;98&lt;/td&gt;&lt;td align="left"&gt;Pink&lt;/td&gt;&lt;td&gt;Try&lt;/td&gt;&lt;/tr&gt;</v>
      </c>
      <c r="AN784" s="64">
        <f>IF(MAX(LEN(B784),LEN(C784))=0,"",MAX(LEN(B784),LEN(C784)))</f>
        <v>4</v>
      </c>
    </row>
    <row r="785" spans="1:40" x14ac:dyDescent="0.25">
      <c r="A785" s="10" t="str">
        <f>N785&amp;Q785&amp;R785&amp;S785</f>
        <v>2010-201423K</v>
      </c>
      <c r="B785" s="35" t="s">
        <v>1339</v>
      </c>
      <c r="C785" s="35" t="s">
        <v>1340</v>
      </c>
      <c r="D785" s="15" t="s">
        <v>672</v>
      </c>
      <c r="E785" s="15" t="s">
        <v>682</v>
      </c>
      <c r="F785" s="15"/>
      <c r="G785" s="15"/>
      <c r="H785" s="15"/>
      <c r="I785" s="15"/>
      <c r="J785" s="15"/>
      <c r="K785" s="14"/>
      <c r="L785" s="15">
        <v>2012</v>
      </c>
      <c r="M785" s="10"/>
      <c r="N785" s="3" t="s">
        <v>2622</v>
      </c>
      <c r="O785" s="10"/>
      <c r="P785" s="15">
        <v>33</v>
      </c>
      <c r="Q785" s="15">
        <v>2</v>
      </c>
      <c r="R785" s="15">
        <v>3</v>
      </c>
      <c r="S785" s="35" t="s">
        <v>1072</v>
      </c>
      <c r="U785" s="76" t="s">
        <v>3074</v>
      </c>
      <c r="V785" s="76" t="str">
        <f>IF(B785="","",B785)</f>
        <v>Stooshe</v>
      </c>
      <c r="W785" s="76" t="s">
        <v>3075</v>
      </c>
      <c r="X785" s="76" t="str">
        <f>IF(C785="","",C785)</f>
        <v>Black Heart</v>
      </c>
      <c r="Y785" s="77" t="s">
        <v>3077</v>
      </c>
      <c r="Z785" s="76">
        <f>IF(L785="","",L785)</f>
        <v>2012</v>
      </c>
      <c r="AA785" s="76" t="s">
        <v>3076</v>
      </c>
      <c r="AB785" s="76" t="str">
        <f>_xlfn.CONCAT(U785:AA785)</f>
        <v>&lt;table class="questions" width="290"&gt;&lt;tr&gt;&lt;td height="50"&gt;&lt;div align="center"&gt;2 Points &lt;/div&gt;&lt;/td&gt;&lt;/tr&gt;&lt;tr&gt;&lt;td height="30"&gt;&lt;div align="center"&gt;Stooshe&lt;/div&gt;&lt;/td&gt;&lt;/tr&gt;&lt;tr&gt;&lt;td height="30"&gt;&lt;div align="center"&gt;Black Heart&lt;/div&gt;&lt;/td&gt;&lt;/tr&gt;&lt;tr&gt;&lt;td height="30"&gt;&lt;div align="center"&gt;&lt;/div&gt;&lt;/td&gt;&lt;/tr&gt;&lt;tr&gt;&lt;td height="30"&gt;&lt;div align="center"&gt;2012&lt;/div&gt;&lt;/td&gt;&lt;/tr&gt;&lt;/table&gt;</v>
      </c>
      <c r="AC785" s="50" t="s">
        <v>2615</v>
      </c>
      <c r="AD785" s="50" t="str">
        <f>IF(A785="","","Assets/"&amp;N785&amp;"/"&amp;Q785&amp;"/"&amp;P785&amp;".mp3")</f>
        <v>Assets/2010-2014/2/33.mp3</v>
      </c>
      <c r="AE785" s="51" t="s">
        <v>2614</v>
      </c>
      <c r="AF785" s="50" t="str">
        <f>IF(A785="","","Tune "&amp;66*(Q785-1)+P785)</f>
        <v>Tune 99</v>
      </c>
      <c r="AG785" s="50" t="s">
        <v>2613</v>
      </c>
      <c r="AH785" s="50" t="str">
        <f>AC785&amp;AD785&amp;AE785&amp;AF785&amp;AG785</f>
        <v>&lt;li&gt;&lt;a href="Assets/2010-2014/2/33.mp3"&gt;Tune 99&lt;/a&gt;&lt;/li&gt;</v>
      </c>
      <c r="AI785" s="53" t="s">
        <v>2616</v>
      </c>
      <c r="AJ785" s="53">
        <f>IF(A785="","",66*(Q785-1)+P785)</f>
        <v>99</v>
      </c>
      <c r="AK785" s="53" t="s">
        <v>2617</v>
      </c>
      <c r="AL785" s="53" t="str">
        <f>IF(A785="","",B785&amp;"&lt;/td&gt;&lt;td&gt;"&amp;C785&amp;"&lt;/td&gt;&lt;/tr&gt;")</f>
        <v>Stooshe&lt;/td&gt;&lt;td&gt;Black Heart&lt;/td&gt;&lt;/tr&gt;</v>
      </c>
      <c r="AM785" s="53" t="str">
        <f>AI785&amp;AJ785&amp;AK785&amp;AL785</f>
        <v>&lt;tr&gt;&lt;td align="left"&gt;99&lt;/td&gt;&lt;td align="left"&gt;Stooshe&lt;/td&gt;&lt;td&gt;Black Heart&lt;/td&gt;&lt;/tr&gt;</v>
      </c>
      <c r="AN785" s="64">
        <f>IF(MAX(LEN(B785),LEN(C785))=0,"",MAX(LEN(B785),LEN(C785)))</f>
        <v>11</v>
      </c>
    </row>
    <row r="786" spans="1:40" x14ac:dyDescent="0.25">
      <c r="A786" s="10" t="str">
        <f>N786&amp;Q786&amp;R786&amp;S786</f>
        <v>2015-201925J</v>
      </c>
      <c r="B786" s="35" t="s">
        <v>2379</v>
      </c>
      <c r="C786" s="35" t="s">
        <v>2380</v>
      </c>
      <c r="D786" s="15"/>
      <c r="E786" s="15"/>
      <c r="F786" s="15"/>
      <c r="G786" s="15"/>
      <c r="H786" s="15"/>
      <c r="I786" s="15"/>
      <c r="J786" s="15"/>
      <c r="K786" s="14"/>
      <c r="L786" s="15">
        <v>2017</v>
      </c>
      <c r="M786" s="10"/>
      <c r="N786" s="3" t="s">
        <v>2623</v>
      </c>
      <c r="O786" s="10"/>
      <c r="P786" s="15">
        <v>54</v>
      </c>
      <c r="Q786" s="15">
        <v>2</v>
      </c>
      <c r="R786" s="15">
        <v>5</v>
      </c>
      <c r="S786" s="35" t="s">
        <v>1071</v>
      </c>
      <c r="U786" s="76" t="s">
        <v>3074</v>
      </c>
      <c r="V786" s="76" t="str">
        <f>IF(B786="","",B786)</f>
        <v>Alma</v>
      </c>
      <c r="W786" s="76" t="s">
        <v>3075</v>
      </c>
      <c r="X786" s="76" t="str">
        <f>IF(C786="","",C786)</f>
        <v>Chasing Highs</v>
      </c>
      <c r="Y786" s="77" t="s">
        <v>3077</v>
      </c>
      <c r="Z786" s="76">
        <f>IF(L786="","",L786)</f>
        <v>2017</v>
      </c>
      <c r="AA786" s="76" t="s">
        <v>3076</v>
      </c>
      <c r="AB786" s="76" t="str">
        <f>_xlfn.CONCAT(U786:AA786)</f>
        <v>&lt;table class="questions" width="290"&gt;&lt;tr&gt;&lt;td height="50"&gt;&lt;div align="center"&gt;2 Points &lt;/div&gt;&lt;/td&gt;&lt;/tr&gt;&lt;tr&gt;&lt;td height="30"&gt;&lt;div align="center"&gt;Alma&lt;/div&gt;&lt;/td&gt;&lt;/tr&gt;&lt;tr&gt;&lt;td height="30"&gt;&lt;div align="center"&gt;Chasing Highs&lt;/div&gt;&lt;/td&gt;&lt;/tr&gt;&lt;tr&gt;&lt;td height="30"&gt;&lt;div align="center"&gt;&lt;/div&gt;&lt;/td&gt;&lt;/tr&gt;&lt;tr&gt;&lt;td height="30"&gt;&lt;div align="center"&gt;2017&lt;/div&gt;&lt;/td&gt;&lt;/tr&gt;&lt;/table&gt;</v>
      </c>
      <c r="AC786" s="50" t="s">
        <v>2615</v>
      </c>
      <c r="AD786" s="50" t="str">
        <f>IF(A786="","","Assets/"&amp;N786&amp;"/"&amp;Q786&amp;"/"&amp;P786&amp;".mp3")</f>
        <v>Assets/2015-2019/2/54.mp3</v>
      </c>
      <c r="AE786" s="51" t="s">
        <v>2614</v>
      </c>
      <c r="AF786" s="50" t="str">
        <f>IF(A786="","","Tune "&amp;66*(Q786-1)+P786)</f>
        <v>Tune 120</v>
      </c>
      <c r="AG786" s="50" t="s">
        <v>2613</v>
      </c>
      <c r="AH786" s="50" t="str">
        <f>AC786&amp;AD786&amp;AE786&amp;AF786&amp;AG786</f>
        <v>&lt;li&gt;&lt;a href="Assets/2015-2019/2/54.mp3"&gt;Tune 120&lt;/a&gt;&lt;/li&gt;</v>
      </c>
      <c r="AI786" s="53" t="s">
        <v>2616</v>
      </c>
      <c r="AJ786" s="53">
        <f>IF(A786="","",66*(Q786-1)+P786)</f>
        <v>120</v>
      </c>
      <c r="AK786" s="53" t="s">
        <v>2617</v>
      </c>
      <c r="AL786" s="53" t="str">
        <f>IF(A786="","",B786&amp;"&lt;/td&gt;&lt;td&gt;"&amp;C786&amp;"&lt;/td&gt;&lt;/tr&gt;")</f>
        <v>Alma&lt;/td&gt;&lt;td&gt;Chasing Highs&lt;/td&gt;&lt;/tr&gt;</v>
      </c>
      <c r="AM786" s="53" t="str">
        <f>AI786&amp;AJ786&amp;AK786&amp;AL786</f>
        <v>&lt;tr&gt;&lt;td align="left"&gt;120&lt;/td&gt;&lt;td align="left"&gt;Alma&lt;/td&gt;&lt;td&gt;Chasing Highs&lt;/td&gt;&lt;/tr&gt;</v>
      </c>
      <c r="AN786" s="64">
        <f>IF(MAX(LEN(B786),LEN(C786))=0,"",MAX(LEN(B786),LEN(C786)))</f>
        <v>13</v>
      </c>
    </row>
    <row r="787" spans="1:40" x14ac:dyDescent="0.25">
      <c r="A787" s="10" t="str">
        <f>N787&amp;Q787&amp;R787&amp;S787</f>
        <v>2015-201925K</v>
      </c>
      <c r="B787" s="35" t="s">
        <v>2381</v>
      </c>
      <c r="C787" s="35" t="s">
        <v>2382</v>
      </c>
      <c r="D787" s="15"/>
      <c r="E787" s="15"/>
      <c r="F787" s="15"/>
      <c r="G787" s="15"/>
      <c r="H787" s="15"/>
      <c r="I787" s="15"/>
      <c r="J787" s="15"/>
      <c r="K787" s="14"/>
      <c r="L787" s="15">
        <v>2017</v>
      </c>
      <c r="M787" s="10"/>
      <c r="N787" s="3" t="s">
        <v>2623</v>
      </c>
      <c r="O787" s="10"/>
      <c r="P787" s="15">
        <v>55</v>
      </c>
      <c r="Q787" s="15">
        <v>2</v>
      </c>
      <c r="R787" s="15">
        <v>5</v>
      </c>
      <c r="S787" s="35" t="s">
        <v>1072</v>
      </c>
      <c r="U787" s="76" t="s">
        <v>3074</v>
      </c>
      <c r="V787" s="76" t="str">
        <f>IF(B787="","",B787)</f>
        <v>Olly Murs &amp; Louisa Johnson</v>
      </c>
      <c r="W787" s="76" t="s">
        <v>3075</v>
      </c>
      <c r="X787" s="76" t="str">
        <f>IF(C787="","",C787)</f>
        <v>Unpredictable</v>
      </c>
      <c r="Y787" s="77" t="s">
        <v>3077</v>
      </c>
      <c r="Z787" s="76">
        <f>IF(L787="","",L787)</f>
        <v>2017</v>
      </c>
      <c r="AA787" s="76" t="s">
        <v>3076</v>
      </c>
      <c r="AB787" s="76" t="str">
        <f>_xlfn.CONCAT(U787:AA787)</f>
        <v>&lt;table class="questions" width="290"&gt;&lt;tr&gt;&lt;td height="50"&gt;&lt;div align="center"&gt;2 Points &lt;/div&gt;&lt;/td&gt;&lt;/tr&gt;&lt;tr&gt;&lt;td height="30"&gt;&lt;div align="center"&gt;Olly Murs &amp; Louisa Johnson&lt;/div&gt;&lt;/td&gt;&lt;/tr&gt;&lt;tr&gt;&lt;td height="30"&gt;&lt;div align="center"&gt;Unpredictable&lt;/div&gt;&lt;/td&gt;&lt;/tr&gt;&lt;tr&gt;&lt;td height="30"&gt;&lt;div align="center"&gt;&lt;/div&gt;&lt;/td&gt;&lt;/tr&gt;&lt;tr&gt;&lt;td height="30"&gt;&lt;div align="center"&gt;2017&lt;/div&gt;&lt;/td&gt;&lt;/tr&gt;&lt;/table&gt;</v>
      </c>
      <c r="AC787" s="50" t="s">
        <v>2615</v>
      </c>
      <c r="AD787" s="50" t="str">
        <f>IF(A787="","","Assets/"&amp;N787&amp;"/"&amp;Q787&amp;"/"&amp;P787&amp;".mp3")</f>
        <v>Assets/2015-2019/2/55.mp3</v>
      </c>
      <c r="AE787" s="51" t="s">
        <v>2614</v>
      </c>
      <c r="AF787" s="50" t="str">
        <f>IF(A787="","","Tune "&amp;66*(Q787-1)+P787)</f>
        <v>Tune 121</v>
      </c>
      <c r="AG787" s="50" t="s">
        <v>2613</v>
      </c>
      <c r="AH787" s="50" t="str">
        <f>AC787&amp;AD787&amp;AE787&amp;AF787&amp;AG787</f>
        <v>&lt;li&gt;&lt;a href="Assets/2015-2019/2/55.mp3"&gt;Tune 121&lt;/a&gt;&lt;/li&gt;</v>
      </c>
      <c r="AI787" s="53" t="s">
        <v>2616</v>
      </c>
      <c r="AJ787" s="53">
        <f>IF(A787="","",66*(Q787-1)+P787)</f>
        <v>121</v>
      </c>
      <c r="AK787" s="53" t="s">
        <v>2617</v>
      </c>
      <c r="AL787" s="53" t="str">
        <f>IF(A787="","",B787&amp;"&lt;/td&gt;&lt;td&gt;"&amp;C787&amp;"&lt;/td&gt;&lt;/tr&gt;")</f>
        <v>Olly Murs &amp; Louisa Johnson&lt;/td&gt;&lt;td&gt;Unpredictable&lt;/td&gt;&lt;/tr&gt;</v>
      </c>
      <c r="AM787" s="53" t="str">
        <f>AI787&amp;AJ787&amp;AK787&amp;AL787</f>
        <v>&lt;tr&gt;&lt;td align="left"&gt;121&lt;/td&gt;&lt;td align="left"&gt;Olly Murs &amp; Louisa Johnson&lt;/td&gt;&lt;td&gt;Unpredictable&lt;/td&gt;&lt;/tr&gt;</v>
      </c>
      <c r="AN787" s="64">
        <f>IF(MAX(LEN(B787),LEN(C787))=0,"",MAX(LEN(B787),LEN(C787)))</f>
        <v>26</v>
      </c>
    </row>
    <row r="788" spans="1:40" x14ac:dyDescent="0.25">
      <c r="A788" s="10" t="str">
        <f>N788&amp;Q788&amp;R788&amp;S788</f>
        <v>2015-201926A</v>
      </c>
      <c r="B788" s="35" t="s">
        <v>1656</v>
      </c>
      <c r="C788" s="35" t="s">
        <v>2383</v>
      </c>
      <c r="D788" s="15"/>
      <c r="E788" s="15"/>
      <c r="F788" s="15"/>
      <c r="G788" s="15"/>
      <c r="H788" s="15"/>
      <c r="I788" s="15"/>
      <c r="J788" s="15"/>
      <c r="K788" s="14"/>
      <c r="L788" s="15">
        <v>2017</v>
      </c>
      <c r="M788" s="10"/>
      <c r="N788" s="3" t="s">
        <v>2623</v>
      </c>
      <c r="O788" s="10"/>
      <c r="P788" s="15">
        <v>56</v>
      </c>
      <c r="Q788" s="15">
        <v>2</v>
      </c>
      <c r="R788" s="15">
        <v>6</v>
      </c>
      <c r="S788" s="35" t="s">
        <v>84</v>
      </c>
      <c r="U788" s="76" t="s">
        <v>3074</v>
      </c>
      <c r="V788" s="76" t="str">
        <f>IF(B788="","",B788)</f>
        <v>George Ezra</v>
      </c>
      <c r="W788" s="76" t="s">
        <v>3075</v>
      </c>
      <c r="X788" s="76" t="str">
        <f>IF(C788="","",C788)</f>
        <v>Don’t Matter Now</v>
      </c>
      <c r="Y788" s="77" t="s">
        <v>3077</v>
      </c>
      <c r="Z788" s="76">
        <f>IF(L788="","",L788)</f>
        <v>2017</v>
      </c>
      <c r="AA788" s="76" t="s">
        <v>3076</v>
      </c>
      <c r="AB788" s="76" t="str">
        <f>_xlfn.CONCAT(U788:AA788)</f>
        <v>&lt;table class="questions" width="290"&gt;&lt;tr&gt;&lt;td height="50"&gt;&lt;div align="center"&gt;2 Points &lt;/div&gt;&lt;/td&gt;&lt;/tr&gt;&lt;tr&gt;&lt;td height="30"&gt;&lt;div align="center"&gt;George Ezra&lt;/div&gt;&lt;/td&gt;&lt;/tr&gt;&lt;tr&gt;&lt;td height="30"&gt;&lt;div align="center"&gt;Don’t Matter Now&lt;/div&gt;&lt;/td&gt;&lt;/tr&gt;&lt;tr&gt;&lt;td height="30"&gt;&lt;div align="center"&gt;&lt;/div&gt;&lt;/td&gt;&lt;/tr&gt;&lt;tr&gt;&lt;td height="30"&gt;&lt;div align="center"&gt;2017&lt;/div&gt;&lt;/td&gt;&lt;/tr&gt;&lt;/table&gt;</v>
      </c>
      <c r="AC788" s="50" t="s">
        <v>2615</v>
      </c>
      <c r="AD788" s="50" t="str">
        <f>IF(A788="","","Assets/"&amp;N788&amp;"/"&amp;Q788&amp;"/"&amp;P788&amp;".mp3")</f>
        <v>Assets/2015-2019/2/56.mp3</v>
      </c>
      <c r="AE788" s="51" t="s">
        <v>2614</v>
      </c>
      <c r="AF788" s="50" t="str">
        <f>IF(A788="","","Tune "&amp;66*(Q788-1)+P788)</f>
        <v>Tune 122</v>
      </c>
      <c r="AG788" s="50" t="s">
        <v>2613</v>
      </c>
      <c r="AH788" s="50" t="str">
        <f>AC788&amp;AD788&amp;AE788&amp;AF788&amp;AG788</f>
        <v>&lt;li&gt;&lt;a href="Assets/2015-2019/2/56.mp3"&gt;Tune 122&lt;/a&gt;&lt;/li&gt;</v>
      </c>
      <c r="AI788" s="53" t="s">
        <v>2616</v>
      </c>
      <c r="AJ788" s="53">
        <f>IF(A788="","",66*(Q788-1)+P788)</f>
        <v>122</v>
      </c>
      <c r="AK788" s="53" t="s">
        <v>2617</v>
      </c>
      <c r="AL788" s="53" t="str">
        <f>IF(A788="","",B788&amp;"&lt;/td&gt;&lt;td&gt;"&amp;C788&amp;"&lt;/td&gt;&lt;/tr&gt;")</f>
        <v>George Ezra&lt;/td&gt;&lt;td&gt;Don’t Matter Now&lt;/td&gt;&lt;/tr&gt;</v>
      </c>
      <c r="AM788" s="53" t="str">
        <f>AI788&amp;AJ788&amp;AK788&amp;AL788</f>
        <v>&lt;tr&gt;&lt;td align="left"&gt;122&lt;/td&gt;&lt;td align="left"&gt;George Ezra&lt;/td&gt;&lt;td&gt;Don’t Matter Now&lt;/td&gt;&lt;/tr&gt;</v>
      </c>
      <c r="AN788" s="64">
        <f>IF(MAX(LEN(B788),LEN(C788))=0,"",MAX(LEN(B788),LEN(C788)))</f>
        <v>16</v>
      </c>
    </row>
    <row r="789" spans="1:40" x14ac:dyDescent="0.25">
      <c r="A789" s="10" t="str">
        <f>N789&amp;Q789&amp;R789&amp;S789</f>
        <v>198014B</v>
      </c>
      <c r="B789" s="35" t="s">
        <v>1594</v>
      </c>
      <c r="C789" s="35" t="s">
        <v>1595</v>
      </c>
      <c r="D789" s="35" t="s">
        <v>672</v>
      </c>
      <c r="E789" s="35" t="s">
        <v>682</v>
      </c>
      <c r="F789" s="15"/>
      <c r="G789" s="15"/>
      <c r="H789" s="15"/>
      <c r="I789" s="15"/>
      <c r="J789" s="15"/>
      <c r="K789" s="14"/>
      <c r="L789" s="15">
        <v>1985</v>
      </c>
      <c r="M789" s="10"/>
      <c r="N789" s="81">
        <v>1980</v>
      </c>
      <c r="O789" s="10"/>
      <c r="P789" s="15">
        <v>35</v>
      </c>
      <c r="Q789" s="15">
        <v>1</v>
      </c>
      <c r="R789" s="15">
        <v>4</v>
      </c>
      <c r="S789" s="35" t="s">
        <v>85</v>
      </c>
      <c r="U789" s="76" t="s">
        <v>3074</v>
      </c>
      <c r="V789" s="76" t="str">
        <f>IF(B789="","",B789)</f>
        <v>Eurythmics</v>
      </c>
      <c r="W789" s="76" t="s">
        <v>3075</v>
      </c>
      <c r="X789" s="76" t="str">
        <f>IF(C789="","",C789)</f>
        <v>There Must Be An Angel</v>
      </c>
      <c r="Y789" s="77" t="s">
        <v>3077</v>
      </c>
      <c r="Z789" s="76">
        <f>IF(L789="","",L789)</f>
        <v>1985</v>
      </c>
      <c r="AA789" s="76" t="s">
        <v>3076</v>
      </c>
      <c r="AB789" s="76" t="str">
        <f>_xlfn.CONCAT(U789:AA789)</f>
        <v>&lt;table class="questions" width="290"&gt;&lt;tr&gt;&lt;td height="50"&gt;&lt;div align="center"&gt;2 Points &lt;/div&gt;&lt;/td&gt;&lt;/tr&gt;&lt;tr&gt;&lt;td height="30"&gt;&lt;div align="center"&gt;Eurythmics&lt;/div&gt;&lt;/td&gt;&lt;/tr&gt;&lt;tr&gt;&lt;td height="30"&gt;&lt;div align="center"&gt;There Must Be An Angel&lt;/div&gt;&lt;/td&gt;&lt;/tr&gt;&lt;tr&gt;&lt;td height="30"&gt;&lt;div align="center"&gt;&lt;/div&gt;&lt;/td&gt;&lt;/tr&gt;&lt;tr&gt;&lt;td height="30"&gt;&lt;div align="center"&gt;1985&lt;/div&gt;&lt;/td&gt;&lt;/tr&gt;&lt;/table&gt;</v>
      </c>
      <c r="AC789" s="50" t="s">
        <v>2615</v>
      </c>
      <c r="AD789" s="50" t="str">
        <f>IF(A789="","","Assets/"&amp;N789&amp;"/"&amp;Q789&amp;"/"&amp;P789&amp;".mp3")</f>
        <v>Assets/1980/1/35.mp3</v>
      </c>
      <c r="AE789" s="51" t="s">
        <v>2614</v>
      </c>
      <c r="AF789" s="50" t="str">
        <f>IF(A789="","","Tune "&amp;66*(Q789-1)+P789)</f>
        <v>Tune 35</v>
      </c>
      <c r="AG789" s="50" t="s">
        <v>2613</v>
      </c>
      <c r="AH789" s="50" t="str">
        <f>AC789&amp;AD789&amp;AE789&amp;AF789&amp;AG789</f>
        <v>&lt;li&gt;&lt;a href="Assets/1980/1/35.mp3"&gt;Tune 35&lt;/a&gt;&lt;/li&gt;</v>
      </c>
      <c r="AI789" s="53" t="s">
        <v>2616</v>
      </c>
      <c r="AJ789" s="53">
        <f>IF(A789="","",66*(Q789-1)+P789)</f>
        <v>35</v>
      </c>
      <c r="AK789" s="53" t="s">
        <v>2617</v>
      </c>
      <c r="AL789" s="53" t="str">
        <f>IF(A789="","",B789&amp;"&lt;/td&gt;&lt;td&gt;"&amp;C789&amp;"&lt;/td&gt;&lt;/tr&gt;")</f>
        <v>Eurythmics&lt;/td&gt;&lt;td&gt;There Must Be An Angel&lt;/td&gt;&lt;/tr&gt;</v>
      </c>
      <c r="AM789" s="53" t="str">
        <f>AI789&amp;AJ789&amp;AK789&amp;AL789</f>
        <v>&lt;tr&gt;&lt;td align="left"&gt;35&lt;/td&gt;&lt;td align="left"&gt;Eurythmics&lt;/td&gt;&lt;td&gt;There Must Be An Angel&lt;/td&gt;&lt;/tr&gt;</v>
      </c>
      <c r="AN789" s="64">
        <f>IF(MAX(LEN(B789),LEN(C789))=0,"",MAX(LEN(B789),LEN(C789)))</f>
        <v>22</v>
      </c>
    </row>
    <row r="790" spans="1:40" x14ac:dyDescent="0.25">
      <c r="A790" s="10" t="str">
        <f>N790&amp;Q790&amp;R790&amp;S790</f>
        <v>2015-201926B</v>
      </c>
      <c r="B790" s="35" t="s">
        <v>1239</v>
      </c>
      <c r="C790" s="35" t="s">
        <v>1039</v>
      </c>
      <c r="D790" s="15"/>
      <c r="E790" s="15"/>
      <c r="F790" s="15"/>
      <c r="G790" s="15"/>
      <c r="H790" s="15"/>
      <c r="I790" s="15"/>
      <c r="J790" s="15"/>
      <c r="K790" s="14"/>
      <c r="L790" s="15">
        <v>2017</v>
      </c>
      <c r="M790" s="10"/>
      <c r="N790" s="3" t="s">
        <v>2623</v>
      </c>
      <c r="O790" s="10"/>
      <c r="P790" s="15">
        <v>57</v>
      </c>
      <c r="Q790" s="15">
        <v>2</v>
      </c>
      <c r="R790" s="15">
        <v>6</v>
      </c>
      <c r="S790" s="35" t="s">
        <v>85</v>
      </c>
      <c r="U790" s="76" t="s">
        <v>3074</v>
      </c>
      <c r="V790" s="76" t="str">
        <f>IF(B790="","",B790)</f>
        <v>Rita Ora</v>
      </c>
      <c r="W790" s="76" t="s">
        <v>3075</v>
      </c>
      <c r="X790" s="76" t="str">
        <f>IF(C790="","",C790)</f>
        <v>Your Song</v>
      </c>
      <c r="Y790" s="77" t="s">
        <v>3077</v>
      </c>
      <c r="Z790" s="76">
        <f>IF(L790="","",L790)</f>
        <v>2017</v>
      </c>
      <c r="AA790" s="76" t="s">
        <v>3076</v>
      </c>
      <c r="AB790" s="76" t="str">
        <f>_xlfn.CONCAT(U790:AA790)</f>
        <v>&lt;table class="questions" width="290"&gt;&lt;tr&gt;&lt;td height="50"&gt;&lt;div align="center"&gt;2 Points &lt;/div&gt;&lt;/td&gt;&lt;/tr&gt;&lt;tr&gt;&lt;td height="30"&gt;&lt;div align="center"&gt;Rita Ora&lt;/div&gt;&lt;/td&gt;&lt;/tr&gt;&lt;tr&gt;&lt;td height="30"&gt;&lt;div align="center"&gt;Your Song&lt;/div&gt;&lt;/td&gt;&lt;/tr&gt;&lt;tr&gt;&lt;td height="30"&gt;&lt;div align="center"&gt;&lt;/div&gt;&lt;/td&gt;&lt;/tr&gt;&lt;tr&gt;&lt;td height="30"&gt;&lt;div align="center"&gt;2017&lt;/div&gt;&lt;/td&gt;&lt;/tr&gt;&lt;/table&gt;</v>
      </c>
      <c r="AC790" s="50" t="s">
        <v>2615</v>
      </c>
      <c r="AD790" s="50" t="str">
        <f>IF(A790="","","Assets/"&amp;N790&amp;"/"&amp;Q790&amp;"/"&amp;P790&amp;".mp3")</f>
        <v>Assets/2015-2019/2/57.mp3</v>
      </c>
      <c r="AE790" s="51" t="s">
        <v>2614</v>
      </c>
      <c r="AF790" s="50" t="str">
        <f>IF(A790="","","Tune "&amp;66*(Q790-1)+P790)</f>
        <v>Tune 123</v>
      </c>
      <c r="AG790" s="50" t="s">
        <v>2613</v>
      </c>
      <c r="AH790" s="50" t="str">
        <f>AC790&amp;AD790&amp;AE790&amp;AF790&amp;AG790</f>
        <v>&lt;li&gt;&lt;a href="Assets/2015-2019/2/57.mp3"&gt;Tune 123&lt;/a&gt;&lt;/li&gt;</v>
      </c>
      <c r="AI790" s="53" t="s">
        <v>2616</v>
      </c>
      <c r="AJ790" s="53">
        <f>IF(A790="","",66*(Q790-1)+P790)</f>
        <v>123</v>
      </c>
      <c r="AK790" s="53" t="s">
        <v>2617</v>
      </c>
      <c r="AL790" s="53" t="str">
        <f>IF(A790="","",B790&amp;"&lt;/td&gt;&lt;td&gt;"&amp;C790&amp;"&lt;/td&gt;&lt;/tr&gt;")</f>
        <v>Rita Ora&lt;/td&gt;&lt;td&gt;Your Song&lt;/td&gt;&lt;/tr&gt;</v>
      </c>
      <c r="AM790" s="53" t="str">
        <f>AI790&amp;AJ790&amp;AK790&amp;AL790</f>
        <v>&lt;tr&gt;&lt;td align="left"&gt;123&lt;/td&gt;&lt;td align="left"&gt;Rita Ora&lt;/td&gt;&lt;td&gt;Your Song&lt;/td&gt;&lt;/tr&gt;</v>
      </c>
      <c r="AN790" s="64">
        <f>IF(MAX(LEN(B790),LEN(C790))=0,"",MAX(LEN(B790),LEN(C790)))</f>
        <v>9</v>
      </c>
    </row>
    <row r="791" spans="1:40" x14ac:dyDescent="0.25">
      <c r="A791" s="10" t="str">
        <f>N791&amp;Q791&amp;R791&amp;S791</f>
        <v>2010-201424A</v>
      </c>
      <c r="B791" s="35" t="s">
        <v>585</v>
      </c>
      <c r="C791" s="35" t="s">
        <v>1368</v>
      </c>
      <c r="D791" s="35" t="s">
        <v>672</v>
      </c>
      <c r="E791" s="35" t="s">
        <v>682</v>
      </c>
      <c r="F791" s="35" t="s">
        <v>522</v>
      </c>
      <c r="G791" s="15"/>
      <c r="H791" s="15"/>
      <c r="I791" s="15"/>
      <c r="J791" s="15"/>
      <c r="K791" s="14"/>
      <c r="L791" s="15">
        <v>2013</v>
      </c>
      <c r="M791" s="10"/>
      <c r="N791" s="3" t="s">
        <v>2622</v>
      </c>
      <c r="O791" s="10"/>
      <c r="P791" s="15">
        <v>34</v>
      </c>
      <c r="Q791" s="15">
        <v>2</v>
      </c>
      <c r="R791" s="15">
        <v>4</v>
      </c>
      <c r="S791" s="35" t="s">
        <v>84</v>
      </c>
      <c r="U791" s="76" t="s">
        <v>3074</v>
      </c>
      <c r="V791" s="76" t="str">
        <f>IF(B791="","",B791)</f>
        <v>Daft Punk</v>
      </c>
      <c r="W791" s="76" t="s">
        <v>3075</v>
      </c>
      <c r="X791" s="76" t="str">
        <f>IF(C791="","",C791)</f>
        <v>Get Lucky</v>
      </c>
      <c r="Y791" s="77" t="s">
        <v>3077</v>
      </c>
      <c r="Z791" s="76">
        <f>IF(L791="","",L791)</f>
        <v>2013</v>
      </c>
      <c r="AA791" s="76" t="s">
        <v>3076</v>
      </c>
      <c r="AB791" s="76" t="str">
        <f>_xlfn.CONCAT(U791:AA791)</f>
        <v>&lt;table class="questions" width="290"&gt;&lt;tr&gt;&lt;td height="50"&gt;&lt;div align="center"&gt;2 Points &lt;/div&gt;&lt;/td&gt;&lt;/tr&gt;&lt;tr&gt;&lt;td height="30"&gt;&lt;div align="center"&gt;Daft Punk&lt;/div&gt;&lt;/td&gt;&lt;/tr&gt;&lt;tr&gt;&lt;td height="30"&gt;&lt;div align="center"&gt;Get Lucky&lt;/div&gt;&lt;/td&gt;&lt;/tr&gt;&lt;tr&gt;&lt;td height="30"&gt;&lt;div align="center"&gt;&lt;/div&gt;&lt;/td&gt;&lt;/tr&gt;&lt;tr&gt;&lt;td height="30"&gt;&lt;div align="center"&gt;2013&lt;/div&gt;&lt;/td&gt;&lt;/tr&gt;&lt;/table&gt;</v>
      </c>
      <c r="AC791" s="50" t="s">
        <v>2615</v>
      </c>
      <c r="AD791" s="50" t="str">
        <f>IF(A791="","","Assets/"&amp;N791&amp;"/"&amp;Q791&amp;"/"&amp;P791&amp;".mp3")</f>
        <v>Assets/2010-2014/2/34.mp3</v>
      </c>
      <c r="AE791" s="51" t="s">
        <v>2614</v>
      </c>
      <c r="AF791" s="50" t="str">
        <f>IF(A791="","","Tune "&amp;66*(Q791-1)+P791)</f>
        <v>Tune 100</v>
      </c>
      <c r="AG791" s="50" t="s">
        <v>2613</v>
      </c>
      <c r="AH791" s="50" t="str">
        <f>AC791&amp;AD791&amp;AE791&amp;AF791&amp;AG791</f>
        <v>&lt;li&gt;&lt;a href="Assets/2010-2014/2/34.mp3"&gt;Tune 100&lt;/a&gt;&lt;/li&gt;</v>
      </c>
      <c r="AI791" s="53" t="s">
        <v>2616</v>
      </c>
      <c r="AJ791" s="53">
        <f>IF(A791="","",66*(Q791-1)+P791)</f>
        <v>100</v>
      </c>
      <c r="AK791" s="53" t="s">
        <v>2617</v>
      </c>
      <c r="AL791" s="53" t="str">
        <f>IF(A791="","",B791&amp;"&lt;/td&gt;&lt;td&gt;"&amp;C791&amp;"&lt;/td&gt;&lt;/tr&gt;")</f>
        <v>Daft Punk&lt;/td&gt;&lt;td&gt;Get Lucky&lt;/td&gt;&lt;/tr&gt;</v>
      </c>
      <c r="AM791" s="53" t="str">
        <f>AI791&amp;AJ791&amp;AK791&amp;AL791</f>
        <v>&lt;tr&gt;&lt;td align="left"&gt;100&lt;/td&gt;&lt;td align="left"&gt;Daft Punk&lt;/td&gt;&lt;td&gt;Get Lucky&lt;/td&gt;&lt;/tr&gt;</v>
      </c>
      <c r="AN791" s="64">
        <f>IF(MAX(LEN(B791),LEN(C791))=0,"",MAX(LEN(B791),LEN(C791)))</f>
        <v>9</v>
      </c>
    </row>
    <row r="792" spans="1:40" x14ac:dyDescent="0.25">
      <c r="A792" s="10" t="str">
        <f>N792&amp;Q792&amp;R792&amp;S792</f>
        <v>Film16J</v>
      </c>
      <c r="B792" s="15" t="s">
        <v>1015</v>
      </c>
      <c r="C792" s="15"/>
      <c r="D792" s="15" t="s">
        <v>698</v>
      </c>
      <c r="E792" s="15"/>
      <c r="F792" s="15" t="s">
        <v>160</v>
      </c>
      <c r="G792" s="15"/>
      <c r="H792" s="35" t="s">
        <v>1008</v>
      </c>
      <c r="I792" s="15" t="s">
        <v>1411</v>
      </c>
      <c r="J792" s="15"/>
      <c r="K792" s="14"/>
      <c r="L792" s="15"/>
      <c r="M792" s="10"/>
      <c r="N792" s="4" t="s">
        <v>698</v>
      </c>
      <c r="O792" s="10"/>
      <c r="P792" s="15">
        <v>65</v>
      </c>
      <c r="Q792" s="15">
        <v>1</v>
      </c>
      <c r="R792" s="15">
        <v>6</v>
      </c>
      <c r="S792" s="15" t="s">
        <v>1071</v>
      </c>
      <c r="U792" s="76" t="s">
        <v>3074</v>
      </c>
      <c r="V792" s="76" t="str">
        <f>IF(B792="","",B792)</f>
        <v>The Tourist</v>
      </c>
      <c r="W792" s="76" t="s">
        <v>3075</v>
      </c>
      <c r="X792" s="76" t="str">
        <f>IF(C792="","",C792)</f>
        <v/>
      </c>
      <c r="Y792" s="77" t="s">
        <v>3077</v>
      </c>
      <c r="Z792" s="76" t="str">
        <f>IF(L792="","",L792)</f>
        <v/>
      </c>
      <c r="AA792" s="76" t="s">
        <v>3076</v>
      </c>
      <c r="AB792" s="76" t="str">
        <f>_xlfn.CONCAT(U792:AA792)</f>
        <v>&lt;table class="questions" width="290"&gt;&lt;tr&gt;&lt;td height="50"&gt;&lt;div align="center"&gt;2 Points &lt;/div&gt;&lt;/td&gt;&lt;/tr&gt;&lt;tr&gt;&lt;td height="30"&gt;&lt;div align="center"&gt;The Tourist&lt;/div&gt;&lt;/td&gt;&lt;/tr&gt;&lt;tr&gt;&lt;td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792" s="50" t="s">
        <v>2615</v>
      </c>
      <c r="AD792" s="50" t="str">
        <f>IF(A792="","","Assets/"&amp;N792&amp;"/"&amp;Q792&amp;"/"&amp;P792&amp;".mp3")</f>
        <v>Assets/Film/1/65.mp3</v>
      </c>
      <c r="AE792" s="51" t="s">
        <v>2614</v>
      </c>
      <c r="AF792" s="50" t="str">
        <f>IF(A792="","","Tune "&amp;66*(Q792-1)+P792)</f>
        <v>Tune 65</v>
      </c>
      <c r="AG792" s="50" t="s">
        <v>2613</v>
      </c>
      <c r="AH792" s="50" t="str">
        <f>AC792&amp;AD792&amp;AE792&amp;AF792&amp;AG792</f>
        <v>&lt;li&gt;&lt;a href="Assets/Film/1/65.mp3"&gt;Tune 65&lt;/a&gt;&lt;/li&gt;</v>
      </c>
      <c r="AI792" s="53" t="s">
        <v>2616</v>
      </c>
      <c r="AJ792" s="53">
        <f>IF(A792="","",66*(Q792-1)+P792)</f>
        <v>65</v>
      </c>
      <c r="AK792" s="53" t="s">
        <v>2617</v>
      </c>
      <c r="AL792" s="53" t="str">
        <f>IF(A792="","",B792&amp;"&lt;/td&gt;&lt;td&gt;"&amp;C792&amp;"&lt;/td&gt;&lt;/tr&gt;")</f>
        <v>The Tourist&lt;/td&gt;&lt;td&gt;&lt;/td&gt;&lt;/tr&gt;</v>
      </c>
      <c r="AM792" s="53" t="str">
        <f>AI792&amp;AJ792&amp;AK792&amp;AL792</f>
        <v>&lt;tr&gt;&lt;td align="left"&gt;65&lt;/td&gt;&lt;td align="left"&gt;The Tourist&lt;/td&gt;&lt;td&gt;&lt;/td&gt;&lt;/tr&gt;</v>
      </c>
      <c r="AN792" s="64">
        <f>IF(MAX(LEN(B792),LEN(C792))=0,"",MAX(LEN(B792),LEN(C792)))</f>
        <v>11</v>
      </c>
    </row>
    <row r="793" spans="1:40" x14ac:dyDescent="0.25">
      <c r="A793" s="10" t="str">
        <f>N793&amp;Q793&amp;R793&amp;S793</f>
        <v>2000-200413J</v>
      </c>
      <c r="B793" s="17" t="s">
        <v>553</v>
      </c>
      <c r="C793" s="15" t="s">
        <v>554</v>
      </c>
      <c r="D793" s="15" t="s">
        <v>672</v>
      </c>
      <c r="E793" s="15" t="s">
        <v>682</v>
      </c>
      <c r="F793" s="15"/>
      <c r="G793" s="15"/>
      <c r="H793" s="15"/>
      <c r="I793" s="15"/>
      <c r="J793" s="15"/>
      <c r="K793" s="14"/>
      <c r="L793" s="15">
        <v>2002</v>
      </c>
      <c r="M793" s="10"/>
      <c r="N793" s="3" t="s">
        <v>2620</v>
      </c>
      <c r="O793" s="10"/>
      <c r="P793" s="15">
        <v>32</v>
      </c>
      <c r="Q793" s="15">
        <v>1</v>
      </c>
      <c r="R793" s="15">
        <v>3</v>
      </c>
      <c r="S793" s="15" t="s">
        <v>1071</v>
      </c>
      <c r="U793" s="76" t="s">
        <v>3074</v>
      </c>
      <c r="V793" s="76" t="str">
        <f>IF(B793="","",B793)</f>
        <v>Justin Timberlake</v>
      </c>
      <c r="W793" s="76" t="s">
        <v>3075</v>
      </c>
      <c r="X793" s="76" t="str">
        <f>IF(C793="","",C793)</f>
        <v>Like I Love You</v>
      </c>
      <c r="Y793" s="77" t="s">
        <v>3077</v>
      </c>
      <c r="Z793" s="76">
        <f>IF(L793="","",L793)</f>
        <v>2002</v>
      </c>
      <c r="AA793" s="76" t="s">
        <v>3076</v>
      </c>
      <c r="AB793" s="76" t="str">
        <f>_xlfn.CONCAT(U793:AA793)</f>
        <v>&lt;table class="questions" width="290"&gt;&lt;tr&gt;&lt;td height="50"&gt;&lt;div align="center"&gt;2 Points &lt;/div&gt;&lt;/td&gt;&lt;/tr&gt;&lt;tr&gt;&lt;td height="30"&gt;&lt;div align="center"&gt;Justin Timberlake&lt;/div&gt;&lt;/td&gt;&lt;/tr&gt;&lt;tr&gt;&lt;td height="30"&gt;&lt;div align="center"&gt;Like I Love You&lt;/div&gt;&lt;/td&gt;&lt;/tr&gt;&lt;tr&gt;&lt;td height="30"&gt;&lt;div align="center"&gt;&lt;/div&gt;&lt;/td&gt;&lt;/tr&gt;&lt;tr&gt;&lt;td height="30"&gt;&lt;div align="center"&gt;2002&lt;/div&gt;&lt;/td&gt;&lt;/tr&gt;&lt;/table&gt;</v>
      </c>
      <c r="AC793" s="50" t="s">
        <v>2615</v>
      </c>
      <c r="AD793" s="50" t="str">
        <f>IF(A793="","","Assets/"&amp;N793&amp;"/"&amp;Q793&amp;"/"&amp;P793&amp;".mp3")</f>
        <v>Assets/2000-2004/1/32.mp3</v>
      </c>
      <c r="AE793" s="51" t="s">
        <v>2614</v>
      </c>
      <c r="AF793" s="50" t="str">
        <f>IF(A793="","","Tune "&amp;66*(Q793-1)+P793)</f>
        <v>Tune 32</v>
      </c>
      <c r="AG793" s="50" t="s">
        <v>2613</v>
      </c>
      <c r="AH793" s="50" t="str">
        <f>AC793&amp;AD793&amp;AE793&amp;AF793&amp;AG793</f>
        <v>&lt;li&gt;&lt;a href="Assets/2000-2004/1/32.mp3"&gt;Tune 32&lt;/a&gt;&lt;/li&gt;</v>
      </c>
      <c r="AI793" s="53" t="s">
        <v>2616</v>
      </c>
      <c r="AJ793" s="53">
        <f>IF(A793="","",66*(Q793-1)+P793)</f>
        <v>32</v>
      </c>
      <c r="AK793" s="53" t="s">
        <v>2617</v>
      </c>
      <c r="AL793" s="53" t="str">
        <f>IF(A793="","",B793&amp;"&lt;/td&gt;&lt;td&gt;"&amp;C793&amp;"&lt;/td&gt;&lt;/tr&gt;")</f>
        <v>Justin Timberlake&lt;/td&gt;&lt;td&gt;Like I Love You&lt;/td&gt;&lt;/tr&gt;</v>
      </c>
      <c r="AM793" s="53" t="str">
        <f>AI793&amp;AJ793&amp;AK793&amp;AL793</f>
        <v>&lt;tr&gt;&lt;td align="left"&gt;32&lt;/td&gt;&lt;td align="left"&gt;Justin Timberlake&lt;/td&gt;&lt;td&gt;Like I Love You&lt;/td&gt;&lt;/tr&gt;</v>
      </c>
      <c r="AN793" s="64">
        <f>IF(MAX(LEN(B793),LEN(C793))=0,"",MAX(LEN(B793),LEN(C793)))</f>
        <v>17</v>
      </c>
    </row>
    <row r="794" spans="1:40" x14ac:dyDescent="0.25">
      <c r="A794" s="10" t="str">
        <f>N794&amp;Q794&amp;R794&amp;S794</f>
        <v>2015-201926C</v>
      </c>
      <c r="B794" s="35" t="s">
        <v>2042</v>
      </c>
      <c r="C794" s="35" t="s">
        <v>2384</v>
      </c>
      <c r="D794" s="35" t="s">
        <v>1673</v>
      </c>
      <c r="E794" s="15"/>
      <c r="F794" s="15"/>
      <c r="G794" s="15"/>
      <c r="H794" s="35" t="s">
        <v>2385</v>
      </c>
      <c r="I794" s="15"/>
      <c r="J794" s="15"/>
      <c r="K794" s="14"/>
      <c r="L794" s="15">
        <v>2017</v>
      </c>
      <c r="M794" s="10"/>
      <c r="N794" s="3" t="s">
        <v>2623</v>
      </c>
      <c r="O794" s="10"/>
      <c r="P794" s="15">
        <v>58</v>
      </c>
      <c r="Q794" s="15">
        <v>2</v>
      </c>
      <c r="R794" s="15">
        <v>6</v>
      </c>
      <c r="S794" s="35" t="s">
        <v>89</v>
      </c>
      <c r="U794" s="76" t="s">
        <v>3074</v>
      </c>
      <c r="V794" s="76" t="str">
        <f>IF(B794="","",B794)</f>
        <v>Jonas Blue</v>
      </c>
      <c r="W794" s="76" t="s">
        <v>3075</v>
      </c>
      <c r="X794" s="76" t="str">
        <f>IF(C794="","",C794)</f>
        <v>Mama</v>
      </c>
      <c r="Y794" s="77" t="s">
        <v>3077</v>
      </c>
      <c r="Z794" s="76">
        <f>IF(L794="","",L794)</f>
        <v>2017</v>
      </c>
      <c r="AA794" s="76" t="s">
        <v>3076</v>
      </c>
      <c r="AB794" s="76" t="str">
        <f>_xlfn.CONCAT(U794:AA794)</f>
        <v>&lt;table class="questions" width="290"&gt;&lt;tr&gt;&lt;td height="50"&gt;&lt;div align="center"&gt;2 Points &lt;/div&gt;&lt;/td&gt;&lt;/tr&gt;&lt;tr&gt;&lt;td height="30"&gt;&lt;div align="center"&gt;Jonas Blue&lt;/div&gt;&lt;/td&gt;&lt;/tr&gt;&lt;tr&gt;&lt;td height="30"&gt;&lt;div align="center"&gt;Mama&lt;/div&gt;&lt;/td&gt;&lt;/tr&gt;&lt;tr&gt;&lt;td height="30"&gt;&lt;div align="center"&gt;&lt;/div&gt;&lt;/td&gt;&lt;/tr&gt;&lt;tr&gt;&lt;td height="30"&gt;&lt;div align="center"&gt;2017&lt;/div&gt;&lt;/td&gt;&lt;/tr&gt;&lt;/table&gt;</v>
      </c>
      <c r="AC794" s="50" t="s">
        <v>2615</v>
      </c>
      <c r="AD794" s="50" t="str">
        <f>IF(A794="","","Assets/"&amp;N794&amp;"/"&amp;Q794&amp;"/"&amp;P794&amp;".mp3")</f>
        <v>Assets/2015-2019/2/58.mp3</v>
      </c>
      <c r="AE794" s="51" t="s">
        <v>2614</v>
      </c>
      <c r="AF794" s="50" t="str">
        <f>IF(A794="","","Tune "&amp;66*(Q794-1)+P794)</f>
        <v>Tune 124</v>
      </c>
      <c r="AG794" s="50" t="s">
        <v>2613</v>
      </c>
      <c r="AH794" s="50" t="str">
        <f>AC794&amp;AD794&amp;AE794&amp;AF794&amp;AG794</f>
        <v>&lt;li&gt;&lt;a href="Assets/2015-2019/2/58.mp3"&gt;Tune 124&lt;/a&gt;&lt;/li&gt;</v>
      </c>
      <c r="AI794" s="53" t="s">
        <v>2616</v>
      </c>
      <c r="AJ794" s="53">
        <f>IF(A794="","",66*(Q794-1)+P794)</f>
        <v>124</v>
      </c>
      <c r="AK794" s="53" t="s">
        <v>2617</v>
      </c>
      <c r="AL794" s="53" t="str">
        <f>IF(A794="","",B794&amp;"&lt;/td&gt;&lt;td&gt;"&amp;C794&amp;"&lt;/td&gt;&lt;/tr&gt;")</f>
        <v>Jonas Blue&lt;/td&gt;&lt;td&gt;Mama&lt;/td&gt;&lt;/tr&gt;</v>
      </c>
      <c r="AM794" s="53" t="str">
        <f>AI794&amp;AJ794&amp;AK794&amp;AL794</f>
        <v>&lt;tr&gt;&lt;td align="left"&gt;124&lt;/td&gt;&lt;td align="left"&gt;Jonas Blue&lt;/td&gt;&lt;td&gt;Mama&lt;/td&gt;&lt;/tr&gt;</v>
      </c>
      <c r="AN794" s="64">
        <f>IF(MAX(LEN(B794),LEN(C794))=0,"",MAX(LEN(B794),LEN(C794)))</f>
        <v>10</v>
      </c>
    </row>
    <row r="795" spans="1:40" x14ac:dyDescent="0.25">
      <c r="A795" s="10" t="str">
        <f>N795&amp;Q795&amp;R795&amp;S795</f>
        <v>2010-201424B</v>
      </c>
      <c r="B795" s="35" t="s">
        <v>1376</v>
      </c>
      <c r="C795" s="35" t="s">
        <v>1372</v>
      </c>
      <c r="D795" s="35" t="s">
        <v>672</v>
      </c>
      <c r="E795" s="35" t="s">
        <v>682</v>
      </c>
      <c r="F795" s="35" t="s">
        <v>522</v>
      </c>
      <c r="G795" s="15"/>
      <c r="H795" s="35" t="s">
        <v>1377</v>
      </c>
      <c r="I795" s="35" t="s">
        <v>1378</v>
      </c>
      <c r="J795" s="15"/>
      <c r="K795" s="14"/>
      <c r="L795" s="15">
        <v>2013</v>
      </c>
      <c r="M795" s="10"/>
      <c r="N795" s="3" t="s">
        <v>2622</v>
      </c>
      <c r="O795" s="10"/>
      <c r="P795" s="15">
        <v>35</v>
      </c>
      <c r="Q795" s="15">
        <v>2</v>
      </c>
      <c r="R795" s="15">
        <v>4</v>
      </c>
      <c r="S795" s="35" t="s">
        <v>85</v>
      </c>
      <c r="U795" s="76" t="s">
        <v>3074</v>
      </c>
      <c r="V795" s="76" t="str">
        <f>IF(B795="","",B795)</f>
        <v>Robin Thickle</v>
      </c>
      <c r="W795" s="76" t="s">
        <v>3075</v>
      </c>
      <c r="X795" s="76" t="str">
        <f>IF(C795="","",C795)</f>
        <v>Blurred Lines</v>
      </c>
      <c r="Y795" s="77" t="s">
        <v>3077</v>
      </c>
      <c r="Z795" s="76">
        <f>IF(L795="","",L795)</f>
        <v>2013</v>
      </c>
      <c r="AA795" s="76" t="s">
        <v>3076</v>
      </c>
      <c r="AB795" s="76" t="str">
        <f>_xlfn.CONCAT(U795:AA795)</f>
        <v>&lt;table class="questions" width="290"&gt;&lt;tr&gt;&lt;td height="50"&gt;&lt;div align="center"&gt;2 Points &lt;/div&gt;&lt;/td&gt;&lt;/tr&gt;&lt;tr&gt;&lt;td height="30"&gt;&lt;div align="center"&gt;Robin Thickle&lt;/div&gt;&lt;/td&gt;&lt;/tr&gt;&lt;tr&gt;&lt;td height="30"&gt;&lt;div align="center"&gt;Blurred Lines&lt;/div&gt;&lt;/td&gt;&lt;/tr&gt;&lt;tr&gt;&lt;td height="30"&gt;&lt;div align="center"&gt;&lt;/div&gt;&lt;/td&gt;&lt;/tr&gt;&lt;tr&gt;&lt;td height="30"&gt;&lt;div align="center"&gt;2013&lt;/div&gt;&lt;/td&gt;&lt;/tr&gt;&lt;/table&gt;</v>
      </c>
      <c r="AC795" s="50" t="s">
        <v>2615</v>
      </c>
      <c r="AD795" s="50" t="str">
        <f>IF(A795="","","Assets/"&amp;N795&amp;"/"&amp;Q795&amp;"/"&amp;P795&amp;".mp3")</f>
        <v>Assets/2010-2014/2/35.mp3</v>
      </c>
      <c r="AE795" s="51" t="s">
        <v>2614</v>
      </c>
      <c r="AF795" s="50" t="str">
        <f>IF(A795="","","Tune "&amp;66*(Q795-1)+P795)</f>
        <v>Tune 101</v>
      </c>
      <c r="AG795" s="50" t="s">
        <v>2613</v>
      </c>
      <c r="AH795" s="50" t="str">
        <f>AC795&amp;AD795&amp;AE795&amp;AF795&amp;AG795</f>
        <v>&lt;li&gt;&lt;a href="Assets/2010-2014/2/35.mp3"&gt;Tune 101&lt;/a&gt;&lt;/li&gt;</v>
      </c>
      <c r="AI795" s="53" t="s">
        <v>2616</v>
      </c>
      <c r="AJ795" s="53">
        <f>IF(A795="","",66*(Q795-1)+P795)</f>
        <v>101</v>
      </c>
      <c r="AK795" s="53" t="s">
        <v>2617</v>
      </c>
      <c r="AL795" s="53" t="str">
        <f>IF(A795="","",B795&amp;"&lt;/td&gt;&lt;td&gt;"&amp;C795&amp;"&lt;/td&gt;&lt;/tr&gt;")</f>
        <v>Robin Thickle&lt;/td&gt;&lt;td&gt;Blurred Lines&lt;/td&gt;&lt;/tr&gt;</v>
      </c>
      <c r="AM795" s="53" t="str">
        <f>AI795&amp;AJ795&amp;AK795&amp;AL795</f>
        <v>&lt;tr&gt;&lt;td align="left"&gt;101&lt;/td&gt;&lt;td align="left"&gt;Robin Thickle&lt;/td&gt;&lt;td&gt;Blurred Lines&lt;/td&gt;&lt;/tr&gt;</v>
      </c>
      <c r="AN795" s="64">
        <f>IF(MAX(LEN(B795),LEN(C795))=0,"",MAX(LEN(B795),LEN(C795)))</f>
        <v>13</v>
      </c>
    </row>
    <row r="796" spans="1:40" x14ac:dyDescent="0.25">
      <c r="A796" s="10" t="str">
        <f>N796&amp;Q796&amp;R796&amp;S796</f>
        <v>Dance21J</v>
      </c>
      <c r="B796" s="15" t="s">
        <v>2724</v>
      </c>
      <c r="C796" s="15" t="s">
        <v>2746</v>
      </c>
      <c r="D796" s="15"/>
      <c r="E796" s="15"/>
      <c r="F796" s="15"/>
      <c r="G796" s="15"/>
      <c r="H796" s="15"/>
      <c r="I796" s="15"/>
      <c r="J796" s="15"/>
      <c r="K796" s="14"/>
      <c r="L796" s="15">
        <v>1995</v>
      </c>
      <c r="M796" s="10"/>
      <c r="N796" s="40" t="s">
        <v>1436</v>
      </c>
      <c r="O796" s="10"/>
      <c r="P796" s="15">
        <v>10</v>
      </c>
      <c r="Q796" s="15">
        <v>2</v>
      </c>
      <c r="R796" s="15">
        <v>1</v>
      </c>
      <c r="S796" s="15" t="s">
        <v>1071</v>
      </c>
      <c r="U796" s="76" t="s">
        <v>3074</v>
      </c>
      <c r="V796" s="76" t="str">
        <f>IF(B796="","",B796)</f>
        <v>Kenny Dope</v>
      </c>
      <c r="W796" s="76" t="s">
        <v>3075</v>
      </c>
      <c r="X796" s="76" t="str">
        <f>IF(C796="","",C796)</f>
        <v>The Bomb! (These Sounds Fall into My Mind)</v>
      </c>
      <c r="Y796" s="77" t="s">
        <v>3077</v>
      </c>
      <c r="Z796" s="76">
        <f>IF(L796="","",L796)</f>
        <v>1995</v>
      </c>
      <c r="AA796" s="76" t="s">
        <v>3076</v>
      </c>
      <c r="AB796" s="76" t="str">
        <f>_xlfn.CONCAT(U796:AA796)</f>
        <v>&lt;table class="questions" width="290"&gt;&lt;tr&gt;&lt;td height="50"&gt;&lt;div align="center"&gt;2 Points &lt;/div&gt;&lt;/td&gt;&lt;/tr&gt;&lt;tr&gt;&lt;td height="30"&gt;&lt;div align="center"&gt;Kenny Dope&lt;/div&gt;&lt;/td&gt;&lt;/tr&gt;&lt;tr&gt;&lt;td height="30"&gt;&lt;div align="center"&gt;The Bomb! (These Sounds Fall into My Mind)&lt;/div&gt;&lt;/td&gt;&lt;/tr&gt;&lt;tr&gt;&lt;td height="30"&gt;&lt;div align="center"&gt;&lt;/div&gt;&lt;/td&gt;&lt;/tr&gt;&lt;tr&gt;&lt;td height="30"&gt;&lt;div align="center"&gt;1995&lt;/div&gt;&lt;/td&gt;&lt;/tr&gt;&lt;/table&gt;</v>
      </c>
      <c r="AC796" s="50" t="s">
        <v>2615</v>
      </c>
      <c r="AD796" s="50" t="str">
        <f>IF(A796="","","Assets/"&amp;N796&amp;"/"&amp;Q796&amp;"/"&amp;P796&amp;".mp3")</f>
        <v>Assets/Dance/2/10.mp3</v>
      </c>
      <c r="AE796" s="51" t="s">
        <v>2614</v>
      </c>
      <c r="AF796" s="50" t="str">
        <f>IF(A796="","","Tune "&amp;66*(Q796-1)+P796)</f>
        <v>Tune 76</v>
      </c>
      <c r="AG796" s="50" t="s">
        <v>2613</v>
      </c>
      <c r="AH796" s="50" t="str">
        <f>AC796&amp;AD796&amp;AE796&amp;AF796&amp;AG796</f>
        <v>&lt;li&gt;&lt;a href="Assets/Dance/2/10.mp3"&gt;Tune 76&lt;/a&gt;&lt;/li&gt;</v>
      </c>
      <c r="AI796" s="53" t="s">
        <v>2616</v>
      </c>
      <c r="AJ796" s="53">
        <f>IF(A796="","",66*(Q796-1)+P796)</f>
        <v>76</v>
      </c>
      <c r="AK796" s="53" t="s">
        <v>2617</v>
      </c>
      <c r="AL796" s="53" t="str">
        <f>IF(A796="","",B796&amp;"&lt;/td&gt;&lt;td&gt;"&amp;C796&amp;"&lt;/td&gt;&lt;/tr&gt;")</f>
        <v>Kenny Dope&lt;/td&gt;&lt;td&gt;The Bomb! (These Sounds Fall into My Mind)&lt;/td&gt;&lt;/tr&gt;</v>
      </c>
      <c r="AM796" s="53" t="str">
        <f>AI796&amp;AJ796&amp;AK796&amp;AL796</f>
        <v>&lt;tr&gt;&lt;td align="left"&gt;76&lt;/td&gt;&lt;td align="left"&gt;Kenny Dope&lt;/td&gt;&lt;td&gt;The Bomb! (These Sounds Fall into My Mind)&lt;/td&gt;&lt;/tr&gt;</v>
      </c>
      <c r="AN796" s="64">
        <f>IF(MAX(LEN(B796),LEN(C796))=0,"",MAX(LEN(B796),LEN(C796)))</f>
        <v>42</v>
      </c>
    </row>
    <row r="797" spans="1:40" x14ac:dyDescent="0.25">
      <c r="A797" s="10" t="str">
        <f>N797&amp;Q797&amp;R797&amp;S797</f>
        <v>Dance11H</v>
      </c>
      <c r="B797" s="15" t="s">
        <v>455</v>
      </c>
      <c r="C797" s="15" t="s">
        <v>454</v>
      </c>
      <c r="D797" s="15" t="s">
        <v>672</v>
      </c>
      <c r="E797" s="15" t="s">
        <v>682</v>
      </c>
      <c r="F797" s="15" t="s">
        <v>698</v>
      </c>
      <c r="G797" s="15"/>
      <c r="H797" s="15" t="s">
        <v>453</v>
      </c>
      <c r="I797" s="15"/>
      <c r="J797" s="15"/>
      <c r="K797" s="14"/>
      <c r="L797" s="15">
        <v>1999</v>
      </c>
      <c r="M797" s="10"/>
      <c r="N797" s="40" t="s">
        <v>1436</v>
      </c>
      <c r="O797" s="10"/>
      <c r="P797" s="15">
        <v>8</v>
      </c>
      <c r="Q797" s="15">
        <v>1</v>
      </c>
      <c r="R797" s="15">
        <v>1</v>
      </c>
      <c r="S797" s="35" t="s">
        <v>1069</v>
      </c>
      <c r="U797" s="76" t="s">
        <v>3074</v>
      </c>
      <c r="V797" s="76" t="str">
        <f>IF(B797="","",B797)</f>
        <v>KernKraft 400</v>
      </c>
      <c r="W797" s="76" t="s">
        <v>3075</v>
      </c>
      <c r="X797" s="76" t="str">
        <f>IF(C797="","",C797)</f>
        <v>Zombie Nation</v>
      </c>
      <c r="Y797" s="77" t="s">
        <v>3077</v>
      </c>
      <c r="Z797" s="76">
        <f>IF(L797="","",L797)</f>
        <v>1999</v>
      </c>
      <c r="AA797" s="76" t="s">
        <v>3076</v>
      </c>
      <c r="AB797" s="76" t="str">
        <f>_xlfn.CONCAT(U797:AA797)</f>
        <v>&lt;table class="questions" width="290"&gt;&lt;tr&gt;&lt;td height="50"&gt;&lt;div align="center"&gt;2 Points &lt;/div&gt;&lt;/td&gt;&lt;/tr&gt;&lt;tr&gt;&lt;td height="30"&gt;&lt;div align="center"&gt;KernKraft 400&lt;/div&gt;&lt;/td&gt;&lt;/tr&gt;&lt;tr&gt;&lt;td height="30"&gt;&lt;div align="center"&gt;Zombie Nation&lt;/div&gt;&lt;/td&gt;&lt;/tr&gt;&lt;tr&gt;&lt;td height="30"&gt;&lt;div align="center"&gt;&lt;/div&gt;&lt;/td&gt;&lt;/tr&gt;&lt;tr&gt;&lt;td height="30"&gt;&lt;div align="center"&gt;1999&lt;/div&gt;&lt;/td&gt;&lt;/tr&gt;&lt;/table&gt;</v>
      </c>
      <c r="AC797" s="50" t="s">
        <v>2615</v>
      </c>
      <c r="AD797" s="50" t="str">
        <f>IF(A797="","","Assets/"&amp;N797&amp;"/"&amp;Q797&amp;"/"&amp;P797&amp;".mp3")</f>
        <v>Assets/Dance/1/8.mp3</v>
      </c>
      <c r="AE797" s="51" t="s">
        <v>2614</v>
      </c>
      <c r="AF797" s="50" t="str">
        <f>IF(A797="","","Tune "&amp;66*(Q797-1)+P797)</f>
        <v>Tune 8</v>
      </c>
      <c r="AG797" s="50" t="s">
        <v>2613</v>
      </c>
      <c r="AH797" s="50" t="str">
        <f>AC797&amp;AD797&amp;AE797&amp;AF797&amp;AG797</f>
        <v>&lt;li&gt;&lt;a href="Assets/Dance/1/8.mp3"&gt;Tune 8&lt;/a&gt;&lt;/li&gt;</v>
      </c>
      <c r="AI797" s="53" t="s">
        <v>2616</v>
      </c>
      <c r="AJ797" s="53">
        <f>IF(A797="","",66*(Q797-1)+P797)</f>
        <v>8</v>
      </c>
      <c r="AK797" s="53" t="s">
        <v>2617</v>
      </c>
      <c r="AL797" s="53" t="str">
        <f>IF(A797="","",B797&amp;"&lt;/td&gt;&lt;td&gt;"&amp;C797&amp;"&lt;/td&gt;&lt;/tr&gt;")</f>
        <v>KernKraft 400&lt;/td&gt;&lt;td&gt;Zombie Nation&lt;/td&gt;&lt;/tr&gt;</v>
      </c>
      <c r="AM797" s="53" t="str">
        <f>AI797&amp;AJ797&amp;AK797&amp;AL797</f>
        <v>&lt;tr&gt;&lt;td align="left"&gt;8&lt;/td&gt;&lt;td align="left"&gt;KernKraft 400&lt;/td&gt;&lt;td&gt;Zombie Nation&lt;/td&gt;&lt;/tr&gt;</v>
      </c>
      <c r="AN797" s="64">
        <f>IF(MAX(LEN(B797),LEN(C797))=0,"",MAX(LEN(B797),LEN(C797)))</f>
        <v>13</v>
      </c>
    </row>
    <row r="798" spans="1:40" x14ac:dyDescent="0.25">
      <c r="A798" s="10" t="str">
        <f>N798&amp;Q798&amp;R798&amp;S798</f>
        <v>2000-200413K</v>
      </c>
      <c r="B798" s="17" t="s">
        <v>549</v>
      </c>
      <c r="C798" s="15" t="s">
        <v>550</v>
      </c>
      <c r="D798" s="15" t="s">
        <v>672</v>
      </c>
      <c r="E798" s="15" t="s">
        <v>682</v>
      </c>
      <c r="F798" s="15"/>
      <c r="G798" s="15"/>
      <c r="H798" s="15"/>
      <c r="I798" s="15"/>
      <c r="J798" s="15"/>
      <c r="K798" s="14"/>
      <c r="L798" s="15">
        <v>2002</v>
      </c>
      <c r="M798" s="10"/>
      <c r="N798" s="3" t="s">
        <v>2620</v>
      </c>
      <c r="O798" s="10"/>
      <c r="P798" s="15">
        <v>33</v>
      </c>
      <c r="Q798" s="15">
        <v>1</v>
      </c>
      <c r="R798" s="15">
        <v>3</v>
      </c>
      <c r="S798" s="15" t="s">
        <v>1072</v>
      </c>
      <c r="U798" s="76" t="s">
        <v>3074</v>
      </c>
      <c r="V798" s="76" t="str">
        <f>IF(B798="","",B798)</f>
        <v>Kylie</v>
      </c>
      <c r="W798" s="76" t="s">
        <v>3075</v>
      </c>
      <c r="X798" s="76" t="str">
        <f>IF(C798="","",C798)</f>
        <v>Come Into My World</v>
      </c>
      <c r="Y798" s="77" t="s">
        <v>3077</v>
      </c>
      <c r="Z798" s="76">
        <f>IF(L798="","",L798)</f>
        <v>2002</v>
      </c>
      <c r="AA798" s="76" t="s">
        <v>3076</v>
      </c>
      <c r="AB798" s="76" t="str">
        <f>_xlfn.CONCAT(U798:AA798)</f>
        <v>&lt;table class="questions" width="290"&gt;&lt;tr&gt;&lt;td height="50"&gt;&lt;div align="center"&gt;2 Points &lt;/div&gt;&lt;/td&gt;&lt;/tr&gt;&lt;tr&gt;&lt;td height="30"&gt;&lt;div align="center"&gt;Kylie&lt;/div&gt;&lt;/td&gt;&lt;/tr&gt;&lt;tr&gt;&lt;td height="30"&gt;&lt;div align="center"&gt;Come Into My World&lt;/div&gt;&lt;/td&gt;&lt;/tr&gt;&lt;tr&gt;&lt;td height="30"&gt;&lt;div align="center"&gt;&lt;/div&gt;&lt;/td&gt;&lt;/tr&gt;&lt;tr&gt;&lt;td height="30"&gt;&lt;div align="center"&gt;2002&lt;/div&gt;&lt;/td&gt;&lt;/tr&gt;&lt;/table&gt;</v>
      </c>
      <c r="AC798" s="50" t="s">
        <v>2615</v>
      </c>
      <c r="AD798" s="50" t="str">
        <f>IF(A798="","","Assets/"&amp;N798&amp;"/"&amp;Q798&amp;"/"&amp;P798&amp;".mp3")</f>
        <v>Assets/2000-2004/1/33.mp3</v>
      </c>
      <c r="AE798" s="51" t="s">
        <v>2614</v>
      </c>
      <c r="AF798" s="50" t="str">
        <f>IF(A798="","","Tune "&amp;66*(Q798-1)+P798)</f>
        <v>Tune 33</v>
      </c>
      <c r="AG798" s="50" t="s">
        <v>2613</v>
      </c>
      <c r="AH798" s="50" t="str">
        <f>AC798&amp;AD798&amp;AE798&amp;AF798&amp;AG798</f>
        <v>&lt;li&gt;&lt;a href="Assets/2000-2004/1/33.mp3"&gt;Tune 33&lt;/a&gt;&lt;/li&gt;</v>
      </c>
      <c r="AI798" s="53" t="s">
        <v>2616</v>
      </c>
      <c r="AJ798" s="53">
        <f>IF(A798="","",66*(Q798-1)+P798)</f>
        <v>33</v>
      </c>
      <c r="AK798" s="53" t="s">
        <v>2617</v>
      </c>
      <c r="AL798" s="53" t="str">
        <f>IF(A798="","",B798&amp;"&lt;/td&gt;&lt;td&gt;"&amp;C798&amp;"&lt;/td&gt;&lt;/tr&gt;")</f>
        <v>Kylie&lt;/td&gt;&lt;td&gt;Come Into My World&lt;/td&gt;&lt;/tr&gt;</v>
      </c>
      <c r="AM798" s="53" t="str">
        <f>AI798&amp;AJ798&amp;AK798&amp;AL798</f>
        <v>&lt;tr&gt;&lt;td align="left"&gt;33&lt;/td&gt;&lt;td align="left"&gt;Kylie&lt;/td&gt;&lt;td&gt;Come Into My World&lt;/td&gt;&lt;/tr&gt;</v>
      </c>
      <c r="AN798" s="64">
        <f>IF(MAX(LEN(B798),LEN(C798))=0,"",MAX(LEN(B798),LEN(C798)))</f>
        <v>18</v>
      </c>
    </row>
    <row r="799" spans="1:40" x14ac:dyDescent="0.25">
      <c r="A799" s="10" t="str">
        <f>N799&amp;Q799&amp;R799&amp;S799</f>
        <v>Classical14D</v>
      </c>
      <c r="B799" s="35" t="s">
        <v>1919</v>
      </c>
      <c r="C799" s="35" t="s">
        <v>1920</v>
      </c>
      <c r="D799" s="15" t="s">
        <v>782</v>
      </c>
      <c r="E799" s="15" t="s">
        <v>1248</v>
      </c>
      <c r="F799" s="15"/>
      <c r="G799" s="15"/>
      <c r="H799" s="15"/>
      <c r="I799" s="15"/>
      <c r="J799" s="15"/>
      <c r="K799" s="14"/>
      <c r="L799" s="15"/>
      <c r="M799" s="10"/>
      <c r="N799" s="5" t="s">
        <v>777</v>
      </c>
      <c r="O799" s="10"/>
      <c r="P799" s="15">
        <v>37</v>
      </c>
      <c r="Q799" s="15">
        <v>1</v>
      </c>
      <c r="R799" s="15">
        <v>4</v>
      </c>
      <c r="S799" s="35" t="s">
        <v>86</v>
      </c>
      <c r="U799" s="76" t="s">
        <v>3074</v>
      </c>
      <c r="V799" s="76" t="str">
        <f>IF(B799="","",B799)</f>
        <v>Khachaturian</v>
      </c>
      <c r="W799" s="76" t="s">
        <v>3075</v>
      </c>
      <c r="X799" s="76" t="str">
        <f>IF(C799="","",C799)</f>
        <v>Sabre Dance</v>
      </c>
      <c r="Y799" s="77" t="s">
        <v>3077</v>
      </c>
      <c r="Z799" s="76" t="str">
        <f>IF(L799="","",L799)</f>
        <v/>
      </c>
      <c r="AA799" s="76" t="s">
        <v>3076</v>
      </c>
      <c r="AB799" s="76" t="str">
        <f>_xlfn.CONCAT(U799:AA799)</f>
        <v>&lt;table class="questions" width="290"&gt;&lt;tr&gt;&lt;td height="50"&gt;&lt;div align="center"&gt;2 Points &lt;/div&gt;&lt;/td&gt;&lt;/tr&gt;&lt;tr&gt;&lt;td height="30"&gt;&lt;div align="center"&gt;Khachaturian&lt;/div&gt;&lt;/td&gt;&lt;/tr&gt;&lt;tr&gt;&lt;td height="30"&gt;&lt;div align="center"&gt;Sabre Dance&lt;/div&gt;&lt;/td&gt;&lt;/tr&gt;&lt;tr&gt;&lt;td height="30"&gt;&lt;div align="center"&gt;&lt;/div&gt;&lt;/td&gt;&lt;/tr&gt;&lt;tr&gt;&lt;td height="30"&gt;&lt;div align="center"&gt;&lt;/div&gt;&lt;/td&gt;&lt;/tr&gt;&lt;/table&gt;</v>
      </c>
      <c r="AC799" s="50" t="s">
        <v>2615</v>
      </c>
      <c r="AD799" s="50" t="str">
        <f>IF(A799="","","Assets/"&amp;N799&amp;"/"&amp;Q799&amp;"/"&amp;P799&amp;".mp3")</f>
        <v>Assets/Classical/1/37.mp3</v>
      </c>
      <c r="AE799" s="51" t="s">
        <v>2614</v>
      </c>
      <c r="AF799" s="50" t="str">
        <f>IF(A799="","","Tune "&amp;66*(Q799-1)+P799)</f>
        <v>Tune 37</v>
      </c>
      <c r="AG799" s="50" t="s">
        <v>2613</v>
      </c>
      <c r="AH799" s="50" t="str">
        <f>AC799&amp;AD799&amp;AE799&amp;AF799&amp;AG799</f>
        <v>&lt;li&gt;&lt;a href="Assets/Classical/1/37.mp3"&gt;Tune 37&lt;/a&gt;&lt;/li&gt;</v>
      </c>
      <c r="AI799" s="53" t="s">
        <v>2616</v>
      </c>
      <c r="AJ799" s="53">
        <f>IF(A799="","",66*(Q799-1)+P799)</f>
        <v>37</v>
      </c>
      <c r="AK799" s="53" t="s">
        <v>2617</v>
      </c>
      <c r="AL799" s="53" t="str">
        <f>IF(A799="","",B799&amp;"&lt;/td&gt;&lt;td&gt;"&amp;C799&amp;"&lt;/td&gt;&lt;/tr&gt;")</f>
        <v>Khachaturian&lt;/td&gt;&lt;td&gt;Sabre Dance&lt;/td&gt;&lt;/tr&gt;</v>
      </c>
      <c r="AM799" s="53" t="str">
        <f>AI799&amp;AJ799&amp;AK799&amp;AL799</f>
        <v>&lt;tr&gt;&lt;td align="left"&gt;37&lt;/td&gt;&lt;td align="left"&gt;Khachaturian&lt;/td&gt;&lt;td&gt;Sabre Dance&lt;/td&gt;&lt;/tr&gt;</v>
      </c>
      <c r="AN799" s="64">
        <f>IF(MAX(LEN(B799),LEN(C799))=0,"",MAX(LEN(B799),LEN(C799)))</f>
        <v>12</v>
      </c>
    </row>
    <row r="800" spans="1:40" x14ac:dyDescent="0.25">
      <c r="A800" s="10" t="str">
        <f>N800&amp;Q800&amp;R800&amp;S800</f>
        <v>2015-201926D</v>
      </c>
      <c r="B800" s="35" t="s">
        <v>2386</v>
      </c>
      <c r="C800" s="35" t="s">
        <v>2387</v>
      </c>
      <c r="D800" s="35" t="s">
        <v>1673</v>
      </c>
      <c r="E800" s="15"/>
      <c r="F800" s="15"/>
      <c r="G800" s="15"/>
      <c r="H800" s="35" t="s">
        <v>2388</v>
      </c>
      <c r="I800" s="15"/>
      <c r="J800" s="15"/>
      <c r="K800" s="14"/>
      <c r="L800" s="15">
        <v>2017</v>
      </c>
      <c r="M800" s="10"/>
      <c r="N800" s="3" t="s">
        <v>2623</v>
      </c>
      <c r="O800" s="10"/>
      <c r="P800" s="15">
        <v>59</v>
      </c>
      <c r="Q800" s="15">
        <v>2</v>
      </c>
      <c r="R800" s="15">
        <v>6</v>
      </c>
      <c r="S800" s="35" t="s">
        <v>86</v>
      </c>
      <c r="U800" s="76" t="s">
        <v>3074</v>
      </c>
      <c r="V800" s="76" t="str">
        <f>IF(B800="","",B800)</f>
        <v>Liam Payne</v>
      </c>
      <c r="W800" s="76" t="s">
        <v>3075</v>
      </c>
      <c r="X800" s="76" t="str">
        <f>IF(C800="","",C800)</f>
        <v>Strip That Down</v>
      </c>
      <c r="Y800" s="77" t="s">
        <v>3077</v>
      </c>
      <c r="Z800" s="76">
        <f>IF(L800="","",L800)</f>
        <v>2017</v>
      </c>
      <c r="AA800" s="76" t="s">
        <v>3076</v>
      </c>
      <c r="AB800" s="76" t="str">
        <f>_xlfn.CONCAT(U800:AA800)</f>
        <v>&lt;table class="questions" width="290"&gt;&lt;tr&gt;&lt;td height="50"&gt;&lt;div align="center"&gt;2 Points &lt;/div&gt;&lt;/td&gt;&lt;/tr&gt;&lt;tr&gt;&lt;td height="30"&gt;&lt;div align="center"&gt;Liam Payne&lt;/div&gt;&lt;/td&gt;&lt;/tr&gt;&lt;tr&gt;&lt;td height="30"&gt;&lt;div align="center"&gt;Strip That Down&lt;/div&gt;&lt;/td&gt;&lt;/tr&gt;&lt;tr&gt;&lt;td height="30"&gt;&lt;div align="center"&gt;&lt;/div&gt;&lt;/td&gt;&lt;/tr&gt;&lt;tr&gt;&lt;td height="30"&gt;&lt;div align="center"&gt;2017&lt;/div&gt;&lt;/td&gt;&lt;/tr&gt;&lt;/table&gt;</v>
      </c>
      <c r="AC800" s="50" t="s">
        <v>2615</v>
      </c>
      <c r="AD800" s="50" t="str">
        <f>IF(A800="","","Assets/"&amp;N800&amp;"/"&amp;Q800&amp;"/"&amp;P800&amp;".mp3")</f>
        <v>Assets/2015-2019/2/59.mp3</v>
      </c>
      <c r="AE800" s="51" t="s">
        <v>2614</v>
      </c>
      <c r="AF800" s="50" t="str">
        <f>IF(A800="","","Tune "&amp;66*(Q800-1)+P800)</f>
        <v>Tune 125</v>
      </c>
      <c r="AG800" s="50" t="s">
        <v>2613</v>
      </c>
      <c r="AH800" s="50" t="str">
        <f>AC800&amp;AD800&amp;AE800&amp;AF800&amp;AG800</f>
        <v>&lt;li&gt;&lt;a href="Assets/2015-2019/2/59.mp3"&gt;Tune 125&lt;/a&gt;&lt;/li&gt;</v>
      </c>
      <c r="AI800" s="53" t="s">
        <v>2616</v>
      </c>
      <c r="AJ800" s="53">
        <f>IF(A800="","",66*(Q800-1)+P800)</f>
        <v>125</v>
      </c>
      <c r="AK800" s="53" t="s">
        <v>2617</v>
      </c>
      <c r="AL800" s="53" t="str">
        <f>IF(A800="","",B800&amp;"&lt;/td&gt;&lt;td&gt;"&amp;C800&amp;"&lt;/td&gt;&lt;/tr&gt;")</f>
        <v>Liam Payne&lt;/td&gt;&lt;td&gt;Strip That Down&lt;/td&gt;&lt;/tr&gt;</v>
      </c>
      <c r="AM800" s="53" t="str">
        <f>AI800&amp;AJ800&amp;AK800&amp;AL800</f>
        <v>&lt;tr&gt;&lt;td align="left"&gt;125&lt;/td&gt;&lt;td align="left"&gt;Liam Payne&lt;/td&gt;&lt;td&gt;Strip That Down&lt;/td&gt;&lt;/tr&gt;</v>
      </c>
      <c r="AN800" s="64">
        <f>IF(MAX(LEN(B800),LEN(C800))=0,"",MAX(LEN(B800),LEN(C800)))</f>
        <v>15</v>
      </c>
    </row>
    <row r="801" spans="1:44" x14ac:dyDescent="0.25">
      <c r="A801" s="10" t="str">
        <f>N801&amp;Q801&amp;R801&amp;S801</f>
        <v>2000-200414A</v>
      </c>
      <c r="B801" s="14" t="s">
        <v>661</v>
      </c>
      <c r="C801" s="15" t="s">
        <v>662</v>
      </c>
      <c r="D801" s="15" t="s">
        <v>672</v>
      </c>
      <c r="E801" s="15" t="s">
        <v>682</v>
      </c>
      <c r="F801" s="15"/>
      <c r="G801" s="15"/>
      <c r="H801" s="15"/>
      <c r="I801" s="15"/>
      <c r="J801" s="15"/>
      <c r="K801" s="14"/>
      <c r="L801" s="15">
        <v>2001</v>
      </c>
      <c r="M801" s="10"/>
      <c r="N801" s="3" t="s">
        <v>2620</v>
      </c>
      <c r="O801" s="10"/>
      <c r="P801" s="15">
        <v>34</v>
      </c>
      <c r="Q801" s="15">
        <v>1</v>
      </c>
      <c r="R801" s="15">
        <v>4</v>
      </c>
      <c r="S801" s="15" t="s">
        <v>84</v>
      </c>
      <c r="U801" s="76" t="s">
        <v>3074</v>
      </c>
      <c r="V801" s="76" t="str">
        <f>IF(B801="","",B801)</f>
        <v>S Club 7</v>
      </c>
      <c r="W801" s="76" t="s">
        <v>3075</v>
      </c>
      <c r="X801" s="76" t="str">
        <f>IF(C801="","",C801)</f>
        <v>Don’t Stop Moving</v>
      </c>
      <c r="Y801" s="77" t="s">
        <v>3077</v>
      </c>
      <c r="Z801" s="76">
        <f>IF(L801="","",L801)</f>
        <v>2001</v>
      </c>
      <c r="AA801" s="76" t="s">
        <v>3076</v>
      </c>
      <c r="AB801" s="76" t="str">
        <f>_xlfn.CONCAT(U801:AA801)</f>
        <v>&lt;table class="questions" width="290"&gt;&lt;tr&gt;&lt;td height="50"&gt;&lt;div align="center"&gt;2 Points &lt;/div&gt;&lt;/td&gt;&lt;/tr&gt;&lt;tr&gt;&lt;td height="30"&gt;&lt;div align="center"&gt;S Club 7&lt;/div&gt;&lt;/td&gt;&lt;/tr&gt;&lt;tr&gt;&lt;td height="30"&gt;&lt;div align="center"&gt;Don’t Stop Moving&lt;/div&gt;&lt;/td&gt;&lt;/tr&gt;&lt;tr&gt;&lt;td height="30"&gt;&lt;div align="center"&gt;&lt;/div&gt;&lt;/td&gt;&lt;/tr&gt;&lt;tr&gt;&lt;td height="30"&gt;&lt;div align="center"&gt;2001&lt;/div&gt;&lt;/td&gt;&lt;/tr&gt;&lt;/table&gt;</v>
      </c>
      <c r="AC801" s="50" t="s">
        <v>2615</v>
      </c>
      <c r="AD801" s="50" t="str">
        <f>IF(A801="","","Assets/"&amp;N801&amp;"/"&amp;Q801&amp;"/"&amp;P801&amp;".mp3")</f>
        <v>Assets/2000-2004/1/34.mp3</v>
      </c>
      <c r="AE801" s="51" t="s">
        <v>2614</v>
      </c>
      <c r="AF801" s="50" t="str">
        <f>IF(A801="","","Tune "&amp;66*(Q801-1)+P801)</f>
        <v>Tune 34</v>
      </c>
      <c r="AG801" s="50" t="s">
        <v>2613</v>
      </c>
      <c r="AH801" s="50" t="str">
        <f>AC801&amp;AD801&amp;AE801&amp;AF801&amp;AG801</f>
        <v>&lt;li&gt;&lt;a href="Assets/2000-2004/1/34.mp3"&gt;Tune 34&lt;/a&gt;&lt;/li&gt;</v>
      </c>
      <c r="AI801" s="53" t="s">
        <v>2616</v>
      </c>
      <c r="AJ801" s="53">
        <f>IF(A801="","",66*(Q801-1)+P801)</f>
        <v>34</v>
      </c>
      <c r="AK801" s="53" t="s">
        <v>2617</v>
      </c>
      <c r="AL801" s="53" t="str">
        <f>IF(A801="","",B801&amp;"&lt;/td&gt;&lt;td&gt;"&amp;C801&amp;"&lt;/td&gt;&lt;/tr&gt;")</f>
        <v>S Club 7&lt;/td&gt;&lt;td&gt;Don’t Stop Moving&lt;/td&gt;&lt;/tr&gt;</v>
      </c>
      <c r="AM801" s="53" t="str">
        <f>AI801&amp;AJ801&amp;AK801&amp;AL801</f>
        <v>&lt;tr&gt;&lt;td align="left"&gt;34&lt;/td&gt;&lt;td align="left"&gt;S Club 7&lt;/td&gt;&lt;td&gt;Don’t Stop Moving&lt;/td&gt;&lt;/tr&gt;</v>
      </c>
      <c r="AN801" s="64">
        <f>IF(MAX(LEN(B801),LEN(C801))=0,"",MAX(LEN(B801),LEN(C801)))</f>
        <v>17</v>
      </c>
    </row>
    <row r="802" spans="1:44" x14ac:dyDescent="0.25">
      <c r="A802" s="10" t="str">
        <f>N802&amp;Q802&amp;R802&amp;S802</f>
        <v>Film16K</v>
      </c>
      <c r="B802" s="15" t="s">
        <v>1016</v>
      </c>
      <c r="C802" s="15"/>
      <c r="D802" s="15" t="s">
        <v>698</v>
      </c>
      <c r="E802" s="15"/>
      <c r="F802" s="15" t="s">
        <v>504</v>
      </c>
      <c r="G802" s="15"/>
      <c r="H802" s="15" t="s">
        <v>1017</v>
      </c>
      <c r="I802" s="15"/>
      <c r="J802" s="15"/>
      <c r="K802" s="14"/>
      <c r="L802" s="15"/>
      <c r="M802" s="10"/>
      <c r="N802" s="4" t="s">
        <v>698</v>
      </c>
      <c r="O802" s="10"/>
      <c r="P802" s="15">
        <v>66</v>
      </c>
      <c r="Q802" s="15">
        <v>1</v>
      </c>
      <c r="R802" s="15">
        <v>6</v>
      </c>
      <c r="S802" s="15" t="s">
        <v>1072</v>
      </c>
      <c r="U802" s="76" t="s">
        <v>3074</v>
      </c>
      <c r="V802" s="76" t="str">
        <f>IF(B802="","",B802)</f>
        <v>The Truman Show</v>
      </c>
      <c r="W802" s="76" t="s">
        <v>3075</v>
      </c>
      <c r="X802" s="76" t="str">
        <f>IF(C802="","",C802)</f>
        <v/>
      </c>
      <c r="Y802" s="77" t="s">
        <v>3077</v>
      </c>
      <c r="Z802" s="76" t="str">
        <f>IF(L802="","",L802)</f>
        <v/>
      </c>
      <c r="AA802" s="76" t="s">
        <v>3076</v>
      </c>
      <c r="AB802" s="76" t="str">
        <f>_xlfn.CONCAT(U802:AA802)</f>
        <v>&lt;table class="questions" width="290"&gt;&lt;tr&gt;&lt;td height="50"&gt;&lt;div align="center"&gt;2 Points &lt;/div&gt;&lt;/td&gt;&lt;/tr&gt;&lt;tr&gt;&lt;td height="30"&gt;&lt;div align="center"&gt;The Truman Show&lt;/div&gt;&lt;/td&gt;&lt;/tr&gt;&lt;tr&gt;&lt;td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802" s="50" t="s">
        <v>2615</v>
      </c>
      <c r="AD802" s="50" t="str">
        <f>IF(A802="","","Assets/"&amp;N802&amp;"/"&amp;Q802&amp;"/"&amp;P802&amp;".mp3")</f>
        <v>Assets/Film/1/66.mp3</v>
      </c>
      <c r="AE802" s="51" t="s">
        <v>2614</v>
      </c>
      <c r="AF802" s="50" t="str">
        <f>IF(A802="","","Tune "&amp;66*(Q802-1)+P802)</f>
        <v>Tune 66</v>
      </c>
      <c r="AG802" s="50" t="s">
        <v>2613</v>
      </c>
      <c r="AH802" s="50" t="str">
        <f>AC802&amp;AD802&amp;AE802&amp;AF802&amp;AG802</f>
        <v>&lt;li&gt;&lt;a href="Assets/Film/1/66.mp3"&gt;Tune 66&lt;/a&gt;&lt;/li&gt;</v>
      </c>
      <c r="AI802" s="53" t="s">
        <v>2616</v>
      </c>
      <c r="AJ802" s="53">
        <f>IF(A802="","",66*(Q802-1)+P802)</f>
        <v>66</v>
      </c>
      <c r="AK802" s="53" t="s">
        <v>2617</v>
      </c>
      <c r="AL802" s="53" t="str">
        <f>IF(A802="","",B802&amp;"&lt;/td&gt;&lt;td&gt;"&amp;C802&amp;"&lt;/td&gt;&lt;/tr&gt;")</f>
        <v>The Truman Show&lt;/td&gt;&lt;td&gt;&lt;/td&gt;&lt;/tr&gt;</v>
      </c>
      <c r="AM802" s="53" t="str">
        <f>AI802&amp;AJ802&amp;AK802&amp;AL802</f>
        <v>&lt;tr&gt;&lt;td align="left"&gt;66&lt;/td&gt;&lt;td align="left"&gt;The Truman Show&lt;/td&gt;&lt;td&gt;&lt;/td&gt;&lt;/tr&gt;</v>
      </c>
      <c r="AN802" s="64">
        <f>IF(MAX(LEN(B802),LEN(C802))=0,"",MAX(LEN(B802),LEN(C802)))</f>
        <v>15</v>
      </c>
    </row>
    <row r="803" spans="1:44" x14ac:dyDescent="0.25">
      <c r="A803" s="10" t="str">
        <f>N803&amp;Q803&amp;R803&amp;S803</f>
        <v>Rock14I</v>
      </c>
      <c r="B803" s="15" t="s">
        <v>152</v>
      </c>
      <c r="C803" s="15" t="s">
        <v>153</v>
      </c>
      <c r="D803" s="15" t="s">
        <v>672</v>
      </c>
      <c r="E803" s="15" t="s">
        <v>682</v>
      </c>
      <c r="F803" s="15"/>
      <c r="G803" s="15"/>
      <c r="H803" s="15"/>
      <c r="I803" s="15"/>
      <c r="J803" s="15"/>
      <c r="K803" s="14"/>
      <c r="L803" s="15">
        <v>2000</v>
      </c>
      <c r="M803" s="10"/>
      <c r="N803" s="36" t="s">
        <v>1067</v>
      </c>
      <c r="O803" s="10"/>
      <c r="P803" s="15">
        <v>42</v>
      </c>
      <c r="Q803" s="15">
        <v>1</v>
      </c>
      <c r="R803" s="15">
        <v>4</v>
      </c>
      <c r="S803" s="15" t="s">
        <v>1070</v>
      </c>
      <c r="U803" s="76" t="s">
        <v>3074</v>
      </c>
      <c r="V803" s="76" t="str">
        <f>IF(B803="","",B803)</f>
        <v>Kid Rock</v>
      </c>
      <c r="W803" s="76" t="s">
        <v>3075</v>
      </c>
      <c r="X803" s="76" t="str">
        <f>IF(C803="","",C803)</f>
        <v>All Summer Long</v>
      </c>
      <c r="Y803" s="77" t="s">
        <v>3077</v>
      </c>
      <c r="Z803" s="76">
        <f>IF(L803="","",L803)</f>
        <v>2000</v>
      </c>
      <c r="AA803" s="76" t="s">
        <v>3076</v>
      </c>
      <c r="AB803" s="76" t="str">
        <f>_xlfn.CONCAT(U803:AA803)</f>
        <v>&lt;table class="questions" width="290"&gt;&lt;tr&gt;&lt;td height="50"&gt;&lt;div align="center"&gt;2 Points &lt;/div&gt;&lt;/td&gt;&lt;/tr&gt;&lt;tr&gt;&lt;td height="30"&gt;&lt;div align="center"&gt;Kid Rock&lt;/div&gt;&lt;/td&gt;&lt;/tr&gt;&lt;tr&gt;&lt;td height="30"&gt;&lt;div align="center"&gt;All Summer Long&lt;/div&gt;&lt;/td&gt;&lt;/tr&gt;&lt;tr&gt;&lt;td height="30"&gt;&lt;div align="center"&gt;&lt;/div&gt;&lt;/td&gt;&lt;/tr&gt;&lt;tr&gt;&lt;td height="30"&gt;&lt;div align="center"&gt;2000&lt;/div&gt;&lt;/td&gt;&lt;/tr&gt;&lt;/table&gt;</v>
      </c>
      <c r="AC803" s="50" t="s">
        <v>2615</v>
      </c>
      <c r="AD803" s="50" t="str">
        <f>IF(A803="","","Assets/"&amp;N803&amp;"/"&amp;Q803&amp;"/"&amp;P803&amp;".mp3")</f>
        <v>Assets/Rock/1/42.mp3</v>
      </c>
      <c r="AE803" s="51" t="s">
        <v>2614</v>
      </c>
      <c r="AF803" s="50" t="str">
        <f>IF(A803="","","Tune "&amp;66*(Q803-1)+P803)</f>
        <v>Tune 42</v>
      </c>
      <c r="AG803" s="50" t="s">
        <v>2613</v>
      </c>
      <c r="AH803" s="50" t="str">
        <f>AC803&amp;AD803&amp;AE803&amp;AF803&amp;AG803</f>
        <v>&lt;li&gt;&lt;a href="Assets/Rock/1/42.mp3"&gt;Tune 42&lt;/a&gt;&lt;/li&gt;</v>
      </c>
      <c r="AI803" s="53" t="s">
        <v>2616</v>
      </c>
      <c r="AJ803" s="53">
        <f>IF(A803="","",66*(Q803-1)+P803)</f>
        <v>42</v>
      </c>
      <c r="AK803" s="53" t="s">
        <v>2617</v>
      </c>
      <c r="AL803" s="53" t="str">
        <f>IF(A803="","",B803&amp;"&lt;/td&gt;&lt;td&gt;"&amp;C803&amp;"&lt;/td&gt;&lt;/tr&gt;")</f>
        <v>Kid Rock&lt;/td&gt;&lt;td&gt;All Summer Long&lt;/td&gt;&lt;/tr&gt;</v>
      </c>
      <c r="AM803" s="53" t="str">
        <f>AI803&amp;AJ803&amp;AK803&amp;AL803</f>
        <v>&lt;tr&gt;&lt;td align="left"&gt;42&lt;/td&gt;&lt;td align="left"&gt;Kid Rock&lt;/td&gt;&lt;td&gt;All Summer Long&lt;/td&gt;&lt;/tr&gt;</v>
      </c>
      <c r="AN803" s="64">
        <f>IF(MAX(LEN(B803),LEN(C803))=0,"",MAX(LEN(B803),LEN(C803)))</f>
        <v>15</v>
      </c>
    </row>
    <row r="804" spans="1:44" x14ac:dyDescent="0.25">
      <c r="A804" s="10" t="str">
        <f>N804&amp;Q804&amp;R804&amp;S804</f>
        <v>2010-201424C</v>
      </c>
      <c r="B804" s="35" t="s">
        <v>198</v>
      </c>
      <c r="C804" s="35" t="s">
        <v>1379</v>
      </c>
      <c r="D804" s="35" t="s">
        <v>672</v>
      </c>
      <c r="E804" s="35" t="s">
        <v>682</v>
      </c>
      <c r="F804" s="15"/>
      <c r="G804" s="15"/>
      <c r="H804" s="15"/>
      <c r="I804" s="15"/>
      <c r="J804" s="15"/>
      <c r="K804" s="14"/>
      <c r="L804" s="15">
        <v>2013</v>
      </c>
      <c r="M804" s="10"/>
      <c r="N804" s="3" t="s">
        <v>2622</v>
      </c>
      <c r="O804" s="10"/>
      <c r="P804" s="15">
        <v>36</v>
      </c>
      <c r="Q804" s="15">
        <v>2</v>
      </c>
      <c r="R804" s="15">
        <v>4</v>
      </c>
      <c r="S804" s="35" t="s">
        <v>89</v>
      </c>
      <c r="U804" s="76" t="s">
        <v>3074</v>
      </c>
      <c r="V804" s="76" t="str">
        <f>IF(B804="","",B804)</f>
        <v>Arctic Monkeys</v>
      </c>
      <c r="W804" s="76" t="s">
        <v>3075</v>
      </c>
      <c r="X804" s="76" t="str">
        <f>IF(C804="","",C804)</f>
        <v>Do I Wanna Know?</v>
      </c>
      <c r="Y804" s="77" t="s">
        <v>3077</v>
      </c>
      <c r="Z804" s="76">
        <f>IF(L804="","",L804)</f>
        <v>2013</v>
      </c>
      <c r="AA804" s="76" t="s">
        <v>3076</v>
      </c>
      <c r="AB804" s="76" t="str">
        <f>_xlfn.CONCAT(U804:AA804)</f>
        <v>&lt;table class="questions" width="290"&gt;&lt;tr&gt;&lt;td height="50"&gt;&lt;div align="center"&gt;2 Points &lt;/div&gt;&lt;/td&gt;&lt;/tr&gt;&lt;tr&gt;&lt;td height="30"&gt;&lt;div align="center"&gt;Arctic Monkeys&lt;/div&gt;&lt;/td&gt;&lt;/tr&gt;&lt;tr&gt;&lt;td height="30"&gt;&lt;div align="center"&gt;Do I Wanna Know?&lt;/div&gt;&lt;/td&gt;&lt;/tr&gt;&lt;tr&gt;&lt;td height="30"&gt;&lt;div align="center"&gt;&lt;/div&gt;&lt;/td&gt;&lt;/tr&gt;&lt;tr&gt;&lt;td height="30"&gt;&lt;div align="center"&gt;2013&lt;/div&gt;&lt;/td&gt;&lt;/tr&gt;&lt;/table&gt;</v>
      </c>
      <c r="AC804" s="50" t="s">
        <v>2615</v>
      </c>
      <c r="AD804" s="50" t="str">
        <f>IF(A804="","","Assets/"&amp;N804&amp;"/"&amp;Q804&amp;"/"&amp;P804&amp;".mp3")</f>
        <v>Assets/2010-2014/2/36.mp3</v>
      </c>
      <c r="AE804" s="51" t="s">
        <v>2614</v>
      </c>
      <c r="AF804" s="50" t="str">
        <f>IF(A804="","","Tune "&amp;66*(Q804-1)+P804)</f>
        <v>Tune 102</v>
      </c>
      <c r="AG804" s="50" t="s">
        <v>2613</v>
      </c>
      <c r="AH804" s="50" t="str">
        <f>AC804&amp;AD804&amp;AE804&amp;AF804&amp;AG804</f>
        <v>&lt;li&gt;&lt;a href="Assets/2010-2014/2/36.mp3"&gt;Tune 102&lt;/a&gt;&lt;/li&gt;</v>
      </c>
      <c r="AI804" s="53" t="s">
        <v>2616</v>
      </c>
      <c r="AJ804" s="53">
        <f>IF(A804="","",66*(Q804-1)+P804)</f>
        <v>102</v>
      </c>
      <c r="AK804" s="53" t="s">
        <v>2617</v>
      </c>
      <c r="AL804" s="53" t="str">
        <f>IF(A804="","",B804&amp;"&lt;/td&gt;&lt;td&gt;"&amp;C804&amp;"&lt;/td&gt;&lt;/tr&gt;")</f>
        <v>Arctic Monkeys&lt;/td&gt;&lt;td&gt;Do I Wanna Know?&lt;/td&gt;&lt;/tr&gt;</v>
      </c>
      <c r="AM804" s="53" t="str">
        <f>AI804&amp;AJ804&amp;AK804&amp;AL804</f>
        <v>&lt;tr&gt;&lt;td align="left"&gt;102&lt;/td&gt;&lt;td align="left"&gt;Arctic Monkeys&lt;/td&gt;&lt;td&gt;Do I Wanna Know?&lt;/td&gt;&lt;/tr&gt;</v>
      </c>
      <c r="AN804" s="64">
        <f>IF(MAX(LEN(B804),LEN(C804))=0,"",MAX(LEN(B804),LEN(C804)))</f>
        <v>16</v>
      </c>
    </row>
    <row r="805" spans="1:44" x14ac:dyDescent="0.25">
      <c r="A805" s="10" t="str">
        <f>N805&amp;Q805&amp;R805&amp;S805</f>
        <v>Rock14H</v>
      </c>
      <c r="B805" s="15" t="s">
        <v>702</v>
      </c>
      <c r="C805" s="15" t="s">
        <v>703</v>
      </c>
      <c r="D805" s="15" t="s">
        <v>672</v>
      </c>
      <c r="E805" s="15" t="s">
        <v>682</v>
      </c>
      <c r="F805" s="15" t="s">
        <v>517</v>
      </c>
      <c r="G805" s="15"/>
      <c r="H805" s="15" t="s">
        <v>755</v>
      </c>
      <c r="I805" s="15"/>
      <c r="J805" s="15"/>
      <c r="K805" s="14"/>
      <c r="L805" s="15">
        <v>1991</v>
      </c>
      <c r="M805" s="10"/>
      <c r="N805" s="36" t="s">
        <v>1067</v>
      </c>
      <c r="O805" s="10"/>
      <c r="P805" s="15">
        <v>41</v>
      </c>
      <c r="Q805" s="15">
        <v>1</v>
      </c>
      <c r="R805" s="15">
        <v>4</v>
      </c>
      <c r="S805" s="15" t="s">
        <v>1069</v>
      </c>
      <c r="U805" s="76" t="s">
        <v>3074</v>
      </c>
      <c r="V805" s="76" t="str">
        <f>IF(B805="","",B805)</f>
        <v>Killers</v>
      </c>
      <c r="W805" s="76" t="s">
        <v>3075</v>
      </c>
      <c r="X805" s="76" t="str">
        <f>IF(C805="","",C805)</f>
        <v>Mr Brightside</v>
      </c>
      <c r="Y805" s="77" t="s">
        <v>3077</v>
      </c>
      <c r="Z805" s="76">
        <f>IF(L805="","",L805)</f>
        <v>1991</v>
      </c>
      <c r="AA805" s="76" t="s">
        <v>3076</v>
      </c>
      <c r="AB805" s="76" t="str">
        <f>_xlfn.CONCAT(U805:AA805)</f>
        <v>&lt;table class="questions" width="290"&gt;&lt;tr&gt;&lt;td height="50"&gt;&lt;div align="center"&gt;2 Points &lt;/div&gt;&lt;/td&gt;&lt;/tr&gt;&lt;tr&gt;&lt;td height="30"&gt;&lt;div align="center"&gt;Killers&lt;/div&gt;&lt;/td&gt;&lt;/tr&gt;&lt;tr&gt;&lt;td height="30"&gt;&lt;div align="center"&gt;Mr Brightside&lt;/div&gt;&lt;/td&gt;&lt;/tr&gt;&lt;tr&gt;&lt;td height="30"&gt;&lt;div align="center"&gt;&lt;/div&gt;&lt;/td&gt;&lt;/tr&gt;&lt;tr&gt;&lt;td height="30"&gt;&lt;div align="center"&gt;1991&lt;/div&gt;&lt;/td&gt;&lt;/tr&gt;&lt;/table&gt;</v>
      </c>
      <c r="AC805" s="50" t="s">
        <v>2615</v>
      </c>
      <c r="AD805" s="50" t="str">
        <f>IF(A805="","","Assets/"&amp;N805&amp;"/"&amp;Q805&amp;"/"&amp;P805&amp;".mp3")</f>
        <v>Assets/Rock/1/41.mp3</v>
      </c>
      <c r="AE805" s="51" t="s">
        <v>2614</v>
      </c>
      <c r="AF805" s="50" t="str">
        <f>IF(A805="","","Tune "&amp;66*(Q805-1)+P805)</f>
        <v>Tune 41</v>
      </c>
      <c r="AG805" s="50" t="s">
        <v>2613</v>
      </c>
      <c r="AH805" s="50" t="str">
        <f>AC805&amp;AD805&amp;AE805&amp;AF805&amp;AG805</f>
        <v>&lt;li&gt;&lt;a href="Assets/Rock/1/41.mp3"&gt;Tune 41&lt;/a&gt;&lt;/li&gt;</v>
      </c>
      <c r="AI805" s="53" t="s">
        <v>2616</v>
      </c>
      <c r="AJ805" s="53">
        <f>IF(A805="","",66*(Q805-1)+P805)</f>
        <v>41</v>
      </c>
      <c r="AK805" s="53" t="s">
        <v>2617</v>
      </c>
      <c r="AL805" s="53" t="str">
        <f>IF(A805="","",B805&amp;"&lt;/td&gt;&lt;td&gt;"&amp;C805&amp;"&lt;/td&gt;&lt;/tr&gt;")</f>
        <v>Killers&lt;/td&gt;&lt;td&gt;Mr Brightside&lt;/td&gt;&lt;/tr&gt;</v>
      </c>
      <c r="AM805" s="53" t="str">
        <f>AI805&amp;AJ805&amp;AK805&amp;AL805</f>
        <v>&lt;tr&gt;&lt;td align="left"&gt;41&lt;/td&gt;&lt;td align="left"&gt;Killers&lt;/td&gt;&lt;td&gt;Mr Brightside&lt;/td&gt;&lt;/tr&gt;</v>
      </c>
      <c r="AN805" s="64">
        <f>IF(MAX(LEN(B805),LEN(C805))=0,"",MAX(LEN(B805),LEN(C805)))</f>
        <v>13</v>
      </c>
    </row>
    <row r="806" spans="1:44" x14ac:dyDescent="0.25">
      <c r="A806" s="10" t="str">
        <f>N806&amp;Q806&amp;R806&amp;S806</f>
        <v>2000-200414B</v>
      </c>
      <c r="B806" s="15" t="s">
        <v>957</v>
      </c>
      <c r="C806" s="15" t="s">
        <v>958</v>
      </c>
      <c r="D806" s="15" t="s">
        <v>672</v>
      </c>
      <c r="E806" s="15" t="s">
        <v>682</v>
      </c>
      <c r="F806" s="15" t="s">
        <v>959</v>
      </c>
      <c r="G806" s="15"/>
      <c r="H806" s="15" t="s">
        <v>960</v>
      </c>
      <c r="I806" s="15"/>
      <c r="J806" s="15"/>
      <c r="K806" s="14"/>
      <c r="L806" s="15">
        <v>2000</v>
      </c>
      <c r="M806" s="10"/>
      <c r="N806" s="3" t="s">
        <v>2620</v>
      </c>
      <c r="O806" s="10"/>
      <c r="P806" s="15">
        <v>35</v>
      </c>
      <c r="Q806" s="15">
        <v>1</v>
      </c>
      <c r="R806" s="15">
        <v>4</v>
      </c>
      <c r="S806" s="15" t="s">
        <v>85</v>
      </c>
      <c r="U806" s="76" t="s">
        <v>3074</v>
      </c>
      <c r="V806" s="76" t="str">
        <f>IF(B806="","",B806)</f>
        <v>Moby</v>
      </c>
      <c r="W806" s="76" t="s">
        <v>3075</v>
      </c>
      <c r="X806" s="76" t="str">
        <f>IF(C806="","",C806)</f>
        <v>Natural Blues</v>
      </c>
      <c r="Y806" s="77" t="s">
        <v>3077</v>
      </c>
      <c r="Z806" s="76">
        <f>IF(L806="","",L806)</f>
        <v>2000</v>
      </c>
      <c r="AA806" s="76" t="s">
        <v>3076</v>
      </c>
      <c r="AB806" s="76" t="str">
        <f>_xlfn.CONCAT(U806:AA806)</f>
        <v>&lt;table class="questions" width="290"&gt;&lt;tr&gt;&lt;td height="50"&gt;&lt;div align="center"&gt;2 Points &lt;/div&gt;&lt;/td&gt;&lt;/tr&gt;&lt;tr&gt;&lt;td height="30"&gt;&lt;div align="center"&gt;Moby&lt;/div&gt;&lt;/td&gt;&lt;/tr&gt;&lt;tr&gt;&lt;td height="30"&gt;&lt;div align="center"&gt;Natural Blues&lt;/div&gt;&lt;/td&gt;&lt;/tr&gt;&lt;tr&gt;&lt;td height="30"&gt;&lt;div align="center"&gt;&lt;/div&gt;&lt;/td&gt;&lt;/tr&gt;&lt;tr&gt;&lt;td height="30"&gt;&lt;div align="center"&gt;2000&lt;/div&gt;&lt;/td&gt;&lt;/tr&gt;&lt;/table&gt;</v>
      </c>
      <c r="AC806" s="50" t="s">
        <v>2615</v>
      </c>
      <c r="AD806" s="50" t="str">
        <f>IF(A806="","","Assets/"&amp;N806&amp;"/"&amp;Q806&amp;"/"&amp;P806&amp;".mp3")</f>
        <v>Assets/2000-2004/1/35.mp3</v>
      </c>
      <c r="AE806" s="51" t="s">
        <v>2614</v>
      </c>
      <c r="AF806" s="50" t="str">
        <f>IF(A806="","","Tune "&amp;66*(Q806-1)+P806)</f>
        <v>Tune 35</v>
      </c>
      <c r="AG806" s="50" t="s">
        <v>2613</v>
      </c>
      <c r="AH806" s="50" t="str">
        <f>AC806&amp;AD806&amp;AE806&amp;AF806&amp;AG806</f>
        <v>&lt;li&gt;&lt;a href="Assets/2000-2004/1/35.mp3"&gt;Tune 35&lt;/a&gt;&lt;/li&gt;</v>
      </c>
      <c r="AI806" s="53" t="s">
        <v>2616</v>
      </c>
      <c r="AJ806" s="53">
        <f>IF(A806="","",66*(Q806-1)+P806)</f>
        <v>35</v>
      </c>
      <c r="AK806" s="53" t="s">
        <v>2617</v>
      </c>
      <c r="AL806" s="53" t="str">
        <f>IF(A806="","",B806&amp;"&lt;/td&gt;&lt;td&gt;"&amp;C806&amp;"&lt;/td&gt;&lt;/tr&gt;")</f>
        <v>Moby&lt;/td&gt;&lt;td&gt;Natural Blues&lt;/td&gt;&lt;/tr&gt;</v>
      </c>
      <c r="AM806" s="53" t="str">
        <f>AI806&amp;AJ806&amp;AK806&amp;AL806</f>
        <v>&lt;tr&gt;&lt;td align="left"&gt;35&lt;/td&gt;&lt;td align="left"&gt;Moby&lt;/td&gt;&lt;td&gt;Natural Blues&lt;/td&gt;&lt;/tr&gt;</v>
      </c>
      <c r="AN806" s="64">
        <f>IF(MAX(LEN(B806),LEN(C806))=0,"",MAX(LEN(B806),LEN(C806)))</f>
        <v>13</v>
      </c>
    </row>
    <row r="807" spans="1:44" x14ac:dyDescent="0.25">
      <c r="A807" s="10" t="str">
        <f>N807&amp;Q807&amp;R807&amp;S807</f>
        <v>Gayicons12J</v>
      </c>
      <c r="B807" s="15" t="s">
        <v>2505</v>
      </c>
      <c r="C807" s="15" t="s">
        <v>339</v>
      </c>
      <c r="D807" s="15"/>
      <c r="E807" s="15"/>
      <c r="F807" s="15"/>
      <c r="G807" s="15"/>
      <c r="H807" s="15"/>
      <c r="I807" s="15"/>
      <c r="J807" s="15"/>
      <c r="K807" s="14"/>
      <c r="L807" s="15">
        <v>1998</v>
      </c>
      <c r="M807" s="10"/>
      <c r="N807" s="48" t="s">
        <v>2611</v>
      </c>
      <c r="O807" s="10"/>
      <c r="P807" s="15">
        <v>21</v>
      </c>
      <c r="Q807" s="15">
        <v>1</v>
      </c>
      <c r="R807" s="15">
        <v>2</v>
      </c>
      <c r="S807" s="35" t="s">
        <v>1071</v>
      </c>
      <c r="U807" s="76" t="s">
        <v>3074</v>
      </c>
      <c r="V807" s="76" t="str">
        <f>IF(B807="","",B807)</f>
        <v xml:space="preserve">Cher </v>
      </c>
      <c r="W807" s="76" t="s">
        <v>3075</v>
      </c>
      <c r="X807" s="76" t="str">
        <f>IF(C807="","",C807)</f>
        <v>Believe</v>
      </c>
      <c r="Y807" s="77" t="s">
        <v>3077</v>
      </c>
      <c r="Z807" s="76">
        <f>IF(L807="","",L807)</f>
        <v>1998</v>
      </c>
      <c r="AA807" s="76" t="s">
        <v>3076</v>
      </c>
      <c r="AB807" s="76" t="str">
        <f>_xlfn.CONCAT(U807:AA807)</f>
        <v>&lt;table class="questions" width="290"&gt;&lt;tr&gt;&lt;td height="50"&gt;&lt;div align="center"&gt;2 Points &lt;/div&gt;&lt;/td&gt;&lt;/tr&gt;&lt;tr&gt;&lt;td height="30"&gt;&lt;div align="center"&gt;Cher &lt;/div&gt;&lt;/td&gt;&lt;/tr&gt;&lt;tr&gt;&lt;td height="30"&gt;&lt;div align="center"&gt;Believe&lt;/div&gt;&lt;/td&gt;&lt;/tr&gt;&lt;tr&gt;&lt;td height="30"&gt;&lt;div align="center"&gt;&lt;/div&gt;&lt;/td&gt;&lt;/tr&gt;&lt;tr&gt;&lt;td height="30"&gt;&lt;div align="center"&gt;1998&lt;/div&gt;&lt;/td&gt;&lt;/tr&gt;&lt;/table&gt;</v>
      </c>
      <c r="AC807" s="50" t="s">
        <v>2615</v>
      </c>
      <c r="AD807" s="50" t="str">
        <f>IF(A807="","","Assets/"&amp;N807&amp;"/"&amp;Q807&amp;"/"&amp;P807&amp;".mp3")</f>
        <v>Assets/Gayicons/1/21.mp3</v>
      </c>
      <c r="AE807" s="51" t="s">
        <v>2614</v>
      </c>
      <c r="AF807" s="50" t="str">
        <f>IF(A807="","","Tune "&amp;66*(Q807-1)+P807)</f>
        <v>Tune 21</v>
      </c>
      <c r="AG807" s="50" t="s">
        <v>2613</v>
      </c>
      <c r="AH807" s="50" t="str">
        <f>AC807&amp;AD807&amp;AE807&amp;AF807&amp;AG807</f>
        <v>&lt;li&gt;&lt;a href="Assets/Gayicons/1/21.mp3"&gt;Tune 21&lt;/a&gt;&lt;/li&gt;</v>
      </c>
      <c r="AI807" s="53" t="s">
        <v>2616</v>
      </c>
      <c r="AJ807" s="53">
        <f>IF(A807="","",66*(Q807-1)+P807)</f>
        <v>21</v>
      </c>
      <c r="AK807" s="53" t="s">
        <v>2617</v>
      </c>
      <c r="AL807" s="53" t="str">
        <f>IF(A807="","",B807&amp;"&lt;/td&gt;&lt;td&gt;"&amp;C807&amp;"&lt;/td&gt;&lt;/tr&gt;")</f>
        <v>Cher &lt;/td&gt;&lt;td&gt;Believe&lt;/td&gt;&lt;/tr&gt;</v>
      </c>
      <c r="AM807" s="53" t="str">
        <f>AI807&amp;AJ807&amp;AK807&amp;AL807</f>
        <v>&lt;tr&gt;&lt;td align="left"&gt;21&lt;/td&gt;&lt;td align="left"&gt;Cher &lt;/td&gt;&lt;td&gt;Believe&lt;/td&gt;&lt;/tr&gt;</v>
      </c>
      <c r="AN807" s="64">
        <f>IF(MAX(LEN(B807),LEN(C807))=0,"",MAX(LEN(B807),LEN(C807)))</f>
        <v>7</v>
      </c>
    </row>
    <row r="808" spans="1:44" x14ac:dyDescent="0.25">
      <c r="A808" s="10" t="str">
        <f>N808&amp;Q808&amp;R808&amp;S808</f>
        <v>198014C</v>
      </c>
      <c r="B808" s="35" t="s">
        <v>1596</v>
      </c>
      <c r="C808" s="35" t="s">
        <v>1597</v>
      </c>
      <c r="D808" s="35" t="s">
        <v>672</v>
      </c>
      <c r="E808" s="35" t="s">
        <v>682</v>
      </c>
      <c r="F808" s="15"/>
      <c r="G808" s="15"/>
      <c r="H808" s="15"/>
      <c r="I808" s="15"/>
      <c r="J808" s="15"/>
      <c r="K808" s="14"/>
      <c r="L808" s="15">
        <v>1983</v>
      </c>
      <c r="M808" s="10"/>
      <c r="N808" s="81">
        <v>1980</v>
      </c>
      <c r="O808" s="10"/>
      <c r="P808" s="15">
        <v>36</v>
      </c>
      <c r="Q808" s="15">
        <v>1</v>
      </c>
      <c r="R808" s="15">
        <v>4</v>
      </c>
      <c r="S808" s="35" t="s">
        <v>89</v>
      </c>
      <c r="U808" s="76" t="s">
        <v>3074</v>
      </c>
      <c r="V808" s="76" t="str">
        <f>IF(B808="","",B808)</f>
        <v>The Police</v>
      </c>
      <c r="W808" s="76" t="s">
        <v>3075</v>
      </c>
      <c r="X808" s="76" t="str">
        <f>IF(C808="","",C808)</f>
        <v>Every Breath You Take</v>
      </c>
      <c r="Y808" s="77" t="s">
        <v>3077</v>
      </c>
      <c r="Z808" s="76">
        <f>IF(L808="","",L808)</f>
        <v>1983</v>
      </c>
      <c r="AA808" s="76" t="s">
        <v>3076</v>
      </c>
      <c r="AB808" s="76" t="str">
        <f>_xlfn.CONCAT(U808:AA808)</f>
        <v>&lt;table class="questions" width="290"&gt;&lt;tr&gt;&lt;td height="50"&gt;&lt;div align="center"&gt;2 Points &lt;/div&gt;&lt;/td&gt;&lt;/tr&gt;&lt;tr&gt;&lt;td height="30"&gt;&lt;div align="center"&gt;The Police&lt;/div&gt;&lt;/td&gt;&lt;/tr&gt;&lt;tr&gt;&lt;td height="30"&gt;&lt;div align="center"&gt;Every Breath You Take&lt;/div&gt;&lt;/td&gt;&lt;/tr&gt;&lt;tr&gt;&lt;td height="30"&gt;&lt;div align="center"&gt;&lt;/div&gt;&lt;/td&gt;&lt;/tr&gt;&lt;tr&gt;&lt;td height="30"&gt;&lt;div align="center"&gt;1983&lt;/div&gt;&lt;/td&gt;&lt;/tr&gt;&lt;/table&gt;</v>
      </c>
      <c r="AC808" s="50" t="s">
        <v>2615</v>
      </c>
      <c r="AD808" s="50" t="str">
        <f>IF(A808="","","Assets/"&amp;N808&amp;"/"&amp;Q808&amp;"/"&amp;P808&amp;".mp3")</f>
        <v>Assets/1980/1/36.mp3</v>
      </c>
      <c r="AE808" s="51" t="s">
        <v>2614</v>
      </c>
      <c r="AF808" s="50" t="str">
        <f>IF(A808="","","Tune "&amp;66*(Q808-1)+P808)</f>
        <v>Tune 36</v>
      </c>
      <c r="AG808" s="50" t="s">
        <v>2613</v>
      </c>
      <c r="AH808" s="50" t="str">
        <f>AC808&amp;AD808&amp;AE808&amp;AF808&amp;AG808</f>
        <v>&lt;li&gt;&lt;a href="Assets/1980/1/36.mp3"&gt;Tune 36&lt;/a&gt;&lt;/li&gt;</v>
      </c>
      <c r="AI808" s="53" t="s">
        <v>2616</v>
      </c>
      <c r="AJ808" s="53">
        <f>IF(A808="","",66*(Q808-1)+P808)</f>
        <v>36</v>
      </c>
      <c r="AK808" s="53" t="s">
        <v>2617</v>
      </c>
      <c r="AL808" s="53" t="str">
        <f>IF(A808="","",B808&amp;"&lt;/td&gt;&lt;td&gt;"&amp;C808&amp;"&lt;/td&gt;&lt;/tr&gt;")</f>
        <v>The Police&lt;/td&gt;&lt;td&gt;Every Breath You Take&lt;/td&gt;&lt;/tr&gt;</v>
      </c>
      <c r="AM808" s="53" t="str">
        <f>AI808&amp;AJ808&amp;AK808&amp;AL808</f>
        <v>&lt;tr&gt;&lt;td align="left"&gt;36&lt;/td&gt;&lt;td align="left"&gt;The Police&lt;/td&gt;&lt;td&gt;Every Breath You Take&lt;/td&gt;&lt;/tr&gt;</v>
      </c>
      <c r="AN808" s="64">
        <f>IF(MAX(LEN(B808),LEN(C808))=0,"",MAX(LEN(B808),LEN(C808)))</f>
        <v>21</v>
      </c>
    </row>
    <row r="809" spans="1:44" x14ac:dyDescent="0.25">
      <c r="A809" s="10" t="str">
        <f>N809&amp;Q809&amp;R809&amp;S809</f>
        <v>198014D</v>
      </c>
      <c r="B809" s="35" t="s">
        <v>1123</v>
      </c>
      <c r="C809" s="35" t="s">
        <v>1124</v>
      </c>
      <c r="D809" s="35" t="s">
        <v>672</v>
      </c>
      <c r="E809" s="35" t="s">
        <v>682</v>
      </c>
      <c r="F809" s="15"/>
      <c r="G809" s="15"/>
      <c r="H809" s="15"/>
      <c r="I809" s="15"/>
      <c r="J809" s="15"/>
      <c r="K809" s="14"/>
      <c r="L809" s="15">
        <v>1984</v>
      </c>
      <c r="M809" s="10"/>
      <c r="N809" s="81">
        <v>1980</v>
      </c>
      <c r="O809" s="10"/>
      <c r="P809" s="15">
        <v>37</v>
      </c>
      <c r="Q809" s="15">
        <v>1</v>
      </c>
      <c r="R809" s="15">
        <v>4</v>
      </c>
      <c r="S809" s="35" t="s">
        <v>86</v>
      </c>
      <c r="U809" s="76" t="s">
        <v>3074</v>
      </c>
      <c r="V809" s="76" t="str">
        <f>IF(B809="","",B809)</f>
        <v>U2</v>
      </c>
      <c r="W809" s="76" t="s">
        <v>3075</v>
      </c>
      <c r="X809" s="76" t="str">
        <f>IF(C809="","",C809)</f>
        <v>Pride (In the Name of Love)</v>
      </c>
      <c r="Y809" s="77" t="s">
        <v>3077</v>
      </c>
      <c r="Z809" s="76">
        <f>IF(L809="","",L809)</f>
        <v>1984</v>
      </c>
      <c r="AA809" s="76" t="s">
        <v>3076</v>
      </c>
      <c r="AB809" s="76" t="str">
        <f>_xlfn.CONCAT(U809:AA809)</f>
        <v>&lt;table class="questions" width="290"&gt;&lt;tr&gt;&lt;td height="50"&gt;&lt;div align="center"&gt;2 Points &lt;/div&gt;&lt;/td&gt;&lt;/tr&gt;&lt;tr&gt;&lt;td height="30"&gt;&lt;div align="center"&gt;U2&lt;/div&gt;&lt;/td&gt;&lt;/tr&gt;&lt;tr&gt;&lt;td height="30"&gt;&lt;div align="center"&gt;Pride (In the Name of Love)&lt;/div&gt;&lt;/td&gt;&lt;/tr&gt;&lt;tr&gt;&lt;td height="30"&gt;&lt;div align="center"&gt;&lt;/div&gt;&lt;/td&gt;&lt;/tr&gt;&lt;tr&gt;&lt;td height="30"&gt;&lt;div align="center"&gt;1984&lt;/div&gt;&lt;/td&gt;&lt;/tr&gt;&lt;/table&gt;</v>
      </c>
      <c r="AC809" s="50" t="s">
        <v>2615</v>
      </c>
      <c r="AD809" s="50" t="str">
        <f>IF(A809="","","Assets/"&amp;N809&amp;"/"&amp;Q809&amp;"/"&amp;P809&amp;".mp3")</f>
        <v>Assets/1980/1/37.mp3</v>
      </c>
      <c r="AE809" s="51" t="s">
        <v>2614</v>
      </c>
      <c r="AF809" s="50" t="str">
        <f>IF(A809="","","Tune "&amp;66*(Q809-1)+P809)</f>
        <v>Tune 37</v>
      </c>
      <c r="AG809" s="50" t="s">
        <v>2613</v>
      </c>
      <c r="AH809" s="50" t="str">
        <f>AC809&amp;AD809&amp;AE809&amp;AF809&amp;AG809</f>
        <v>&lt;li&gt;&lt;a href="Assets/1980/1/37.mp3"&gt;Tune 37&lt;/a&gt;&lt;/li&gt;</v>
      </c>
      <c r="AI809" s="53" t="s">
        <v>2616</v>
      </c>
      <c r="AJ809" s="53">
        <f>IF(A809="","",66*(Q809-1)+P809)</f>
        <v>37</v>
      </c>
      <c r="AK809" s="53" t="s">
        <v>2617</v>
      </c>
      <c r="AL809" s="53" t="str">
        <f>IF(A809="","",B809&amp;"&lt;/td&gt;&lt;td&gt;"&amp;C809&amp;"&lt;/td&gt;&lt;/tr&gt;")</f>
        <v>U2&lt;/td&gt;&lt;td&gt;Pride (In the Name of Love)&lt;/td&gt;&lt;/tr&gt;</v>
      </c>
      <c r="AM809" s="53" t="str">
        <f>AI809&amp;AJ809&amp;AK809&amp;AL809</f>
        <v>&lt;tr&gt;&lt;td align="left"&gt;37&lt;/td&gt;&lt;td align="left"&gt;U2&lt;/td&gt;&lt;td&gt;Pride (In the Name of Love)&lt;/td&gt;&lt;/tr&gt;</v>
      </c>
      <c r="AN809" s="64">
        <f>IF(MAX(LEN(B809),LEN(C809))=0,"",MAX(LEN(B809),LEN(C809)))</f>
        <v>27</v>
      </c>
    </row>
    <row r="810" spans="1:44" x14ac:dyDescent="0.25">
      <c r="A810" s="10" t="str">
        <f>N810&amp;Q810&amp;R810&amp;S810</f>
        <v>Hiphop14E</v>
      </c>
      <c r="B810" s="15" t="s">
        <v>2649</v>
      </c>
      <c r="C810" s="15" t="s">
        <v>2650</v>
      </c>
      <c r="D810" s="15"/>
      <c r="E810" s="15"/>
      <c r="F810" s="15"/>
      <c r="G810" s="15"/>
      <c r="H810" s="15"/>
      <c r="I810" s="15"/>
      <c r="J810" s="15"/>
      <c r="K810" s="14"/>
      <c r="L810" s="15">
        <v>1990</v>
      </c>
      <c r="M810" s="10"/>
      <c r="N810" s="42" t="s">
        <v>2395</v>
      </c>
      <c r="O810" s="10"/>
      <c r="P810" s="15">
        <v>38</v>
      </c>
      <c r="Q810" s="15">
        <v>1</v>
      </c>
      <c r="R810" s="15">
        <v>4</v>
      </c>
      <c r="S810" s="15" t="s">
        <v>87</v>
      </c>
      <c r="U810" s="76" t="s">
        <v>3074</v>
      </c>
      <c r="V810" s="76" t="str">
        <f>IF(B810="","",B810)</f>
        <v>King Bee</v>
      </c>
      <c r="W810" s="76" t="s">
        <v>3075</v>
      </c>
      <c r="X810" s="76" t="str">
        <f>IF(C810="","",C810)</f>
        <v>Back By Dope Demand</v>
      </c>
      <c r="Y810" s="77" t="s">
        <v>3077</v>
      </c>
      <c r="Z810" s="76">
        <f>IF(L810="","",L810)</f>
        <v>1990</v>
      </c>
      <c r="AA810" s="76" t="s">
        <v>3076</v>
      </c>
      <c r="AB810" s="76" t="str">
        <f>_xlfn.CONCAT(U810:AA810)</f>
        <v>&lt;table class="questions" width="290"&gt;&lt;tr&gt;&lt;td height="50"&gt;&lt;div align="center"&gt;2 Points &lt;/div&gt;&lt;/td&gt;&lt;/tr&gt;&lt;tr&gt;&lt;td height="30"&gt;&lt;div align="center"&gt;King Bee&lt;/div&gt;&lt;/td&gt;&lt;/tr&gt;&lt;tr&gt;&lt;td height="30"&gt;&lt;div align="center"&gt;Back By Dope Demand&lt;/div&gt;&lt;/td&gt;&lt;/tr&gt;&lt;tr&gt;&lt;td height="30"&gt;&lt;div align="center"&gt;&lt;/div&gt;&lt;/td&gt;&lt;/tr&gt;&lt;tr&gt;&lt;td height="30"&gt;&lt;div align="center"&gt;1990&lt;/div&gt;&lt;/td&gt;&lt;/tr&gt;&lt;/table&gt;</v>
      </c>
      <c r="AC810" s="50" t="s">
        <v>2615</v>
      </c>
      <c r="AD810" s="50" t="str">
        <f>IF(A810="","","Assets/"&amp;N810&amp;"/"&amp;Q810&amp;"/"&amp;P810&amp;".mp3")</f>
        <v>Assets/Hiphop/1/38.mp3</v>
      </c>
      <c r="AE810" s="51" t="s">
        <v>2614</v>
      </c>
      <c r="AF810" s="50" t="str">
        <f>IF(A810="","","Tune "&amp;66*(Q810-1)+P810)</f>
        <v>Tune 38</v>
      </c>
      <c r="AG810" s="50" t="s">
        <v>2613</v>
      </c>
      <c r="AH810" s="50" t="str">
        <f>AC810&amp;AD810&amp;AE810&amp;AF810&amp;AG810</f>
        <v>&lt;li&gt;&lt;a href="Assets/Hiphop/1/38.mp3"&gt;Tune 38&lt;/a&gt;&lt;/li&gt;</v>
      </c>
      <c r="AI810" s="53" t="s">
        <v>2616</v>
      </c>
      <c r="AJ810" s="53">
        <f>IF(A810="","",66*(Q810-1)+P810)</f>
        <v>38</v>
      </c>
      <c r="AK810" s="53" t="s">
        <v>2617</v>
      </c>
      <c r="AL810" s="53" t="str">
        <f>IF(A810="","",B810&amp;"&lt;/td&gt;&lt;td&gt;"&amp;C810&amp;"&lt;/td&gt;&lt;/tr&gt;")</f>
        <v>King Bee&lt;/td&gt;&lt;td&gt;Back By Dope Demand&lt;/td&gt;&lt;/tr&gt;</v>
      </c>
      <c r="AM810" s="53" t="str">
        <f>AI810&amp;AJ810&amp;AK810&amp;AL810</f>
        <v>&lt;tr&gt;&lt;td align="left"&gt;38&lt;/td&gt;&lt;td align="left"&gt;King Bee&lt;/td&gt;&lt;td&gt;Back By Dope Demand&lt;/td&gt;&lt;/tr&gt;</v>
      </c>
      <c r="AN810" s="64">
        <f>IF(MAX(LEN(B810),LEN(C810))=0,"",MAX(LEN(B810),LEN(C810)))</f>
        <v>19</v>
      </c>
    </row>
    <row r="811" spans="1:44" x14ac:dyDescent="0.25">
      <c r="A811" s="10" t="str">
        <f>N811&amp;Q811&amp;R811&amp;S811</f>
        <v>Rock11A</v>
      </c>
      <c r="B811" s="15" t="s">
        <v>955</v>
      </c>
      <c r="C811" s="15" t="s">
        <v>956</v>
      </c>
      <c r="D811" s="15" t="s">
        <v>672</v>
      </c>
      <c r="E811" s="15" t="s">
        <v>682</v>
      </c>
      <c r="F811" s="15"/>
      <c r="G811" s="15"/>
      <c r="H811" s="15"/>
      <c r="I811" s="15"/>
      <c r="J811" s="15"/>
      <c r="K811" s="14"/>
      <c r="L811" s="15">
        <v>2008</v>
      </c>
      <c r="M811" s="10"/>
      <c r="N811" s="36" t="s">
        <v>1067</v>
      </c>
      <c r="O811" s="10"/>
      <c r="P811" s="15">
        <v>1</v>
      </c>
      <c r="Q811" s="15">
        <v>1</v>
      </c>
      <c r="R811" s="15">
        <v>1</v>
      </c>
      <c r="S811" s="15" t="s">
        <v>84</v>
      </c>
      <c r="U811" s="76" t="s">
        <v>3074</v>
      </c>
      <c r="V811" s="76" t="str">
        <f>IF(B811="","",B811)</f>
        <v>Kings of Leon</v>
      </c>
      <c r="W811" s="76" t="s">
        <v>3075</v>
      </c>
      <c r="X811" s="76" t="str">
        <f>IF(C811="","",C811)</f>
        <v>Sex on Fire</v>
      </c>
      <c r="Y811" s="77" t="s">
        <v>3077</v>
      </c>
      <c r="Z811" s="76">
        <f>IF(L811="","",L811)</f>
        <v>2008</v>
      </c>
      <c r="AA811" s="76" t="s">
        <v>3076</v>
      </c>
      <c r="AB811" s="76" t="str">
        <f>_xlfn.CONCAT(U811:AA811)</f>
        <v>&lt;table class="questions" width="290"&gt;&lt;tr&gt;&lt;td height="50"&gt;&lt;div align="center"&gt;2 Points &lt;/div&gt;&lt;/td&gt;&lt;/tr&gt;&lt;tr&gt;&lt;td height="30"&gt;&lt;div align="center"&gt;Kings of Leon&lt;/div&gt;&lt;/td&gt;&lt;/tr&gt;&lt;tr&gt;&lt;td height="30"&gt;&lt;div align="center"&gt;Sex on Fire&lt;/div&gt;&lt;/td&gt;&lt;/tr&gt;&lt;tr&gt;&lt;td height="30"&gt;&lt;div align="center"&gt;&lt;/div&gt;&lt;/td&gt;&lt;/tr&gt;&lt;tr&gt;&lt;td height="30"&gt;&lt;div align="center"&gt;2008&lt;/div&gt;&lt;/td&gt;&lt;/tr&gt;&lt;/table&gt;</v>
      </c>
      <c r="AC811" s="50" t="s">
        <v>2612</v>
      </c>
      <c r="AD811" s="50" t="str">
        <f>IF(A811="","","Assets/"&amp;N811&amp;"/"&amp;Q811&amp;"/"&amp;P811&amp;".mp3")</f>
        <v>Assets/Rock/1/1.mp3</v>
      </c>
      <c r="AE811" s="51" t="s">
        <v>2614</v>
      </c>
      <c r="AF811" s="50" t="str">
        <f>IF(A811="","","Tune "&amp;66*(Q811-1)+P811)</f>
        <v>Tune 1</v>
      </c>
      <c r="AG811" s="50" t="s">
        <v>2613</v>
      </c>
      <c r="AH811" s="50" t="str">
        <f>AC811&amp;AD811&amp;AE811&amp;AF811&amp;AG811</f>
        <v>&lt;li class="current-song"&gt;&lt;a href="Assets/Rock/1/1.mp3"&gt;Tune 1&lt;/a&gt;&lt;/li&gt;</v>
      </c>
      <c r="AI811" s="53" t="s">
        <v>2616</v>
      </c>
      <c r="AJ811" s="53">
        <f>IF(A811="","",66*(Q811-1)+P811)</f>
        <v>1</v>
      </c>
      <c r="AK811" s="53" t="s">
        <v>2617</v>
      </c>
      <c r="AL811" s="53" t="str">
        <f>IF(A811="","",B811&amp;"&lt;/td&gt;&lt;td&gt;"&amp;C811&amp;"&lt;/td&gt;&lt;/tr&gt;")</f>
        <v>Kings of Leon&lt;/td&gt;&lt;td&gt;Sex on Fire&lt;/td&gt;&lt;/tr&gt;</v>
      </c>
      <c r="AM811" s="53" t="str">
        <f>AI811&amp;AJ811&amp;AK811&amp;AL811</f>
        <v>&lt;tr&gt;&lt;td align="left"&gt;1&lt;/td&gt;&lt;td align="left"&gt;Kings of Leon&lt;/td&gt;&lt;td&gt;Sex on Fire&lt;/td&gt;&lt;/tr&gt;</v>
      </c>
      <c r="AN811" s="64">
        <f>IF(MAX(LEN(B811),LEN(C811))=0,"",MAX(LEN(B811),LEN(C811)))</f>
        <v>13</v>
      </c>
    </row>
    <row r="812" spans="1:44" x14ac:dyDescent="0.25">
      <c r="A812" s="10" t="str">
        <f>N812&amp;Q812&amp;R812&amp;S812</f>
        <v>Rock15D</v>
      </c>
      <c r="B812" s="15" t="s">
        <v>955</v>
      </c>
      <c r="C812" s="15" t="s">
        <v>1097</v>
      </c>
      <c r="D812" s="15" t="s">
        <v>672</v>
      </c>
      <c r="E812" s="15" t="s">
        <v>682</v>
      </c>
      <c r="F812" s="15"/>
      <c r="G812" s="15"/>
      <c r="H812" s="15"/>
      <c r="I812" s="15"/>
      <c r="J812" s="15"/>
      <c r="K812" s="14"/>
      <c r="L812" s="15">
        <v>2008</v>
      </c>
      <c r="M812" s="10"/>
      <c r="N812" s="36" t="s">
        <v>1067</v>
      </c>
      <c r="O812" s="10"/>
      <c r="P812" s="15">
        <v>48</v>
      </c>
      <c r="Q812" s="15">
        <v>1</v>
      </c>
      <c r="R812" s="15">
        <v>5</v>
      </c>
      <c r="S812" s="15" t="s">
        <v>86</v>
      </c>
      <c r="U812" s="76" t="s">
        <v>3074</v>
      </c>
      <c r="V812" s="76" t="str">
        <f>IF(B812="","",B812)</f>
        <v>Kings of Leon</v>
      </c>
      <c r="W812" s="76" t="s">
        <v>3075</v>
      </c>
      <c r="X812" s="76" t="str">
        <f>IF(C812="","",C812)</f>
        <v>Use Somebody</v>
      </c>
      <c r="Y812" s="77" t="s">
        <v>3077</v>
      </c>
      <c r="Z812" s="76">
        <f>IF(L812="","",L812)</f>
        <v>2008</v>
      </c>
      <c r="AA812" s="76" t="s">
        <v>3076</v>
      </c>
      <c r="AB812" s="76" t="str">
        <f>_xlfn.CONCAT(U812:AA812)</f>
        <v>&lt;table class="questions" width="290"&gt;&lt;tr&gt;&lt;td height="50"&gt;&lt;div align="center"&gt;2 Points &lt;/div&gt;&lt;/td&gt;&lt;/tr&gt;&lt;tr&gt;&lt;td height="30"&gt;&lt;div align="center"&gt;Kings of Leon&lt;/div&gt;&lt;/td&gt;&lt;/tr&gt;&lt;tr&gt;&lt;td height="30"&gt;&lt;div align="center"&gt;Use Somebody&lt;/div&gt;&lt;/td&gt;&lt;/tr&gt;&lt;tr&gt;&lt;td height="30"&gt;&lt;div align="center"&gt;&lt;/div&gt;&lt;/td&gt;&lt;/tr&gt;&lt;tr&gt;&lt;td height="30"&gt;&lt;div align="center"&gt;2008&lt;/div&gt;&lt;/td&gt;&lt;/tr&gt;&lt;/table&gt;</v>
      </c>
      <c r="AC812" s="50" t="s">
        <v>2615</v>
      </c>
      <c r="AD812" s="50" t="str">
        <f>IF(A812="","","Assets/"&amp;N812&amp;"/"&amp;Q812&amp;"/"&amp;P812&amp;".mp3")</f>
        <v>Assets/Rock/1/48.mp3</v>
      </c>
      <c r="AE812" s="51" t="s">
        <v>2614</v>
      </c>
      <c r="AF812" s="50" t="str">
        <f>IF(A812="","","Tune "&amp;66*(Q812-1)+P812)</f>
        <v>Tune 48</v>
      </c>
      <c r="AG812" s="50" t="s">
        <v>2613</v>
      </c>
      <c r="AH812" s="50" t="str">
        <f>AC812&amp;AD812&amp;AE812&amp;AF812&amp;AG812</f>
        <v>&lt;li&gt;&lt;a href="Assets/Rock/1/48.mp3"&gt;Tune 48&lt;/a&gt;&lt;/li&gt;</v>
      </c>
      <c r="AI812" s="53" t="s">
        <v>2616</v>
      </c>
      <c r="AJ812" s="53">
        <f>IF(A812="","",66*(Q812-1)+P812)</f>
        <v>48</v>
      </c>
      <c r="AK812" s="53" t="s">
        <v>2617</v>
      </c>
      <c r="AL812" s="53" t="str">
        <f>IF(A812="","",B812&amp;"&lt;/td&gt;&lt;td&gt;"&amp;C812&amp;"&lt;/td&gt;&lt;/tr&gt;")</f>
        <v>Kings of Leon&lt;/td&gt;&lt;td&gt;Use Somebody&lt;/td&gt;&lt;/tr&gt;</v>
      </c>
      <c r="AM812" s="53" t="str">
        <f>AI812&amp;AJ812&amp;AK812&amp;AL812</f>
        <v>&lt;tr&gt;&lt;td align="left"&gt;48&lt;/td&gt;&lt;td align="left"&gt;Kings of Leon&lt;/td&gt;&lt;td&gt;Use Somebody&lt;/td&gt;&lt;/tr&gt;</v>
      </c>
      <c r="AN812" s="64">
        <f>IF(MAX(LEN(B812),LEN(C812))=0,"",MAX(LEN(B812),LEN(C812)))</f>
        <v>13</v>
      </c>
    </row>
    <row r="813" spans="1:44" x14ac:dyDescent="0.25">
      <c r="A813" s="10" t="str">
        <f>N813&amp;Q813&amp;R813&amp;S813</f>
        <v>Rock14C</v>
      </c>
      <c r="B813" s="15" t="s">
        <v>304</v>
      </c>
      <c r="C813" s="15" t="s">
        <v>305</v>
      </c>
      <c r="D813" s="15" t="s">
        <v>672</v>
      </c>
      <c r="E813" s="15" t="s">
        <v>682</v>
      </c>
      <c r="F813" s="15"/>
      <c r="G813" s="15"/>
      <c r="H813" s="15"/>
      <c r="I813" s="15"/>
      <c r="J813" s="15"/>
      <c r="K813" s="14"/>
      <c r="L813" s="15">
        <v>1979</v>
      </c>
      <c r="M813" s="10"/>
      <c r="N813" s="36" t="s">
        <v>1067</v>
      </c>
      <c r="O813" s="10"/>
      <c r="P813" s="15">
        <v>36</v>
      </c>
      <c r="Q813" s="15">
        <v>1</v>
      </c>
      <c r="R813" s="15">
        <v>4</v>
      </c>
      <c r="S813" s="15" t="s">
        <v>89</v>
      </c>
      <c r="U813" s="76" t="s">
        <v>3074</v>
      </c>
      <c r="V813" s="76" t="str">
        <f>IF(B813="","",B813)</f>
        <v>Kiss</v>
      </c>
      <c r="W813" s="76" t="s">
        <v>3075</v>
      </c>
      <c r="X813" s="76" t="str">
        <f>IF(C813="","",C813)</f>
        <v>God Gave Rock &amp; Roll to You</v>
      </c>
      <c r="Y813" s="77" t="s">
        <v>3077</v>
      </c>
      <c r="Z813" s="76">
        <f>IF(L813="","",L813)</f>
        <v>1979</v>
      </c>
      <c r="AA813" s="76" t="s">
        <v>3076</v>
      </c>
      <c r="AB813" s="76" t="str">
        <f>_xlfn.CONCAT(U813:AA813)</f>
        <v>&lt;table class="questions" width="290"&gt;&lt;tr&gt;&lt;td height="50"&gt;&lt;div align="center"&gt;2 Points &lt;/div&gt;&lt;/td&gt;&lt;/tr&gt;&lt;tr&gt;&lt;td height="30"&gt;&lt;div align="center"&gt;Kiss&lt;/div&gt;&lt;/td&gt;&lt;/tr&gt;&lt;tr&gt;&lt;td height="30"&gt;&lt;div align="center"&gt;God Gave Rock &amp; Roll to You&lt;/div&gt;&lt;/td&gt;&lt;/tr&gt;&lt;tr&gt;&lt;td height="30"&gt;&lt;div align="center"&gt;&lt;/div&gt;&lt;/td&gt;&lt;/tr&gt;&lt;tr&gt;&lt;td height="30"&gt;&lt;div align="center"&gt;1979&lt;/div&gt;&lt;/td&gt;&lt;/tr&gt;&lt;/table&gt;</v>
      </c>
      <c r="AC813" s="50" t="s">
        <v>2615</v>
      </c>
      <c r="AD813" s="50" t="str">
        <f>IF(A813="","","Assets/"&amp;N813&amp;"/"&amp;Q813&amp;"/"&amp;P813&amp;".mp3")</f>
        <v>Assets/Rock/1/36.mp3</v>
      </c>
      <c r="AE813" s="51" t="s">
        <v>2614</v>
      </c>
      <c r="AF813" s="50" t="str">
        <f>IF(A813="","","Tune "&amp;66*(Q813-1)+P813)</f>
        <v>Tune 36</v>
      </c>
      <c r="AG813" s="50" t="s">
        <v>2613</v>
      </c>
      <c r="AH813" s="50" t="str">
        <f>AC813&amp;AD813&amp;AE813&amp;AF813&amp;AG813</f>
        <v>&lt;li&gt;&lt;a href="Assets/Rock/1/36.mp3"&gt;Tune 36&lt;/a&gt;&lt;/li&gt;</v>
      </c>
      <c r="AI813" s="53" t="s">
        <v>2616</v>
      </c>
      <c r="AJ813" s="53">
        <f>IF(A813="","",66*(Q813-1)+P813)</f>
        <v>36</v>
      </c>
      <c r="AK813" s="53" t="s">
        <v>2617</v>
      </c>
      <c r="AL813" s="53" t="str">
        <f>IF(A813="","",B813&amp;"&lt;/td&gt;&lt;td&gt;"&amp;C813&amp;"&lt;/td&gt;&lt;/tr&gt;")</f>
        <v>Kiss&lt;/td&gt;&lt;td&gt;God Gave Rock &amp; Roll to You&lt;/td&gt;&lt;/tr&gt;</v>
      </c>
      <c r="AM813" s="53" t="str">
        <f>AI813&amp;AJ813&amp;AK813&amp;AL813</f>
        <v>&lt;tr&gt;&lt;td align="left"&gt;36&lt;/td&gt;&lt;td align="left"&gt;Kiss&lt;/td&gt;&lt;td&gt;God Gave Rock &amp; Roll to You&lt;/td&gt;&lt;/tr&gt;</v>
      </c>
      <c r="AN813" s="64">
        <f>IF(MAX(LEN(B813),LEN(C813))=0,"",MAX(LEN(B813),LEN(C813)))</f>
        <v>27</v>
      </c>
    </row>
    <row r="814" spans="1:44" x14ac:dyDescent="0.25">
      <c r="A814" s="10" t="str">
        <f>N814&amp;Q814&amp;R814&amp;S814</f>
        <v>Film21A</v>
      </c>
      <c r="B814" s="15" t="s">
        <v>1018</v>
      </c>
      <c r="C814" s="15"/>
      <c r="D814" s="15" t="s">
        <v>698</v>
      </c>
      <c r="E814" s="15"/>
      <c r="F814" s="15"/>
      <c r="G814" s="15"/>
      <c r="H814" s="15"/>
      <c r="I814" s="15"/>
      <c r="J814" s="15"/>
      <c r="K814" s="14"/>
      <c r="L814" s="15"/>
      <c r="M814" s="10"/>
      <c r="N814" s="4" t="s">
        <v>698</v>
      </c>
      <c r="O814" s="10"/>
      <c r="P814" s="15">
        <v>1</v>
      </c>
      <c r="Q814" s="15">
        <v>2</v>
      </c>
      <c r="R814" s="15">
        <v>1</v>
      </c>
      <c r="S814" s="15" t="s">
        <v>84</v>
      </c>
      <c r="U814" s="76" t="s">
        <v>3074</v>
      </c>
      <c r="V814" s="76" t="str">
        <f>IF(B814="","",B814)</f>
        <v>Rio</v>
      </c>
      <c r="W814" s="76" t="s">
        <v>3075</v>
      </c>
      <c r="X814" s="76" t="str">
        <f>IF(C814="","",C814)</f>
        <v/>
      </c>
      <c r="Y814" s="77" t="s">
        <v>3077</v>
      </c>
      <c r="Z814" s="76" t="str">
        <f>IF(L814="","",L814)</f>
        <v/>
      </c>
      <c r="AA814" s="76" t="s">
        <v>3076</v>
      </c>
      <c r="AB814" s="76" t="str">
        <f>_xlfn.CONCAT(U814:AA814)</f>
        <v>&lt;table class="questions" width="290"&gt;&lt;tr&gt;&lt;td height="50"&gt;&lt;div align="center"&gt;2 Points &lt;/div&gt;&lt;/td&gt;&lt;/tr&gt;&lt;tr&gt;&lt;td height="30"&gt;&lt;div align="center"&gt;Rio&lt;/div&gt;&lt;/td&gt;&lt;/tr&gt;&lt;tr&gt;&lt;td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814" s="50" t="s">
        <v>2615</v>
      </c>
      <c r="AD814" s="50" t="str">
        <f>IF(A814="","","Assets/"&amp;N814&amp;"/"&amp;Q814&amp;"/"&amp;P814&amp;".mp3")</f>
        <v>Assets/Film/2/1.mp3</v>
      </c>
      <c r="AE814" s="51" t="s">
        <v>2614</v>
      </c>
      <c r="AF814" s="50" t="str">
        <f>IF(A814="","","Tune "&amp;66*(Q814-1)+P814)</f>
        <v>Tune 67</v>
      </c>
      <c r="AG814" s="50" t="s">
        <v>2613</v>
      </c>
      <c r="AH814" s="50" t="str">
        <f>AC814&amp;AD814&amp;AE814&amp;AF814&amp;AG814</f>
        <v>&lt;li&gt;&lt;a href="Assets/Film/2/1.mp3"&gt;Tune 67&lt;/a&gt;&lt;/li&gt;</v>
      </c>
      <c r="AI814" s="53" t="s">
        <v>2616</v>
      </c>
      <c r="AJ814" s="53">
        <f>IF(A814="","",66*(Q814-1)+P814)</f>
        <v>67</v>
      </c>
      <c r="AK814" s="53" t="s">
        <v>2617</v>
      </c>
      <c r="AL814" s="53" t="str">
        <f>IF(A814="","",B814&amp;"&lt;/td&gt;&lt;td&gt;"&amp;C814&amp;"&lt;/td&gt;&lt;/tr&gt;")</f>
        <v>Rio&lt;/td&gt;&lt;td&gt;&lt;/td&gt;&lt;/tr&gt;</v>
      </c>
      <c r="AM814" s="53" t="str">
        <f>AI814&amp;AJ814&amp;AK814&amp;AL814</f>
        <v>&lt;tr&gt;&lt;td align="left"&gt;67&lt;/td&gt;&lt;td align="left"&gt;Rio&lt;/td&gt;&lt;td&gt;&lt;/td&gt;&lt;/tr&gt;</v>
      </c>
      <c r="AN814" s="64">
        <f>IF(MAX(LEN(B814),LEN(C814))=0,"",MAX(LEN(B814),LEN(C814)))</f>
        <v>3</v>
      </c>
    </row>
    <row r="815" spans="1:44" x14ac:dyDescent="0.25">
      <c r="A815" s="10" t="str">
        <f>N815&amp;Q815&amp;R815&amp;S815</f>
        <v>TV15B</v>
      </c>
      <c r="B815" s="35" t="s">
        <v>1271</v>
      </c>
      <c r="C815" s="15"/>
      <c r="D815" s="15" t="s">
        <v>985</v>
      </c>
      <c r="E815" s="15"/>
      <c r="F815" s="15"/>
      <c r="G815" s="15"/>
      <c r="H815" s="15"/>
      <c r="I815" s="15"/>
      <c r="J815" s="15"/>
      <c r="K815" s="14"/>
      <c r="L815" s="15"/>
      <c r="M815" s="10"/>
      <c r="N815" s="8" t="s">
        <v>667</v>
      </c>
      <c r="O815" s="10"/>
      <c r="P815" s="15">
        <v>46</v>
      </c>
      <c r="Q815" s="15">
        <v>1</v>
      </c>
      <c r="R815" s="15">
        <v>5</v>
      </c>
      <c r="S815" s="15" t="s">
        <v>85</v>
      </c>
      <c r="U815" s="76" t="s">
        <v>3074</v>
      </c>
      <c r="V815" s="76" t="str">
        <f>IF(B815="","",B815)</f>
        <v>A Place in the Sun</v>
      </c>
      <c r="W815" s="76" t="s">
        <v>3075</v>
      </c>
      <c r="X815" s="76" t="str">
        <f>IF(C815="","",C815)</f>
        <v/>
      </c>
      <c r="Y815" s="77" t="s">
        <v>3077</v>
      </c>
      <c r="Z815" s="76" t="str">
        <f>IF(L815="","",L815)</f>
        <v/>
      </c>
      <c r="AA815" s="76" t="s">
        <v>3076</v>
      </c>
      <c r="AB815" s="76" t="str">
        <f>_xlfn.CONCAT(U815:AA815)</f>
        <v>&lt;table class="questions" width="290"&gt;&lt;tr&gt;&lt;td height="50"&gt;&lt;div align="center"&gt;2 Points &lt;/div&gt;&lt;/td&gt;&lt;/tr&gt;&lt;tr&gt;&lt;td height="30"&gt;&lt;div align="center"&gt;A Place in the Sun&lt;/div&gt;&lt;/td&gt;&lt;/tr&gt;&lt;tr&gt;&lt;td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815" s="50" t="s">
        <v>2615</v>
      </c>
      <c r="AD815" s="50" t="str">
        <f>IF(A815="","","Assets/"&amp;N815&amp;"/"&amp;Q815&amp;"/"&amp;P815&amp;".mp3")</f>
        <v>Assets/TV/1/46.mp3</v>
      </c>
      <c r="AE815" s="51" t="s">
        <v>2614</v>
      </c>
      <c r="AF815" s="50" t="str">
        <f>IF(A815="","","Tune "&amp;66*(Q815-1)+P815)</f>
        <v>Tune 46</v>
      </c>
      <c r="AG815" s="50" t="s">
        <v>2613</v>
      </c>
      <c r="AH815" s="50" t="str">
        <f>AC815&amp;AD815&amp;AE815&amp;AF815&amp;AG815</f>
        <v>&lt;li&gt;&lt;a href="Assets/TV/1/46.mp3"&gt;Tune 46&lt;/a&gt;&lt;/li&gt;</v>
      </c>
      <c r="AI815" s="53" t="s">
        <v>2616</v>
      </c>
      <c r="AJ815" s="53">
        <f>IF(A815="","",66*(Q815-1)+P815)</f>
        <v>46</v>
      </c>
      <c r="AK815" s="53" t="s">
        <v>2617</v>
      </c>
      <c r="AL815" s="53" t="str">
        <f>IF(A815="","",B815&amp;"&lt;/td&gt;&lt;td&gt;"&amp;C815&amp;"&lt;/td&gt;&lt;/tr&gt;")</f>
        <v>A Place in the Sun&lt;/td&gt;&lt;td&gt;&lt;/td&gt;&lt;/tr&gt;</v>
      </c>
      <c r="AM815" s="53" t="str">
        <f>AI815&amp;AJ815&amp;AK815&amp;AL815</f>
        <v>&lt;tr&gt;&lt;td align="left"&gt;46&lt;/td&gt;&lt;td align="left"&gt;A Place in the Sun&lt;/td&gt;&lt;td&gt;&lt;/td&gt;&lt;/tr&gt;</v>
      </c>
      <c r="AN815" s="64">
        <f>IF(MAX(LEN(B815),LEN(C815))=0,"",MAX(LEN(B815),LEN(C815)))</f>
        <v>18</v>
      </c>
      <c r="AO815" s="39"/>
      <c r="AQ815" s="44"/>
      <c r="AR815" s="45"/>
    </row>
    <row r="816" spans="1:44" x14ac:dyDescent="0.25">
      <c r="A816" s="10" t="str">
        <f>N816&amp;Q816&amp;R816&amp;S816</f>
        <v>197014F</v>
      </c>
      <c r="B816" s="35" t="s">
        <v>351</v>
      </c>
      <c r="C816" s="35" t="s">
        <v>2155</v>
      </c>
      <c r="D816" s="15"/>
      <c r="E816" s="15"/>
      <c r="F816" s="15"/>
      <c r="G816" s="15"/>
      <c r="H816" s="15"/>
      <c r="I816" s="15"/>
      <c r="J816" s="15"/>
      <c r="K816" s="14"/>
      <c r="L816" s="15">
        <v>1979</v>
      </c>
      <c r="M816" s="10"/>
      <c r="N816" s="81">
        <v>1970</v>
      </c>
      <c r="O816" s="10"/>
      <c r="P816" s="15">
        <v>39</v>
      </c>
      <c r="Q816" s="15">
        <v>1</v>
      </c>
      <c r="R816" s="15">
        <v>4</v>
      </c>
      <c r="S816" s="35" t="s">
        <v>88</v>
      </c>
      <c r="U816" s="76" t="s">
        <v>3074</v>
      </c>
      <c r="V816" s="76" t="str">
        <f>IF(B816="","",B816)</f>
        <v>Status Quo</v>
      </c>
      <c r="W816" s="76" t="s">
        <v>3075</v>
      </c>
      <c r="X816" s="76" t="str">
        <f>IF(C816="","",C816)</f>
        <v>Living on an Island</v>
      </c>
      <c r="Y816" s="77" t="s">
        <v>3077</v>
      </c>
      <c r="Z816" s="76">
        <f>IF(L816="","",L816)</f>
        <v>1979</v>
      </c>
      <c r="AA816" s="76" t="s">
        <v>3076</v>
      </c>
      <c r="AB816" s="76" t="str">
        <f>_xlfn.CONCAT(U816:AA816)</f>
        <v>&lt;table class="questions" width="290"&gt;&lt;tr&gt;&lt;td height="50"&gt;&lt;div align="center"&gt;2 Points &lt;/div&gt;&lt;/td&gt;&lt;/tr&gt;&lt;tr&gt;&lt;td height="30"&gt;&lt;div align="center"&gt;Status Quo&lt;/div&gt;&lt;/td&gt;&lt;/tr&gt;&lt;tr&gt;&lt;td height="30"&gt;&lt;div align="center"&gt;Living on an Island&lt;/div&gt;&lt;/td&gt;&lt;/tr&gt;&lt;tr&gt;&lt;td height="30"&gt;&lt;div align="center"&gt;&lt;/div&gt;&lt;/td&gt;&lt;/tr&gt;&lt;tr&gt;&lt;td height="30"&gt;&lt;div align="center"&gt;1979&lt;/div&gt;&lt;/td&gt;&lt;/tr&gt;&lt;/table&gt;</v>
      </c>
      <c r="AC816" s="50" t="s">
        <v>2615</v>
      </c>
      <c r="AD816" s="50" t="str">
        <f>IF(A816="","","Assets/"&amp;N816&amp;"/"&amp;Q816&amp;"/"&amp;P816&amp;".mp3")</f>
        <v>Assets/1970/1/39.mp3</v>
      </c>
      <c r="AE816" s="51" t="s">
        <v>2614</v>
      </c>
      <c r="AF816" s="50" t="str">
        <f>IF(A816="","","Tune "&amp;66*(Q816-1)+P816)</f>
        <v>Tune 39</v>
      </c>
      <c r="AG816" s="50" t="s">
        <v>2613</v>
      </c>
      <c r="AH816" s="50" t="str">
        <f>AC816&amp;AD816&amp;AE816&amp;AF816&amp;AG816</f>
        <v>&lt;li&gt;&lt;a href="Assets/1970/1/39.mp3"&gt;Tune 39&lt;/a&gt;&lt;/li&gt;</v>
      </c>
      <c r="AI816" s="53" t="s">
        <v>2616</v>
      </c>
      <c r="AJ816" s="53">
        <f>IF(A816="","",66*(Q816-1)+P816)</f>
        <v>39</v>
      </c>
      <c r="AK816" s="53" t="s">
        <v>2617</v>
      </c>
      <c r="AL816" s="53" t="str">
        <f>IF(A816="","",B816&amp;"&lt;/td&gt;&lt;td&gt;"&amp;C816&amp;"&lt;/td&gt;&lt;/tr&gt;")</f>
        <v>Status Quo&lt;/td&gt;&lt;td&gt;Living on an Island&lt;/td&gt;&lt;/tr&gt;</v>
      </c>
      <c r="AM816" s="53" t="str">
        <f>AI816&amp;AJ816&amp;AK816&amp;AL816</f>
        <v>&lt;tr&gt;&lt;td align="left"&gt;39&lt;/td&gt;&lt;td align="left"&gt;Status Quo&lt;/td&gt;&lt;td&gt;Living on an Island&lt;/td&gt;&lt;/tr&gt;</v>
      </c>
      <c r="AN816" s="64">
        <f>IF(MAX(LEN(B816),LEN(C816))=0,"",MAX(LEN(B816),LEN(C816)))</f>
        <v>19</v>
      </c>
    </row>
    <row r="817" spans="1:40" x14ac:dyDescent="0.25">
      <c r="A817" s="10" t="str">
        <f>N817&amp;Q817&amp;R817&amp;S817</f>
        <v>Rock21I</v>
      </c>
      <c r="B817" s="35" t="s">
        <v>1085</v>
      </c>
      <c r="C817" s="35" t="s">
        <v>1086</v>
      </c>
      <c r="D817" s="35" t="s">
        <v>672</v>
      </c>
      <c r="E817" s="35" t="s">
        <v>682</v>
      </c>
      <c r="F817" s="15"/>
      <c r="G817" s="15"/>
      <c r="H817" s="15"/>
      <c r="I817" s="15"/>
      <c r="J817" s="15"/>
      <c r="K817" s="14"/>
      <c r="L817" s="15">
        <v>1994</v>
      </c>
      <c r="M817" s="10"/>
      <c r="N817" s="36" t="s">
        <v>1067</v>
      </c>
      <c r="O817" s="10"/>
      <c r="P817" s="15">
        <v>9</v>
      </c>
      <c r="Q817" s="15">
        <v>2</v>
      </c>
      <c r="R817" s="15">
        <v>1</v>
      </c>
      <c r="S817" s="35" t="s">
        <v>1070</v>
      </c>
      <c r="U817" s="76" t="s">
        <v>3074</v>
      </c>
      <c r="V817" s="76" t="str">
        <f>IF(B817="","",B817)</f>
        <v>Korn</v>
      </c>
      <c r="W817" s="76" t="s">
        <v>3075</v>
      </c>
      <c r="X817" s="76" t="str">
        <f>IF(C817="","",C817)</f>
        <v>Blind</v>
      </c>
      <c r="Y817" s="77" t="s">
        <v>3077</v>
      </c>
      <c r="Z817" s="76">
        <f>IF(L817="","",L817)</f>
        <v>1994</v>
      </c>
      <c r="AA817" s="76" t="s">
        <v>3076</v>
      </c>
      <c r="AB817" s="76" t="str">
        <f>_xlfn.CONCAT(U817:AA817)</f>
        <v>&lt;table class="questions" width="290"&gt;&lt;tr&gt;&lt;td height="50"&gt;&lt;div align="center"&gt;2 Points &lt;/div&gt;&lt;/td&gt;&lt;/tr&gt;&lt;tr&gt;&lt;td height="30"&gt;&lt;div align="center"&gt;Korn&lt;/div&gt;&lt;/td&gt;&lt;/tr&gt;&lt;tr&gt;&lt;td height="30"&gt;&lt;div align="center"&gt;Blind&lt;/div&gt;&lt;/td&gt;&lt;/tr&gt;&lt;tr&gt;&lt;td height="30"&gt;&lt;div align="center"&gt;&lt;/div&gt;&lt;/td&gt;&lt;/tr&gt;&lt;tr&gt;&lt;td height="30"&gt;&lt;div align="center"&gt;1994&lt;/div&gt;&lt;/td&gt;&lt;/tr&gt;&lt;/table&gt;</v>
      </c>
      <c r="AC817" s="50" t="s">
        <v>2615</v>
      </c>
      <c r="AD817" s="50" t="str">
        <f>IF(A817="","","Assets/"&amp;N817&amp;"/"&amp;Q817&amp;"/"&amp;P817&amp;".mp3")</f>
        <v>Assets/Rock/2/9.mp3</v>
      </c>
      <c r="AE817" s="51" t="s">
        <v>2614</v>
      </c>
      <c r="AF817" s="50" t="str">
        <f>IF(A817="","","Tune "&amp;66*(Q817-1)+P817)</f>
        <v>Tune 75</v>
      </c>
      <c r="AG817" s="50" t="s">
        <v>2613</v>
      </c>
      <c r="AH817" s="50" t="str">
        <f>AC817&amp;AD817&amp;AE817&amp;AF817&amp;AG817</f>
        <v>&lt;li&gt;&lt;a href="Assets/Rock/2/9.mp3"&gt;Tune 75&lt;/a&gt;&lt;/li&gt;</v>
      </c>
      <c r="AI817" s="53" t="s">
        <v>2616</v>
      </c>
      <c r="AJ817" s="53">
        <f>IF(A817="","",66*(Q817-1)+P817)</f>
        <v>75</v>
      </c>
      <c r="AK817" s="53" t="s">
        <v>2617</v>
      </c>
      <c r="AL817" s="53" t="str">
        <f>IF(A817="","",B817&amp;"&lt;/td&gt;&lt;td&gt;"&amp;C817&amp;"&lt;/td&gt;&lt;/tr&gt;")</f>
        <v>Korn&lt;/td&gt;&lt;td&gt;Blind&lt;/td&gt;&lt;/tr&gt;</v>
      </c>
      <c r="AM817" s="53" t="str">
        <f>AI817&amp;AJ817&amp;AK817&amp;AL817</f>
        <v>&lt;tr&gt;&lt;td align="left"&gt;75&lt;/td&gt;&lt;td align="left"&gt;Korn&lt;/td&gt;&lt;td&gt;Blind&lt;/td&gt;&lt;/tr&gt;</v>
      </c>
      <c r="AN817" s="64">
        <f>IF(MAX(LEN(B817),LEN(C817))=0,"",MAX(LEN(B817),LEN(C817)))</f>
        <v>5</v>
      </c>
    </row>
    <row r="818" spans="1:40" x14ac:dyDescent="0.25">
      <c r="A818" s="10" t="str">
        <f>N818&amp;Q818&amp;R818&amp;S818</f>
        <v>Rock15B</v>
      </c>
      <c r="B818" s="15" t="s">
        <v>1085</v>
      </c>
      <c r="C818" s="15" t="s">
        <v>1086</v>
      </c>
      <c r="D818" s="35" t="s">
        <v>672</v>
      </c>
      <c r="E818" s="35" t="s">
        <v>682</v>
      </c>
      <c r="F818" s="15"/>
      <c r="G818" s="15"/>
      <c r="H818" s="15"/>
      <c r="I818" s="15"/>
      <c r="J818" s="15"/>
      <c r="K818" s="14"/>
      <c r="L818" s="15">
        <v>1994</v>
      </c>
      <c r="M818" s="10"/>
      <c r="N818" s="36" t="s">
        <v>1067</v>
      </c>
      <c r="O818" s="10"/>
      <c r="P818" s="15">
        <v>46</v>
      </c>
      <c r="Q818" s="15">
        <v>1</v>
      </c>
      <c r="R818" s="15">
        <v>5</v>
      </c>
      <c r="S818" s="15" t="s">
        <v>85</v>
      </c>
      <c r="U818" s="76" t="s">
        <v>3074</v>
      </c>
      <c r="V818" s="76" t="str">
        <f>IF(B818="","",B818)</f>
        <v>Korn</v>
      </c>
      <c r="W818" s="76" t="s">
        <v>3075</v>
      </c>
      <c r="X818" s="76" t="str">
        <f>IF(C818="","",C818)</f>
        <v>Blind</v>
      </c>
      <c r="Y818" s="77" t="s">
        <v>3077</v>
      </c>
      <c r="Z818" s="76">
        <f>IF(L818="","",L818)</f>
        <v>1994</v>
      </c>
      <c r="AA818" s="76" t="s">
        <v>3076</v>
      </c>
      <c r="AB818" s="76" t="str">
        <f>_xlfn.CONCAT(U818:AA818)</f>
        <v>&lt;table class="questions" width="290"&gt;&lt;tr&gt;&lt;td height="50"&gt;&lt;div align="center"&gt;2 Points &lt;/div&gt;&lt;/td&gt;&lt;/tr&gt;&lt;tr&gt;&lt;td height="30"&gt;&lt;div align="center"&gt;Korn&lt;/div&gt;&lt;/td&gt;&lt;/tr&gt;&lt;tr&gt;&lt;td height="30"&gt;&lt;div align="center"&gt;Blind&lt;/div&gt;&lt;/td&gt;&lt;/tr&gt;&lt;tr&gt;&lt;td height="30"&gt;&lt;div align="center"&gt;&lt;/div&gt;&lt;/td&gt;&lt;/tr&gt;&lt;tr&gt;&lt;td height="30"&gt;&lt;div align="center"&gt;1994&lt;/div&gt;&lt;/td&gt;&lt;/tr&gt;&lt;/table&gt;</v>
      </c>
      <c r="AC818" s="50" t="s">
        <v>2615</v>
      </c>
      <c r="AD818" s="50" t="str">
        <f>IF(A818="","","Assets/"&amp;N818&amp;"/"&amp;Q818&amp;"/"&amp;P818&amp;".mp3")</f>
        <v>Assets/Rock/1/46.mp3</v>
      </c>
      <c r="AE818" s="51" t="s">
        <v>2614</v>
      </c>
      <c r="AF818" s="50" t="str">
        <f>IF(A818="","","Tune "&amp;66*(Q818-1)+P818)</f>
        <v>Tune 46</v>
      </c>
      <c r="AG818" s="50" t="s">
        <v>2613</v>
      </c>
      <c r="AH818" s="50" t="str">
        <f>AC818&amp;AD818&amp;AE818&amp;AF818&amp;AG818</f>
        <v>&lt;li&gt;&lt;a href="Assets/Rock/1/46.mp3"&gt;Tune 46&lt;/a&gt;&lt;/li&gt;</v>
      </c>
      <c r="AI818" s="53" t="s">
        <v>2616</v>
      </c>
      <c r="AJ818" s="53">
        <f>IF(A818="","",66*(Q818-1)+P818)</f>
        <v>46</v>
      </c>
      <c r="AK818" s="53" t="s">
        <v>2617</v>
      </c>
      <c r="AL818" s="53" t="str">
        <f>IF(A818="","",B818&amp;"&lt;/td&gt;&lt;td&gt;"&amp;C818&amp;"&lt;/td&gt;&lt;/tr&gt;")</f>
        <v>Korn&lt;/td&gt;&lt;td&gt;Blind&lt;/td&gt;&lt;/tr&gt;</v>
      </c>
      <c r="AM818" s="53" t="str">
        <f>AI818&amp;AJ818&amp;AK818&amp;AL818</f>
        <v>&lt;tr&gt;&lt;td align="left"&gt;46&lt;/td&gt;&lt;td align="left"&gt;Korn&lt;/td&gt;&lt;td&gt;Blind&lt;/td&gt;&lt;/tr&gt;</v>
      </c>
      <c r="AN818" s="64">
        <f>IF(MAX(LEN(B818),LEN(C818))=0,"",MAX(LEN(B818),LEN(C818)))</f>
        <v>5</v>
      </c>
    </row>
    <row r="819" spans="1:40" x14ac:dyDescent="0.25">
      <c r="A819" s="10" t="str">
        <f>N819&amp;Q819&amp;R819&amp;S819</f>
        <v>Hiphop15C</v>
      </c>
      <c r="B819" s="60" t="s">
        <v>2992</v>
      </c>
      <c r="C819" s="15" t="s">
        <v>2929</v>
      </c>
      <c r="D819" s="15"/>
      <c r="E819" s="15"/>
      <c r="F819" s="15"/>
      <c r="G819" s="15"/>
      <c r="H819" s="15"/>
      <c r="I819" s="15"/>
      <c r="J819" s="15"/>
      <c r="K819" s="14"/>
      <c r="L819" s="15">
        <v>1993</v>
      </c>
      <c r="M819" s="10"/>
      <c r="N819" s="42" t="s">
        <v>2395</v>
      </c>
      <c r="O819" s="10"/>
      <c r="P819" s="15">
        <v>47</v>
      </c>
      <c r="Q819" s="15">
        <v>1</v>
      </c>
      <c r="R819" s="15">
        <v>5</v>
      </c>
      <c r="S819" s="60" t="s">
        <v>89</v>
      </c>
      <c r="U819" s="76" t="s">
        <v>3074</v>
      </c>
      <c r="V819" s="76" t="str">
        <f>IF(B819="","",B819)</f>
        <v>KRS - One</v>
      </c>
      <c r="W819" s="76" t="s">
        <v>3075</v>
      </c>
      <c r="X819" s="76" t="str">
        <f>IF(C819="","",C819)</f>
        <v>Sound Of The Police</v>
      </c>
      <c r="Y819" s="77" t="s">
        <v>3077</v>
      </c>
      <c r="Z819" s="76">
        <f>IF(L819="","",L819)</f>
        <v>1993</v>
      </c>
      <c r="AA819" s="76" t="s">
        <v>3076</v>
      </c>
      <c r="AB819" s="76" t="str">
        <f>_xlfn.CONCAT(U819:AA819)</f>
        <v>&lt;table class="questions" width="290"&gt;&lt;tr&gt;&lt;td height="50"&gt;&lt;div align="center"&gt;2 Points &lt;/div&gt;&lt;/td&gt;&lt;/tr&gt;&lt;tr&gt;&lt;td height="30"&gt;&lt;div align="center"&gt;KRS - One&lt;/div&gt;&lt;/td&gt;&lt;/tr&gt;&lt;tr&gt;&lt;td height="30"&gt;&lt;div align="center"&gt;Sound Of The Police&lt;/div&gt;&lt;/td&gt;&lt;/tr&gt;&lt;tr&gt;&lt;td height="30"&gt;&lt;div align="center"&gt;&lt;/div&gt;&lt;/td&gt;&lt;/tr&gt;&lt;tr&gt;&lt;td height="30"&gt;&lt;div align="center"&gt;1993&lt;/div&gt;&lt;/td&gt;&lt;/tr&gt;&lt;/table&gt;</v>
      </c>
      <c r="AC819" s="50" t="s">
        <v>2615</v>
      </c>
      <c r="AD819" s="50" t="str">
        <f>IF(A819="","","Assets/"&amp;N819&amp;"/"&amp;Q819&amp;"/"&amp;P819&amp;".mp3")</f>
        <v>Assets/Hiphop/1/47.mp3</v>
      </c>
      <c r="AE819" s="51" t="s">
        <v>2614</v>
      </c>
      <c r="AF819" s="50" t="str">
        <f>IF(A819="","","Tune "&amp;66*(Q819-1)+P819)</f>
        <v>Tune 47</v>
      </c>
      <c r="AG819" s="50" t="s">
        <v>2613</v>
      </c>
      <c r="AH819" s="50" t="str">
        <f>AC819&amp;AD819&amp;AE819&amp;AF819&amp;AG819</f>
        <v>&lt;li&gt;&lt;a href="Assets/Hiphop/1/47.mp3"&gt;Tune 47&lt;/a&gt;&lt;/li&gt;</v>
      </c>
      <c r="AI819" s="53" t="s">
        <v>2616</v>
      </c>
      <c r="AJ819" s="53">
        <f>IF(A819="","",66*(Q819-1)+P819)</f>
        <v>47</v>
      </c>
      <c r="AK819" s="53" t="s">
        <v>2617</v>
      </c>
      <c r="AL819" s="53" t="str">
        <f>IF(A819="","",B819&amp;"&lt;/td&gt;&lt;td&gt;"&amp;C819&amp;"&lt;/td&gt;&lt;/tr&gt;")</f>
        <v>KRS - One&lt;/td&gt;&lt;td&gt;Sound Of The Police&lt;/td&gt;&lt;/tr&gt;</v>
      </c>
      <c r="AM819" s="53" t="str">
        <f>AI819&amp;AJ819&amp;AK819&amp;AL819</f>
        <v>&lt;tr&gt;&lt;td align="left"&gt;47&lt;/td&gt;&lt;td align="left"&gt;KRS - One&lt;/td&gt;&lt;td&gt;Sound Of The Police&lt;/td&gt;&lt;/tr&gt;</v>
      </c>
      <c r="AN819" s="64">
        <f>IF(MAX(LEN(B819),LEN(C819))=0,"",MAX(LEN(B819),LEN(C819)))</f>
        <v>19</v>
      </c>
    </row>
    <row r="820" spans="1:40" x14ac:dyDescent="0.25">
      <c r="A820" s="10" t="str">
        <f>N820&amp;Q820&amp;R820&amp;S820</f>
        <v>2005-200915E</v>
      </c>
      <c r="B820" s="15" t="s">
        <v>704</v>
      </c>
      <c r="C820" s="15" t="s">
        <v>336</v>
      </c>
      <c r="D820" s="15" t="s">
        <v>672</v>
      </c>
      <c r="E820" s="15" t="s">
        <v>682</v>
      </c>
      <c r="F820" s="15"/>
      <c r="G820" s="15"/>
      <c r="H820" s="15"/>
      <c r="I820" s="15"/>
      <c r="J820" s="15"/>
      <c r="K820" s="14"/>
      <c r="L820" s="15">
        <v>2005</v>
      </c>
      <c r="M820" s="10"/>
      <c r="N820" s="3" t="s">
        <v>2621</v>
      </c>
      <c r="O820" s="10"/>
      <c r="P820" s="15">
        <v>49</v>
      </c>
      <c r="Q820" s="15">
        <v>1</v>
      </c>
      <c r="R820" s="15">
        <v>5</v>
      </c>
      <c r="S820" s="35" t="s">
        <v>87</v>
      </c>
      <c r="U820" s="76" t="s">
        <v>3074</v>
      </c>
      <c r="V820" s="76" t="str">
        <f>IF(B820="","",B820)</f>
        <v>Gwen Stefani</v>
      </c>
      <c r="W820" s="76" t="s">
        <v>3075</v>
      </c>
      <c r="X820" s="76" t="str">
        <f>IF(C820="","",C820)</f>
        <v>Cool</v>
      </c>
      <c r="Y820" s="77" t="s">
        <v>3077</v>
      </c>
      <c r="Z820" s="76">
        <f>IF(L820="","",L820)</f>
        <v>2005</v>
      </c>
      <c r="AA820" s="76" t="s">
        <v>3076</v>
      </c>
      <c r="AB820" s="76" t="str">
        <f>_xlfn.CONCAT(U820:AA820)</f>
        <v>&lt;table class="questions" width="290"&gt;&lt;tr&gt;&lt;td height="50"&gt;&lt;div align="center"&gt;2 Points &lt;/div&gt;&lt;/td&gt;&lt;/tr&gt;&lt;tr&gt;&lt;td height="30"&gt;&lt;div align="center"&gt;Gwen Stefani&lt;/div&gt;&lt;/td&gt;&lt;/tr&gt;&lt;tr&gt;&lt;td height="30"&gt;&lt;div align="center"&gt;Cool&lt;/div&gt;&lt;/td&gt;&lt;/tr&gt;&lt;tr&gt;&lt;td height="30"&gt;&lt;div align="center"&gt;&lt;/div&gt;&lt;/td&gt;&lt;/tr&gt;&lt;tr&gt;&lt;td height="30"&gt;&lt;div align="center"&gt;2005&lt;/div&gt;&lt;/td&gt;&lt;/tr&gt;&lt;/table&gt;</v>
      </c>
      <c r="AC820" s="50" t="s">
        <v>2615</v>
      </c>
      <c r="AD820" s="50" t="str">
        <f>IF(A820="","","Assets/"&amp;N820&amp;"/"&amp;Q820&amp;"/"&amp;P820&amp;".mp3")</f>
        <v>Assets/2005-2009/1/49.mp3</v>
      </c>
      <c r="AE820" s="51" t="s">
        <v>2614</v>
      </c>
      <c r="AF820" s="50" t="str">
        <f>IF(A820="","","Tune "&amp;66*(Q820-1)+P820)</f>
        <v>Tune 49</v>
      </c>
      <c r="AG820" s="50" t="s">
        <v>2613</v>
      </c>
      <c r="AH820" s="50" t="str">
        <f>AC820&amp;AD820&amp;AE820&amp;AF820&amp;AG820</f>
        <v>&lt;li&gt;&lt;a href="Assets/2005-2009/1/49.mp3"&gt;Tune 49&lt;/a&gt;&lt;/li&gt;</v>
      </c>
      <c r="AI820" s="53" t="s">
        <v>2616</v>
      </c>
      <c r="AJ820" s="53">
        <f>IF(A820="","",66*(Q820-1)+P820)</f>
        <v>49</v>
      </c>
      <c r="AK820" s="53" t="s">
        <v>2617</v>
      </c>
      <c r="AL820" s="53" t="str">
        <f>IF(A820="","",B820&amp;"&lt;/td&gt;&lt;td&gt;"&amp;C820&amp;"&lt;/td&gt;&lt;/tr&gt;")</f>
        <v>Gwen Stefani&lt;/td&gt;&lt;td&gt;Cool&lt;/td&gt;&lt;/tr&gt;</v>
      </c>
      <c r="AM820" s="53" t="str">
        <f>AI820&amp;AJ820&amp;AK820&amp;AL820</f>
        <v>&lt;tr&gt;&lt;td align="left"&gt;49&lt;/td&gt;&lt;td align="left"&gt;Gwen Stefani&lt;/td&gt;&lt;td&gt;Cool&lt;/td&gt;&lt;/tr&gt;</v>
      </c>
      <c r="AN820" s="64">
        <f>IF(MAX(LEN(B820),LEN(C820))=0,"",MAX(LEN(B820),LEN(C820)))</f>
        <v>12</v>
      </c>
    </row>
    <row r="821" spans="1:40" x14ac:dyDescent="0.25">
      <c r="A821" s="10" t="str">
        <f>N821&amp;Q821&amp;R821&amp;S821</f>
        <v>2015-201926E</v>
      </c>
      <c r="B821" s="35" t="s">
        <v>2389</v>
      </c>
      <c r="C821" s="35" t="s">
        <v>2390</v>
      </c>
      <c r="D821" s="15"/>
      <c r="E821" s="15"/>
      <c r="F821" s="15"/>
      <c r="G821" s="15"/>
      <c r="H821" s="15"/>
      <c r="I821" s="15"/>
      <c r="J821" s="15"/>
      <c r="K821" s="14"/>
      <c r="L821" s="15">
        <v>2017</v>
      </c>
      <c r="M821" s="10"/>
      <c r="N821" s="3" t="s">
        <v>2623</v>
      </c>
      <c r="O821" s="10"/>
      <c r="P821" s="15">
        <v>60</v>
      </c>
      <c r="Q821" s="15">
        <v>2</v>
      </c>
      <c r="R821" s="15">
        <v>6</v>
      </c>
      <c r="S821" s="35" t="s">
        <v>87</v>
      </c>
      <c r="U821" s="76" t="s">
        <v>3074</v>
      </c>
      <c r="V821" s="76" t="str">
        <f>IF(B821="","",B821)</f>
        <v>Camila Cabello</v>
      </c>
      <c r="W821" s="76" t="s">
        <v>3075</v>
      </c>
      <c r="X821" s="76" t="str">
        <f>IF(C821="","",C821)</f>
        <v>Crying in the Club</v>
      </c>
      <c r="Y821" s="77" t="s">
        <v>3077</v>
      </c>
      <c r="Z821" s="76">
        <f>IF(L821="","",L821)</f>
        <v>2017</v>
      </c>
      <c r="AA821" s="76" t="s">
        <v>3076</v>
      </c>
      <c r="AB821" s="76" t="str">
        <f>_xlfn.CONCAT(U821:AA821)</f>
        <v>&lt;table class="questions" width="290"&gt;&lt;tr&gt;&lt;td height="50"&gt;&lt;div align="center"&gt;2 Points &lt;/div&gt;&lt;/td&gt;&lt;/tr&gt;&lt;tr&gt;&lt;td height="30"&gt;&lt;div align="center"&gt;Camila Cabello&lt;/div&gt;&lt;/td&gt;&lt;/tr&gt;&lt;tr&gt;&lt;td height="30"&gt;&lt;div align="center"&gt;Crying in the Club&lt;/div&gt;&lt;/td&gt;&lt;/tr&gt;&lt;tr&gt;&lt;td height="30"&gt;&lt;div align="center"&gt;&lt;/div&gt;&lt;/td&gt;&lt;/tr&gt;&lt;tr&gt;&lt;td height="30"&gt;&lt;div align="center"&gt;2017&lt;/div&gt;&lt;/td&gt;&lt;/tr&gt;&lt;/table&gt;</v>
      </c>
      <c r="AC821" s="50" t="s">
        <v>2615</v>
      </c>
      <c r="AD821" s="50" t="str">
        <f>IF(A821="","","Assets/"&amp;N821&amp;"/"&amp;Q821&amp;"/"&amp;P821&amp;".mp3")</f>
        <v>Assets/2015-2019/2/60.mp3</v>
      </c>
      <c r="AE821" s="51" t="s">
        <v>2614</v>
      </c>
      <c r="AF821" s="50" t="str">
        <f>IF(A821="","","Tune "&amp;66*(Q821-1)+P821)</f>
        <v>Tune 126</v>
      </c>
      <c r="AG821" s="50" t="s">
        <v>2613</v>
      </c>
      <c r="AH821" s="50" t="str">
        <f>AC821&amp;AD821&amp;AE821&amp;AF821&amp;AG821</f>
        <v>&lt;li&gt;&lt;a href="Assets/2015-2019/2/60.mp3"&gt;Tune 126&lt;/a&gt;&lt;/li&gt;</v>
      </c>
      <c r="AI821" s="53" t="s">
        <v>2616</v>
      </c>
      <c r="AJ821" s="53">
        <f>IF(A821="","",66*(Q821-1)+P821)</f>
        <v>126</v>
      </c>
      <c r="AK821" s="53" t="s">
        <v>2617</v>
      </c>
      <c r="AL821" s="53" t="str">
        <f>IF(A821="","",B821&amp;"&lt;/td&gt;&lt;td&gt;"&amp;C821&amp;"&lt;/td&gt;&lt;/tr&gt;")</f>
        <v>Camila Cabello&lt;/td&gt;&lt;td&gt;Crying in the Club&lt;/td&gt;&lt;/tr&gt;</v>
      </c>
      <c r="AM821" s="53" t="str">
        <f>AI821&amp;AJ821&amp;AK821&amp;AL821</f>
        <v>&lt;tr&gt;&lt;td align="left"&gt;126&lt;/td&gt;&lt;td align="left"&gt;Camila Cabello&lt;/td&gt;&lt;td&gt;Crying in the Club&lt;/td&gt;&lt;/tr&gt;</v>
      </c>
      <c r="AN821" s="64">
        <f>IF(MAX(LEN(B821),LEN(C821))=0,"",MAX(LEN(B821),LEN(C821)))</f>
        <v>18</v>
      </c>
    </row>
    <row r="822" spans="1:40" x14ac:dyDescent="0.25">
      <c r="A822" s="10" t="str">
        <f>N822&amp;Q822&amp;R822&amp;S822</f>
        <v>Gayicons12K</v>
      </c>
      <c r="B822" s="15" t="s">
        <v>2920</v>
      </c>
      <c r="C822" s="60" t="s">
        <v>2921</v>
      </c>
      <c r="D822" s="15"/>
      <c r="E822" s="15"/>
      <c r="F822" s="15"/>
      <c r="G822" s="15"/>
      <c r="H822" s="15"/>
      <c r="I822" s="15"/>
      <c r="J822" s="15"/>
      <c r="K822" s="14"/>
      <c r="L822" s="15">
        <v>2017</v>
      </c>
      <c r="M822" s="10"/>
      <c r="N822" s="48" t="s">
        <v>2611</v>
      </c>
      <c r="O822" s="10"/>
      <c r="P822" s="15">
        <v>22</v>
      </c>
      <c r="Q822" s="15">
        <v>1</v>
      </c>
      <c r="R822" s="15">
        <v>2</v>
      </c>
      <c r="S822" s="60" t="s">
        <v>1072</v>
      </c>
      <c r="U822" s="76" t="s">
        <v>3074</v>
      </c>
      <c r="V822" s="76" t="str">
        <f>IF(B822="","",B822)</f>
        <v>Kim Petras</v>
      </c>
      <c r="W822" s="76" t="s">
        <v>3075</v>
      </c>
      <c r="X822" s="76" t="str">
        <f>IF(C822="","",C822)</f>
        <v>I Don’t Want it at All</v>
      </c>
      <c r="Y822" s="77" t="s">
        <v>3077</v>
      </c>
      <c r="Z822" s="76">
        <f>IF(L822="","",L822)</f>
        <v>2017</v>
      </c>
      <c r="AA822" s="76" t="s">
        <v>3076</v>
      </c>
      <c r="AB822" s="76" t="str">
        <f>_xlfn.CONCAT(U822:AA822)</f>
        <v>&lt;table class="questions" width="290"&gt;&lt;tr&gt;&lt;td height="50"&gt;&lt;div align="center"&gt;2 Points &lt;/div&gt;&lt;/td&gt;&lt;/tr&gt;&lt;tr&gt;&lt;td height="30"&gt;&lt;div align="center"&gt;Kim Petras&lt;/div&gt;&lt;/td&gt;&lt;/tr&gt;&lt;tr&gt;&lt;td height="30"&gt;&lt;div align="center"&gt;I Don’t Want it at All&lt;/div&gt;&lt;/td&gt;&lt;/tr&gt;&lt;tr&gt;&lt;td height="30"&gt;&lt;div align="center"&gt;&lt;/div&gt;&lt;/td&gt;&lt;/tr&gt;&lt;tr&gt;&lt;td height="30"&gt;&lt;div align="center"&gt;2017&lt;/div&gt;&lt;/td&gt;&lt;/tr&gt;&lt;/table&gt;</v>
      </c>
      <c r="AC822" s="50" t="s">
        <v>2615</v>
      </c>
      <c r="AD822" s="50" t="str">
        <f>IF(A822="","","Assets/"&amp;N822&amp;"/"&amp;Q822&amp;"/"&amp;P822&amp;".mp3")</f>
        <v>Assets/Gayicons/1/22.mp3</v>
      </c>
      <c r="AE822" s="51" t="s">
        <v>2614</v>
      </c>
      <c r="AF822" s="50" t="str">
        <f>IF(A822="","","Tune "&amp;66*(Q822-1)+P822)</f>
        <v>Tune 22</v>
      </c>
      <c r="AG822" s="50" t="s">
        <v>2613</v>
      </c>
      <c r="AH822" s="50" t="str">
        <f>AC822&amp;AD822&amp;AE822&amp;AF822&amp;AG822</f>
        <v>&lt;li&gt;&lt;a href="Assets/Gayicons/1/22.mp3"&gt;Tune 22&lt;/a&gt;&lt;/li&gt;</v>
      </c>
      <c r="AI822" s="53" t="s">
        <v>2616</v>
      </c>
      <c r="AJ822" s="53">
        <f>IF(A822="","",66*(Q822-1)+P822)</f>
        <v>22</v>
      </c>
      <c r="AK822" s="53" t="s">
        <v>2617</v>
      </c>
      <c r="AL822" s="53" t="str">
        <f>IF(A822="","",B822&amp;"&lt;/td&gt;&lt;td&gt;"&amp;C822&amp;"&lt;/td&gt;&lt;/tr&gt;")</f>
        <v>Kim Petras&lt;/td&gt;&lt;td&gt;I Don’t Want it at All&lt;/td&gt;&lt;/tr&gt;</v>
      </c>
      <c r="AM822" s="53" t="str">
        <f>AI822&amp;AJ822&amp;AK822&amp;AL822</f>
        <v>&lt;tr&gt;&lt;td align="left"&gt;22&lt;/td&gt;&lt;td align="left"&gt;Kim Petras&lt;/td&gt;&lt;td&gt;I Don’t Want it at All&lt;/td&gt;&lt;/tr&gt;</v>
      </c>
      <c r="AN822" s="64">
        <f>IF(MAX(LEN(B822),LEN(C822))=0,"",MAX(LEN(B822),LEN(C822)))</f>
        <v>22</v>
      </c>
    </row>
    <row r="823" spans="1:40" x14ac:dyDescent="0.25">
      <c r="A823" s="10" t="str">
        <f>N823&amp;Q823&amp;R823&amp;S823</f>
        <v>2005-200915F</v>
      </c>
      <c r="B823" s="15" t="s">
        <v>708</v>
      </c>
      <c r="C823" s="15" t="s">
        <v>709</v>
      </c>
      <c r="D823" s="15" t="s">
        <v>672</v>
      </c>
      <c r="E823" s="15" t="s">
        <v>682</v>
      </c>
      <c r="F823" s="15"/>
      <c r="G823" s="15"/>
      <c r="H823" s="15"/>
      <c r="I823" s="15"/>
      <c r="J823" s="15"/>
      <c r="K823" s="14"/>
      <c r="L823" s="15">
        <v>2005</v>
      </c>
      <c r="M823" s="10"/>
      <c r="N823" s="3" t="s">
        <v>2621</v>
      </c>
      <c r="O823" s="10"/>
      <c r="P823" s="15">
        <v>50</v>
      </c>
      <c r="Q823" s="15">
        <v>1</v>
      </c>
      <c r="R823" s="15">
        <v>5</v>
      </c>
      <c r="S823" s="35" t="s">
        <v>88</v>
      </c>
      <c r="U823" s="76" t="s">
        <v>3074</v>
      </c>
      <c r="V823" s="76" t="str">
        <f>IF(B823="","",B823)</f>
        <v>Scissor Sisters</v>
      </c>
      <c r="W823" s="76" t="s">
        <v>3075</v>
      </c>
      <c r="X823" s="76" t="str">
        <f>IF(C823="","",C823)</f>
        <v>Filthy Gorgeous</v>
      </c>
      <c r="Y823" s="77" t="s">
        <v>3077</v>
      </c>
      <c r="Z823" s="76">
        <f>IF(L823="","",L823)</f>
        <v>2005</v>
      </c>
      <c r="AA823" s="76" t="s">
        <v>3076</v>
      </c>
      <c r="AB823" s="76" t="str">
        <f>_xlfn.CONCAT(U823:AA823)</f>
        <v>&lt;table class="questions" width="290"&gt;&lt;tr&gt;&lt;td height="50"&gt;&lt;div align="center"&gt;2 Points &lt;/div&gt;&lt;/td&gt;&lt;/tr&gt;&lt;tr&gt;&lt;td height="30"&gt;&lt;div align="center"&gt;Scissor Sisters&lt;/div&gt;&lt;/td&gt;&lt;/tr&gt;&lt;tr&gt;&lt;td height="30"&gt;&lt;div align="center"&gt;Filthy Gorgeous&lt;/div&gt;&lt;/td&gt;&lt;/tr&gt;&lt;tr&gt;&lt;td height="30"&gt;&lt;div align="center"&gt;&lt;/div&gt;&lt;/td&gt;&lt;/tr&gt;&lt;tr&gt;&lt;td height="30"&gt;&lt;div align="center"&gt;2005&lt;/div&gt;&lt;/td&gt;&lt;/tr&gt;&lt;/table&gt;</v>
      </c>
      <c r="AC823" s="50" t="s">
        <v>2615</v>
      </c>
      <c r="AD823" s="50" t="str">
        <f>IF(A823="","","Assets/"&amp;N823&amp;"/"&amp;Q823&amp;"/"&amp;P823&amp;".mp3")</f>
        <v>Assets/2005-2009/1/50.mp3</v>
      </c>
      <c r="AE823" s="51" t="s">
        <v>2614</v>
      </c>
      <c r="AF823" s="50" t="str">
        <f>IF(A823="","","Tune "&amp;66*(Q823-1)+P823)</f>
        <v>Tune 50</v>
      </c>
      <c r="AG823" s="50" t="s">
        <v>2613</v>
      </c>
      <c r="AH823" s="50" t="str">
        <f>AC823&amp;AD823&amp;AE823&amp;AF823&amp;AG823</f>
        <v>&lt;li&gt;&lt;a href="Assets/2005-2009/1/50.mp3"&gt;Tune 50&lt;/a&gt;&lt;/li&gt;</v>
      </c>
      <c r="AI823" s="53" t="s">
        <v>2616</v>
      </c>
      <c r="AJ823" s="53">
        <f>IF(A823="","",66*(Q823-1)+P823)</f>
        <v>50</v>
      </c>
      <c r="AK823" s="53" t="s">
        <v>2617</v>
      </c>
      <c r="AL823" s="53" t="str">
        <f>IF(A823="","",B823&amp;"&lt;/td&gt;&lt;td&gt;"&amp;C823&amp;"&lt;/td&gt;&lt;/tr&gt;")</f>
        <v>Scissor Sisters&lt;/td&gt;&lt;td&gt;Filthy Gorgeous&lt;/td&gt;&lt;/tr&gt;</v>
      </c>
      <c r="AM823" s="53" t="str">
        <f>AI823&amp;AJ823&amp;AK823&amp;AL823</f>
        <v>&lt;tr&gt;&lt;td align="left"&gt;50&lt;/td&gt;&lt;td align="left"&gt;Scissor Sisters&lt;/td&gt;&lt;td&gt;Filthy Gorgeous&lt;/td&gt;&lt;/tr&gt;</v>
      </c>
      <c r="AN823" s="64">
        <f>IF(MAX(LEN(B823),LEN(C823))=0,"",MAX(LEN(B823),LEN(C823)))</f>
        <v>15</v>
      </c>
    </row>
    <row r="824" spans="1:40" x14ac:dyDescent="0.25">
      <c r="A824" s="10" t="str">
        <f>N824&amp;Q824&amp;R824&amp;S824</f>
        <v>2000-200414C</v>
      </c>
      <c r="B824" s="15" t="s">
        <v>233</v>
      </c>
      <c r="C824" s="15" t="s">
        <v>234</v>
      </c>
      <c r="D824" s="15" t="s">
        <v>672</v>
      </c>
      <c r="E824" s="15" t="s">
        <v>682</v>
      </c>
      <c r="F824" s="15"/>
      <c r="G824" s="15"/>
      <c r="H824" s="15"/>
      <c r="I824" s="15"/>
      <c r="J824" s="15"/>
      <c r="K824" s="14"/>
      <c r="L824" s="15">
        <v>2004</v>
      </c>
      <c r="M824" s="10"/>
      <c r="N824" s="3" t="s">
        <v>2620</v>
      </c>
      <c r="O824" s="10"/>
      <c r="P824" s="15">
        <v>36</v>
      </c>
      <c r="Q824" s="15">
        <v>1</v>
      </c>
      <c r="R824" s="15">
        <v>4</v>
      </c>
      <c r="S824" s="15" t="s">
        <v>89</v>
      </c>
      <c r="U824" s="76" t="s">
        <v>3074</v>
      </c>
      <c r="V824" s="76" t="str">
        <f>IF(B824="","",B824)</f>
        <v>Nina Sky Feat Jabba</v>
      </c>
      <c r="W824" s="76" t="s">
        <v>3075</v>
      </c>
      <c r="X824" s="76" t="str">
        <f>IF(C824="","",C824)</f>
        <v>Move Ya Body</v>
      </c>
      <c r="Y824" s="77" t="s">
        <v>3077</v>
      </c>
      <c r="Z824" s="76">
        <f>IF(L824="","",L824)</f>
        <v>2004</v>
      </c>
      <c r="AA824" s="76" t="s">
        <v>3076</v>
      </c>
      <c r="AB824" s="76" t="str">
        <f>_xlfn.CONCAT(U824:AA824)</f>
        <v>&lt;table class="questions" width="290"&gt;&lt;tr&gt;&lt;td height="50"&gt;&lt;div align="center"&gt;2 Points &lt;/div&gt;&lt;/td&gt;&lt;/tr&gt;&lt;tr&gt;&lt;td height="30"&gt;&lt;div align="center"&gt;Nina Sky Feat Jabba&lt;/div&gt;&lt;/td&gt;&lt;/tr&gt;&lt;tr&gt;&lt;td height="30"&gt;&lt;div align="center"&gt;Move Ya Body&lt;/div&gt;&lt;/td&gt;&lt;/tr&gt;&lt;tr&gt;&lt;td height="30"&gt;&lt;div align="center"&gt;&lt;/div&gt;&lt;/td&gt;&lt;/tr&gt;&lt;tr&gt;&lt;td height="30"&gt;&lt;div align="center"&gt;2004&lt;/div&gt;&lt;/td&gt;&lt;/tr&gt;&lt;/table&gt;</v>
      </c>
      <c r="AC824" s="50" t="s">
        <v>2615</v>
      </c>
      <c r="AD824" s="50" t="str">
        <f>IF(A824="","","Assets/"&amp;N824&amp;"/"&amp;Q824&amp;"/"&amp;P824&amp;".mp3")</f>
        <v>Assets/2000-2004/1/36.mp3</v>
      </c>
      <c r="AE824" s="51" t="s">
        <v>2614</v>
      </c>
      <c r="AF824" s="50" t="str">
        <f>IF(A824="","","Tune "&amp;66*(Q824-1)+P824)</f>
        <v>Tune 36</v>
      </c>
      <c r="AG824" s="50" t="s">
        <v>2613</v>
      </c>
      <c r="AH824" s="50" t="str">
        <f>AC824&amp;AD824&amp;AE824&amp;AF824&amp;AG824</f>
        <v>&lt;li&gt;&lt;a href="Assets/2000-2004/1/36.mp3"&gt;Tune 36&lt;/a&gt;&lt;/li&gt;</v>
      </c>
      <c r="AI824" s="53" t="s">
        <v>2616</v>
      </c>
      <c r="AJ824" s="53">
        <f>IF(A824="","",66*(Q824-1)+P824)</f>
        <v>36</v>
      </c>
      <c r="AK824" s="53" t="s">
        <v>2617</v>
      </c>
      <c r="AL824" s="53" t="str">
        <f>IF(A824="","",B824&amp;"&lt;/td&gt;&lt;td&gt;"&amp;C824&amp;"&lt;/td&gt;&lt;/tr&gt;")</f>
        <v>Nina Sky Feat Jabba&lt;/td&gt;&lt;td&gt;Move Ya Body&lt;/td&gt;&lt;/tr&gt;</v>
      </c>
      <c r="AM824" s="53" t="str">
        <f>AI824&amp;AJ824&amp;AK824&amp;AL824</f>
        <v>&lt;tr&gt;&lt;td align="left"&gt;36&lt;/td&gt;&lt;td align="left"&gt;Nina Sky Feat Jabba&lt;/td&gt;&lt;td&gt;Move Ya Body&lt;/td&gt;&lt;/tr&gt;</v>
      </c>
      <c r="AN824" s="64">
        <f>IF(MAX(LEN(B824),LEN(C824))=0,"",MAX(LEN(B824),LEN(C824)))</f>
        <v>19</v>
      </c>
    </row>
    <row r="825" spans="1:40" x14ac:dyDescent="0.25">
      <c r="A825" s="10" t="str">
        <f>N825&amp;Q825&amp;R825&amp;S825</f>
        <v>2015-201926F</v>
      </c>
      <c r="B825" s="35" t="s">
        <v>2225</v>
      </c>
      <c r="C825" s="35" t="s">
        <v>2391</v>
      </c>
      <c r="D825" s="15"/>
      <c r="E825" s="15"/>
      <c r="F825" s="15"/>
      <c r="G825" s="15"/>
      <c r="H825" s="15"/>
      <c r="I825" s="15"/>
      <c r="J825" s="15"/>
      <c r="K825" s="14"/>
      <c r="L825" s="15">
        <v>2017</v>
      </c>
      <c r="M825" s="10"/>
      <c r="N825" s="3" t="s">
        <v>2623</v>
      </c>
      <c r="O825" s="10"/>
      <c r="P825" s="15">
        <v>61</v>
      </c>
      <c r="Q825" s="15">
        <v>2</v>
      </c>
      <c r="R825" s="15">
        <v>6</v>
      </c>
      <c r="S825" s="35" t="s">
        <v>88</v>
      </c>
      <c r="U825" s="76" t="s">
        <v>3074</v>
      </c>
      <c r="V825" s="76" t="str">
        <f>IF(B825="","",B825)</f>
        <v>Shawn Mendes</v>
      </c>
      <c r="W825" s="76" t="s">
        <v>3075</v>
      </c>
      <c r="X825" s="76" t="str">
        <f>IF(C825="","",C825)</f>
        <v>There's Nothing Holdin' Me Back</v>
      </c>
      <c r="Y825" s="77" t="s">
        <v>3077</v>
      </c>
      <c r="Z825" s="76">
        <f>IF(L825="","",L825)</f>
        <v>2017</v>
      </c>
      <c r="AA825" s="76" t="s">
        <v>3076</v>
      </c>
      <c r="AB825" s="76" t="str">
        <f>_xlfn.CONCAT(U825:AA825)</f>
        <v>&lt;table class="questions" width="290"&gt;&lt;tr&gt;&lt;td height="50"&gt;&lt;div align="center"&gt;2 Points &lt;/div&gt;&lt;/td&gt;&lt;/tr&gt;&lt;tr&gt;&lt;td height="30"&gt;&lt;div align="center"&gt;Shawn Mendes&lt;/div&gt;&lt;/td&gt;&lt;/tr&gt;&lt;tr&gt;&lt;td height="30"&gt;&lt;div align="center"&gt;There's Nothing Holdin' Me Back&lt;/div&gt;&lt;/td&gt;&lt;/tr&gt;&lt;tr&gt;&lt;td height="30"&gt;&lt;div align="center"&gt;&lt;/div&gt;&lt;/td&gt;&lt;/tr&gt;&lt;tr&gt;&lt;td height="30"&gt;&lt;div align="center"&gt;2017&lt;/div&gt;&lt;/td&gt;&lt;/tr&gt;&lt;/table&gt;</v>
      </c>
      <c r="AC825" s="50" t="s">
        <v>2615</v>
      </c>
      <c r="AD825" s="50" t="str">
        <f>IF(A825="","","Assets/"&amp;N825&amp;"/"&amp;Q825&amp;"/"&amp;P825&amp;".mp3")</f>
        <v>Assets/2015-2019/2/61.mp3</v>
      </c>
      <c r="AE825" s="51" t="s">
        <v>2614</v>
      </c>
      <c r="AF825" s="50" t="str">
        <f>IF(A825="","","Tune "&amp;66*(Q825-1)+P825)</f>
        <v>Tune 127</v>
      </c>
      <c r="AG825" s="50" t="s">
        <v>2613</v>
      </c>
      <c r="AH825" s="50" t="str">
        <f>AC825&amp;AD825&amp;AE825&amp;AF825&amp;AG825</f>
        <v>&lt;li&gt;&lt;a href="Assets/2015-2019/2/61.mp3"&gt;Tune 127&lt;/a&gt;&lt;/li&gt;</v>
      </c>
      <c r="AI825" s="53" t="s">
        <v>2616</v>
      </c>
      <c r="AJ825" s="53">
        <f>IF(A825="","",66*(Q825-1)+P825)</f>
        <v>127</v>
      </c>
      <c r="AK825" s="53" t="s">
        <v>2617</v>
      </c>
      <c r="AL825" s="53" t="str">
        <f>IF(A825="","",B825&amp;"&lt;/td&gt;&lt;td&gt;"&amp;C825&amp;"&lt;/td&gt;&lt;/tr&gt;")</f>
        <v>Shawn Mendes&lt;/td&gt;&lt;td&gt;There's Nothing Holdin' Me Back&lt;/td&gt;&lt;/tr&gt;</v>
      </c>
      <c r="AM825" s="53" t="str">
        <f>AI825&amp;AJ825&amp;AK825&amp;AL825</f>
        <v>&lt;tr&gt;&lt;td align="left"&gt;127&lt;/td&gt;&lt;td align="left"&gt;Shawn Mendes&lt;/td&gt;&lt;td&gt;There's Nothing Holdin' Me Back&lt;/td&gt;&lt;/tr&gt;</v>
      </c>
      <c r="AN825" s="64">
        <f>IF(MAX(LEN(B825),LEN(C825))=0,"",MAX(LEN(B825),LEN(C825)))</f>
        <v>31</v>
      </c>
    </row>
    <row r="826" spans="1:40" x14ac:dyDescent="0.25">
      <c r="A826" s="10" t="str">
        <f>N826&amp;Q826&amp;R826&amp;S826</f>
        <v>2000-200414D</v>
      </c>
      <c r="B826" s="15" t="s">
        <v>231</v>
      </c>
      <c r="C826" s="15" t="s">
        <v>232</v>
      </c>
      <c r="D826" s="15" t="s">
        <v>672</v>
      </c>
      <c r="E826" s="15" t="s">
        <v>682</v>
      </c>
      <c r="F826" s="15"/>
      <c r="G826" s="15"/>
      <c r="H826" s="15"/>
      <c r="I826" s="15"/>
      <c r="J826" s="15"/>
      <c r="K826" s="14"/>
      <c r="L826" s="15">
        <v>2003</v>
      </c>
      <c r="M826" s="10"/>
      <c r="N826" s="3" t="s">
        <v>2620</v>
      </c>
      <c r="O826" s="10"/>
      <c r="P826" s="15">
        <v>37</v>
      </c>
      <c r="Q826" s="15">
        <v>1</v>
      </c>
      <c r="R826" s="15">
        <v>4</v>
      </c>
      <c r="S826" s="15" t="s">
        <v>86</v>
      </c>
      <c r="U826" s="76" t="s">
        <v>3074</v>
      </c>
      <c r="V826" s="76" t="str">
        <f>IF(B826="","",B826)</f>
        <v>Mis-Teeq</v>
      </c>
      <c r="W826" s="76" t="s">
        <v>3075</v>
      </c>
      <c r="X826" s="76" t="str">
        <f>IF(C826="","",C826)</f>
        <v>Scandalous</v>
      </c>
      <c r="Y826" s="77" t="s">
        <v>3077</v>
      </c>
      <c r="Z826" s="76">
        <f>IF(L826="","",L826)</f>
        <v>2003</v>
      </c>
      <c r="AA826" s="76" t="s">
        <v>3076</v>
      </c>
      <c r="AB826" s="76" t="str">
        <f>_xlfn.CONCAT(U826:AA826)</f>
        <v>&lt;table class="questions" width="290"&gt;&lt;tr&gt;&lt;td height="50"&gt;&lt;div align="center"&gt;2 Points &lt;/div&gt;&lt;/td&gt;&lt;/tr&gt;&lt;tr&gt;&lt;td height="30"&gt;&lt;div align="center"&gt;Mis-Teeq&lt;/div&gt;&lt;/td&gt;&lt;/tr&gt;&lt;tr&gt;&lt;td height="30"&gt;&lt;div align="center"&gt;Scandalous&lt;/div&gt;&lt;/td&gt;&lt;/tr&gt;&lt;tr&gt;&lt;td height="30"&gt;&lt;div align="center"&gt;&lt;/div&gt;&lt;/td&gt;&lt;/tr&gt;&lt;tr&gt;&lt;td height="30"&gt;&lt;div align="center"&gt;2003&lt;/div&gt;&lt;/td&gt;&lt;/tr&gt;&lt;/table&gt;</v>
      </c>
      <c r="AC826" s="50" t="s">
        <v>2615</v>
      </c>
      <c r="AD826" s="50" t="str">
        <f>IF(A826="","","Assets/"&amp;N826&amp;"/"&amp;Q826&amp;"/"&amp;P826&amp;".mp3")</f>
        <v>Assets/2000-2004/1/37.mp3</v>
      </c>
      <c r="AE826" s="51" t="s">
        <v>2614</v>
      </c>
      <c r="AF826" s="50" t="str">
        <f>IF(A826="","","Tune "&amp;66*(Q826-1)+P826)</f>
        <v>Tune 37</v>
      </c>
      <c r="AG826" s="50" t="s">
        <v>2613</v>
      </c>
      <c r="AH826" s="50" t="str">
        <f>AC826&amp;AD826&amp;AE826&amp;AF826&amp;AG826</f>
        <v>&lt;li&gt;&lt;a href="Assets/2000-2004/1/37.mp3"&gt;Tune 37&lt;/a&gt;&lt;/li&gt;</v>
      </c>
      <c r="AI826" s="53" t="s">
        <v>2616</v>
      </c>
      <c r="AJ826" s="53">
        <f>IF(A826="","",66*(Q826-1)+P826)</f>
        <v>37</v>
      </c>
      <c r="AK826" s="53" t="s">
        <v>2617</v>
      </c>
      <c r="AL826" s="53" t="str">
        <f>IF(A826="","",B826&amp;"&lt;/td&gt;&lt;td&gt;"&amp;C826&amp;"&lt;/td&gt;&lt;/tr&gt;")</f>
        <v>Mis-Teeq&lt;/td&gt;&lt;td&gt;Scandalous&lt;/td&gt;&lt;/tr&gt;</v>
      </c>
      <c r="AM826" s="53" t="str">
        <f>AI826&amp;AJ826&amp;AK826&amp;AL826</f>
        <v>&lt;tr&gt;&lt;td align="left"&gt;37&lt;/td&gt;&lt;td align="left"&gt;Mis-Teeq&lt;/td&gt;&lt;td&gt;Scandalous&lt;/td&gt;&lt;/tr&gt;</v>
      </c>
      <c r="AN826" s="64">
        <f>IF(MAX(LEN(B826),LEN(C826))=0,"",MAX(LEN(B826),LEN(C826)))</f>
        <v>10</v>
      </c>
    </row>
    <row r="827" spans="1:40" x14ac:dyDescent="0.25">
      <c r="A827" s="10" t="str">
        <f>N827&amp;Q827&amp;R827&amp;S827</f>
        <v>Xmas13H</v>
      </c>
      <c r="B827" s="35" t="s">
        <v>856</v>
      </c>
      <c r="C827" s="35" t="s">
        <v>1490</v>
      </c>
      <c r="D827" s="35" t="s">
        <v>672</v>
      </c>
      <c r="E827" s="35" t="s">
        <v>682</v>
      </c>
      <c r="F827" s="15"/>
      <c r="G827" s="15"/>
      <c r="H827" s="15"/>
      <c r="I827" s="15"/>
      <c r="J827" s="15"/>
      <c r="K827" s="14"/>
      <c r="L827" s="15">
        <v>1984</v>
      </c>
      <c r="M827" s="10"/>
      <c r="N827" s="6" t="s">
        <v>90</v>
      </c>
      <c r="O827" s="10"/>
      <c r="P827" s="15">
        <v>30</v>
      </c>
      <c r="Q827" s="15">
        <v>1</v>
      </c>
      <c r="R827" s="15">
        <v>3</v>
      </c>
      <c r="S827" s="35" t="s">
        <v>1069</v>
      </c>
      <c r="U827" s="76" t="s">
        <v>3074</v>
      </c>
      <c r="V827" s="76" t="str">
        <f>IF(B827="","",B827)</f>
        <v>Frankie Goes to Hollywood</v>
      </c>
      <c r="W827" s="76" t="s">
        <v>3075</v>
      </c>
      <c r="X827" s="76" t="str">
        <f>IF(C827="","",C827)</f>
        <v>The Power of Love</v>
      </c>
      <c r="Y827" s="77" t="s">
        <v>3077</v>
      </c>
      <c r="Z827" s="76">
        <f>IF(L827="","",L827)</f>
        <v>1984</v>
      </c>
      <c r="AA827" s="76" t="s">
        <v>3076</v>
      </c>
      <c r="AB827" s="76" t="str">
        <f>_xlfn.CONCAT(U827:AA827)</f>
        <v>&lt;table class="questions" width="290"&gt;&lt;tr&gt;&lt;td height="50"&gt;&lt;div align="center"&gt;2 Points &lt;/div&gt;&lt;/td&gt;&lt;/tr&gt;&lt;tr&gt;&lt;td height="30"&gt;&lt;div align="center"&gt;Frankie Goes to Hollywood&lt;/div&gt;&lt;/td&gt;&lt;/tr&gt;&lt;tr&gt;&lt;td height="30"&gt;&lt;div align="center"&gt;The Power of Love&lt;/div&gt;&lt;/td&gt;&lt;/tr&gt;&lt;tr&gt;&lt;td height="30"&gt;&lt;div align="center"&gt;&lt;/div&gt;&lt;/td&gt;&lt;/tr&gt;&lt;tr&gt;&lt;td height="30"&gt;&lt;div align="center"&gt;1984&lt;/div&gt;&lt;/td&gt;&lt;/tr&gt;&lt;/table&gt;</v>
      </c>
      <c r="AC827" s="50" t="s">
        <v>2615</v>
      </c>
      <c r="AD827" s="50" t="str">
        <f>IF(A827="","","Assets/"&amp;N827&amp;"/"&amp;Q827&amp;"/"&amp;P827&amp;".mp3")</f>
        <v>Assets/Xmas/1/30.mp3</v>
      </c>
      <c r="AE827" s="51" t="s">
        <v>2614</v>
      </c>
      <c r="AF827" s="50" t="str">
        <f>IF(A827="","","Tune "&amp;66*(Q827-1)+P827)</f>
        <v>Tune 30</v>
      </c>
      <c r="AG827" s="50" t="s">
        <v>2613</v>
      </c>
      <c r="AH827" s="50" t="str">
        <f>AC827&amp;AD827&amp;AE827&amp;AF827&amp;AG827</f>
        <v>&lt;li&gt;&lt;a href="Assets/Xmas/1/30.mp3"&gt;Tune 30&lt;/a&gt;&lt;/li&gt;</v>
      </c>
      <c r="AI827" s="53" t="s">
        <v>2616</v>
      </c>
      <c r="AJ827" s="53">
        <f>IF(A827="","",66*(Q827-1)+P827)</f>
        <v>30</v>
      </c>
      <c r="AK827" s="53" t="s">
        <v>2617</v>
      </c>
      <c r="AL827" s="53" t="str">
        <f>IF(A827="","",B827&amp;"&lt;/td&gt;&lt;td&gt;"&amp;C827&amp;"&lt;/td&gt;&lt;/tr&gt;")</f>
        <v>Frankie Goes to Hollywood&lt;/td&gt;&lt;td&gt;The Power of Love&lt;/td&gt;&lt;/tr&gt;</v>
      </c>
      <c r="AM827" s="53" t="str">
        <f>AI827&amp;AJ827&amp;AK827&amp;AL827</f>
        <v>&lt;tr&gt;&lt;td align="left"&gt;30&lt;/td&gt;&lt;td align="left"&gt;Frankie Goes to Hollywood&lt;/td&gt;&lt;td&gt;The Power of Love&lt;/td&gt;&lt;/tr&gt;</v>
      </c>
      <c r="AN827" s="64">
        <f>IF(MAX(LEN(B827),LEN(C827))=0,"",MAX(LEN(B827),LEN(C827)))</f>
        <v>25</v>
      </c>
    </row>
    <row r="828" spans="1:40" x14ac:dyDescent="0.25">
      <c r="A828" s="10" t="str">
        <f>N828&amp;Q828&amp;R828&amp;S828</f>
        <v>2015-201926G</v>
      </c>
      <c r="B828" s="35" t="s">
        <v>1140</v>
      </c>
      <c r="C828" s="35" t="s">
        <v>2392</v>
      </c>
      <c r="D828" s="15"/>
      <c r="E828" s="15"/>
      <c r="F828" s="15"/>
      <c r="G828" s="15"/>
      <c r="H828" s="15"/>
      <c r="I828" s="15"/>
      <c r="J828" s="15"/>
      <c r="K828" s="14"/>
      <c r="L828" s="15">
        <v>2017</v>
      </c>
      <c r="M828" s="10"/>
      <c r="N828" s="3" t="s">
        <v>2623</v>
      </c>
      <c r="O828" s="10"/>
      <c r="P828" s="15">
        <v>62</v>
      </c>
      <c r="Q828" s="15">
        <v>2</v>
      </c>
      <c r="R828" s="15">
        <v>6</v>
      </c>
      <c r="S828" s="35" t="s">
        <v>1068</v>
      </c>
      <c r="U828" s="76" t="s">
        <v>3074</v>
      </c>
      <c r="V828" s="76" t="str">
        <f>IF(B828="","",B828)</f>
        <v>Ed Sheeran</v>
      </c>
      <c r="W828" s="76" t="s">
        <v>3075</v>
      </c>
      <c r="X828" s="76" t="str">
        <f>IF(C828="","",C828)</f>
        <v>Shape Of You</v>
      </c>
      <c r="Y828" s="77" t="s">
        <v>3077</v>
      </c>
      <c r="Z828" s="76">
        <f>IF(L828="","",L828)</f>
        <v>2017</v>
      </c>
      <c r="AA828" s="76" t="s">
        <v>3076</v>
      </c>
      <c r="AB828" s="76" t="str">
        <f>_xlfn.CONCAT(U828:AA828)</f>
        <v>&lt;table class="questions" width="290"&gt;&lt;tr&gt;&lt;td height="50"&gt;&lt;div align="center"&gt;2 Points &lt;/div&gt;&lt;/td&gt;&lt;/tr&gt;&lt;tr&gt;&lt;td height="30"&gt;&lt;div align="center"&gt;Ed Sheeran&lt;/div&gt;&lt;/td&gt;&lt;/tr&gt;&lt;tr&gt;&lt;td height="30"&gt;&lt;div align="center"&gt;Shape Of You&lt;/div&gt;&lt;/td&gt;&lt;/tr&gt;&lt;tr&gt;&lt;td height="30"&gt;&lt;div align="center"&gt;&lt;/div&gt;&lt;/td&gt;&lt;/tr&gt;&lt;tr&gt;&lt;td height="30"&gt;&lt;div align="center"&gt;2017&lt;/div&gt;&lt;/td&gt;&lt;/tr&gt;&lt;/table&gt;</v>
      </c>
      <c r="AC828" s="50" t="s">
        <v>2615</v>
      </c>
      <c r="AD828" s="50" t="str">
        <f>IF(A828="","","Assets/"&amp;N828&amp;"/"&amp;Q828&amp;"/"&amp;P828&amp;".mp3")</f>
        <v>Assets/2015-2019/2/62.mp3</v>
      </c>
      <c r="AE828" s="51" t="s">
        <v>2614</v>
      </c>
      <c r="AF828" s="50" t="str">
        <f>IF(A828="","","Tune "&amp;66*(Q828-1)+P828)</f>
        <v>Tune 128</v>
      </c>
      <c r="AG828" s="50" t="s">
        <v>2613</v>
      </c>
      <c r="AH828" s="50" t="str">
        <f>AC828&amp;AD828&amp;AE828&amp;AF828&amp;AG828</f>
        <v>&lt;li&gt;&lt;a href="Assets/2015-2019/2/62.mp3"&gt;Tune 128&lt;/a&gt;&lt;/li&gt;</v>
      </c>
      <c r="AI828" s="53" t="s">
        <v>2616</v>
      </c>
      <c r="AJ828" s="53">
        <f>IF(A828="","",66*(Q828-1)+P828)</f>
        <v>128</v>
      </c>
      <c r="AK828" s="53" t="s">
        <v>2617</v>
      </c>
      <c r="AL828" s="53" t="str">
        <f>IF(A828="","",B828&amp;"&lt;/td&gt;&lt;td&gt;"&amp;C828&amp;"&lt;/td&gt;&lt;/tr&gt;")</f>
        <v>Ed Sheeran&lt;/td&gt;&lt;td&gt;Shape Of You&lt;/td&gt;&lt;/tr&gt;</v>
      </c>
      <c r="AM828" s="53" t="str">
        <f>AI828&amp;AJ828&amp;AK828&amp;AL828</f>
        <v>&lt;tr&gt;&lt;td align="left"&gt;128&lt;/td&gt;&lt;td align="left"&gt;Ed Sheeran&lt;/td&gt;&lt;td&gt;Shape Of You&lt;/td&gt;&lt;/tr&gt;</v>
      </c>
      <c r="AN828" s="64">
        <f>IF(MAX(LEN(B828),LEN(C828))=0,"",MAX(LEN(B828),LEN(C828)))</f>
        <v>12</v>
      </c>
    </row>
    <row r="829" spans="1:40" x14ac:dyDescent="0.25">
      <c r="A829" s="10" t="str">
        <f>N829&amp;Q829&amp;R829&amp;S829</f>
        <v>Musical13A</v>
      </c>
      <c r="B829" s="35" t="s">
        <v>1134</v>
      </c>
      <c r="C829" s="35" t="s">
        <v>2077</v>
      </c>
      <c r="D829" s="15"/>
      <c r="E829" s="15"/>
      <c r="F829" s="15"/>
      <c r="G829" s="15"/>
      <c r="H829" s="15"/>
      <c r="I829" s="15"/>
      <c r="J829" s="15"/>
      <c r="K829" s="14"/>
      <c r="L829" s="15"/>
      <c r="M829" s="10"/>
      <c r="N829" s="33" t="s">
        <v>922</v>
      </c>
      <c r="O829" s="10"/>
      <c r="P829" s="15">
        <v>23</v>
      </c>
      <c r="Q829" s="15">
        <v>1</v>
      </c>
      <c r="R829" s="15">
        <v>3</v>
      </c>
      <c r="S829" s="35" t="s">
        <v>84</v>
      </c>
      <c r="U829" s="76" t="s">
        <v>3074</v>
      </c>
      <c r="V829" s="76" t="str">
        <f>IF(B829="","",B829)</f>
        <v>Phantom of the Opera</v>
      </c>
      <c r="W829" s="76" t="s">
        <v>3075</v>
      </c>
      <c r="X829" s="76" t="str">
        <f>IF(C829="","",C829)</f>
        <v>The Music of the Night</v>
      </c>
      <c r="Y829" s="77" t="s">
        <v>3077</v>
      </c>
      <c r="Z829" s="76" t="str">
        <f>IF(L829="","",L829)</f>
        <v/>
      </c>
      <c r="AA829" s="76" t="s">
        <v>3076</v>
      </c>
      <c r="AB829" s="76" t="str">
        <f>_xlfn.CONCAT(U829:AA829)</f>
        <v>&lt;table class="questions" width="290"&gt;&lt;tr&gt;&lt;td height="50"&gt;&lt;div align="center"&gt;2 Points &lt;/div&gt;&lt;/td&gt;&lt;/tr&gt;&lt;tr&gt;&lt;td height="30"&gt;&lt;div align="center"&gt;Phantom of the Opera&lt;/div&gt;&lt;/td&gt;&lt;/tr&gt;&lt;tr&gt;&lt;td height="30"&gt;&lt;div align="center"&gt;The Music of the Night&lt;/div&gt;&lt;/td&gt;&lt;/tr&gt;&lt;tr&gt;&lt;td height="30"&gt;&lt;div align="center"&gt;&lt;/div&gt;&lt;/td&gt;&lt;/tr&gt;&lt;tr&gt;&lt;td height="30"&gt;&lt;div align="center"&gt;&lt;/div&gt;&lt;/td&gt;&lt;/tr&gt;&lt;/table&gt;</v>
      </c>
      <c r="AC829" s="50" t="s">
        <v>2615</v>
      </c>
      <c r="AD829" s="50" t="str">
        <f>IF(A829="","","Assets/"&amp;N829&amp;"/"&amp;Q829&amp;"/"&amp;P829&amp;".mp3")</f>
        <v>Assets/Musical/1/23.mp3</v>
      </c>
      <c r="AE829" s="51" t="s">
        <v>2614</v>
      </c>
      <c r="AF829" s="50" t="str">
        <f>IF(A829="","","Tune "&amp;66*(Q829-1)+P829)</f>
        <v>Tune 23</v>
      </c>
      <c r="AG829" s="50" t="s">
        <v>2613</v>
      </c>
      <c r="AH829" s="50" t="str">
        <f>AC829&amp;AD829&amp;AE829&amp;AF829&amp;AG829</f>
        <v>&lt;li&gt;&lt;a href="Assets/Musical/1/23.mp3"&gt;Tune 23&lt;/a&gt;&lt;/li&gt;</v>
      </c>
      <c r="AI829" s="53" t="s">
        <v>2616</v>
      </c>
      <c r="AJ829" s="53">
        <f>IF(A829="","",66*(Q829-1)+P829)</f>
        <v>23</v>
      </c>
      <c r="AK829" s="53" t="s">
        <v>2617</v>
      </c>
      <c r="AL829" s="53" t="str">
        <f>IF(A829="","",B829&amp;"&lt;/td&gt;&lt;td&gt;"&amp;C829&amp;"&lt;/td&gt;&lt;/tr&gt;")</f>
        <v>Phantom of the Opera&lt;/td&gt;&lt;td&gt;The Music of the Night&lt;/td&gt;&lt;/tr&gt;</v>
      </c>
      <c r="AM829" s="53" t="str">
        <f>AI829&amp;AJ829&amp;AK829&amp;AL829</f>
        <v>&lt;tr&gt;&lt;td align="left"&gt;23&lt;/td&gt;&lt;td align="left"&gt;Phantom of the Opera&lt;/td&gt;&lt;td&gt;The Music of the Night&lt;/td&gt;&lt;/tr&gt;</v>
      </c>
      <c r="AN829" s="64">
        <f>IF(MAX(LEN(B829),LEN(C829))=0,"",MAX(LEN(B829),LEN(C829)))</f>
        <v>22</v>
      </c>
    </row>
    <row r="830" spans="1:40" x14ac:dyDescent="0.25">
      <c r="A830" s="10" t="str">
        <f>N830&amp;Q830&amp;R830&amp;S830</f>
        <v>Musical13B</v>
      </c>
      <c r="B830" s="35" t="s">
        <v>928</v>
      </c>
      <c r="C830" s="35" t="s">
        <v>2078</v>
      </c>
      <c r="D830" s="15"/>
      <c r="E830" s="15"/>
      <c r="F830" s="15"/>
      <c r="G830" s="15"/>
      <c r="H830" s="15"/>
      <c r="I830" s="15"/>
      <c r="J830" s="15"/>
      <c r="K830" s="14"/>
      <c r="L830" s="15"/>
      <c r="M830" s="10"/>
      <c r="N830" s="33" t="s">
        <v>922</v>
      </c>
      <c r="O830" s="10"/>
      <c r="P830" s="15">
        <v>24</v>
      </c>
      <c r="Q830" s="15">
        <v>1</v>
      </c>
      <c r="R830" s="15">
        <v>3</v>
      </c>
      <c r="S830" s="35" t="s">
        <v>85</v>
      </c>
      <c r="U830" s="76" t="s">
        <v>3074</v>
      </c>
      <c r="V830" s="76" t="str">
        <f>IF(B830="","",B830)</f>
        <v>The Sound of Music</v>
      </c>
      <c r="W830" s="76" t="s">
        <v>3075</v>
      </c>
      <c r="X830" s="76" t="str">
        <f>IF(C830="","",C830)</f>
        <v>My Favourite Things</v>
      </c>
      <c r="Y830" s="77" t="s">
        <v>3077</v>
      </c>
      <c r="Z830" s="76" t="str">
        <f>IF(L830="","",L830)</f>
        <v/>
      </c>
      <c r="AA830" s="76" t="s">
        <v>3076</v>
      </c>
      <c r="AB830" s="76" t="str">
        <f>_xlfn.CONCAT(U830:AA830)</f>
        <v>&lt;table class="questions" width="290"&gt;&lt;tr&gt;&lt;td height="50"&gt;&lt;div align="center"&gt;2 Points &lt;/div&gt;&lt;/td&gt;&lt;/tr&gt;&lt;tr&gt;&lt;td height="30"&gt;&lt;div align="center"&gt;The Sound of Music&lt;/div&gt;&lt;/td&gt;&lt;/tr&gt;&lt;tr&gt;&lt;td height="30"&gt;&lt;div align="center"&gt;My Favourite Things&lt;/div&gt;&lt;/td&gt;&lt;/tr&gt;&lt;tr&gt;&lt;td height="30"&gt;&lt;div align="center"&gt;&lt;/div&gt;&lt;/td&gt;&lt;/tr&gt;&lt;tr&gt;&lt;td height="30"&gt;&lt;div align="center"&gt;&lt;/div&gt;&lt;/td&gt;&lt;/tr&gt;&lt;/table&gt;</v>
      </c>
      <c r="AC830" s="50" t="s">
        <v>2615</v>
      </c>
      <c r="AD830" s="50" t="str">
        <f>IF(A830="","","Assets/"&amp;N830&amp;"/"&amp;Q830&amp;"/"&amp;P830&amp;".mp3")</f>
        <v>Assets/Musical/1/24.mp3</v>
      </c>
      <c r="AE830" s="51" t="s">
        <v>2614</v>
      </c>
      <c r="AF830" s="50" t="str">
        <f>IF(A830="","","Tune "&amp;66*(Q830-1)+P830)</f>
        <v>Tune 24</v>
      </c>
      <c r="AG830" s="50" t="s">
        <v>2613</v>
      </c>
      <c r="AH830" s="50" t="str">
        <f>AC830&amp;AD830&amp;AE830&amp;AF830&amp;AG830</f>
        <v>&lt;li&gt;&lt;a href="Assets/Musical/1/24.mp3"&gt;Tune 24&lt;/a&gt;&lt;/li&gt;</v>
      </c>
      <c r="AI830" s="53" t="s">
        <v>2616</v>
      </c>
      <c r="AJ830" s="53">
        <f>IF(A830="","",66*(Q830-1)+P830)</f>
        <v>24</v>
      </c>
      <c r="AK830" s="53" t="s">
        <v>2617</v>
      </c>
      <c r="AL830" s="53" t="str">
        <f>IF(A830="","",B830&amp;"&lt;/td&gt;&lt;td&gt;"&amp;C830&amp;"&lt;/td&gt;&lt;/tr&gt;")</f>
        <v>The Sound of Music&lt;/td&gt;&lt;td&gt;My Favourite Things&lt;/td&gt;&lt;/tr&gt;</v>
      </c>
      <c r="AM830" s="53" t="str">
        <f>AI830&amp;AJ830&amp;AK830&amp;AL830</f>
        <v>&lt;tr&gt;&lt;td align="left"&gt;24&lt;/td&gt;&lt;td align="left"&gt;The Sound of Music&lt;/td&gt;&lt;td&gt;My Favourite Things&lt;/td&gt;&lt;/tr&gt;</v>
      </c>
      <c r="AN830" s="64">
        <f>IF(MAX(LEN(B830),LEN(C830))=0,"",MAX(LEN(B830),LEN(C830)))</f>
        <v>19</v>
      </c>
    </row>
    <row r="831" spans="1:40" x14ac:dyDescent="0.25">
      <c r="A831" s="10" t="str">
        <f>N831&amp;Q831&amp;R831&amp;S831</f>
        <v>Film21B</v>
      </c>
      <c r="B831" s="15" t="s">
        <v>1028</v>
      </c>
      <c r="C831" s="15"/>
      <c r="D831" s="15" t="s">
        <v>698</v>
      </c>
      <c r="E831" s="15"/>
      <c r="F831" s="15"/>
      <c r="G831" s="15"/>
      <c r="H831" s="15"/>
      <c r="I831" s="15"/>
      <c r="J831" s="15"/>
      <c r="K831" s="14"/>
      <c r="L831" s="15"/>
      <c r="M831" s="10"/>
      <c r="N831" s="4" t="s">
        <v>698</v>
      </c>
      <c r="O831" s="10"/>
      <c r="P831" s="15">
        <v>2</v>
      </c>
      <c r="Q831" s="15">
        <v>2</v>
      </c>
      <c r="R831" s="15">
        <v>1</v>
      </c>
      <c r="S831" s="15" t="s">
        <v>85</v>
      </c>
      <c r="U831" s="76" t="s">
        <v>3074</v>
      </c>
      <c r="V831" s="76" t="str">
        <f>IF(B831="","",B831)</f>
        <v>Bridesmaids</v>
      </c>
      <c r="W831" s="76" t="s">
        <v>3075</v>
      </c>
      <c r="X831" s="76" t="str">
        <f>IF(C831="","",C831)</f>
        <v/>
      </c>
      <c r="Y831" s="77" t="s">
        <v>3077</v>
      </c>
      <c r="Z831" s="76" t="str">
        <f>IF(L831="","",L831)</f>
        <v/>
      </c>
      <c r="AA831" s="76" t="s">
        <v>3076</v>
      </c>
      <c r="AB831" s="76" t="str">
        <f>_xlfn.CONCAT(U831:AA831)</f>
        <v>&lt;table class="questions" width="290"&gt;&lt;tr&gt;&lt;td height="50"&gt;&lt;div align="center"&gt;2 Points &lt;/div&gt;&lt;/td&gt;&lt;/tr&gt;&lt;tr&gt;&lt;td height="30"&gt;&lt;div align="center"&gt;Bridesmaids&lt;/div&gt;&lt;/td&gt;&lt;/tr&gt;&lt;tr&gt;&lt;td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831" s="50" t="s">
        <v>2615</v>
      </c>
      <c r="AD831" s="50" t="str">
        <f>IF(A831="","","Assets/"&amp;N831&amp;"/"&amp;Q831&amp;"/"&amp;P831&amp;".mp3")</f>
        <v>Assets/Film/2/2.mp3</v>
      </c>
      <c r="AE831" s="51" t="s">
        <v>2614</v>
      </c>
      <c r="AF831" s="50" t="str">
        <f>IF(A831="","","Tune "&amp;66*(Q831-1)+P831)</f>
        <v>Tune 68</v>
      </c>
      <c r="AG831" s="50" t="s">
        <v>2613</v>
      </c>
      <c r="AH831" s="50" t="str">
        <f>AC831&amp;AD831&amp;AE831&amp;AF831&amp;AG831</f>
        <v>&lt;li&gt;&lt;a href="Assets/Film/2/2.mp3"&gt;Tune 68&lt;/a&gt;&lt;/li&gt;</v>
      </c>
      <c r="AI831" s="53" t="s">
        <v>2616</v>
      </c>
      <c r="AJ831" s="53">
        <f>IF(A831="","",66*(Q831-1)+P831)</f>
        <v>68</v>
      </c>
      <c r="AK831" s="53" t="s">
        <v>2617</v>
      </c>
      <c r="AL831" s="53" t="str">
        <f>IF(A831="","",B831&amp;"&lt;/td&gt;&lt;td&gt;"&amp;C831&amp;"&lt;/td&gt;&lt;/tr&gt;")</f>
        <v>Bridesmaids&lt;/td&gt;&lt;td&gt;&lt;/td&gt;&lt;/tr&gt;</v>
      </c>
      <c r="AM831" s="53" t="str">
        <f>AI831&amp;AJ831&amp;AK831&amp;AL831</f>
        <v>&lt;tr&gt;&lt;td align="left"&gt;68&lt;/td&gt;&lt;td align="left"&gt;Bridesmaids&lt;/td&gt;&lt;td&gt;&lt;/td&gt;&lt;/tr&gt;</v>
      </c>
      <c r="AN831" s="64">
        <f>IF(MAX(LEN(B831),LEN(C831))=0,"",MAX(LEN(B831),LEN(C831)))</f>
        <v>11</v>
      </c>
    </row>
    <row r="832" spans="1:40" x14ac:dyDescent="0.25">
      <c r="A832" s="10" t="str">
        <f>N832&amp;Q832&amp;R832&amp;S832</f>
        <v>2005-200915G</v>
      </c>
      <c r="B832" s="15" t="s">
        <v>618</v>
      </c>
      <c r="C832" s="15" t="s">
        <v>446</v>
      </c>
      <c r="D832" s="15" t="s">
        <v>672</v>
      </c>
      <c r="E832" s="15" t="s">
        <v>682</v>
      </c>
      <c r="F832" s="15"/>
      <c r="G832" s="15"/>
      <c r="H832" s="15"/>
      <c r="I832" s="15"/>
      <c r="J832" s="17"/>
      <c r="K832" s="14"/>
      <c r="L832" s="15">
        <v>2005</v>
      </c>
      <c r="M832" s="10"/>
      <c r="N832" s="3" t="s">
        <v>2621</v>
      </c>
      <c r="O832" s="10"/>
      <c r="P832" s="15">
        <v>51</v>
      </c>
      <c r="Q832" s="15">
        <v>1</v>
      </c>
      <c r="R832" s="15">
        <v>5</v>
      </c>
      <c r="S832" s="35" t="s">
        <v>1068</v>
      </c>
      <c r="U832" s="76" t="s">
        <v>3074</v>
      </c>
      <c r="V832" s="76" t="str">
        <f>IF(B832="","",B832)</f>
        <v>Black Eyed Peas</v>
      </c>
      <c r="W832" s="76" t="s">
        <v>3075</v>
      </c>
      <c r="X832" s="76" t="str">
        <f>IF(C832="","",C832)</f>
        <v>My Humps</v>
      </c>
      <c r="Y832" s="77" t="s">
        <v>3077</v>
      </c>
      <c r="Z832" s="76">
        <f>IF(L832="","",L832)</f>
        <v>2005</v>
      </c>
      <c r="AA832" s="76" t="s">
        <v>3076</v>
      </c>
      <c r="AB832" s="76" t="str">
        <f>_xlfn.CONCAT(U832:AA832)</f>
        <v>&lt;table class="questions" width="290"&gt;&lt;tr&gt;&lt;td height="50"&gt;&lt;div align="center"&gt;2 Points &lt;/div&gt;&lt;/td&gt;&lt;/tr&gt;&lt;tr&gt;&lt;td height="30"&gt;&lt;div align="center"&gt;Black Eyed Peas&lt;/div&gt;&lt;/td&gt;&lt;/tr&gt;&lt;tr&gt;&lt;td height="30"&gt;&lt;div align="center"&gt;My Humps&lt;/div&gt;&lt;/td&gt;&lt;/tr&gt;&lt;tr&gt;&lt;td height="30"&gt;&lt;div align="center"&gt;&lt;/div&gt;&lt;/td&gt;&lt;/tr&gt;&lt;tr&gt;&lt;td height="30"&gt;&lt;div align="center"&gt;2005&lt;/div&gt;&lt;/td&gt;&lt;/tr&gt;&lt;/table&gt;</v>
      </c>
      <c r="AC832" s="50" t="s">
        <v>2615</v>
      </c>
      <c r="AD832" s="50" t="str">
        <f>IF(A832="","","Assets/"&amp;N832&amp;"/"&amp;Q832&amp;"/"&amp;P832&amp;".mp3")</f>
        <v>Assets/2005-2009/1/51.mp3</v>
      </c>
      <c r="AE832" s="51" t="s">
        <v>2614</v>
      </c>
      <c r="AF832" s="50" t="str">
        <f>IF(A832="","","Tune "&amp;66*(Q832-1)+P832)</f>
        <v>Tune 51</v>
      </c>
      <c r="AG832" s="50" t="s">
        <v>2613</v>
      </c>
      <c r="AH832" s="50" t="str">
        <f>AC832&amp;AD832&amp;AE832&amp;AF832&amp;AG832</f>
        <v>&lt;li&gt;&lt;a href="Assets/2005-2009/1/51.mp3"&gt;Tune 51&lt;/a&gt;&lt;/li&gt;</v>
      </c>
      <c r="AI832" s="53" t="s">
        <v>2616</v>
      </c>
      <c r="AJ832" s="53">
        <f>IF(A832="","",66*(Q832-1)+P832)</f>
        <v>51</v>
      </c>
      <c r="AK832" s="53" t="s">
        <v>2617</v>
      </c>
      <c r="AL832" s="53" t="str">
        <f>IF(A832="","",B832&amp;"&lt;/td&gt;&lt;td&gt;"&amp;C832&amp;"&lt;/td&gt;&lt;/tr&gt;")</f>
        <v>Black Eyed Peas&lt;/td&gt;&lt;td&gt;My Humps&lt;/td&gt;&lt;/tr&gt;</v>
      </c>
      <c r="AM832" s="53" t="str">
        <f>AI832&amp;AJ832&amp;AK832&amp;AL832</f>
        <v>&lt;tr&gt;&lt;td align="left"&gt;51&lt;/td&gt;&lt;td align="left"&gt;Black Eyed Peas&lt;/td&gt;&lt;td&gt;My Humps&lt;/td&gt;&lt;/tr&gt;</v>
      </c>
      <c r="AN832" s="64">
        <f>IF(MAX(LEN(B832),LEN(C832))=0,"",MAX(LEN(B832),LEN(C832)))</f>
        <v>15</v>
      </c>
    </row>
    <row r="833" spans="1:40" x14ac:dyDescent="0.25">
      <c r="A833" s="10" t="str">
        <f>N833&amp;Q833&amp;R833&amp;S833</f>
        <v>Gayicons13A</v>
      </c>
      <c r="B833" s="15" t="s">
        <v>2506</v>
      </c>
      <c r="C833" s="15" t="s">
        <v>2533</v>
      </c>
      <c r="D833" s="15"/>
      <c r="E833" s="15"/>
      <c r="F833" s="15"/>
      <c r="G833" s="15"/>
      <c r="H833" s="15"/>
      <c r="I833" s="15"/>
      <c r="J833" s="15"/>
      <c r="K833" s="14"/>
      <c r="L833" s="15">
        <v>1994</v>
      </c>
      <c r="M833" s="10"/>
      <c r="N833" s="48" t="s">
        <v>2611</v>
      </c>
      <c r="O833" s="10"/>
      <c r="P833" s="15">
        <v>23</v>
      </c>
      <c r="Q833" s="15">
        <v>1</v>
      </c>
      <c r="R833" s="15">
        <v>3</v>
      </c>
      <c r="S833" s="15" t="s">
        <v>84</v>
      </c>
      <c r="U833" s="76" t="s">
        <v>3074</v>
      </c>
      <c r="V833" s="76" t="str">
        <f>IF(B833="","",B833)</f>
        <v xml:space="preserve">Queen </v>
      </c>
      <c r="W833" s="76" t="s">
        <v>3075</v>
      </c>
      <c r="X833" s="76" t="str">
        <f>IF(C833="","",C833)</f>
        <v>Radio Ga Ga</v>
      </c>
      <c r="Y833" s="77" t="s">
        <v>3077</v>
      </c>
      <c r="Z833" s="76">
        <f>IF(L833="","",L833)</f>
        <v>1994</v>
      </c>
      <c r="AA833" s="76" t="s">
        <v>3076</v>
      </c>
      <c r="AB833" s="76" t="str">
        <f>_xlfn.CONCAT(U833:AA833)</f>
        <v>&lt;table class="questions" width="290"&gt;&lt;tr&gt;&lt;td height="50"&gt;&lt;div align="center"&gt;2 Points &lt;/div&gt;&lt;/td&gt;&lt;/tr&gt;&lt;tr&gt;&lt;td height="30"&gt;&lt;div align="center"&gt;Queen &lt;/div&gt;&lt;/td&gt;&lt;/tr&gt;&lt;tr&gt;&lt;td height="30"&gt;&lt;div align="center"&gt;Radio Ga Ga&lt;/div&gt;&lt;/td&gt;&lt;/tr&gt;&lt;tr&gt;&lt;td height="30"&gt;&lt;div align="center"&gt;&lt;/div&gt;&lt;/td&gt;&lt;/tr&gt;&lt;tr&gt;&lt;td height="30"&gt;&lt;div align="center"&gt;1994&lt;/div&gt;&lt;/td&gt;&lt;/tr&gt;&lt;/table&gt;</v>
      </c>
      <c r="AC833" s="50" t="s">
        <v>2615</v>
      </c>
      <c r="AD833" s="50" t="str">
        <f>IF(A833="","","Assets/"&amp;N833&amp;"/"&amp;Q833&amp;"/"&amp;P833&amp;".mp3")</f>
        <v>Assets/Gayicons/1/23.mp3</v>
      </c>
      <c r="AE833" s="51" t="s">
        <v>2614</v>
      </c>
      <c r="AF833" s="50" t="str">
        <f>IF(A833="","","Tune "&amp;66*(Q833-1)+P833)</f>
        <v>Tune 23</v>
      </c>
      <c r="AG833" s="50" t="s">
        <v>2613</v>
      </c>
      <c r="AH833" s="50" t="str">
        <f>AC833&amp;AD833&amp;AE833&amp;AF833&amp;AG833</f>
        <v>&lt;li&gt;&lt;a href="Assets/Gayicons/1/23.mp3"&gt;Tune 23&lt;/a&gt;&lt;/li&gt;</v>
      </c>
      <c r="AI833" s="53" t="s">
        <v>2616</v>
      </c>
      <c r="AJ833" s="53">
        <f>IF(A833="","",66*(Q833-1)+P833)</f>
        <v>23</v>
      </c>
      <c r="AK833" s="53" t="s">
        <v>2617</v>
      </c>
      <c r="AL833" s="53" t="str">
        <f>IF(A833="","",B833&amp;"&lt;/td&gt;&lt;td&gt;"&amp;C833&amp;"&lt;/td&gt;&lt;/tr&gt;")</f>
        <v>Queen &lt;/td&gt;&lt;td&gt;Radio Ga Ga&lt;/td&gt;&lt;/tr&gt;</v>
      </c>
      <c r="AM833" s="53" t="str">
        <f>AI833&amp;AJ833&amp;AK833&amp;AL833</f>
        <v>&lt;tr&gt;&lt;td align="left"&gt;23&lt;/td&gt;&lt;td align="left"&gt;Queen &lt;/td&gt;&lt;td&gt;Radio Ga Ga&lt;/td&gt;&lt;/tr&gt;</v>
      </c>
      <c r="AN833" s="64">
        <f>IF(MAX(LEN(B833),LEN(C833))=0,"",MAX(LEN(B833),LEN(C833)))</f>
        <v>11</v>
      </c>
    </row>
    <row r="834" spans="1:40" x14ac:dyDescent="0.25">
      <c r="A834" s="10" t="str">
        <f>N834&amp;Q834&amp;R834&amp;S834</f>
        <v>2005-200915H</v>
      </c>
      <c r="B834" s="15" t="s">
        <v>470</v>
      </c>
      <c r="C834" s="15" t="s">
        <v>471</v>
      </c>
      <c r="D834" s="15" t="s">
        <v>672</v>
      </c>
      <c r="E834" s="15" t="s">
        <v>682</v>
      </c>
      <c r="F834" s="15" t="s">
        <v>467</v>
      </c>
      <c r="G834" s="15"/>
      <c r="H834" s="15" t="s">
        <v>472</v>
      </c>
      <c r="I834" s="15"/>
      <c r="J834" s="15"/>
      <c r="K834" s="14"/>
      <c r="L834" s="15">
        <v>2005</v>
      </c>
      <c r="M834" s="10"/>
      <c r="N834" s="3" t="s">
        <v>2621</v>
      </c>
      <c r="O834" s="10"/>
      <c r="P834" s="15">
        <v>52</v>
      </c>
      <c r="Q834" s="15">
        <v>1</v>
      </c>
      <c r="R834" s="15">
        <v>5</v>
      </c>
      <c r="S834" s="35" t="s">
        <v>1069</v>
      </c>
      <c r="U834" s="76" t="s">
        <v>3074</v>
      </c>
      <c r="V834" s="76" t="str">
        <f>IF(B834="","",B834)</f>
        <v>Crazy Frog</v>
      </c>
      <c r="W834" s="76" t="s">
        <v>3075</v>
      </c>
      <c r="X834" s="76" t="str">
        <f>IF(C834="","",C834)</f>
        <v>Axel F</v>
      </c>
      <c r="Y834" s="77" t="s">
        <v>3077</v>
      </c>
      <c r="Z834" s="76">
        <f>IF(L834="","",L834)</f>
        <v>2005</v>
      </c>
      <c r="AA834" s="76" t="s">
        <v>3076</v>
      </c>
      <c r="AB834" s="76" t="str">
        <f>_xlfn.CONCAT(U834:AA834)</f>
        <v>&lt;table class="questions" width="290"&gt;&lt;tr&gt;&lt;td height="50"&gt;&lt;div align="center"&gt;2 Points &lt;/div&gt;&lt;/td&gt;&lt;/tr&gt;&lt;tr&gt;&lt;td height="30"&gt;&lt;div align="center"&gt;Crazy Frog&lt;/div&gt;&lt;/td&gt;&lt;/tr&gt;&lt;tr&gt;&lt;td height="30"&gt;&lt;div align="center"&gt;Axel F&lt;/div&gt;&lt;/td&gt;&lt;/tr&gt;&lt;tr&gt;&lt;td height="30"&gt;&lt;div align="center"&gt;&lt;/div&gt;&lt;/td&gt;&lt;/tr&gt;&lt;tr&gt;&lt;td height="30"&gt;&lt;div align="center"&gt;2005&lt;/div&gt;&lt;/td&gt;&lt;/tr&gt;&lt;/table&gt;</v>
      </c>
      <c r="AC834" s="50" t="s">
        <v>2615</v>
      </c>
      <c r="AD834" s="50" t="str">
        <f>IF(A834="","","Assets/"&amp;N834&amp;"/"&amp;Q834&amp;"/"&amp;P834&amp;".mp3")</f>
        <v>Assets/2005-2009/1/52.mp3</v>
      </c>
      <c r="AE834" s="51" t="s">
        <v>2614</v>
      </c>
      <c r="AF834" s="50" t="str">
        <f>IF(A834="","","Tune "&amp;66*(Q834-1)+P834)</f>
        <v>Tune 52</v>
      </c>
      <c r="AG834" s="50" t="s">
        <v>2613</v>
      </c>
      <c r="AH834" s="50" t="str">
        <f>AC834&amp;AD834&amp;AE834&amp;AF834&amp;AG834</f>
        <v>&lt;li&gt;&lt;a href="Assets/2005-2009/1/52.mp3"&gt;Tune 52&lt;/a&gt;&lt;/li&gt;</v>
      </c>
      <c r="AI834" s="53" t="s">
        <v>2616</v>
      </c>
      <c r="AJ834" s="53">
        <f>IF(A834="","",66*(Q834-1)+P834)</f>
        <v>52</v>
      </c>
      <c r="AK834" s="53" t="s">
        <v>2617</v>
      </c>
      <c r="AL834" s="53" t="str">
        <f>IF(A834="","",B834&amp;"&lt;/td&gt;&lt;td&gt;"&amp;C834&amp;"&lt;/td&gt;&lt;/tr&gt;")</f>
        <v>Crazy Frog&lt;/td&gt;&lt;td&gt;Axel F&lt;/td&gt;&lt;/tr&gt;</v>
      </c>
      <c r="AM834" s="53" t="str">
        <f>AI834&amp;AJ834&amp;AK834&amp;AL834</f>
        <v>&lt;tr&gt;&lt;td align="left"&gt;52&lt;/td&gt;&lt;td align="left"&gt;Crazy Frog&lt;/td&gt;&lt;td&gt;Axel F&lt;/td&gt;&lt;/tr&gt;</v>
      </c>
      <c r="AN834" s="64">
        <f>IF(MAX(LEN(B834),LEN(C834))=0,"",MAX(LEN(B834),LEN(C834)))</f>
        <v>10</v>
      </c>
    </row>
    <row r="835" spans="1:40" x14ac:dyDescent="0.25">
      <c r="A835" s="10" t="str">
        <f>N835&amp;Q835&amp;R835&amp;S835</f>
        <v>Gayicons13B</v>
      </c>
      <c r="B835" s="15" t="s">
        <v>2497</v>
      </c>
      <c r="C835" s="15" t="s">
        <v>2507</v>
      </c>
      <c r="D835" s="15"/>
      <c r="E835" s="15"/>
      <c r="F835" s="15"/>
      <c r="G835" s="15"/>
      <c r="H835" s="15"/>
      <c r="I835" s="15"/>
      <c r="J835" s="15"/>
      <c r="K835" s="14"/>
      <c r="L835" s="15">
        <v>2008</v>
      </c>
      <c r="M835" s="10"/>
      <c r="N835" s="48" t="s">
        <v>2611</v>
      </c>
      <c r="O835" s="10"/>
      <c r="P835" s="15">
        <v>24</v>
      </c>
      <c r="Q835" s="15">
        <v>1</v>
      </c>
      <c r="R835" s="15">
        <v>3</v>
      </c>
      <c r="S835" s="35" t="s">
        <v>85</v>
      </c>
      <c r="U835" s="76" t="s">
        <v>3074</v>
      </c>
      <c r="V835" s="76" t="str">
        <f>IF(B835="","",B835)</f>
        <v xml:space="preserve">Beyoncé </v>
      </c>
      <c r="W835" s="76" t="s">
        <v>3075</v>
      </c>
      <c r="X835" s="76" t="str">
        <f>IF(C835="","",C835)</f>
        <v>If I were a Boy</v>
      </c>
      <c r="Y835" s="77" t="s">
        <v>3077</v>
      </c>
      <c r="Z835" s="76">
        <f>IF(L835="","",L835)</f>
        <v>2008</v>
      </c>
      <c r="AA835" s="76" t="s">
        <v>3076</v>
      </c>
      <c r="AB835" s="76" t="str">
        <f>_xlfn.CONCAT(U835:AA835)</f>
        <v>&lt;table class="questions" width="290"&gt;&lt;tr&gt;&lt;td height="50"&gt;&lt;div align="center"&gt;2 Points &lt;/div&gt;&lt;/td&gt;&lt;/tr&gt;&lt;tr&gt;&lt;td height="30"&gt;&lt;div align="center"&gt;Beyoncé &lt;/div&gt;&lt;/td&gt;&lt;/tr&gt;&lt;tr&gt;&lt;td height="30"&gt;&lt;div align="center"&gt;If I were a Boy&lt;/div&gt;&lt;/td&gt;&lt;/tr&gt;&lt;tr&gt;&lt;td height="30"&gt;&lt;div align="center"&gt;&lt;/div&gt;&lt;/td&gt;&lt;/tr&gt;&lt;tr&gt;&lt;td height="30"&gt;&lt;div align="center"&gt;2008&lt;/div&gt;&lt;/td&gt;&lt;/tr&gt;&lt;/table&gt;</v>
      </c>
      <c r="AC835" s="50" t="s">
        <v>2615</v>
      </c>
      <c r="AD835" s="50" t="str">
        <f>IF(A835="","","Assets/"&amp;N835&amp;"/"&amp;Q835&amp;"/"&amp;P835&amp;".mp3")</f>
        <v>Assets/Gayicons/1/24.mp3</v>
      </c>
      <c r="AE835" s="51" t="s">
        <v>2614</v>
      </c>
      <c r="AF835" s="50" t="str">
        <f>IF(A835="","","Tune "&amp;66*(Q835-1)+P835)</f>
        <v>Tune 24</v>
      </c>
      <c r="AG835" s="50" t="s">
        <v>2613</v>
      </c>
      <c r="AH835" s="50" t="str">
        <f>AC835&amp;AD835&amp;AE835&amp;AF835&amp;AG835</f>
        <v>&lt;li&gt;&lt;a href="Assets/Gayicons/1/24.mp3"&gt;Tune 24&lt;/a&gt;&lt;/li&gt;</v>
      </c>
      <c r="AI835" s="53" t="s">
        <v>2616</v>
      </c>
      <c r="AJ835" s="53">
        <f>IF(A835="","",66*(Q835-1)+P835)</f>
        <v>24</v>
      </c>
      <c r="AK835" s="53" t="s">
        <v>2617</v>
      </c>
      <c r="AL835" s="53" t="str">
        <f>IF(A835="","",B835&amp;"&lt;/td&gt;&lt;td&gt;"&amp;C835&amp;"&lt;/td&gt;&lt;/tr&gt;")</f>
        <v>Beyoncé &lt;/td&gt;&lt;td&gt;If I were a Boy&lt;/td&gt;&lt;/tr&gt;</v>
      </c>
      <c r="AM835" s="53" t="str">
        <f>AI835&amp;AJ835&amp;AK835&amp;AL835</f>
        <v>&lt;tr&gt;&lt;td align="left"&gt;24&lt;/td&gt;&lt;td align="left"&gt;Beyoncé &lt;/td&gt;&lt;td&gt;If I were a Boy&lt;/td&gt;&lt;/tr&gt;</v>
      </c>
      <c r="AN835" s="64">
        <f>IF(MAX(LEN(B835),LEN(C835))=0,"",MAX(LEN(B835),LEN(C835)))</f>
        <v>15</v>
      </c>
    </row>
    <row r="836" spans="1:40" x14ac:dyDescent="0.25">
      <c r="A836" s="10" t="str">
        <f>N836&amp;Q836&amp;R836&amp;S836</f>
        <v>2005-200915I</v>
      </c>
      <c r="B836" s="15" t="s">
        <v>529</v>
      </c>
      <c r="C836" s="15" t="s">
        <v>530</v>
      </c>
      <c r="D836" s="15" t="s">
        <v>672</v>
      </c>
      <c r="E836" s="15" t="s">
        <v>682</v>
      </c>
      <c r="F836" s="15"/>
      <c r="G836" s="15"/>
      <c r="H836" s="15"/>
      <c r="I836" s="15"/>
      <c r="J836" s="15"/>
      <c r="K836" s="14"/>
      <c r="L836" s="15">
        <v>2005</v>
      </c>
      <c r="M836" s="10"/>
      <c r="N836" s="3" t="s">
        <v>2621</v>
      </c>
      <c r="O836" s="10"/>
      <c r="P836" s="15">
        <v>53</v>
      </c>
      <c r="Q836" s="15">
        <v>1</v>
      </c>
      <c r="R836" s="15">
        <v>5</v>
      </c>
      <c r="S836" s="35" t="s">
        <v>1070</v>
      </c>
      <c r="U836" s="76" t="s">
        <v>3074</v>
      </c>
      <c r="V836" s="76" t="str">
        <f>IF(B836="","",B836)</f>
        <v>Goldfrapp</v>
      </c>
      <c r="W836" s="76" t="s">
        <v>3075</v>
      </c>
      <c r="X836" s="76" t="str">
        <f>IF(C836="","",C836)</f>
        <v>Ooh La La</v>
      </c>
      <c r="Y836" s="77" t="s">
        <v>3077</v>
      </c>
      <c r="Z836" s="76">
        <f>IF(L836="","",L836)</f>
        <v>2005</v>
      </c>
      <c r="AA836" s="76" t="s">
        <v>3076</v>
      </c>
      <c r="AB836" s="76" t="str">
        <f>_xlfn.CONCAT(U836:AA836)</f>
        <v>&lt;table class="questions" width="290"&gt;&lt;tr&gt;&lt;td height="50"&gt;&lt;div align="center"&gt;2 Points &lt;/div&gt;&lt;/td&gt;&lt;/tr&gt;&lt;tr&gt;&lt;td height="30"&gt;&lt;div align="center"&gt;Goldfrapp&lt;/div&gt;&lt;/td&gt;&lt;/tr&gt;&lt;tr&gt;&lt;td height="30"&gt;&lt;div align="center"&gt;Ooh La La&lt;/div&gt;&lt;/td&gt;&lt;/tr&gt;&lt;tr&gt;&lt;td height="30"&gt;&lt;div align="center"&gt;&lt;/div&gt;&lt;/td&gt;&lt;/tr&gt;&lt;tr&gt;&lt;td height="30"&gt;&lt;div align="center"&gt;2005&lt;/div&gt;&lt;/td&gt;&lt;/tr&gt;&lt;/table&gt;</v>
      </c>
      <c r="AC836" s="50" t="s">
        <v>2615</v>
      </c>
      <c r="AD836" s="50" t="str">
        <f>IF(A836="","","Assets/"&amp;N836&amp;"/"&amp;Q836&amp;"/"&amp;P836&amp;".mp3")</f>
        <v>Assets/2005-2009/1/53.mp3</v>
      </c>
      <c r="AE836" s="51" t="s">
        <v>2614</v>
      </c>
      <c r="AF836" s="50" t="str">
        <f>IF(A836="","","Tune "&amp;66*(Q836-1)+P836)</f>
        <v>Tune 53</v>
      </c>
      <c r="AG836" s="50" t="s">
        <v>2613</v>
      </c>
      <c r="AH836" s="50" t="str">
        <f>AC836&amp;AD836&amp;AE836&amp;AF836&amp;AG836</f>
        <v>&lt;li&gt;&lt;a href="Assets/2005-2009/1/53.mp3"&gt;Tune 53&lt;/a&gt;&lt;/li&gt;</v>
      </c>
      <c r="AI836" s="53" t="s">
        <v>2616</v>
      </c>
      <c r="AJ836" s="53">
        <f>IF(A836="","",66*(Q836-1)+P836)</f>
        <v>53</v>
      </c>
      <c r="AK836" s="53" t="s">
        <v>2617</v>
      </c>
      <c r="AL836" s="53" t="str">
        <f>IF(A836="","",B836&amp;"&lt;/td&gt;&lt;td&gt;"&amp;C836&amp;"&lt;/td&gt;&lt;/tr&gt;")</f>
        <v>Goldfrapp&lt;/td&gt;&lt;td&gt;Ooh La La&lt;/td&gt;&lt;/tr&gt;</v>
      </c>
      <c r="AM836" s="53" t="str">
        <f>AI836&amp;AJ836&amp;AK836&amp;AL836</f>
        <v>&lt;tr&gt;&lt;td align="left"&gt;53&lt;/td&gt;&lt;td align="left"&gt;Goldfrapp&lt;/td&gt;&lt;td&gt;Ooh La La&lt;/td&gt;&lt;/tr&gt;</v>
      </c>
      <c r="AN836" s="64">
        <f>IF(MAX(LEN(B836),LEN(C836))=0,"",MAX(LEN(B836),LEN(C836)))</f>
        <v>9</v>
      </c>
    </row>
    <row r="837" spans="1:40" x14ac:dyDescent="0.25">
      <c r="A837" s="10" t="str">
        <f>N837&amp;Q837&amp;R837&amp;S837</f>
        <v>2005-200915J</v>
      </c>
      <c r="B837" s="15" t="s">
        <v>704</v>
      </c>
      <c r="C837" s="15" t="s">
        <v>460</v>
      </c>
      <c r="D837" s="15" t="s">
        <v>672</v>
      </c>
      <c r="E837" s="15" t="s">
        <v>682</v>
      </c>
      <c r="F837" s="15"/>
      <c r="G837" s="15"/>
      <c r="H837" s="15"/>
      <c r="I837" s="15"/>
      <c r="J837" s="15"/>
      <c r="K837" s="14" t="s">
        <v>415</v>
      </c>
      <c r="L837" s="15">
        <v>2005</v>
      </c>
      <c r="M837" s="10"/>
      <c r="N837" s="3" t="s">
        <v>2621</v>
      </c>
      <c r="O837" s="10"/>
      <c r="P837" s="15">
        <v>54</v>
      </c>
      <c r="Q837" s="15">
        <v>1</v>
      </c>
      <c r="R837" s="15">
        <v>5</v>
      </c>
      <c r="S837" s="35" t="s">
        <v>1071</v>
      </c>
      <c r="U837" s="76" t="s">
        <v>3074</v>
      </c>
      <c r="V837" s="76" t="str">
        <f>IF(B837="","",B837)</f>
        <v>Gwen Stefani</v>
      </c>
      <c r="W837" s="76" t="s">
        <v>3075</v>
      </c>
      <c r="X837" s="76" t="str">
        <f>IF(C837="","",C837)</f>
        <v>Hollaback Girl</v>
      </c>
      <c r="Y837" s="77" t="s">
        <v>3077</v>
      </c>
      <c r="Z837" s="76">
        <f>IF(L837="","",L837)</f>
        <v>2005</v>
      </c>
      <c r="AA837" s="76" t="s">
        <v>3076</v>
      </c>
      <c r="AB837" s="76" t="str">
        <f>_xlfn.CONCAT(U837:AA837)</f>
        <v>&lt;table class="questions" width="290"&gt;&lt;tr&gt;&lt;td height="50"&gt;&lt;div align="center"&gt;2 Points &lt;/div&gt;&lt;/td&gt;&lt;/tr&gt;&lt;tr&gt;&lt;td height="30"&gt;&lt;div align="center"&gt;Gwen Stefani&lt;/div&gt;&lt;/td&gt;&lt;/tr&gt;&lt;tr&gt;&lt;td height="30"&gt;&lt;div align="center"&gt;Hollaback Girl&lt;/div&gt;&lt;/td&gt;&lt;/tr&gt;&lt;tr&gt;&lt;td height="30"&gt;&lt;div align="center"&gt;&lt;/div&gt;&lt;/td&gt;&lt;/tr&gt;&lt;tr&gt;&lt;td height="30"&gt;&lt;div align="center"&gt;2005&lt;/div&gt;&lt;/td&gt;&lt;/tr&gt;&lt;/table&gt;</v>
      </c>
      <c r="AC837" s="50" t="s">
        <v>2615</v>
      </c>
      <c r="AD837" s="50" t="str">
        <f>IF(A837="","","Assets/"&amp;N837&amp;"/"&amp;Q837&amp;"/"&amp;P837&amp;".mp3")</f>
        <v>Assets/2005-2009/1/54.mp3</v>
      </c>
      <c r="AE837" s="51" t="s">
        <v>2614</v>
      </c>
      <c r="AF837" s="50" t="str">
        <f>IF(A837="","","Tune "&amp;66*(Q837-1)+P837)</f>
        <v>Tune 54</v>
      </c>
      <c r="AG837" s="50" t="s">
        <v>2613</v>
      </c>
      <c r="AH837" s="50" t="str">
        <f>AC837&amp;AD837&amp;AE837&amp;AF837&amp;AG837</f>
        <v>&lt;li&gt;&lt;a href="Assets/2005-2009/1/54.mp3"&gt;Tune 54&lt;/a&gt;&lt;/li&gt;</v>
      </c>
      <c r="AI837" s="53" t="s">
        <v>2616</v>
      </c>
      <c r="AJ837" s="53">
        <f>IF(A837="","",66*(Q837-1)+P837)</f>
        <v>54</v>
      </c>
      <c r="AK837" s="53" t="s">
        <v>2617</v>
      </c>
      <c r="AL837" s="53" t="str">
        <f>IF(A837="","",B837&amp;"&lt;/td&gt;&lt;td&gt;"&amp;C837&amp;"&lt;/td&gt;&lt;/tr&gt;")</f>
        <v>Gwen Stefani&lt;/td&gt;&lt;td&gt;Hollaback Girl&lt;/td&gt;&lt;/tr&gt;</v>
      </c>
      <c r="AM837" s="53" t="str">
        <f>AI837&amp;AJ837&amp;AK837&amp;AL837</f>
        <v>&lt;tr&gt;&lt;td align="left"&gt;54&lt;/td&gt;&lt;td align="left"&gt;Gwen Stefani&lt;/td&gt;&lt;td&gt;Hollaback Girl&lt;/td&gt;&lt;/tr&gt;</v>
      </c>
      <c r="AN837" s="64">
        <f>IF(MAX(LEN(B837),LEN(C837))=0,"",MAX(LEN(B837),LEN(C837)))</f>
        <v>14</v>
      </c>
    </row>
    <row r="838" spans="1:40" x14ac:dyDescent="0.25">
      <c r="A838" s="10" t="str">
        <f>N838&amp;Q838&amp;R838&amp;S838</f>
        <v>2020-202411F</v>
      </c>
      <c r="B838" s="15" t="s">
        <v>2791</v>
      </c>
      <c r="C838" s="15" t="s">
        <v>2792</v>
      </c>
      <c r="D838" s="15"/>
      <c r="E838" s="15"/>
      <c r="F838" s="15"/>
      <c r="G838" s="15"/>
      <c r="H838" s="15"/>
      <c r="I838" s="15"/>
      <c r="J838" s="15"/>
      <c r="K838" s="14"/>
      <c r="L838" s="15">
        <v>2020</v>
      </c>
      <c r="M838" s="10"/>
      <c r="N838" s="58" t="s">
        <v>2842</v>
      </c>
      <c r="O838" s="10"/>
      <c r="P838" s="15">
        <v>6</v>
      </c>
      <c r="Q838" s="15">
        <v>1</v>
      </c>
      <c r="R838" s="15">
        <v>1</v>
      </c>
      <c r="S838" s="15" t="s">
        <v>88</v>
      </c>
      <c r="U838" s="76" t="s">
        <v>3074</v>
      </c>
      <c r="V838" s="76" t="str">
        <f>IF(B838="","",B838)</f>
        <v xml:space="preserve">Lady Gaga &amp; Ariana Grande </v>
      </c>
      <c r="W838" s="76" t="s">
        <v>3075</v>
      </c>
      <c r="X838" s="76" t="str">
        <f>IF(C838="","",C838)</f>
        <v>Rain On Me</v>
      </c>
      <c r="Y838" s="77" t="s">
        <v>3077</v>
      </c>
      <c r="Z838" s="76">
        <f>IF(L838="","",L838)</f>
        <v>2020</v>
      </c>
      <c r="AA838" s="76" t="s">
        <v>3076</v>
      </c>
      <c r="AB838" s="76" t="str">
        <f>_xlfn.CONCAT(U838:AA838)</f>
        <v>&lt;table class="questions" width="290"&gt;&lt;tr&gt;&lt;td height="50"&gt;&lt;div align="center"&gt;2 Points &lt;/div&gt;&lt;/td&gt;&lt;/tr&gt;&lt;tr&gt;&lt;td height="30"&gt;&lt;div align="center"&gt;Lady Gaga &amp; Ariana Grande &lt;/div&gt;&lt;/td&gt;&lt;/tr&gt;&lt;tr&gt;&lt;td height="30"&gt;&lt;div align="center"&gt;Rain On Me&lt;/div&gt;&lt;/td&gt;&lt;/tr&gt;&lt;tr&gt;&lt;td height="30"&gt;&lt;div align="center"&gt;&lt;/div&gt;&lt;/td&gt;&lt;/tr&gt;&lt;tr&gt;&lt;td height="30"&gt;&lt;div align="center"&gt;2020&lt;/div&gt;&lt;/td&gt;&lt;/tr&gt;&lt;/table&gt;</v>
      </c>
      <c r="AC838" s="50" t="s">
        <v>2615</v>
      </c>
      <c r="AD838" s="50" t="str">
        <f>IF(A838="","","Assets/"&amp;N838&amp;"/"&amp;Q838&amp;"/"&amp;P838&amp;".mp3")</f>
        <v>Assets/2020-2024/1/6.mp3</v>
      </c>
      <c r="AE838" s="51" t="s">
        <v>2614</v>
      </c>
      <c r="AF838" s="50" t="str">
        <f>IF(A838="","","Tune "&amp;66*(Q838-1)+P838)</f>
        <v>Tune 6</v>
      </c>
      <c r="AG838" s="50" t="s">
        <v>2613</v>
      </c>
      <c r="AH838" s="50" t="str">
        <f>AC838&amp;AD838&amp;AE838&amp;AF838&amp;AG838</f>
        <v>&lt;li&gt;&lt;a href="Assets/2020-2024/1/6.mp3"&gt;Tune 6&lt;/a&gt;&lt;/li&gt;</v>
      </c>
      <c r="AI838" s="53" t="s">
        <v>2616</v>
      </c>
      <c r="AJ838" s="53">
        <f>IF(A838="","",66*(Q838-1)+P838)</f>
        <v>6</v>
      </c>
      <c r="AK838" s="53" t="s">
        <v>2617</v>
      </c>
      <c r="AL838" s="53" t="str">
        <f>IF(A838="","",B838&amp;"&lt;/td&gt;&lt;td&gt;"&amp;C838&amp;"&lt;/td&gt;&lt;/tr&gt;")</f>
        <v>Lady Gaga &amp; Ariana Grande &lt;/td&gt;&lt;td&gt;Rain On Me&lt;/td&gt;&lt;/tr&gt;</v>
      </c>
      <c r="AM838" s="53" t="str">
        <f>AI838&amp;AJ838&amp;AK838&amp;AL838</f>
        <v>&lt;tr&gt;&lt;td align="left"&gt;6&lt;/td&gt;&lt;td align="left"&gt;Lady Gaga &amp; Ariana Grande &lt;/td&gt;&lt;td&gt;Rain On Me&lt;/td&gt;&lt;/tr&gt;</v>
      </c>
      <c r="AN838" s="64">
        <f>IF(MAX(LEN(B838),LEN(C838))=0,"",MAX(LEN(B838),LEN(C838)))</f>
        <v>26</v>
      </c>
    </row>
    <row r="839" spans="1:40" x14ac:dyDescent="0.25">
      <c r="A839" s="10" t="str">
        <f>N839&amp;Q839&amp;R839&amp;S839</f>
        <v>2015-201926H</v>
      </c>
      <c r="B839" s="35" t="s">
        <v>2393</v>
      </c>
      <c r="C839" s="35" t="s">
        <v>2394</v>
      </c>
      <c r="D839" s="15"/>
      <c r="E839" s="15"/>
      <c r="F839" s="15"/>
      <c r="G839" s="15"/>
      <c r="H839" s="15"/>
      <c r="I839" s="15"/>
      <c r="J839" s="15"/>
      <c r="K839" s="14"/>
      <c r="L839" s="15">
        <v>2017</v>
      </c>
      <c r="M839" s="10"/>
      <c r="N839" s="3" t="s">
        <v>2623</v>
      </c>
      <c r="O839" s="10"/>
      <c r="P839" s="15">
        <v>63</v>
      </c>
      <c r="Q839" s="15">
        <v>2</v>
      </c>
      <c r="R839" s="15">
        <v>6</v>
      </c>
      <c r="S839" s="35" t="s">
        <v>1069</v>
      </c>
      <c r="U839" s="76" t="s">
        <v>3074</v>
      </c>
      <c r="V839" s="76" t="str">
        <f>IF(B839="","",B839)</f>
        <v>Selena Gomez</v>
      </c>
      <c r="W839" s="76" t="s">
        <v>3075</v>
      </c>
      <c r="X839" s="76" t="str">
        <f>IF(C839="","",C839)</f>
        <v>Bad Liar</v>
      </c>
      <c r="Y839" s="77" t="s">
        <v>3077</v>
      </c>
      <c r="Z839" s="76">
        <f>IF(L839="","",L839)</f>
        <v>2017</v>
      </c>
      <c r="AA839" s="76" t="s">
        <v>3076</v>
      </c>
      <c r="AB839" s="76" t="str">
        <f>_xlfn.CONCAT(U839:AA839)</f>
        <v>&lt;table class="questions" width="290"&gt;&lt;tr&gt;&lt;td height="50"&gt;&lt;div align="center"&gt;2 Points &lt;/div&gt;&lt;/td&gt;&lt;/tr&gt;&lt;tr&gt;&lt;td height="30"&gt;&lt;div align="center"&gt;Selena Gomez&lt;/div&gt;&lt;/td&gt;&lt;/tr&gt;&lt;tr&gt;&lt;td height="30"&gt;&lt;div align="center"&gt;Bad Liar&lt;/div&gt;&lt;/td&gt;&lt;/tr&gt;&lt;tr&gt;&lt;td height="30"&gt;&lt;div align="center"&gt;&lt;/div&gt;&lt;/td&gt;&lt;/tr&gt;&lt;tr&gt;&lt;td height="30"&gt;&lt;div align="center"&gt;2017&lt;/div&gt;&lt;/td&gt;&lt;/tr&gt;&lt;/table&gt;</v>
      </c>
      <c r="AC839" s="50" t="s">
        <v>2615</v>
      </c>
      <c r="AD839" s="50" t="str">
        <f>IF(A839="","","Assets/"&amp;N839&amp;"/"&amp;Q839&amp;"/"&amp;P839&amp;".mp3")</f>
        <v>Assets/2015-2019/2/63.mp3</v>
      </c>
      <c r="AE839" s="51" t="s">
        <v>2614</v>
      </c>
      <c r="AF839" s="50" t="str">
        <f>IF(A839="","","Tune "&amp;66*(Q839-1)+P839)</f>
        <v>Tune 129</v>
      </c>
      <c r="AG839" s="50" t="s">
        <v>2613</v>
      </c>
      <c r="AH839" s="50" t="str">
        <f>AC839&amp;AD839&amp;AE839&amp;AF839&amp;AG839</f>
        <v>&lt;li&gt;&lt;a href="Assets/2015-2019/2/63.mp3"&gt;Tune 129&lt;/a&gt;&lt;/li&gt;</v>
      </c>
      <c r="AI839" s="53" t="s">
        <v>2616</v>
      </c>
      <c r="AJ839" s="53">
        <f>IF(A839="","",66*(Q839-1)+P839)</f>
        <v>129</v>
      </c>
      <c r="AK839" s="53" t="s">
        <v>2617</v>
      </c>
      <c r="AL839" s="53" t="str">
        <f>IF(A839="","",B839&amp;"&lt;/td&gt;&lt;td&gt;"&amp;C839&amp;"&lt;/td&gt;&lt;/tr&gt;")</f>
        <v>Selena Gomez&lt;/td&gt;&lt;td&gt;Bad Liar&lt;/td&gt;&lt;/tr&gt;</v>
      </c>
      <c r="AM839" s="53" t="str">
        <f>AI839&amp;AJ839&amp;AK839&amp;AL839</f>
        <v>&lt;tr&gt;&lt;td align="left"&gt;129&lt;/td&gt;&lt;td align="left"&gt;Selena Gomez&lt;/td&gt;&lt;td&gt;Bad Liar&lt;/td&gt;&lt;/tr&gt;</v>
      </c>
      <c r="AN839" s="64">
        <f>IF(MAX(LEN(B839),LEN(C839))=0,"",MAX(LEN(B839),LEN(C839)))</f>
        <v>12</v>
      </c>
    </row>
    <row r="840" spans="1:40" x14ac:dyDescent="0.25">
      <c r="A840" s="10" t="str">
        <f>N840&amp;Q840&amp;R840&amp;S840</f>
        <v>2010-201424D</v>
      </c>
      <c r="B840" s="35" t="s">
        <v>1373</v>
      </c>
      <c r="C840" s="35" t="s">
        <v>1374</v>
      </c>
      <c r="D840" s="35" t="s">
        <v>672</v>
      </c>
      <c r="E840" s="35" t="s">
        <v>682</v>
      </c>
      <c r="F840" s="15"/>
      <c r="G840" s="15"/>
      <c r="H840" s="15"/>
      <c r="I840" s="15"/>
      <c r="J840" s="15"/>
      <c r="K840" s="14"/>
      <c r="L840" s="15">
        <v>2011</v>
      </c>
      <c r="M840" s="10"/>
      <c r="N840" s="3" t="s">
        <v>2622</v>
      </c>
      <c r="O840" s="10"/>
      <c r="P840" s="15">
        <v>37</v>
      </c>
      <c r="Q840" s="15">
        <v>2</v>
      </c>
      <c r="R840" s="15">
        <v>4</v>
      </c>
      <c r="S840" s="35" t="s">
        <v>86</v>
      </c>
      <c r="U840" s="76" t="s">
        <v>3074</v>
      </c>
      <c r="V840" s="76" t="str">
        <f>IF(B840="","",B840)</f>
        <v>Example</v>
      </c>
      <c r="W840" s="76" t="s">
        <v>3075</v>
      </c>
      <c r="X840" s="76" t="str">
        <f>IF(C840="","",C840)</f>
        <v>Changed the Way You Kiss Me</v>
      </c>
      <c r="Y840" s="77" t="s">
        <v>3077</v>
      </c>
      <c r="Z840" s="76">
        <f>IF(L840="","",L840)</f>
        <v>2011</v>
      </c>
      <c r="AA840" s="76" t="s">
        <v>3076</v>
      </c>
      <c r="AB840" s="76" t="str">
        <f>_xlfn.CONCAT(U840:AA840)</f>
        <v>&lt;table class="questions" width="290"&gt;&lt;tr&gt;&lt;td height="50"&gt;&lt;div align="center"&gt;2 Points &lt;/div&gt;&lt;/td&gt;&lt;/tr&gt;&lt;tr&gt;&lt;td height="30"&gt;&lt;div align="center"&gt;Example&lt;/div&gt;&lt;/td&gt;&lt;/tr&gt;&lt;tr&gt;&lt;td height="30"&gt;&lt;div align="center"&gt;Changed the Way You Kiss Me&lt;/div&gt;&lt;/td&gt;&lt;/tr&gt;&lt;tr&gt;&lt;td height="30"&gt;&lt;div align="center"&gt;&lt;/div&gt;&lt;/td&gt;&lt;/tr&gt;&lt;tr&gt;&lt;td height="30"&gt;&lt;div align="center"&gt;2011&lt;/div&gt;&lt;/td&gt;&lt;/tr&gt;&lt;/table&gt;</v>
      </c>
      <c r="AC840" s="50" t="s">
        <v>2615</v>
      </c>
      <c r="AD840" s="50" t="str">
        <f>IF(A840="","","Assets/"&amp;N840&amp;"/"&amp;Q840&amp;"/"&amp;P840&amp;".mp3")</f>
        <v>Assets/2010-2014/2/37.mp3</v>
      </c>
      <c r="AE840" s="51" t="s">
        <v>2614</v>
      </c>
      <c r="AF840" s="50" t="str">
        <f>IF(A840="","","Tune "&amp;66*(Q840-1)+P840)</f>
        <v>Tune 103</v>
      </c>
      <c r="AG840" s="50" t="s">
        <v>2613</v>
      </c>
      <c r="AH840" s="50" t="str">
        <f>AC840&amp;AD840&amp;AE840&amp;AF840&amp;AG840</f>
        <v>&lt;li&gt;&lt;a href="Assets/2010-2014/2/37.mp3"&gt;Tune 103&lt;/a&gt;&lt;/li&gt;</v>
      </c>
      <c r="AI840" s="53" t="s">
        <v>2616</v>
      </c>
      <c r="AJ840" s="53">
        <f>IF(A840="","",66*(Q840-1)+P840)</f>
        <v>103</v>
      </c>
      <c r="AK840" s="53" t="s">
        <v>2617</v>
      </c>
      <c r="AL840" s="53" t="str">
        <f>IF(A840="","",B840&amp;"&lt;/td&gt;&lt;td&gt;"&amp;C840&amp;"&lt;/td&gt;&lt;/tr&gt;")</f>
        <v>Example&lt;/td&gt;&lt;td&gt;Changed the Way You Kiss Me&lt;/td&gt;&lt;/tr&gt;</v>
      </c>
      <c r="AM840" s="53" t="str">
        <f>AI840&amp;AJ840&amp;AK840&amp;AL840</f>
        <v>&lt;tr&gt;&lt;td align="left"&gt;103&lt;/td&gt;&lt;td align="left"&gt;Example&lt;/td&gt;&lt;td&gt;Changed the Way You Kiss Me&lt;/td&gt;&lt;/tr&gt;</v>
      </c>
      <c r="AN840" s="64">
        <f>IF(MAX(LEN(B840),LEN(C840))=0,"",MAX(LEN(B840),LEN(C840)))</f>
        <v>27</v>
      </c>
    </row>
    <row r="841" spans="1:40" x14ac:dyDescent="0.25">
      <c r="A841" s="10" t="str">
        <f>N841&amp;Q841&amp;R841&amp;S841</f>
        <v>TV15C</v>
      </c>
      <c r="B841" s="35" t="s">
        <v>1272</v>
      </c>
      <c r="C841" s="15"/>
      <c r="D841" s="15" t="s">
        <v>985</v>
      </c>
      <c r="E841" s="15"/>
      <c r="F841" s="15"/>
      <c r="G841" s="15"/>
      <c r="H841" s="15"/>
      <c r="I841" s="15"/>
      <c r="J841" s="15"/>
      <c r="K841" s="14"/>
      <c r="L841" s="15"/>
      <c r="M841" s="10"/>
      <c r="N841" s="8" t="s">
        <v>667</v>
      </c>
      <c r="O841" s="10"/>
      <c r="P841" s="15">
        <v>47</v>
      </c>
      <c r="Q841" s="15">
        <v>1</v>
      </c>
      <c r="R841" s="15">
        <v>5</v>
      </c>
      <c r="S841" s="15" t="s">
        <v>89</v>
      </c>
      <c r="U841" s="76" t="s">
        <v>3074</v>
      </c>
      <c r="V841" s="76" t="str">
        <f>IF(B841="","",B841)</f>
        <v>Come Dine with Me</v>
      </c>
      <c r="W841" s="76" t="s">
        <v>3075</v>
      </c>
      <c r="X841" s="76" t="str">
        <f>IF(C841="","",C841)</f>
        <v/>
      </c>
      <c r="Y841" s="77" t="s">
        <v>3077</v>
      </c>
      <c r="Z841" s="76" t="str">
        <f>IF(L841="","",L841)</f>
        <v/>
      </c>
      <c r="AA841" s="76" t="s">
        <v>3076</v>
      </c>
      <c r="AB841" s="76" t="str">
        <f>_xlfn.CONCAT(U841:AA841)</f>
        <v>&lt;table class="questions" width="290"&gt;&lt;tr&gt;&lt;td height="50"&gt;&lt;div align="center"&gt;2 Points &lt;/div&gt;&lt;/td&gt;&lt;/tr&gt;&lt;tr&gt;&lt;td height="30"&gt;&lt;div align="center"&gt;Come Dine with Me&lt;/div&gt;&lt;/td&gt;&lt;/tr&gt;&lt;tr&gt;&lt;td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841" s="50" t="s">
        <v>2615</v>
      </c>
      <c r="AD841" s="50" t="str">
        <f>IF(A841="","","Assets/"&amp;N841&amp;"/"&amp;Q841&amp;"/"&amp;P841&amp;".mp3")</f>
        <v>Assets/TV/1/47.mp3</v>
      </c>
      <c r="AE841" s="51" t="s">
        <v>2614</v>
      </c>
      <c r="AF841" s="50" t="str">
        <f>IF(A841="","","Tune "&amp;66*(Q841-1)+P841)</f>
        <v>Tune 47</v>
      </c>
      <c r="AG841" s="50" t="s">
        <v>2613</v>
      </c>
      <c r="AH841" s="50" t="str">
        <f>AC841&amp;AD841&amp;AE841&amp;AF841&amp;AG841</f>
        <v>&lt;li&gt;&lt;a href="Assets/TV/1/47.mp3"&gt;Tune 47&lt;/a&gt;&lt;/li&gt;</v>
      </c>
      <c r="AI841" s="53" t="s">
        <v>2616</v>
      </c>
      <c r="AJ841" s="53">
        <f>IF(A841="","",66*(Q841-1)+P841)</f>
        <v>47</v>
      </c>
      <c r="AK841" s="53" t="s">
        <v>2617</v>
      </c>
      <c r="AL841" s="53" t="str">
        <f>IF(A841="","",B841&amp;"&lt;/td&gt;&lt;td&gt;"&amp;C841&amp;"&lt;/td&gt;&lt;/tr&gt;")</f>
        <v>Come Dine with Me&lt;/td&gt;&lt;td&gt;&lt;/td&gt;&lt;/tr&gt;</v>
      </c>
      <c r="AM841" s="53" t="str">
        <f>AI841&amp;AJ841&amp;AK841&amp;AL841</f>
        <v>&lt;tr&gt;&lt;td align="left"&gt;47&lt;/td&gt;&lt;td align="left"&gt;Come Dine with Me&lt;/td&gt;&lt;td&gt;&lt;/td&gt;&lt;/tr&gt;</v>
      </c>
      <c r="AN841" s="64">
        <f>IF(MAX(LEN(B841),LEN(C841))=0,"",MAX(LEN(B841),LEN(C841)))</f>
        <v>17</v>
      </c>
    </row>
    <row r="842" spans="1:40" x14ac:dyDescent="0.25">
      <c r="A842" s="10" t="str">
        <f>N842&amp;Q842&amp;R842&amp;S842</f>
        <v>TV15D</v>
      </c>
      <c r="B842" s="35" t="s">
        <v>1273</v>
      </c>
      <c r="C842" s="15"/>
      <c r="D842" s="15" t="s">
        <v>985</v>
      </c>
      <c r="E842" s="15"/>
      <c r="F842" s="15"/>
      <c r="G842" s="15"/>
      <c r="H842" s="15"/>
      <c r="I842" s="15"/>
      <c r="J842" s="15"/>
      <c r="K842" s="14"/>
      <c r="L842" s="15"/>
      <c r="M842" s="10"/>
      <c r="N842" s="8" t="s">
        <v>667</v>
      </c>
      <c r="O842" s="10"/>
      <c r="P842" s="15">
        <v>48</v>
      </c>
      <c r="Q842" s="15">
        <v>1</v>
      </c>
      <c r="R842" s="15">
        <v>5</v>
      </c>
      <c r="S842" s="15" t="s">
        <v>86</v>
      </c>
      <c r="U842" s="76" t="s">
        <v>3074</v>
      </c>
      <c r="V842" s="76" t="str">
        <f>IF(B842="","",B842)</f>
        <v>Coronation Street</v>
      </c>
      <c r="W842" s="76" t="s">
        <v>3075</v>
      </c>
      <c r="X842" s="76" t="str">
        <f>IF(C842="","",C842)</f>
        <v/>
      </c>
      <c r="Y842" s="77" t="s">
        <v>3077</v>
      </c>
      <c r="Z842" s="76" t="str">
        <f>IF(L842="","",L842)</f>
        <v/>
      </c>
      <c r="AA842" s="76" t="s">
        <v>3076</v>
      </c>
      <c r="AB842" s="76" t="str">
        <f>_xlfn.CONCAT(U842:AA842)</f>
        <v>&lt;table class="questions" width="290"&gt;&lt;tr&gt;&lt;td height="50"&gt;&lt;div align="center"&gt;2 Points &lt;/div&gt;&lt;/td&gt;&lt;/tr&gt;&lt;tr&gt;&lt;td height="30"&gt;&lt;div align="center"&gt;Coronation Street&lt;/div&gt;&lt;/td&gt;&lt;/tr&gt;&lt;tr&gt;&lt;td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842" s="50" t="s">
        <v>2615</v>
      </c>
      <c r="AD842" s="50" t="str">
        <f>IF(A842="","","Assets/"&amp;N842&amp;"/"&amp;Q842&amp;"/"&amp;P842&amp;".mp3")</f>
        <v>Assets/TV/1/48.mp3</v>
      </c>
      <c r="AE842" s="51" t="s">
        <v>2614</v>
      </c>
      <c r="AF842" s="50" t="str">
        <f>IF(A842="","","Tune "&amp;66*(Q842-1)+P842)</f>
        <v>Tune 48</v>
      </c>
      <c r="AG842" s="50" t="s">
        <v>2613</v>
      </c>
      <c r="AH842" s="50" t="str">
        <f>AC842&amp;AD842&amp;AE842&amp;AF842&amp;AG842</f>
        <v>&lt;li&gt;&lt;a href="Assets/TV/1/48.mp3"&gt;Tune 48&lt;/a&gt;&lt;/li&gt;</v>
      </c>
      <c r="AI842" s="53" t="s">
        <v>2616</v>
      </c>
      <c r="AJ842" s="53">
        <f>IF(A842="","",66*(Q842-1)+P842)</f>
        <v>48</v>
      </c>
      <c r="AK842" s="53" t="s">
        <v>2617</v>
      </c>
      <c r="AL842" s="53" t="str">
        <f>IF(A842="","",B842&amp;"&lt;/td&gt;&lt;td&gt;"&amp;C842&amp;"&lt;/td&gt;&lt;/tr&gt;")</f>
        <v>Coronation Street&lt;/td&gt;&lt;td&gt;&lt;/td&gt;&lt;/tr&gt;</v>
      </c>
      <c r="AM842" s="53" t="str">
        <f>AI842&amp;AJ842&amp;AK842&amp;AL842</f>
        <v>&lt;tr&gt;&lt;td align="left"&gt;48&lt;/td&gt;&lt;td align="left"&gt;Coronation Street&lt;/td&gt;&lt;td&gt;&lt;/td&gt;&lt;/tr&gt;</v>
      </c>
      <c r="AN842" s="64">
        <f>IF(MAX(LEN(B842),LEN(C842))=0,"",MAX(LEN(B842),LEN(C842)))</f>
        <v>17</v>
      </c>
    </row>
    <row r="843" spans="1:40" x14ac:dyDescent="0.25">
      <c r="A843" s="10" t="str">
        <f>N843&amp;Q843&amp;R843&amp;S843</f>
        <v>2010-201424E</v>
      </c>
      <c r="B843" s="35" t="s">
        <v>1375</v>
      </c>
      <c r="C843" s="35" t="s">
        <v>1380</v>
      </c>
      <c r="D843" s="35" t="s">
        <v>672</v>
      </c>
      <c r="E843" s="35" t="s">
        <v>682</v>
      </c>
      <c r="F843" s="35" t="s">
        <v>522</v>
      </c>
      <c r="G843" s="15"/>
      <c r="H843" s="35" t="s">
        <v>742</v>
      </c>
      <c r="I843" s="15"/>
      <c r="J843" s="15"/>
      <c r="K843" s="14"/>
      <c r="L843" s="15">
        <v>2013</v>
      </c>
      <c r="M843" s="10"/>
      <c r="N843" s="3" t="s">
        <v>2622</v>
      </c>
      <c r="O843" s="10"/>
      <c r="P843" s="15">
        <v>38</v>
      </c>
      <c r="Q843" s="15">
        <v>2</v>
      </c>
      <c r="R843" s="15">
        <v>4</v>
      </c>
      <c r="S843" s="35" t="s">
        <v>87</v>
      </c>
      <c r="U843" s="76" t="s">
        <v>3074</v>
      </c>
      <c r="V843" s="76" t="str">
        <f>IF(B843="","",B843)</f>
        <v>Dizee Rascal</v>
      </c>
      <c r="W843" s="76" t="s">
        <v>3075</v>
      </c>
      <c r="X843" s="76" t="str">
        <f>IF(C843="","",C843)</f>
        <v>Goin' Crazy</v>
      </c>
      <c r="Y843" s="77" t="s">
        <v>3077</v>
      </c>
      <c r="Z843" s="76">
        <f>IF(L843="","",L843)</f>
        <v>2013</v>
      </c>
      <c r="AA843" s="76" t="s">
        <v>3076</v>
      </c>
      <c r="AB843" s="76" t="str">
        <f>_xlfn.CONCAT(U843:AA843)</f>
        <v>&lt;table class="questions" width="290"&gt;&lt;tr&gt;&lt;td height="50"&gt;&lt;div align="center"&gt;2 Points &lt;/div&gt;&lt;/td&gt;&lt;/tr&gt;&lt;tr&gt;&lt;td height="30"&gt;&lt;div align="center"&gt;Dizee Rascal&lt;/div&gt;&lt;/td&gt;&lt;/tr&gt;&lt;tr&gt;&lt;td height="30"&gt;&lt;div align="center"&gt;Goin' Crazy&lt;/div&gt;&lt;/td&gt;&lt;/tr&gt;&lt;tr&gt;&lt;td height="30"&gt;&lt;div align="center"&gt;&lt;/div&gt;&lt;/td&gt;&lt;/tr&gt;&lt;tr&gt;&lt;td height="30"&gt;&lt;div align="center"&gt;2013&lt;/div&gt;&lt;/td&gt;&lt;/tr&gt;&lt;/table&gt;</v>
      </c>
      <c r="AC843" s="50" t="s">
        <v>2615</v>
      </c>
      <c r="AD843" s="50" t="str">
        <f>IF(A843="","","Assets/"&amp;N843&amp;"/"&amp;Q843&amp;"/"&amp;P843&amp;".mp3")</f>
        <v>Assets/2010-2014/2/38.mp3</v>
      </c>
      <c r="AE843" s="51" t="s">
        <v>2614</v>
      </c>
      <c r="AF843" s="50" t="str">
        <f>IF(A843="","","Tune "&amp;66*(Q843-1)+P843)</f>
        <v>Tune 104</v>
      </c>
      <c r="AG843" s="50" t="s">
        <v>2613</v>
      </c>
      <c r="AH843" s="50" t="str">
        <f>AC843&amp;AD843&amp;AE843&amp;AF843&amp;AG843</f>
        <v>&lt;li&gt;&lt;a href="Assets/2010-2014/2/38.mp3"&gt;Tune 104&lt;/a&gt;&lt;/li&gt;</v>
      </c>
      <c r="AI843" s="53" t="s">
        <v>2616</v>
      </c>
      <c r="AJ843" s="53">
        <f>IF(A843="","",66*(Q843-1)+P843)</f>
        <v>104</v>
      </c>
      <c r="AK843" s="53" t="s">
        <v>2617</v>
      </c>
      <c r="AL843" s="53" t="str">
        <f>IF(A843="","",B843&amp;"&lt;/td&gt;&lt;td&gt;"&amp;C843&amp;"&lt;/td&gt;&lt;/tr&gt;")</f>
        <v>Dizee Rascal&lt;/td&gt;&lt;td&gt;Goin' Crazy&lt;/td&gt;&lt;/tr&gt;</v>
      </c>
      <c r="AM843" s="53" t="str">
        <f>AI843&amp;AJ843&amp;AK843&amp;AL843</f>
        <v>&lt;tr&gt;&lt;td align="left"&gt;104&lt;/td&gt;&lt;td align="left"&gt;Dizee Rascal&lt;/td&gt;&lt;td&gt;Goin' Crazy&lt;/td&gt;&lt;/tr&gt;</v>
      </c>
      <c r="AN843" s="64">
        <f>IF(MAX(LEN(B843),LEN(C843))=0,"",MAX(LEN(B843),LEN(C843)))</f>
        <v>12</v>
      </c>
    </row>
    <row r="844" spans="1:40" x14ac:dyDescent="0.25">
      <c r="A844" s="10" t="str">
        <f>N844&amp;Q844&amp;R844&amp;S844</f>
        <v>Rock21G</v>
      </c>
      <c r="B844" s="35" t="s">
        <v>1661</v>
      </c>
      <c r="C844" s="35" t="s">
        <v>1667</v>
      </c>
      <c r="D844" s="35" t="s">
        <v>672</v>
      </c>
      <c r="E844" s="35" t="s">
        <v>682</v>
      </c>
      <c r="F844" s="15"/>
      <c r="G844" s="15"/>
      <c r="H844" s="15"/>
      <c r="I844" s="15"/>
      <c r="J844" s="15"/>
      <c r="K844" s="14"/>
      <c r="L844" s="15">
        <v>1972</v>
      </c>
      <c r="M844" s="10"/>
      <c r="N844" s="36" t="s">
        <v>1067</v>
      </c>
      <c r="O844" s="10"/>
      <c r="P844" s="15">
        <v>7</v>
      </c>
      <c r="Q844" s="15">
        <v>2</v>
      </c>
      <c r="R844" s="15">
        <v>1</v>
      </c>
      <c r="S844" s="35" t="s">
        <v>1068</v>
      </c>
      <c r="U844" s="76" t="s">
        <v>3074</v>
      </c>
      <c r="V844" s="76" t="str">
        <f>IF(B844="","",B844)</f>
        <v>Led Zeppelin</v>
      </c>
      <c r="W844" s="76" t="s">
        <v>3075</v>
      </c>
      <c r="X844" s="76" t="str">
        <f>IF(C844="","",C844)</f>
        <v>Stairway to Heaven</v>
      </c>
      <c r="Y844" s="77" t="s">
        <v>3077</v>
      </c>
      <c r="Z844" s="76">
        <f>IF(L844="","",L844)</f>
        <v>1972</v>
      </c>
      <c r="AA844" s="76" t="s">
        <v>3076</v>
      </c>
      <c r="AB844" s="76" t="str">
        <f>_xlfn.CONCAT(U844:AA844)</f>
        <v>&lt;table class="questions" width="290"&gt;&lt;tr&gt;&lt;td height="50"&gt;&lt;div align="center"&gt;2 Points &lt;/div&gt;&lt;/td&gt;&lt;/tr&gt;&lt;tr&gt;&lt;td height="30"&gt;&lt;div align="center"&gt;Led Zeppelin&lt;/div&gt;&lt;/td&gt;&lt;/tr&gt;&lt;tr&gt;&lt;td height="30"&gt;&lt;div align="center"&gt;Stairway to Heaven&lt;/div&gt;&lt;/td&gt;&lt;/tr&gt;&lt;tr&gt;&lt;td height="30"&gt;&lt;div align="center"&gt;&lt;/div&gt;&lt;/td&gt;&lt;/tr&gt;&lt;tr&gt;&lt;td height="30"&gt;&lt;div align="center"&gt;1972&lt;/div&gt;&lt;/td&gt;&lt;/tr&gt;&lt;/table&gt;</v>
      </c>
      <c r="AC844" s="50" t="s">
        <v>2615</v>
      </c>
      <c r="AD844" s="50" t="str">
        <f>IF(A844="","","Assets/"&amp;N844&amp;"/"&amp;Q844&amp;"/"&amp;P844&amp;".mp3")</f>
        <v>Assets/Rock/2/7.mp3</v>
      </c>
      <c r="AE844" s="51" t="s">
        <v>2614</v>
      </c>
      <c r="AF844" s="50" t="str">
        <f>IF(A844="","","Tune "&amp;66*(Q844-1)+P844)</f>
        <v>Tune 73</v>
      </c>
      <c r="AG844" s="50" t="s">
        <v>2613</v>
      </c>
      <c r="AH844" s="50" t="str">
        <f>AC844&amp;AD844&amp;AE844&amp;AF844&amp;AG844</f>
        <v>&lt;li&gt;&lt;a href="Assets/Rock/2/7.mp3"&gt;Tune 73&lt;/a&gt;&lt;/li&gt;</v>
      </c>
      <c r="AI844" s="53" t="s">
        <v>2616</v>
      </c>
      <c r="AJ844" s="53">
        <f>IF(A844="","",66*(Q844-1)+P844)</f>
        <v>73</v>
      </c>
      <c r="AK844" s="53" t="s">
        <v>2617</v>
      </c>
      <c r="AL844" s="53" t="str">
        <f>IF(A844="","",B844&amp;"&lt;/td&gt;&lt;td&gt;"&amp;C844&amp;"&lt;/td&gt;&lt;/tr&gt;")</f>
        <v>Led Zeppelin&lt;/td&gt;&lt;td&gt;Stairway to Heaven&lt;/td&gt;&lt;/tr&gt;</v>
      </c>
      <c r="AM844" s="53" t="str">
        <f>AI844&amp;AJ844&amp;AK844&amp;AL844</f>
        <v>&lt;tr&gt;&lt;td align="left"&gt;73&lt;/td&gt;&lt;td align="left"&gt;Led Zeppelin&lt;/td&gt;&lt;td&gt;Stairway to Heaven&lt;/td&gt;&lt;/tr&gt;</v>
      </c>
      <c r="AN844" s="64">
        <f>IF(MAX(LEN(B844),LEN(C844))=0,"",MAX(LEN(B844),LEN(C844)))</f>
        <v>18</v>
      </c>
    </row>
    <row r="845" spans="1:40" x14ac:dyDescent="0.25">
      <c r="A845" s="10" t="str">
        <f>N845&amp;Q845&amp;R845&amp;S845</f>
        <v>197014G</v>
      </c>
      <c r="B845" s="35" t="s">
        <v>2265</v>
      </c>
      <c r="C845" s="35" t="s">
        <v>2266</v>
      </c>
      <c r="D845" s="15"/>
      <c r="E845" s="15"/>
      <c r="F845" s="15"/>
      <c r="G845" s="15"/>
      <c r="H845" s="15"/>
      <c r="I845" s="15"/>
      <c r="J845" s="15"/>
      <c r="K845" s="14"/>
      <c r="L845" s="15">
        <v>1976</v>
      </c>
      <c r="M845" s="10"/>
      <c r="N845" s="81">
        <v>1970</v>
      </c>
      <c r="O845" s="10"/>
      <c r="P845" s="15">
        <v>40</v>
      </c>
      <c r="Q845" s="15">
        <v>1</v>
      </c>
      <c r="R845" s="15">
        <v>4</v>
      </c>
      <c r="S845" s="35" t="s">
        <v>1068</v>
      </c>
      <c r="U845" s="76" t="s">
        <v>3074</v>
      </c>
      <c r="V845" s="76" t="str">
        <f>IF(B845="","",B845)</f>
        <v>Bee Gees</v>
      </c>
      <c r="W845" s="76" t="s">
        <v>3075</v>
      </c>
      <c r="X845" s="76" t="str">
        <f>IF(C845="","",C845)</f>
        <v>You Should Be Dancing</v>
      </c>
      <c r="Y845" s="77" t="s">
        <v>3077</v>
      </c>
      <c r="Z845" s="76">
        <f>IF(L845="","",L845)</f>
        <v>1976</v>
      </c>
      <c r="AA845" s="76" t="s">
        <v>3076</v>
      </c>
      <c r="AB845" s="76" t="str">
        <f>_xlfn.CONCAT(U845:AA845)</f>
        <v>&lt;table class="questions" width="290"&gt;&lt;tr&gt;&lt;td height="50"&gt;&lt;div align="center"&gt;2 Points &lt;/div&gt;&lt;/td&gt;&lt;/tr&gt;&lt;tr&gt;&lt;td height="30"&gt;&lt;div align="center"&gt;Bee Gees&lt;/div&gt;&lt;/td&gt;&lt;/tr&gt;&lt;tr&gt;&lt;td height="30"&gt;&lt;div align="center"&gt;You Should Be Dancing&lt;/div&gt;&lt;/td&gt;&lt;/tr&gt;&lt;tr&gt;&lt;td height="30"&gt;&lt;div align="center"&gt;&lt;/div&gt;&lt;/td&gt;&lt;/tr&gt;&lt;tr&gt;&lt;td height="30"&gt;&lt;div align="center"&gt;1976&lt;/div&gt;&lt;/td&gt;&lt;/tr&gt;&lt;/table&gt;</v>
      </c>
      <c r="AC845" s="50" t="s">
        <v>2615</v>
      </c>
      <c r="AD845" s="50" t="str">
        <f>IF(A845="","","Assets/"&amp;N845&amp;"/"&amp;Q845&amp;"/"&amp;P845&amp;".mp3")</f>
        <v>Assets/1970/1/40.mp3</v>
      </c>
      <c r="AE845" s="51" t="s">
        <v>2614</v>
      </c>
      <c r="AF845" s="50" t="str">
        <f>IF(A845="","","Tune "&amp;66*(Q845-1)+P845)</f>
        <v>Tune 40</v>
      </c>
      <c r="AG845" s="50" t="s">
        <v>2613</v>
      </c>
      <c r="AH845" s="50" t="str">
        <f>AC845&amp;AD845&amp;AE845&amp;AF845&amp;AG845</f>
        <v>&lt;li&gt;&lt;a href="Assets/1970/1/40.mp3"&gt;Tune 40&lt;/a&gt;&lt;/li&gt;</v>
      </c>
      <c r="AI845" s="53" t="s">
        <v>2616</v>
      </c>
      <c r="AJ845" s="53">
        <f>IF(A845="","",66*(Q845-1)+P845)</f>
        <v>40</v>
      </c>
      <c r="AK845" s="53" t="s">
        <v>2617</v>
      </c>
      <c r="AL845" s="53" t="str">
        <f>IF(A845="","",B845&amp;"&lt;/td&gt;&lt;td&gt;"&amp;C845&amp;"&lt;/td&gt;&lt;/tr&gt;")</f>
        <v>Bee Gees&lt;/td&gt;&lt;td&gt;You Should Be Dancing&lt;/td&gt;&lt;/tr&gt;</v>
      </c>
      <c r="AM845" s="53" t="str">
        <f>AI845&amp;AJ845&amp;AK845&amp;AL845</f>
        <v>&lt;tr&gt;&lt;td align="left"&gt;40&lt;/td&gt;&lt;td align="left"&gt;Bee Gees&lt;/td&gt;&lt;td&gt;You Should Be Dancing&lt;/td&gt;&lt;/tr&gt;</v>
      </c>
      <c r="AN845" s="64">
        <f>IF(MAX(LEN(B845),LEN(C845))=0,"",MAX(LEN(B845),LEN(C845)))</f>
        <v>21</v>
      </c>
    </row>
    <row r="846" spans="1:40" x14ac:dyDescent="0.25">
      <c r="A846" s="10" t="str">
        <f>N846&amp;Q846&amp;R846&amp;S846</f>
        <v>Dance14H</v>
      </c>
      <c r="B846" s="35" t="s">
        <v>1975</v>
      </c>
      <c r="C846" s="35" t="s">
        <v>1976</v>
      </c>
      <c r="D846" s="35" t="s">
        <v>672</v>
      </c>
      <c r="E846" s="35" t="s">
        <v>682</v>
      </c>
      <c r="F846" s="15"/>
      <c r="G846" s="15"/>
      <c r="H846" s="15"/>
      <c r="I846" s="15"/>
      <c r="J846" s="15"/>
      <c r="K846" s="14"/>
      <c r="L846" s="15">
        <v>1995</v>
      </c>
      <c r="M846" s="10"/>
      <c r="N846" s="40" t="s">
        <v>1436</v>
      </c>
      <c r="O846" s="10"/>
      <c r="P846" s="15">
        <v>41</v>
      </c>
      <c r="Q846" s="15">
        <v>1</v>
      </c>
      <c r="R846" s="15">
        <v>4</v>
      </c>
      <c r="S846" s="35" t="s">
        <v>1069</v>
      </c>
      <c r="U846" s="76" t="s">
        <v>3074</v>
      </c>
      <c r="V846" s="76" t="str">
        <f>IF(B846="","",B846)</f>
        <v>Leftfield</v>
      </c>
      <c r="W846" s="76" t="s">
        <v>3075</v>
      </c>
      <c r="X846" s="76" t="str">
        <f>IF(C846="","",C846)</f>
        <v>Space Shanty</v>
      </c>
      <c r="Y846" s="77" t="s">
        <v>3077</v>
      </c>
      <c r="Z846" s="76">
        <f>IF(L846="","",L846)</f>
        <v>1995</v>
      </c>
      <c r="AA846" s="76" t="s">
        <v>3076</v>
      </c>
      <c r="AB846" s="76" t="str">
        <f>_xlfn.CONCAT(U846:AA846)</f>
        <v>&lt;table class="questions" width="290"&gt;&lt;tr&gt;&lt;td height="50"&gt;&lt;div align="center"&gt;2 Points &lt;/div&gt;&lt;/td&gt;&lt;/tr&gt;&lt;tr&gt;&lt;td height="30"&gt;&lt;div align="center"&gt;Leftfield&lt;/div&gt;&lt;/td&gt;&lt;/tr&gt;&lt;tr&gt;&lt;td height="30"&gt;&lt;div align="center"&gt;Space Shanty&lt;/div&gt;&lt;/td&gt;&lt;/tr&gt;&lt;tr&gt;&lt;td height="30"&gt;&lt;div align="center"&gt;&lt;/div&gt;&lt;/td&gt;&lt;/tr&gt;&lt;tr&gt;&lt;td height="30"&gt;&lt;div align="center"&gt;1995&lt;/div&gt;&lt;/td&gt;&lt;/tr&gt;&lt;/table&gt;</v>
      </c>
      <c r="AC846" s="50" t="s">
        <v>2615</v>
      </c>
      <c r="AD846" s="50" t="str">
        <f>IF(A846="","","Assets/"&amp;N846&amp;"/"&amp;Q846&amp;"/"&amp;P846&amp;".mp3")</f>
        <v>Assets/Dance/1/41.mp3</v>
      </c>
      <c r="AE846" s="51" t="s">
        <v>2614</v>
      </c>
      <c r="AF846" s="50" t="str">
        <f>IF(A846="","","Tune "&amp;66*(Q846-1)+P846)</f>
        <v>Tune 41</v>
      </c>
      <c r="AG846" s="50" t="s">
        <v>2613</v>
      </c>
      <c r="AH846" s="50" t="str">
        <f>AC846&amp;AD846&amp;AE846&amp;AF846&amp;AG846</f>
        <v>&lt;li&gt;&lt;a href="Assets/Dance/1/41.mp3"&gt;Tune 41&lt;/a&gt;&lt;/li&gt;</v>
      </c>
      <c r="AI846" s="53" t="s">
        <v>2616</v>
      </c>
      <c r="AJ846" s="53">
        <f>IF(A846="","",66*(Q846-1)+P846)</f>
        <v>41</v>
      </c>
      <c r="AK846" s="53" t="s">
        <v>2617</v>
      </c>
      <c r="AL846" s="53" t="str">
        <f>IF(A846="","",B846&amp;"&lt;/td&gt;&lt;td&gt;"&amp;C846&amp;"&lt;/td&gt;&lt;/tr&gt;")</f>
        <v>Leftfield&lt;/td&gt;&lt;td&gt;Space Shanty&lt;/td&gt;&lt;/tr&gt;</v>
      </c>
      <c r="AM846" s="53" t="str">
        <f>AI846&amp;AJ846&amp;AK846&amp;AL846</f>
        <v>&lt;tr&gt;&lt;td align="left"&gt;41&lt;/td&gt;&lt;td align="left"&gt;Leftfield&lt;/td&gt;&lt;td&gt;Space Shanty&lt;/td&gt;&lt;/tr&gt;</v>
      </c>
      <c r="AN846" s="64">
        <f>IF(MAX(LEN(B846),LEN(C846))=0,"",MAX(LEN(B846),LEN(C846)))</f>
        <v>12</v>
      </c>
    </row>
    <row r="847" spans="1:40" x14ac:dyDescent="0.25">
      <c r="A847" s="10" t="str">
        <f>N847&amp;Q847&amp;R847&amp;S847</f>
        <v>Dance22F</v>
      </c>
      <c r="B847" s="60" t="s">
        <v>2982</v>
      </c>
      <c r="C847" s="60" t="s">
        <v>2983</v>
      </c>
      <c r="D847" s="15"/>
      <c r="E847" s="15"/>
      <c r="F847" s="15"/>
      <c r="G847" s="15"/>
      <c r="H847" s="15"/>
      <c r="I847" s="15"/>
      <c r="J847" s="15"/>
      <c r="K847" s="14"/>
      <c r="L847" s="15">
        <v>2000</v>
      </c>
      <c r="M847" s="10"/>
      <c r="N847" s="40" t="s">
        <v>1436</v>
      </c>
      <c r="O847" s="10"/>
      <c r="P847" s="15">
        <v>17</v>
      </c>
      <c r="Q847" s="15">
        <v>2</v>
      </c>
      <c r="R847" s="15">
        <v>2</v>
      </c>
      <c r="S847" s="60" t="s">
        <v>88</v>
      </c>
      <c r="U847" s="76" t="s">
        <v>3074</v>
      </c>
      <c r="V847" s="76" t="str">
        <f>IF(B847="","",B847)</f>
        <v>Lemon Jelly</v>
      </c>
      <c r="W847" s="76" t="s">
        <v>3075</v>
      </c>
      <c r="X847" s="76" t="str">
        <f>IF(C847="","",C847)</f>
        <v>The Staunton Lick</v>
      </c>
      <c r="Y847" s="77" t="s">
        <v>3077</v>
      </c>
      <c r="Z847" s="76">
        <f>IF(L847="","",L847)</f>
        <v>2000</v>
      </c>
      <c r="AA847" s="76" t="s">
        <v>3076</v>
      </c>
      <c r="AB847" s="76" t="str">
        <f>_xlfn.CONCAT(U847:AA847)</f>
        <v>&lt;table class="questions" width="290"&gt;&lt;tr&gt;&lt;td height="50"&gt;&lt;div align="center"&gt;2 Points &lt;/div&gt;&lt;/td&gt;&lt;/tr&gt;&lt;tr&gt;&lt;td height="30"&gt;&lt;div align="center"&gt;Lemon Jelly&lt;/div&gt;&lt;/td&gt;&lt;/tr&gt;&lt;tr&gt;&lt;td height="30"&gt;&lt;div align="center"&gt;The Staunton Lick&lt;/div&gt;&lt;/td&gt;&lt;/tr&gt;&lt;tr&gt;&lt;td height="30"&gt;&lt;div align="center"&gt;&lt;/div&gt;&lt;/td&gt;&lt;/tr&gt;&lt;tr&gt;&lt;td height="30"&gt;&lt;div align="center"&gt;2000&lt;/div&gt;&lt;/td&gt;&lt;/tr&gt;&lt;/table&gt;</v>
      </c>
      <c r="AC847" s="50" t="s">
        <v>2615</v>
      </c>
      <c r="AD847" s="50" t="str">
        <f>IF(A847="","","Assets/"&amp;N847&amp;"/"&amp;Q847&amp;"/"&amp;P847&amp;".mp3")</f>
        <v>Assets/Dance/2/17.mp3</v>
      </c>
      <c r="AE847" s="51" t="s">
        <v>2614</v>
      </c>
      <c r="AF847" s="50" t="str">
        <f>IF(A847="","","Tune "&amp;66*(Q847-1)+P847)</f>
        <v>Tune 83</v>
      </c>
      <c r="AG847" s="50" t="s">
        <v>2613</v>
      </c>
      <c r="AH847" s="50" t="str">
        <f>AC847&amp;AD847&amp;AE847&amp;AF847&amp;AG847</f>
        <v>&lt;li&gt;&lt;a href="Assets/Dance/2/17.mp3"&gt;Tune 83&lt;/a&gt;&lt;/li&gt;</v>
      </c>
      <c r="AI847" s="53" t="s">
        <v>2616</v>
      </c>
      <c r="AJ847" s="53">
        <f>IF(A847="","",66*(Q847-1)+P847)</f>
        <v>83</v>
      </c>
      <c r="AK847" s="53" t="s">
        <v>2617</v>
      </c>
      <c r="AL847" s="53" t="str">
        <f>IF(A847="","",B847&amp;"&lt;/td&gt;&lt;td&gt;"&amp;C847&amp;"&lt;/td&gt;&lt;/tr&gt;")</f>
        <v>Lemon Jelly&lt;/td&gt;&lt;td&gt;The Staunton Lick&lt;/td&gt;&lt;/tr&gt;</v>
      </c>
      <c r="AM847" s="53" t="str">
        <f>AI847&amp;AJ847&amp;AK847&amp;AL847</f>
        <v>&lt;tr&gt;&lt;td align="left"&gt;83&lt;/td&gt;&lt;td align="left"&gt;Lemon Jelly&lt;/td&gt;&lt;td&gt;The Staunton Lick&lt;/td&gt;&lt;/tr&gt;</v>
      </c>
      <c r="AN847" s="64">
        <f>IF(MAX(LEN(B847),LEN(C847))=0,"",MAX(LEN(B847),LEN(C847)))</f>
        <v>17</v>
      </c>
    </row>
    <row r="848" spans="1:40" x14ac:dyDescent="0.25">
      <c r="A848" s="10" t="str">
        <f>N848&amp;Q848&amp;R848&amp;S848</f>
        <v>Rock15K</v>
      </c>
      <c r="B848" s="15" t="s">
        <v>1118</v>
      </c>
      <c r="C848" s="15" t="s">
        <v>1119</v>
      </c>
      <c r="D848" s="15" t="s">
        <v>672</v>
      </c>
      <c r="E848" s="15" t="s">
        <v>682</v>
      </c>
      <c r="F848" s="15"/>
      <c r="G848" s="15"/>
      <c r="H848" s="15"/>
      <c r="I848" s="15"/>
      <c r="J848" s="15"/>
      <c r="K848" s="14"/>
      <c r="L848" s="15">
        <v>1991</v>
      </c>
      <c r="M848" s="10"/>
      <c r="N848" s="36" t="s">
        <v>1067</v>
      </c>
      <c r="O848" s="10"/>
      <c r="P848" s="15">
        <v>55</v>
      </c>
      <c r="Q848" s="15">
        <v>1</v>
      </c>
      <c r="R848" s="15">
        <v>5</v>
      </c>
      <c r="S848" s="15" t="s">
        <v>1072</v>
      </c>
      <c r="U848" s="76" t="s">
        <v>3074</v>
      </c>
      <c r="V848" s="76" t="str">
        <f>IF(B848="","",B848)</f>
        <v>Lenny Kravitz</v>
      </c>
      <c r="W848" s="76" t="s">
        <v>3075</v>
      </c>
      <c r="X848" s="76" t="str">
        <f>IF(C848="","",C848)</f>
        <v>Always on the Run</v>
      </c>
      <c r="Y848" s="77" t="s">
        <v>3077</v>
      </c>
      <c r="Z848" s="76">
        <f>IF(L848="","",L848)</f>
        <v>1991</v>
      </c>
      <c r="AA848" s="76" t="s">
        <v>3076</v>
      </c>
      <c r="AB848" s="76" t="str">
        <f>_xlfn.CONCAT(U848:AA848)</f>
        <v>&lt;table class="questions" width="290"&gt;&lt;tr&gt;&lt;td height="50"&gt;&lt;div align="center"&gt;2 Points &lt;/div&gt;&lt;/td&gt;&lt;/tr&gt;&lt;tr&gt;&lt;td height="30"&gt;&lt;div align="center"&gt;Lenny Kravitz&lt;/div&gt;&lt;/td&gt;&lt;/tr&gt;&lt;tr&gt;&lt;td height="30"&gt;&lt;div align="center"&gt;Always on the Run&lt;/div&gt;&lt;/td&gt;&lt;/tr&gt;&lt;tr&gt;&lt;td height="30"&gt;&lt;div align="center"&gt;&lt;/div&gt;&lt;/td&gt;&lt;/tr&gt;&lt;tr&gt;&lt;td height="30"&gt;&lt;div align="center"&gt;1991&lt;/div&gt;&lt;/td&gt;&lt;/tr&gt;&lt;/table&gt;</v>
      </c>
      <c r="AC848" s="50" t="s">
        <v>2615</v>
      </c>
      <c r="AD848" s="50" t="str">
        <f>IF(A848="","","Assets/"&amp;N848&amp;"/"&amp;Q848&amp;"/"&amp;P848&amp;".mp3")</f>
        <v>Assets/Rock/1/55.mp3</v>
      </c>
      <c r="AE848" s="51" t="s">
        <v>2614</v>
      </c>
      <c r="AF848" s="50" t="str">
        <f>IF(A848="","","Tune "&amp;66*(Q848-1)+P848)</f>
        <v>Tune 55</v>
      </c>
      <c r="AG848" s="50" t="s">
        <v>2613</v>
      </c>
      <c r="AH848" s="50" t="str">
        <f>AC848&amp;AD848&amp;AE848&amp;AF848&amp;AG848</f>
        <v>&lt;li&gt;&lt;a href="Assets/Rock/1/55.mp3"&gt;Tune 55&lt;/a&gt;&lt;/li&gt;</v>
      </c>
      <c r="AI848" s="53" t="s">
        <v>2616</v>
      </c>
      <c r="AJ848" s="53">
        <f>IF(A848="","",66*(Q848-1)+P848)</f>
        <v>55</v>
      </c>
      <c r="AK848" s="53" t="s">
        <v>2617</v>
      </c>
      <c r="AL848" s="53" t="str">
        <f>IF(A848="","",B848&amp;"&lt;/td&gt;&lt;td&gt;"&amp;C848&amp;"&lt;/td&gt;&lt;/tr&gt;")</f>
        <v>Lenny Kravitz&lt;/td&gt;&lt;td&gt;Always on the Run&lt;/td&gt;&lt;/tr&gt;</v>
      </c>
      <c r="AM848" s="53" t="str">
        <f>AI848&amp;AJ848&amp;AK848&amp;AL848</f>
        <v>&lt;tr&gt;&lt;td align="left"&gt;55&lt;/td&gt;&lt;td align="left"&gt;Lenny Kravitz&lt;/td&gt;&lt;td&gt;Always on the Run&lt;/td&gt;&lt;/tr&gt;</v>
      </c>
      <c r="AN848" s="64">
        <f>IF(MAX(LEN(B848),LEN(C848))=0,"",MAX(LEN(B848),LEN(C848)))</f>
        <v>17</v>
      </c>
    </row>
    <row r="849" spans="1:40" x14ac:dyDescent="0.25">
      <c r="A849" s="10" t="str">
        <f>N849&amp;Q849&amp;R849&amp;S849</f>
        <v>Rock16G</v>
      </c>
      <c r="B849" s="35" t="s">
        <v>1118</v>
      </c>
      <c r="C849" s="35" t="s">
        <v>1528</v>
      </c>
      <c r="D849" s="35" t="s">
        <v>672</v>
      </c>
      <c r="E849" s="35" t="s">
        <v>682</v>
      </c>
      <c r="F849" s="15"/>
      <c r="G849" s="15"/>
      <c r="H849" s="15"/>
      <c r="I849" s="15"/>
      <c r="J849" s="15"/>
      <c r="K849" s="14"/>
      <c r="L849" s="15">
        <v>1993</v>
      </c>
      <c r="M849" s="10"/>
      <c r="N849" s="36" t="s">
        <v>1067</v>
      </c>
      <c r="O849" s="10"/>
      <c r="P849" s="15">
        <v>62</v>
      </c>
      <c r="Q849" s="15">
        <v>1</v>
      </c>
      <c r="R849" s="15">
        <v>6</v>
      </c>
      <c r="S849" s="35" t="s">
        <v>1068</v>
      </c>
      <c r="U849" s="76" t="s">
        <v>3074</v>
      </c>
      <c r="V849" s="76" t="str">
        <f>IF(B849="","",B849)</f>
        <v>Lenny Kravitz</v>
      </c>
      <c r="W849" s="76" t="s">
        <v>3075</v>
      </c>
      <c r="X849" s="76" t="str">
        <f>IF(C849="","",C849)</f>
        <v>Are You Gonna Go My Way</v>
      </c>
      <c r="Y849" s="77" t="s">
        <v>3077</v>
      </c>
      <c r="Z849" s="76">
        <f>IF(L849="","",L849)</f>
        <v>1993</v>
      </c>
      <c r="AA849" s="76" t="s">
        <v>3076</v>
      </c>
      <c r="AB849" s="76" t="str">
        <f>_xlfn.CONCAT(U849:AA849)</f>
        <v>&lt;table class="questions" width="290"&gt;&lt;tr&gt;&lt;td height="50"&gt;&lt;div align="center"&gt;2 Points &lt;/div&gt;&lt;/td&gt;&lt;/tr&gt;&lt;tr&gt;&lt;td height="30"&gt;&lt;div align="center"&gt;Lenny Kravitz&lt;/div&gt;&lt;/td&gt;&lt;/tr&gt;&lt;tr&gt;&lt;td height="30"&gt;&lt;div align="center"&gt;Are You Gonna Go My Way&lt;/div&gt;&lt;/td&gt;&lt;/tr&gt;&lt;tr&gt;&lt;td height="30"&gt;&lt;div align="center"&gt;&lt;/div&gt;&lt;/td&gt;&lt;/tr&gt;&lt;tr&gt;&lt;td height="30"&gt;&lt;div align="center"&gt;1993&lt;/div&gt;&lt;/td&gt;&lt;/tr&gt;&lt;/table&gt;</v>
      </c>
      <c r="AC849" s="50" t="s">
        <v>2615</v>
      </c>
      <c r="AD849" s="50" t="str">
        <f>IF(A849="","","Assets/"&amp;N849&amp;"/"&amp;Q849&amp;"/"&amp;P849&amp;".mp3")</f>
        <v>Assets/Rock/1/62.mp3</v>
      </c>
      <c r="AE849" s="51" t="s">
        <v>2614</v>
      </c>
      <c r="AF849" s="50" t="str">
        <f>IF(A849="","","Tune "&amp;66*(Q849-1)+P849)</f>
        <v>Tune 62</v>
      </c>
      <c r="AG849" s="50" t="s">
        <v>2613</v>
      </c>
      <c r="AH849" s="50" t="str">
        <f>AC849&amp;AD849&amp;AE849&amp;AF849&amp;AG849</f>
        <v>&lt;li&gt;&lt;a href="Assets/Rock/1/62.mp3"&gt;Tune 62&lt;/a&gt;&lt;/li&gt;</v>
      </c>
      <c r="AI849" s="53" t="s">
        <v>2616</v>
      </c>
      <c r="AJ849" s="53">
        <f>IF(A849="","",66*(Q849-1)+P849)</f>
        <v>62</v>
      </c>
      <c r="AK849" s="53" t="s">
        <v>2617</v>
      </c>
      <c r="AL849" s="53" t="str">
        <f>IF(A849="","",B849&amp;"&lt;/td&gt;&lt;td&gt;"&amp;C849&amp;"&lt;/td&gt;&lt;/tr&gt;")</f>
        <v>Lenny Kravitz&lt;/td&gt;&lt;td&gt;Are You Gonna Go My Way&lt;/td&gt;&lt;/tr&gt;</v>
      </c>
      <c r="AM849" s="53" t="str">
        <f>AI849&amp;AJ849&amp;AK849&amp;AL849</f>
        <v>&lt;tr&gt;&lt;td align="left"&gt;62&lt;/td&gt;&lt;td align="left"&gt;Lenny Kravitz&lt;/td&gt;&lt;td&gt;Are You Gonna Go My Way&lt;/td&gt;&lt;/tr&gt;</v>
      </c>
      <c r="AN849" s="64">
        <f>IF(MAX(LEN(B849),LEN(C849))=0,"",MAX(LEN(B849),LEN(C849)))</f>
        <v>23</v>
      </c>
    </row>
    <row r="850" spans="1:40" x14ac:dyDescent="0.25">
      <c r="A850" s="10" t="str">
        <f>N850&amp;Q850&amp;R850&amp;S850</f>
        <v>Musical13C</v>
      </c>
      <c r="B850" s="35" t="s">
        <v>2079</v>
      </c>
      <c r="C850" s="35" t="s">
        <v>2079</v>
      </c>
      <c r="D850" s="15"/>
      <c r="E850" s="15"/>
      <c r="F850" s="15"/>
      <c r="G850" s="15"/>
      <c r="H850" s="15"/>
      <c r="I850" s="15"/>
      <c r="J850" s="15"/>
      <c r="K850" s="14"/>
      <c r="L850" s="15"/>
      <c r="M850" s="10"/>
      <c r="N850" s="33" t="s">
        <v>922</v>
      </c>
      <c r="O850" s="10"/>
      <c r="P850" s="15">
        <v>25</v>
      </c>
      <c r="Q850" s="15">
        <v>1</v>
      </c>
      <c r="R850" s="15">
        <v>3</v>
      </c>
      <c r="S850" s="35" t="s">
        <v>89</v>
      </c>
      <c r="U850" s="76" t="s">
        <v>3074</v>
      </c>
      <c r="V850" s="76" t="str">
        <f>IF(B850="","",B850)</f>
        <v>Cabaret</v>
      </c>
      <c r="W850" s="76" t="s">
        <v>3075</v>
      </c>
      <c r="X850" s="76" t="str">
        <f>IF(C850="","",C850)</f>
        <v>Cabaret</v>
      </c>
      <c r="Y850" s="77" t="s">
        <v>3077</v>
      </c>
      <c r="Z850" s="76" t="str">
        <f>IF(L850="","",L850)</f>
        <v/>
      </c>
      <c r="AA850" s="76" t="s">
        <v>3076</v>
      </c>
      <c r="AB850" s="76" t="str">
        <f>_xlfn.CONCAT(U850:AA850)</f>
        <v>&lt;table class="questions" width="290"&gt;&lt;tr&gt;&lt;td height="50"&gt;&lt;div align="center"&gt;2 Points &lt;/div&gt;&lt;/td&gt;&lt;/tr&gt;&lt;tr&gt;&lt;td height="30"&gt;&lt;div align="center"&gt;Cabaret&lt;/div&gt;&lt;/td&gt;&lt;/tr&gt;&lt;tr&gt;&lt;td height="30"&gt;&lt;div align="center"&gt;Cabaret&lt;/div&gt;&lt;/td&gt;&lt;/tr&gt;&lt;tr&gt;&lt;td height="30"&gt;&lt;div align="center"&gt;&lt;/div&gt;&lt;/td&gt;&lt;/tr&gt;&lt;tr&gt;&lt;td height="30"&gt;&lt;div align="center"&gt;&lt;/div&gt;&lt;/td&gt;&lt;/tr&gt;&lt;/table&gt;</v>
      </c>
      <c r="AC850" s="50" t="s">
        <v>2615</v>
      </c>
      <c r="AD850" s="50" t="str">
        <f>IF(A850="","","Assets/"&amp;N850&amp;"/"&amp;Q850&amp;"/"&amp;P850&amp;".mp3")</f>
        <v>Assets/Musical/1/25.mp3</v>
      </c>
      <c r="AE850" s="51" t="s">
        <v>2614</v>
      </c>
      <c r="AF850" s="50" t="str">
        <f>IF(A850="","","Tune "&amp;66*(Q850-1)+P850)</f>
        <v>Tune 25</v>
      </c>
      <c r="AG850" s="50" t="s">
        <v>2613</v>
      </c>
      <c r="AH850" s="50" t="str">
        <f>AC850&amp;AD850&amp;AE850&amp;AF850&amp;AG850</f>
        <v>&lt;li&gt;&lt;a href="Assets/Musical/1/25.mp3"&gt;Tune 25&lt;/a&gt;&lt;/li&gt;</v>
      </c>
      <c r="AI850" s="53" t="s">
        <v>2616</v>
      </c>
      <c r="AJ850" s="53">
        <f>IF(A850="","",66*(Q850-1)+P850)</f>
        <v>25</v>
      </c>
      <c r="AK850" s="53" t="s">
        <v>2617</v>
      </c>
      <c r="AL850" s="53" t="str">
        <f>IF(A850="","",B850&amp;"&lt;/td&gt;&lt;td&gt;"&amp;C850&amp;"&lt;/td&gt;&lt;/tr&gt;")</f>
        <v>Cabaret&lt;/td&gt;&lt;td&gt;Cabaret&lt;/td&gt;&lt;/tr&gt;</v>
      </c>
      <c r="AM850" s="53" t="str">
        <f>AI850&amp;AJ850&amp;AK850&amp;AL850</f>
        <v>&lt;tr&gt;&lt;td align="left"&gt;25&lt;/td&gt;&lt;td align="left"&gt;Cabaret&lt;/td&gt;&lt;td&gt;Cabaret&lt;/td&gt;&lt;/tr&gt;</v>
      </c>
      <c r="AN850" s="64">
        <f>IF(MAX(LEN(B850),LEN(C850))=0,"",MAX(LEN(B850),LEN(C850)))</f>
        <v>7</v>
      </c>
    </row>
    <row r="851" spans="1:40" x14ac:dyDescent="0.25">
      <c r="A851" s="10" t="str">
        <f>N851&amp;Q851&amp;R851&amp;S851</f>
        <v>Musical13D</v>
      </c>
      <c r="B851" s="35" t="s">
        <v>2080</v>
      </c>
      <c r="C851" s="35" t="s">
        <v>2081</v>
      </c>
      <c r="D851" s="15"/>
      <c r="E851" s="15"/>
      <c r="F851" s="15"/>
      <c r="G851" s="15"/>
      <c r="H851" s="15"/>
      <c r="I851" s="15"/>
      <c r="J851" s="15"/>
      <c r="K851" s="14"/>
      <c r="L851" s="15"/>
      <c r="M851" s="10"/>
      <c r="N851" s="33" t="s">
        <v>922</v>
      </c>
      <c r="O851" s="10"/>
      <c r="P851" s="15">
        <v>26</v>
      </c>
      <c r="Q851" s="15">
        <v>1</v>
      </c>
      <c r="R851" s="15">
        <v>3</v>
      </c>
      <c r="S851" s="35" t="s">
        <v>86</v>
      </c>
      <c r="U851" s="76" t="s">
        <v>3074</v>
      </c>
      <c r="V851" s="76" t="str">
        <f>IF(B851="","",B851)</f>
        <v>South Pacific</v>
      </c>
      <c r="W851" s="76" t="s">
        <v>3075</v>
      </c>
      <c r="X851" s="76" t="str">
        <f>IF(C851="","",C851)</f>
        <v>Happy Talk</v>
      </c>
      <c r="Y851" s="77" t="s">
        <v>3077</v>
      </c>
      <c r="Z851" s="76" t="str">
        <f>IF(L851="","",L851)</f>
        <v/>
      </c>
      <c r="AA851" s="76" t="s">
        <v>3076</v>
      </c>
      <c r="AB851" s="76" t="str">
        <f>_xlfn.CONCAT(U851:AA851)</f>
        <v>&lt;table class="questions" width="290"&gt;&lt;tr&gt;&lt;td height="50"&gt;&lt;div align="center"&gt;2 Points &lt;/div&gt;&lt;/td&gt;&lt;/tr&gt;&lt;tr&gt;&lt;td height="30"&gt;&lt;div align="center"&gt;South Pacific&lt;/div&gt;&lt;/td&gt;&lt;/tr&gt;&lt;tr&gt;&lt;td height="30"&gt;&lt;div align="center"&gt;Happy Talk&lt;/div&gt;&lt;/td&gt;&lt;/tr&gt;&lt;tr&gt;&lt;td height="30"&gt;&lt;div align="center"&gt;&lt;/div&gt;&lt;/td&gt;&lt;/tr&gt;&lt;tr&gt;&lt;td height="30"&gt;&lt;div align="center"&gt;&lt;/div&gt;&lt;/td&gt;&lt;/tr&gt;&lt;/table&gt;</v>
      </c>
      <c r="AC851" s="50" t="s">
        <v>2615</v>
      </c>
      <c r="AD851" s="50" t="str">
        <f>IF(A851="","","Assets/"&amp;N851&amp;"/"&amp;Q851&amp;"/"&amp;P851&amp;".mp3")</f>
        <v>Assets/Musical/1/26.mp3</v>
      </c>
      <c r="AE851" s="51" t="s">
        <v>2614</v>
      </c>
      <c r="AF851" s="50" t="str">
        <f>IF(A851="","","Tune "&amp;66*(Q851-1)+P851)</f>
        <v>Tune 26</v>
      </c>
      <c r="AG851" s="50" t="s">
        <v>2613</v>
      </c>
      <c r="AH851" s="50" t="str">
        <f>AC851&amp;AD851&amp;AE851&amp;AF851&amp;AG851</f>
        <v>&lt;li&gt;&lt;a href="Assets/Musical/1/26.mp3"&gt;Tune 26&lt;/a&gt;&lt;/li&gt;</v>
      </c>
      <c r="AI851" s="53" t="s">
        <v>2616</v>
      </c>
      <c r="AJ851" s="53">
        <f>IF(A851="","",66*(Q851-1)+P851)</f>
        <v>26</v>
      </c>
      <c r="AK851" s="53" t="s">
        <v>2617</v>
      </c>
      <c r="AL851" s="53" t="str">
        <f>IF(A851="","",B851&amp;"&lt;/td&gt;&lt;td&gt;"&amp;C851&amp;"&lt;/td&gt;&lt;/tr&gt;")</f>
        <v>South Pacific&lt;/td&gt;&lt;td&gt;Happy Talk&lt;/td&gt;&lt;/tr&gt;</v>
      </c>
      <c r="AM851" s="53" t="str">
        <f>AI851&amp;AJ851&amp;AK851&amp;AL851</f>
        <v>&lt;tr&gt;&lt;td align="left"&gt;26&lt;/td&gt;&lt;td align="left"&gt;South Pacific&lt;/td&gt;&lt;td&gt;Happy Talk&lt;/td&gt;&lt;/tr&gt;</v>
      </c>
      <c r="AN851" s="64">
        <f>IF(MAX(LEN(B851),LEN(C851))=0,"",MAX(LEN(B851),LEN(C851)))</f>
        <v>13</v>
      </c>
    </row>
    <row r="852" spans="1:40" x14ac:dyDescent="0.25">
      <c r="A852" s="10" t="str">
        <f>N852&amp;Q852&amp;R852&amp;S852</f>
        <v>2015-201926I</v>
      </c>
      <c r="B852" s="35" t="s">
        <v>836</v>
      </c>
      <c r="C852" s="35" t="s">
        <v>2436</v>
      </c>
      <c r="D852" s="35" t="s">
        <v>2437</v>
      </c>
      <c r="E852" s="35" t="s">
        <v>2438</v>
      </c>
      <c r="F852" s="15"/>
      <c r="G852" s="15"/>
      <c r="H852" s="15"/>
      <c r="I852" s="15"/>
      <c r="J852" s="15"/>
      <c r="K852" s="14"/>
      <c r="L852" s="15">
        <v>2017</v>
      </c>
      <c r="M852" s="10"/>
      <c r="N852" s="3" t="s">
        <v>2623</v>
      </c>
      <c r="O852" s="10"/>
      <c r="P852" s="15">
        <v>64</v>
      </c>
      <c r="Q852" s="15">
        <v>2</v>
      </c>
      <c r="R852" s="15">
        <v>6</v>
      </c>
      <c r="S852" s="35" t="s">
        <v>1070</v>
      </c>
      <c r="U852" s="76" t="s">
        <v>3074</v>
      </c>
      <c r="V852" s="76" t="str">
        <f>IF(B852="","",B852)</f>
        <v>Tinie Tempah</v>
      </c>
      <c r="W852" s="76" t="s">
        <v>3075</v>
      </c>
      <c r="X852" s="76" t="str">
        <f>IF(C852="","",C852)</f>
        <v>Text from Your Ex</v>
      </c>
      <c r="Y852" s="77" t="s">
        <v>3077</v>
      </c>
      <c r="Z852" s="76">
        <f>IF(L852="","",L852)</f>
        <v>2017</v>
      </c>
      <c r="AA852" s="76" t="s">
        <v>3076</v>
      </c>
      <c r="AB852" s="76" t="str">
        <f>_xlfn.CONCAT(U852:AA852)</f>
        <v>&lt;table class="questions" width="290"&gt;&lt;tr&gt;&lt;td height="50"&gt;&lt;div align="center"&gt;2 Points &lt;/div&gt;&lt;/td&gt;&lt;/tr&gt;&lt;tr&gt;&lt;td height="30"&gt;&lt;div align="center"&gt;Tinie Tempah&lt;/div&gt;&lt;/td&gt;&lt;/tr&gt;&lt;tr&gt;&lt;td height="30"&gt;&lt;div align="center"&gt;Text from Your Ex&lt;/div&gt;&lt;/td&gt;&lt;/tr&gt;&lt;tr&gt;&lt;td height="30"&gt;&lt;div align="center"&gt;&lt;/div&gt;&lt;/td&gt;&lt;/tr&gt;&lt;tr&gt;&lt;td height="30"&gt;&lt;div align="center"&gt;2017&lt;/div&gt;&lt;/td&gt;&lt;/tr&gt;&lt;/table&gt;</v>
      </c>
      <c r="AC852" s="50" t="s">
        <v>2615</v>
      </c>
      <c r="AD852" s="50" t="str">
        <f>IF(A852="","","Assets/"&amp;N852&amp;"/"&amp;Q852&amp;"/"&amp;P852&amp;".mp3")</f>
        <v>Assets/2015-2019/2/64.mp3</v>
      </c>
      <c r="AE852" s="51" t="s">
        <v>2614</v>
      </c>
      <c r="AF852" s="50" t="str">
        <f>IF(A852="","","Tune "&amp;66*(Q852-1)+P852)</f>
        <v>Tune 130</v>
      </c>
      <c r="AG852" s="50" t="s">
        <v>2613</v>
      </c>
      <c r="AH852" s="50" t="str">
        <f>AC852&amp;AD852&amp;AE852&amp;AF852&amp;AG852</f>
        <v>&lt;li&gt;&lt;a href="Assets/2015-2019/2/64.mp3"&gt;Tune 130&lt;/a&gt;&lt;/li&gt;</v>
      </c>
      <c r="AI852" s="53" t="s">
        <v>2616</v>
      </c>
      <c r="AJ852" s="53">
        <f>IF(A852="","",66*(Q852-1)+P852)</f>
        <v>130</v>
      </c>
      <c r="AK852" s="53" t="s">
        <v>2617</v>
      </c>
      <c r="AL852" s="53" t="str">
        <f>IF(A852="","",B852&amp;"&lt;/td&gt;&lt;td&gt;"&amp;C852&amp;"&lt;/td&gt;&lt;/tr&gt;")</f>
        <v>Tinie Tempah&lt;/td&gt;&lt;td&gt;Text from Your Ex&lt;/td&gt;&lt;/tr&gt;</v>
      </c>
      <c r="AM852" s="53" t="str">
        <f>AI852&amp;AJ852&amp;AK852&amp;AL852</f>
        <v>&lt;tr&gt;&lt;td align="left"&gt;130&lt;/td&gt;&lt;td align="left"&gt;Tinie Tempah&lt;/td&gt;&lt;td&gt;Text from Your Ex&lt;/td&gt;&lt;/tr&gt;</v>
      </c>
      <c r="AN852" s="64">
        <f>IF(MAX(LEN(B852),LEN(C852))=0,"",MAX(LEN(B852),LEN(C852)))</f>
        <v>17</v>
      </c>
    </row>
    <row r="853" spans="1:40" x14ac:dyDescent="0.25">
      <c r="A853" s="10" t="str">
        <f>N853&amp;Q853&amp;R853&amp;S853</f>
        <v>2015-201926J</v>
      </c>
      <c r="B853" s="35" t="s">
        <v>2439</v>
      </c>
      <c r="C853" s="35" t="s">
        <v>2440</v>
      </c>
      <c r="D853" s="15"/>
      <c r="E853" s="15"/>
      <c r="F853" s="15"/>
      <c r="G853" s="15"/>
      <c r="H853" s="15"/>
      <c r="I853" s="15"/>
      <c r="J853" s="15"/>
      <c r="K853" s="14"/>
      <c r="L853" s="15">
        <v>2017</v>
      </c>
      <c r="M853" s="10"/>
      <c r="N853" s="3" t="s">
        <v>2623</v>
      </c>
      <c r="O853" s="10"/>
      <c r="P853" s="15">
        <v>65</v>
      </c>
      <c r="Q853" s="15">
        <v>2</v>
      </c>
      <c r="R853" s="15">
        <v>6</v>
      </c>
      <c r="S853" s="35" t="s">
        <v>1071</v>
      </c>
      <c r="U853" s="76" t="s">
        <v>3074</v>
      </c>
      <c r="V853" s="76" t="str">
        <f>IF(B853="","",B853)</f>
        <v>Stormzy</v>
      </c>
      <c r="W853" s="76" t="s">
        <v>3075</v>
      </c>
      <c r="X853" s="76" t="str">
        <f>IF(C853="","",C853)</f>
        <v>Big for your Boots</v>
      </c>
      <c r="Y853" s="77" t="s">
        <v>3077</v>
      </c>
      <c r="Z853" s="76">
        <f>IF(L853="","",L853)</f>
        <v>2017</v>
      </c>
      <c r="AA853" s="76" t="s">
        <v>3076</v>
      </c>
      <c r="AB853" s="76" t="str">
        <f>_xlfn.CONCAT(U853:AA853)</f>
        <v>&lt;table class="questions" width="290"&gt;&lt;tr&gt;&lt;td height="50"&gt;&lt;div align="center"&gt;2 Points &lt;/div&gt;&lt;/td&gt;&lt;/tr&gt;&lt;tr&gt;&lt;td height="30"&gt;&lt;div align="center"&gt;Stormzy&lt;/div&gt;&lt;/td&gt;&lt;/tr&gt;&lt;tr&gt;&lt;td height="30"&gt;&lt;div align="center"&gt;Big for your Boots&lt;/div&gt;&lt;/td&gt;&lt;/tr&gt;&lt;tr&gt;&lt;td height="30"&gt;&lt;div align="center"&gt;&lt;/div&gt;&lt;/td&gt;&lt;/tr&gt;&lt;tr&gt;&lt;td height="30"&gt;&lt;div align="center"&gt;2017&lt;/div&gt;&lt;/td&gt;&lt;/tr&gt;&lt;/table&gt;</v>
      </c>
      <c r="AC853" s="50" t="s">
        <v>2615</v>
      </c>
      <c r="AD853" s="50" t="str">
        <f>IF(A853="","","Assets/"&amp;N853&amp;"/"&amp;Q853&amp;"/"&amp;P853&amp;".mp3")</f>
        <v>Assets/2015-2019/2/65.mp3</v>
      </c>
      <c r="AE853" s="51" t="s">
        <v>2614</v>
      </c>
      <c r="AF853" s="50" t="str">
        <f>IF(A853="","","Tune "&amp;66*(Q853-1)+P853)</f>
        <v>Tune 131</v>
      </c>
      <c r="AG853" s="50" t="s">
        <v>2613</v>
      </c>
      <c r="AH853" s="50" t="str">
        <f>AC853&amp;AD853&amp;AE853&amp;AF853&amp;AG853</f>
        <v>&lt;li&gt;&lt;a href="Assets/2015-2019/2/65.mp3"&gt;Tune 131&lt;/a&gt;&lt;/li&gt;</v>
      </c>
      <c r="AI853" s="53" t="s">
        <v>2616</v>
      </c>
      <c r="AJ853" s="53">
        <f>IF(A853="","",66*(Q853-1)+P853)</f>
        <v>131</v>
      </c>
      <c r="AK853" s="53" t="s">
        <v>2617</v>
      </c>
      <c r="AL853" s="53" t="str">
        <f>IF(A853="","",B853&amp;"&lt;/td&gt;&lt;td&gt;"&amp;C853&amp;"&lt;/td&gt;&lt;/tr&gt;")</f>
        <v>Stormzy&lt;/td&gt;&lt;td&gt;Big for your Boots&lt;/td&gt;&lt;/tr&gt;</v>
      </c>
      <c r="AM853" s="53" t="str">
        <f>AI853&amp;AJ853&amp;AK853&amp;AL853</f>
        <v>&lt;tr&gt;&lt;td align="left"&gt;131&lt;/td&gt;&lt;td align="left"&gt;Stormzy&lt;/td&gt;&lt;td&gt;Big for your Boots&lt;/td&gt;&lt;/tr&gt;</v>
      </c>
      <c r="AN853" s="64">
        <f>IF(MAX(LEN(B853),LEN(C853))=0,"",MAX(LEN(B853),LEN(C853)))</f>
        <v>18</v>
      </c>
    </row>
    <row r="854" spans="1:40" x14ac:dyDescent="0.25">
      <c r="A854" s="10" t="str">
        <f>N854&amp;Q854&amp;R854&amp;S854</f>
        <v>2015-201926K</v>
      </c>
      <c r="B854" s="35" t="s">
        <v>2444</v>
      </c>
      <c r="C854" s="35" t="s">
        <v>77</v>
      </c>
      <c r="D854" s="15"/>
      <c r="E854" s="15"/>
      <c r="F854" s="15"/>
      <c r="G854" s="15"/>
      <c r="H854" s="15"/>
      <c r="I854" s="15"/>
      <c r="J854" s="15"/>
      <c r="K854" s="14"/>
      <c r="L854" s="15">
        <v>2017</v>
      </c>
      <c r="M854" s="10"/>
      <c r="N854" s="3" t="s">
        <v>2623</v>
      </c>
      <c r="O854" s="10"/>
      <c r="P854" s="15">
        <v>66</v>
      </c>
      <c r="Q854" s="15">
        <v>2</v>
      </c>
      <c r="R854" s="15">
        <v>6</v>
      </c>
      <c r="S854" s="35" t="s">
        <v>1072</v>
      </c>
      <c r="U854" s="76" t="s">
        <v>3074</v>
      </c>
      <c r="V854" s="76" t="str">
        <f>IF(B854="","",B854)</f>
        <v>Zedd and Alessia Cara</v>
      </c>
      <c r="W854" s="76" t="s">
        <v>3075</v>
      </c>
      <c r="X854" s="76" t="str">
        <f>IF(C854="","",C854)</f>
        <v>Stay</v>
      </c>
      <c r="Y854" s="77" t="s">
        <v>3077</v>
      </c>
      <c r="Z854" s="76">
        <f>IF(L854="","",L854)</f>
        <v>2017</v>
      </c>
      <c r="AA854" s="76" t="s">
        <v>3076</v>
      </c>
      <c r="AB854" s="76" t="str">
        <f>_xlfn.CONCAT(U854:AA854)</f>
        <v>&lt;table class="questions" width="290"&gt;&lt;tr&gt;&lt;td height="50"&gt;&lt;div align="center"&gt;2 Points &lt;/div&gt;&lt;/td&gt;&lt;/tr&gt;&lt;tr&gt;&lt;td height="30"&gt;&lt;div align="center"&gt;Zedd and Alessia Cara&lt;/div&gt;&lt;/td&gt;&lt;/tr&gt;&lt;tr&gt;&lt;td height="30"&gt;&lt;div align="center"&gt;Stay&lt;/div&gt;&lt;/td&gt;&lt;/tr&gt;&lt;tr&gt;&lt;td height="30"&gt;&lt;div align="center"&gt;&lt;/div&gt;&lt;/td&gt;&lt;/tr&gt;&lt;tr&gt;&lt;td height="30"&gt;&lt;div align="center"&gt;2017&lt;/div&gt;&lt;/td&gt;&lt;/tr&gt;&lt;/table&gt;</v>
      </c>
      <c r="AC854" s="50" t="s">
        <v>2615</v>
      </c>
      <c r="AD854" s="50" t="str">
        <f>IF(A854="","","Assets/"&amp;N854&amp;"/"&amp;Q854&amp;"/"&amp;P854&amp;".mp3")</f>
        <v>Assets/2015-2019/2/66.mp3</v>
      </c>
      <c r="AE854" s="51" t="s">
        <v>2614</v>
      </c>
      <c r="AF854" s="50" t="str">
        <f>IF(A854="","","Tune "&amp;66*(Q854-1)+P854)</f>
        <v>Tune 132</v>
      </c>
      <c r="AG854" s="50" t="s">
        <v>2613</v>
      </c>
      <c r="AH854" s="50" t="str">
        <f>AC854&amp;AD854&amp;AE854&amp;AF854&amp;AG854</f>
        <v>&lt;li&gt;&lt;a href="Assets/2015-2019/2/66.mp3"&gt;Tune 132&lt;/a&gt;&lt;/li&gt;</v>
      </c>
      <c r="AI854" s="53" t="s">
        <v>2616</v>
      </c>
      <c r="AJ854" s="53">
        <f>IF(A854="","",66*(Q854-1)+P854)</f>
        <v>132</v>
      </c>
      <c r="AK854" s="53" t="s">
        <v>2617</v>
      </c>
      <c r="AL854" s="53" t="str">
        <f>IF(A854="","",B854&amp;"&lt;/td&gt;&lt;td&gt;"&amp;C854&amp;"&lt;/td&gt;&lt;/tr&gt;")</f>
        <v>Zedd and Alessia Cara&lt;/td&gt;&lt;td&gt;Stay&lt;/td&gt;&lt;/tr&gt;</v>
      </c>
      <c r="AM854" s="53" t="str">
        <f>AI854&amp;AJ854&amp;AK854&amp;AL854</f>
        <v>&lt;tr&gt;&lt;td align="left"&gt;132&lt;/td&gt;&lt;td align="left"&gt;Zedd and Alessia Cara&lt;/td&gt;&lt;td&gt;Stay&lt;/td&gt;&lt;/tr&gt;</v>
      </c>
      <c r="AN854" s="64">
        <f>IF(MAX(LEN(B854),LEN(C854))=0,"",MAX(LEN(B854),LEN(C854)))</f>
        <v>21</v>
      </c>
    </row>
    <row r="855" spans="1:40" x14ac:dyDescent="0.25">
      <c r="A855" s="10" t="str">
        <f>N855&amp;Q855&amp;R855&amp;S855</f>
        <v>2015-201931A</v>
      </c>
      <c r="B855" s="35" t="s">
        <v>1140</v>
      </c>
      <c r="C855" s="35" t="s">
        <v>2392</v>
      </c>
      <c r="D855" s="15"/>
      <c r="E855" s="15"/>
      <c r="F855" s="15"/>
      <c r="G855" s="15"/>
      <c r="H855" s="15"/>
      <c r="I855" s="15"/>
      <c r="J855" s="15"/>
      <c r="K855" s="14"/>
      <c r="L855" s="15">
        <v>2017</v>
      </c>
      <c r="M855" s="10"/>
      <c r="N855" s="3" t="s">
        <v>2623</v>
      </c>
      <c r="O855" s="10"/>
      <c r="P855" s="15">
        <v>1</v>
      </c>
      <c r="Q855" s="15">
        <v>3</v>
      </c>
      <c r="R855" s="15">
        <v>1</v>
      </c>
      <c r="S855" s="35" t="s">
        <v>84</v>
      </c>
      <c r="U855" s="76" t="s">
        <v>3074</v>
      </c>
      <c r="V855" s="76" t="str">
        <f>IF(B855="","",B855)</f>
        <v>Ed Sheeran</v>
      </c>
      <c r="W855" s="76" t="s">
        <v>3075</v>
      </c>
      <c r="X855" s="76" t="str">
        <f>IF(C855="","",C855)</f>
        <v>Shape Of You</v>
      </c>
      <c r="Y855" s="77" t="s">
        <v>3077</v>
      </c>
      <c r="Z855" s="76">
        <f>IF(L855="","",L855)</f>
        <v>2017</v>
      </c>
      <c r="AA855" s="76" t="s">
        <v>3076</v>
      </c>
      <c r="AB855" s="76" t="str">
        <f>_xlfn.CONCAT(U855:AA855)</f>
        <v>&lt;table class="questions" width="290"&gt;&lt;tr&gt;&lt;td height="50"&gt;&lt;div align="center"&gt;2 Points &lt;/div&gt;&lt;/td&gt;&lt;/tr&gt;&lt;tr&gt;&lt;td height="30"&gt;&lt;div align="center"&gt;Ed Sheeran&lt;/div&gt;&lt;/td&gt;&lt;/tr&gt;&lt;tr&gt;&lt;td height="30"&gt;&lt;div align="center"&gt;Shape Of You&lt;/div&gt;&lt;/td&gt;&lt;/tr&gt;&lt;tr&gt;&lt;td height="30"&gt;&lt;div align="center"&gt;&lt;/div&gt;&lt;/td&gt;&lt;/tr&gt;&lt;tr&gt;&lt;td height="30"&gt;&lt;div align="center"&gt;2017&lt;/div&gt;&lt;/td&gt;&lt;/tr&gt;&lt;/table&gt;</v>
      </c>
      <c r="AC855" s="50" t="s">
        <v>2615</v>
      </c>
      <c r="AD855" s="50" t="str">
        <f>IF(A855="","","Assets/"&amp;N855&amp;"/"&amp;Q855&amp;"/"&amp;P855&amp;".mp3")</f>
        <v>Assets/2015-2019/3/1.mp3</v>
      </c>
      <c r="AE855" s="51" t="s">
        <v>2614</v>
      </c>
      <c r="AF855" s="50" t="str">
        <f>IF(A855="","","Tune "&amp;66*(Q855-1)+P855)</f>
        <v>Tune 133</v>
      </c>
      <c r="AG855" s="50" t="s">
        <v>2613</v>
      </c>
      <c r="AH855" s="50" t="str">
        <f>AC855&amp;AD855&amp;AE855&amp;AF855&amp;AG855</f>
        <v>&lt;li&gt;&lt;a href="Assets/2015-2019/3/1.mp3"&gt;Tune 133&lt;/a&gt;&lt;/li&gt;</v>
      </c>
      <c r="AI855" s="53" t="s">
        <v>2616</v>
      </c>
      <c r="AJ855" s="53">
        <f>IF(A855="","",66*(Q855-1)+P855)</f>
        <v>133</v>
      </c>
      <c r="AK855" s="53" t="s">
        <v>2617</v>
      </c>
      <c r="AL855" s="53" t="str">
        <f>IF(A855="","",B855&amp;"&lt;/td&gt;&lt;td&gt;"&amp;C855&amp;"&lt;/td&gt;&lt;/tr&gt;")</f>
        <v>Ed Sheeran&lt;/td&gt;&lt;td&gt;Shape Of You&lt;/td&gt;&lt;/tr&gt;</v>
      </c>
      <c r="AM855" s="53" t="str">
        <f>AI855&amp;AJ855&amp;AK855&amp;AL855</f>
        <v>&lt;tr&gt;&lt;td align="left"&gt;133&lt;/td&gt;&lt;td align="left"&gt;Ed Sheeran&lt;/td&gt;&lt;td&gt;Shape Of You&lt;/td&gt;&lt;/tr&gt;</v>
      </c>
      <c r="AN855" s="64">
        <f>IF(MAX(LEN(B855),LEN(C855))=0,"",MAX(LEN(B855),LEN(C855)))</f>
        <v>12</v>
      </c>
    </row>
    <row r="856" spans="1:40" x14ac:dyDescent="0.25">
      <c r="A856" s="10" t="str">
        <f>N856&amp;Q856&amp;R856&amp;S856</f>
        <v>2015-201931B</v>
      </c>
      <c r="B856" s="35" t="s">
        <v>2389</v>
      </c>
      <c r="C856" s="35" t="s">
        <v>2462</v>
      </c>
      <c r="D856" s="15"/>
      <c r="E856" s="15"/>
      <c r="F856" s="15"/>
      <c r="G856" s="15"/>
      <c r="H856" s="15"/>
      <c r="I856" s="15"/>
      <c r="J856" s="15"/>
      <c r="K856" s="14"/>
      <c r="L856" s="15">
        <v>2017</v>
      </c>
      <c r="M856" s="10"/>
      <c r="N856" s="3" t="s">
        <v>2623</v>
      </c>
      <c r="O856" s="10"/>
      <c r="P856" s="15">
        <v>2</v>
      </c>
      <c r="Q856" s="15">
        <v>3</v>
      </c>
      <c r="R856" s="15">
        <v>1</v>
      </c>
      <c r="S856" s="35" t="s">
        <v>85</v>
      </c>
      <c r="U856" s="76" t="s">
        <v>3074</v>
      </c>
      <c r="V856" s="76" t="str">
        <f>IF(B856="","",B856)</f>
        <v>Camila Cabello</v>
      </c>
      <c r="W856" s="76" t="s">
        <v>3075</v>
      </c>
      <c r="X856" s="76" t="str">
        <f>IF(C856="","",C856)</f>
        <v>Havana</v>
      </c>
      <c r="Y856" s="77" t="s">
        <v>3077</v>
      </c>
      <c r="Z856" s="76">
        <f>IF(L856="","",L856)</f>
        <v>2017</v>
      </c>
      <c r="AA856" s="76" t="s">
        <v>3076</v>
      </c>
      <c r="AB856" s="76" t="str">
        <f>_xlfn.CONCAT(U856:AA856)</f>
        <v>&lt;table class="questions" width="290"&gt;&lt;tr&gt;&lt;td height="50"&gt;&lt;div align="center"&gt;2 Points &lt;/div&gt;&lt;/td&gt;&lt;/tr&gt;&lt;tr&gt;&lt;td height="30"&gt;&lt;div align="center"&gt;Camila Cabello&lt;/div&gt;&lt;/td&gt;&lt;/tr&gt;&lt;tr&gt;&lt;td height="30"&gt;&lt;div align="center"&gt;Havana&lt;/div&gt;&lt;/td&gt;&lt;/tr&gt;&lt;tr&gt;&lt;td height="30"&gt;&lt;div align="center"&gt;&lt;/div&gt;&lt;/td&gt;&lt;/tr&gt;&lt;tr&gt;&lt;td height="30"&gt;&lt;div align="center"&gt;2017&lt;/div&gt;&lt;/td&gt;&lt;/tr&gt;&lt;/table&gt;</v>
      </c>
      <c r="AC856" s="50" t="s">
        <v>2615</v>
      </c>
      <c r="AD856" s="50" t="str">
        <f>IF(A856="","","Assets/"&amp;N856&amp;"/"&amp;Q856&amp;"/"&amp;P856&amp;".mp3")</f>
        <v>Assets/2015-2019/3/2.mp3</v>
      </c>
      <c r="AE856" s="51" t="s">
        <v>2614</v>
      </c>
      <c r="AF856" s="50" t="str">
        <f>IF(A856="","","Tune "&amp;66*(Q856-1)+P856)</f>
        <v>Tune 134</v>
      </c>
      <c r="AG856" s="50" t="s">
        <v>2613</v>
      </c>
      <c r="AH856" s="50" t="str">
        <f>AC856&amp;AD856&amp;AE856&amp;AF856&amp;AG856</f>
        <v>&lt;li&gt;&lt;a href="Assets/2015-2019/3/2.mp3"&gt;Tune 134&lt;/a&gt;&lt;/li&gt;</v>
      </c>
      <c r="AI856" s="53" t="s">
        <v>2616</v>
      </c>
      <c r="AJ856" s="53">
        <f>IF(A856="","",66*(Q856-1)+P856)</f>
        <v>134</v>
      </c>
      <c r="AK856" s="53" t="s">
        <v>2617</v>
      </c>
      <c r="AL856" s="53" t="str">
        <f>IF(A856="","",B856&amp;"&lt;/td&gt;&lt;td&gt;"&amp;C856&amp;"&lt;/td&gt;&lt;/tr&gt;")</f>
        <v>Camila Cabello&lt;/td&gt;&lt;td&gt;Havana&lt;/td&gt;&lt;/tr&gt;</v>
      </c>
      <c r="AM856" s="53" t="str">
        <f>AI856&amp;AJ856&amp;AK856&amp;AL856</f>
        <v>&lt;tr&gt;&lt;td align="left"&gt;134&lt;/td&gt;&lt;td align="left"&gt;Camila Cabello&lt;/td&gt;&lt;td&gt;Havana&lt;/td&gt;&lt;/tr&gt;</v>
      </c>
      <c r="AN856" s="64">
        <f>IF(MAX(LEN(B856),LEN(C856))=0,"",MAX(LEN(B856),LEN(C856)))</f>
        <v>14</v>
      </c>
    </row>
    <row r="857" spans="1:40" x14ac:dyDescent="0.25">
      <c r="A857" s="10" t="str">
        <f>N857&amp;Q857&amp;R857&amp;S857</f>
        <v>2015-201931C</v>
      </c>
      <c r="B857" s="35" t="s">
        <v>1324</v>
      </c>
      <c r="C857" s="35" t="s">
        <v>2463</v>
      </c>
      <c r="D857" s="15"/>
      <c r="E857" s="15"/>
      <c r="F857" s="15"/>
      <c r="G857" s="15"/>
      <c r="H857" s="15"/>
      <c r="I857" s="15"/>
      <c r="J857" s="15"/>
      <c r="K857" s="14"/>
      <c r="L857" s="15">
        <v>2017</v>
      </c>
      <c r="M857" s="10"/>
      <c r="N857" s="3" t="s">
        <v>2623</v>
      </c>
      <c r="O857" s="10"/>
      <c r="P857" s="15">
        <v>3</v>
      </c>
      <c r="Q857" s="15">
        <v>3</v>
      </c>
      <c r="R857" s="15">
        <v>1</v>
      </c>
      <c r="S857" s="35" t="s">
        <v>89</v>
      </c>
      <c r="U857" s="76" t="s">
        <v>3074</v>
      </c>
      <c r="V857" s="76" t="str">
        <f>IF(B857="","",B857)</f>
        <v>Sam Smith</v>
      </c>
      <c r="W857" s="76" t="s">
        <v>3075</v>
      </c>
      <c r="X857" s="76" t="str">
        <f>IF(C857="","",C857)</f>
        <v>Too Good at Goodbyes</v>
      </c>
      <c r="Y857" s="77" t="s">
        <v>3077</v>
      </c>
      <c r="Z857" s="76">
        <f>IF(L857="","",L857)</f>
        <v>2017</v>
      </c>
      <c r="AA857" s="76" t="s">
        <v>3076</v>
      </c>
      <c r="AB857" s="76" t="str">
        <f>_xlfn.CONCAT(U857:AA857)</f>
        <v>&lt;table class="questions" width="290"&gt;&lt;tr&gt;&lt;td height="50"&gt;&lt;div align="center"&gt;2 Points &lt;/div&gt;&lt;/td&gt;&lt;/tr&gt;&lt;tr&gt;&lt;td height="30"&gt;&lt;div align="center"&gt;Sam Smith&lt;/div&gt;&lt;/td&gt;&lt;/tr&gt;&lt;tr&gt;&lt;td height="30"&gt;&lt;div align="center"&gt;Too Good at Goodbyes&lt;/div&gt;&lt;/td&gt;&lt;/tr&gt;&lt;tr&gt;&lt;td height="30"&gt;&lt;div align="center"&gt;&lt;/div&gt;&lt;/td&gt;&lt;/tr&gt;&lt;tr&gt;&lt;td height="30"&gt;&lt;div align="center"&gt;2017&lt;/div&gt;&lt;/td&gt;&lt;/tr&gt;&lt;/table&gt;</v>
      </c>
      <c r="AC857" s="50" t="s">
        <v>2615</v>
      </c>
      <c r="AD857" s="50" t="str">
        <f>IF(A857="","","Assets/"&amp;N857&amp;"/"&amp;Q857&amp;"/"&amp;P857&amp;".mp3")</f>
        <v>Assets/2015-2019/3/3.mp3</v>
      </c>
      <c r="AE857" s="51" t="s">
        <v>2614</v>
      </c>
      <c r="AF857" s="50" t="str">
        <f>IF(A857="","","Tune "&amp;66*(Q857-1)+P857)</f>
        <v>Tune 135</v>
      </c>
      <c r="AG857" s="50" t="s">
        <v>2613</v>
      </c>
      <c r="AH857" s="50" t="str">
        <f>AC857&amp;AD857&amp;AE857&amp;AF857&amp;AG857</f>
        <v>&lt;li&gt;&lt;a href="Assets/2015-2019/3/3.mp3"&gt;Tune 135&lt;/a&gt;&lt;/li&gt;</v>
      </c>
      <c r="AI857" s="53" t="s">
        <v>2616</v>
      </c>
      <c r="AJ857" s="53">
        <f>IF(A857="","",66*(Q857-1)+P857)</f>
        <v>135</v>
      </c>
      <c r="AK857" s="53" t="s">
        <v>2617</v>
      </c>
      <c r="AL857" s="53" t="str">
        <f>IF(A857="","",B857&amp;"&lt;/td&gt;&lt;td&gt;"&amp;C857&amp;"&lt;/td&gt;&lt;/tr&gt;")</f>
        <v>Sam Smith&lt;/td&gt;&lt;td&gt;Too Good at Goodbyes&lt;/td&gt;&lt;/tr&gt;</v>
      </c>
      <c r="AM857" s="53" t="str">
        <f>AI857&amp;AJ857&amp;AK857&amp;AL857</f>
        <v>&lt;tr&gt;&lt;td align="left"&gt;135&lt;/td&gt;&lt;td align="left"&gt;Sam Smith&lt;/td&gt;&lt;td&gt;Too Good at Goodbyes&lt;/td&gt;&lt;/tr&gt;</v>
      </c>
      <c r="AN857" s="64">
        <f>IF(MAX(LEN(B857),LEN(C857))=0,"",MAX(LEN(B857),LEN(C857)))</f>
        <v>20</v>
      </c>
    </row>
    <row r="858" spans="1:40" x14ac:dyDescent="0.25">
      <c r="A858" s="10" t="str">
        <f>N858&amp;Q858&amp;R858&amp;S858</f>
        <v>2015-201931D</v>
      </c>
      <c r="B858" s="35" t="s">
        <v>2439</v>
      </c>
      <c r="C858" s="35" t="s">
        <v>2478</v>
      </c>
      <c r="D858" s="15"/>
      <c r="E858" s="15"/>
      <c r="F858" s="15"/>
      <c r="G858" s="15"/>
      <c r="H858" s="15"/>
      <c r="I858" s="15"/>
      <c r="J858" s="15"/>
      <c r="K858" s="14"/>
      <c r="L858" s="15">
        <v>2017</v>
      </c>
      <c r="M858" s="10"/>
      <c r="N858" s="3" t="s">
        <v>2623</v>
      </c>
      <c r="O858" s="10"/>
      <c r="P858" s="15">
        <v>4</v>
      </c>
      <c r="Q858" s="15">
        <v>3</v>
      </c>
      <c r="R858" s="15">
        <v>1</v>
      </c>
      <c r="S858" s="35" t="s">
        <v>86</v>
      </c>
      <c r="U858" s="76" t="s">
        <v>3074</v>
      </c>
      <c r="V858" s="76" t="str">
        <f>IF(B858="","",B858)</f>
        <v>Stormzy</v>
      </c>
      <c r="W858" s="76" t="s">
        <v>3075</v>
      </c>
      <c r="X858" s="76" t="str">
        <f>IF(C858="","",C858)</f>
        <v>Blinded By Your Grace, Pt 2</v>
      </c>
      <c r="Y858" s="77" t="s">
        <v>3077</v>
      </c>
      <c r="Z858" s="76">
        <f>IF(L858="","",L858)</f>
        <v>2017</v>
      </c>
      <c r="AA858" s="76" t="s">
        <v>3076</v>
      </c>
      <c r="AB858" s="76" t="str">
        <f>_xlfn.CONCAT(U858:AA858)</f>
        <v>&lt;table class="questions" width="290"&gt;&lt;tr&gt;&lt;td height="50"&gt;&lt;div align="center"&gt;2 Points &lt;/div&gt;&lt;/td&gt;&lt;/tr&gt;&lt;tr&gt;&lt;td height="30"&gt;&lt;div align="center"&gt;Stormzy&lt;/div&gt;&lt;/td&gt;&lt;/tr&gt;&lt;tr&gt;&lt;td height="30"&gt;&lt;div align="center"&gt;Blinded By Your Grace, Pt 2&lt;/div&gt;&lt;/td&gt;&lt;/tr&gt;&lt;tr&gt;&lt;td height="30"&gt;&lt;div align="center"&gt;&lt;/div&gt;&lt;/td&gt;&lt;/tr&gt;&lt;tr&gt;&lt;td height="30"&gt;&lt;div align="center"&gt;2017&lt;/div&gt;&lt;/td&gt;&lt;/tr&gt;&lt;/table&gt;</v>
      </c>
      <c r="AC858" s="50" t="s">
        <v>2615</v>
      </c>
      <c r="AD858" s="50" t="str">
        <f>IF(A858="","","Assets/"&amp;N858&amp;"/"&amp;Q858&amp;"/"&amp;P858&amp;".mp3")</f>
        <v>Assets/2015-2019/3/4.mp3</v>
      </c>
      <c r="AE858" s="51" t="s">
        <v>2614</v>
      </c>
      <c r="AF858" s="50" t="str">
        <f>IF(A858="","","Tune "&amp;66*(Q858-1)+P858)</f>
        <v>Tune 136</v>
      </c>
      <c r="AG858" s="50" t="s">
        <v>2613</v>
      </c>
      <c r="AH858" s="50" t="str">
        <f>AC858&amp;AD858&amp;AE858&amp;AF858&amp;AG858</f>
        <v>&lt;li&gt;&lt;a href="Assets/2015-2019/3/4.mp3"&gt;Tune 136&lt;/a&gt;&lt;/li&gt;</v>
      </c>
      <c r="AI858" s="53" t="s">
        <v>2616</v>
      </c>
      <c r="AJ858" s="53">
        <f>IF(A858="","",66*(Q858-1)+P858)</f>
        <v>136</v>
      </c>
      <c r="AK858" s="53" t="s">
        <v>2617</v>
      </c>
      <c r="AL858" s="53" t="str">
        <f>IF(A858="","",B858&amp;"&lt;/td&gt;&lt;td&gt;"&amp;C858&amp;"&lt;/td&gt;&lt;/tr&gt;")</f>
        <v>Stormzy&lt;/td&gt;&lt;td&gt;Blinded By Your Grace, Pt 2&lt;/td&gt;&lt;/tr&gt;</v>
      </c>
      <c r="AM858" s="53" t="str">
        <f>AI858&amp;AJ858&amp;AK858&amp;AL858</f>
        <v>&lt;tr&gt;&lt;td align="left"&gt;136&lt;/td&gt;&lt;td align="left"&gt;Stormzy&lt;/td&gt;&lt;td&gt;Blinded By Your Grace, Pt 2&lt;/td&gt;&lt;/tr&gt;</v>
      </c>
      <c r="AN858" s="64">
        <f>IF(MAX(LEN(B858),LEN(C858))=0,"",MAX(LEN(B858),LEN(C858)))</f>
        <v>27</v>
      </c>
    </row>
    <row r="859" spans="1:40" x14ac:dyDescent="0.25">
      <c r="A859" s="10" t="str">
        <f>N859&amp;Q859&amp;R859&amp;S859</f>
        <v>2015-201931E</v>
      </c>
      <c r="B859" s="35" t="s">
        <v>2375</v>
      </c>
      <c r="C859" s="35" t="s">
        <v>2464</v>
      </c>
      <c r="D859" s="15"/>
      <c r="E859" s="15"/>
      <c r="F859" s="15"/>
      <c r="G859" s="15"/>
      <c r="H859" s="15"/>
      <c r="I859" s="15"/>
      <c r="J859" s="15"/>
      <c r="K859" s="14"/>
      <c r="L859" s="15">
        <v>2017</v>
      </c>
      <c r="M859" s="10"/>
      <c r="N859" s="3" t="s">
        <v>2623</v>
      </c>
      <c r="O859" s="10"/>
      <c r="P859" s="15">
        <v>5</v>
      </c>
      <c r="Q859" s="15">
        <v>3</v>
      </c>
      <c r="R859" s="15">
        <v>1</v>
      </c>
      <c r="S859" s="35" t="s">
        <v>87</v>
      </c>
      <c r="U859" s="76" t="s">
        <v>3074</v>
      </c>
      <c r="V859" s="76" t="str">
        <f>IF(B859="","",B859)</f>
        <v>Charlie Puth</v>
      </c>
      <c r="W859" s="76" t="s">
        <v>3075</v>
      </c>
      <c r="X859" s="76" t="str">
        <f>IF(C859="","",C859)</f>
        <v>How Long</v>
      </c>
      <c r="Y859" s="77" t="s">
        <v>3077</v>
      </c>
      <c r="Z859" s="76">
        <f>IF(L859="","",L859)</f>
        <v>2017</v>
      </c>
      <c r="AA859" s="76" t="s">
        <v>3076</v>
      </c>
      <c r="AB859" s="76" t="str">
        <f>_xlfn.CONCAT(U859:AA859)</f>
        <v>&lt;table class="questions" width="290"&gt;&lt;tr&gt;&lt;td height="50"&gt;&lt;div align="center"&gt;2 Points &lt;/div&gt;&lt;/td&gt;&lt;/tr&gt;&lt;tr&gt;&lt;td height="30"&gt;&lt;div align="center"&gt;Charlie Puth&lt;/div&gt;&lt;/td&gt;&lt;/tr&gt;&lt;tr&gt;&lt;td height="30"&gt;&lt;div align="center"&gt;How Long&lt;/div&gt;&lt;/td&gt;&lt;/tr&gt;&lt;tr&gt;&lt;td height="30"&gt;&lt;div align="center"&gt;&lt;/div&gt;&lt;/td&gt;&lt;/tr&gt;&lt;tr&gt;&lt;td height="30"&gt;&lt;div align="center"&gt;2017&lt;/div&gt;&lt;/td&gt;&lt;/tr&gt;&lt;/table&gt;</v>
      </c>
      <c r="AC859" s="50" t="s">
        <v>2615</v>
      </c>
      <c r="AD859" s="50" t="str">
        <f>IF(A859="","","Assets/"&amp;N859&amp;"/"&amp;Q859&amp;"/"&amp;P859&amp;".mp3")</f>
        <v>Assets/2015-2019/3/5.mp3</v>
      </c>
      <c r="AE859" s="51" t="s">
        <v>2614</v>
      </c>
      <c r="AF859" s="50" t="str">
        <f>IF(A859="","","Tune "&amp;66*(Q859-1)+P859)</f>
        <v>Tune 137</v>
      </c>
      <c r="AG859" s="50" t="s">
        <v>2613</v>
      </c>
      <c r="AH859" s="50" t="str">
        <f>AC859&amp;AD859&amp;AE859&amp;AF859&amp;AG859</f>
        <v>&lt;li&gt;&lt;a href="Assets/2015-2019/3/5.mp3"&gt;Tune 137&lt;/a&gt;&lt;/li&gt;</v>
      </c>
      <c r="AI859" s="53" t="s">
        <v>2616</v>
      </c>
      <c r="AJ859" s="53">
        <f>IF(A859="","",66*(Q859-1)+P859)</f>
        <v>137</v>
      </c>
      <c r="AK859" s="53" t="s">
        <v>2617</v>
      </c>
      <c r="AL859" s="53" t="str">
        <f>IF(A859="","",B859&amp;"&lt;/td&gt;&lt;td&gt;"&amp;C859&amp;"&lt;/td&gt;&lt;/tr&gt;")</f>
        <v>Charlie Puth&lt;/td&gt;&lt;td&gt;How Long&lt;/td&gt;&lt;/tr&gt;</v>
      </c>
      <c r="AM859" s="53" t="str">
        <f>AI859&amp;AJ859&amp;AK859&amp;AL859</f>
        <v>&lt;tr&gt;&lt;td align="left"&gt;137&lt;/td&gt;&lt;td align="left"&gt;Charlie Puth&lt;/td&gt;&lt;td&gt;How Long&lt;/td&gt;&lt;/tr&gt;</v>
      </c>
      <c r="AN859" s="64">
        <f>IF(MAX(LEN(B859),LEN(C859))=0,"",MAX(LEN(B859),LEN(C859)))</f>
        <v>12</v>
      </c>
    </row>
    <row r="860" spans="1:40" x14ac:dyDescent="0.25">
      <c r="A860" s="10" t="str">
        <f>N860&amp;Q860&amp;R860&amp;S860</f>
        <v>2015-201931F</v>
      </c>
      <c r="B860" s="35" t="s">
        <v>2465</v>
      </c>
      <c r="C860" s="35" t="s">
        <v>2466</v>
      </c>
      <c r="D860" s="15"/>
      <c r="E860" s="15"/>
      <c r="F860" s="15"/>
      <c r="G860" s="15"/>
      <c r="H860" s="15"/>
      <c r="I860" s="15"/>
      <c r="J860" s="15"/>
      <c r="K860" s="14"/>
      <c r="L860" s="15">
        <v>2017</v>
      </c>
      <c r="M860" s="10"/>
      <c r="N860" s="3" t="s">
        <v>2623</v>
      </c>
      <c r="O860" s="10"/>
      <c r="P860" s="15">
        <v>6</v>
      </c>
      <c r="Q860" s="15">
        <v>3</v>
      </c>
      <c r="R860" s="15">
        <v>1</v>
      </c>
      <c r="S860" s="35" t="s">
        <v>88</v>
      </c>
      <c r="U860" s="76" t="s">
        <v>3074</v>
      </c>
      <c r="V860" s="76" t="str">
        <f>IF(B860="","",B860)</f>
        <v>J Balvin and Willy William</v>
      </c>
      <c r="W860" s="76" t="s">
        <v>3075</v>
      </c>
      <c r="X860" s="76" t="str">
        <f>IF(C860="","",C860)</f>
        <v>Mi Gente</v>
      </c>
      <c r="Y860" s="77" t="s">
        <v>3077</v>
      </c>
      <c r="Z860" s="76">
        <f>IF(L860="","",L860)</f>
        <v>2017</v>
      </c>
      <c r="AA860" s="76" t="s">
        <v>3076</v>
      </c>
      <c r="AB860" s="76" t="str">
        <f>_xlfn.CONCAT(U860:AA860)</f>
        <v>&lt;table class="questions" width="290"&gt;&lt;tr&gt;&lt;td height="50"&gt;&lt;div align="center"&gt;2 Points &lt;/div&gt;&lt;/td&gt;&lt;/tr&gt;&lt;tr&gt;&lt;td height="30"&gt;&lt;div align="center"&gt;J Balvin and Willy William&lt;/div&gt;&lt;/td&gt;&lt;/tr&gt;&lt;tr&gt;&lt;td height="30"&gt;&lt;div align="center"&gt;Mi Gente&lt;/div&gt;&lt;/td&gt;&lt;/tr&gt;&lt;tr&gt;&lt;td height="30"&gt;&lt;div align="center"&gt;&lt;/div&gt;&lt;/td&gt;&lt;/tr&gt;&lt;tr&gt;&lt;td height="30"&gt;&lt;div align="center"&gt;2017&lt;/div&gt;&lt;/td&gt;&lt;/tr&gt;&lt;/table&gt;</v>
      </c>
      <c r="AC860" s="50" t="s">
        <v>2615</v>
      </c>
      <c r="AD860" s="50" t="str">
        <f>IF(A860="","","Assets/"&amp;N860&amp;"/"&amp;Q860&amp;"/"&amp;P860&amp;".mp3")</f>
        <v>Assets/2015-2019/3/6.mp3</v>
      </c>
      <c r="AE860" s="51" t="s">
        <v>2614</v>
      </c>
      <c r="AF860" s="50" t="str">
        <f>IF(A860="","","Tune "&amp;66*(Q860-1)+P860)</f>
        <v>Tune 138</v>
      </c>
      <c r="AG860" s="50" t="s">
        <v>2613</v>
      </c>
      <c r="AH860" s="50" t="str">
        <f>AC860&amp;AD860&amp;AE860&amp;AF860&amp;AG860</f>
        <v>&lt;li&gt;&lt;a href="Assets/2015-2019/3/6.mp3"&gt;Tune 138&lt;/a&gt;&lt;/li&gt;</v>
      </c>
      <c r="AI860" s="53" t="s">
        <v>2616</v>
      </c>
      <c r="AJ860" s="53">
        <f>IF(A860="","",66*(Q860-1)+P860)</f>
        <v>138</v>
      </c>
      <c r="AK860" s="53" t="s">
        <v>2617</v>
      </c>
      <c r="AL860" s="53" t="str">
        <f>IF(A860="","",B860&amp;"&lt;/td&gt;&lt;td&gt;"&amp;C860&amp;"&lt;/td&gt;&lt;/tr&gt;")</f>
        <v>J Balvin and Willy William&lt;/td&gt;&lt;td&gt;Mi Gente&lt;/td&gt;&lt;/tr&gt;</v>
      </c>
      <c r="AM860" s="53" t="str">
        <f>AI860&amp;AJ860&amp;AK860&amp;AL860</f>
        <v>&lt;tr&gt;&lt;td align="left"&gt;138&lt;/td&gt;&lt;td align="left"&gt;J Balvin and Willy William&lt;/td&gt;&lt;td&gt;Mi Gente&lt;/td&gt;&lt;/tr&gt;</v>
      </c>
      <c r="AN860" s="64">
        <f>IF(MAX(LEN(B860),LEN(C860))=0,"",MAX(LEN(B860),LEN(C860)))</f>
        <v>26</v>
      </c>
    </row>
    <row r="861" spans="1:40" x14ac:dyDescent="0.25">
      <c r="A861" s="10" t="str">
        <f>N861&amp;Q861&amp;R861&amp;S861</f>
        <v>Film21C</v>
      </c>
      <c r="B861" s="15" t="s">
        <v>1029</v>
      </c>
      <c r="C861" s="15"/>
      <c r="D861" s="15" t="s">
        <v>698</v>
      </c>
      <c r="E861" s="15"/>
      <c r="F861" s="15" t="s">
        <v>1030</v>
      </c>
      <c r="G861" s="15"/>
      <c r="H861" s="15" t="s">
        <v>1031</v>
      </c>
      <c r="I861" s="15"/>
      <c r="J861" s="15"/>
      <c r="K861" s="14"/>
      <c r="L861" s="15"/>
      <c r="M861" s="10"/>
      <c r="N861" s="4" t="s">
        <v>698</v>
      </c>
      <c r="O861" s="10"/>
      <c r="P861" s="15">
        <v>3</v>
      </c>
      <c r="Q861" s="15">
        <v>2</v>
      </c>
      <c r="R861" s="15">
        <v>1</v>
      </c>
      <c r="S861" s="15" t="s">
        <v>89</v>
      </c>
      <c r="U861" s="76" t="s">
        <v>3074</v>
      </c>
      <c r="V861" s="76" t="str">
        <f>IF(B861="","",B861)</f>
        <v>Horrible Bosses</v>
      </c>
      <c r="W861" s="76" t="s">
        <v>3075</v>
      </c>
      <c r="X861" s="76" t="str">
        <f>IF(C861="","",C861)</f>
        <v/>
      </c>
      <c r="Y861" s="77" t="s">
        <v>3077</v>
      </c>
      <c r="Z861" s="76" t="str">
        <f>IF(L861="","",L861)</f>
        <v/>
      </c>
      <c r="AA861" s="76" t="s">
        <v>3076</v>
      </c>
      <c r="AB861" s="76" t="str">
        <f>_xlfn.CONCAT(U861:AA861)</f>
        <v>&lt;table class="questions" width="290"&gt;&lt;tr&gt;&lt;td height="50"&gt;&lt;div align="center"&gt;2 Points &lt;/div&gt;&lt;/td&gt;&lt;/tr&gt;&lt;tr&gt;&lt;td height="30"&gt;&lt;div align="center"&gt;Horrible Bosses&lt;/div&gt;&lt;/td&gt;&lt;/tr&gt;&lt;tr&gt;&lt;td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861" s="50" t="s">
        <v>2615</v>
      </c>
      <c r="AD861" s="50" t="str">
        <f>IF(A861="","","Assets/"&amp;N861&amp;"/"&amp;Q861&amp;"/"&amp;P861&amp;".mp3")</f>
        <v>Assets/Film/2/3.mp3</v>
      </c>
      <c r="AE861" s="51" t="s">
        <v>2614</v>
      </c>
      <c r="AF861" s="50" t="str">
        <f>IF(A861="","","Tune "&amp;66*(Q861-1)+P861)</f>
        <v>Tune 69</v>
      </c>
      <c r="AG861" s="50" t="s">
        <v>2613</v>
      </c>
      <c r="AH861" s="50" t="str">
        <f>AC861&amp;AD861&amp;AE861&amp;AF861&amp;AG861</f>
        <v>&lt;li&gt;&lt;a href="Assets/Film/2/3.mp3"&gt;Tune 69&lt;/a&gt;&lt;/li&gt;</v>
      </c>
      <c r="AI861" s="53" t="s">
        <v>2616</v>
      </c>
      <c r="AJ861" s="53">
        <f>IF(A861="","",66*(Q861-1)+P861)</f>
        <v>69</v>
      </c>
      <c r="AK861" s="53" t="s">
        <v>2617</v>
      </c>
      <c r="AL861" s="53" t="str">
        <f>IF(A861="","",B861&amp;"&lt;/td&gt;&lt;td&gt;"&amp;C861&amp;"&lt;/td&gt;&lt;/tr&gt;")</f>
        <v>Horrible Bosses&lt;/td&gt;&lt;td&gt;&lt;/td&gt;&lt;/tr&gt;</v>
      </c>
      <c r="AM861" s="53" t="str">
        <f>AI861&amp;AJ861&amp;AK861&amp;AL861</f>
        <v>&lt;tr&gt;&lt;td align="left"&gt;69&lt;/td&gt;&lt;td align="left"&gt;Horrible Bosses&lt;/td&gt;&lt;td&gt;&lt;/td&gt;&lt;/tr&gt;</v>
      </c>
      <c r="AN861" s="64">
        <f>IF(MAX(LEN(B861),LEN(C861))=0,"",MAX(LEN(B861),LEN(C861)))</f>
        <v>15</v>
      </c>
    </row>
    <row r="862" spans="1:40" x14ac:dyDescent="0.25">
      <c r="A862" s="10" t="str">
        <f>N862&amp;Q862&amp;R862&amp;S862</f>
        <v>Gayicons13C</v>
      </c>
      <c r="B862" s="15" t="s">
        <v>2495</v>
      </c>
      <c r="C862" s="15" t="s">
        <v>1039</v>
      </c>
      <c r="D862" s="15"/>
      <c r="E862" s="15"/>
      <c r="F862" s="15"/>
      <c r="G862" s="15"/>
      <c r="H862" s="15"/>
      <c r="I862" s="15"/>
      <c r="J862" s="15"/>
      <c r="K862" s="14"/>
      <c r="L862" s="15">
        <v>1970</v>
      </c>
      <c r="M862" s="10"/>
      <c r="N862" s="48" t="s">
        <v>2611</v>
      </c>
      <c r="O862" s="10"/>
      <c r="P862" s="15">
        <v>25</v>
      </c>
      <c r="Q862" s="15">
        <v>1</v>
      </c>
      <c r="R862" s="15">
        <v>3</v>
      </c>
      <c r="S862" s="35" t="s">
        <v>89</v>
      </c>
      <c r="U862" s="76" t="s">
        <v>3074</v>
      </c>
      <c r="V862" s="76" t="str">
        <f>IF(B862="","",B862)</f>
        <v xml:space="preserve">Elton John </v>
      </c>
      <c r="W862" s="76" t="s">
        <v>3075</v>
      </c>
      <c r="X862" s="76" t="str">
        <f>IF(C862="","",C862)</f>
        <v>Your Song</v>
      </c>
      <c r="Y862" s="77" t="s">
        <v>3077</v>
      </c>
      <c r="Z862" s="76">
        <f>IF(L862="","",L862)</f>
        <v>1970</v>
      </c>
      <c r="AA862" s="76" t="s">
        <v>3076</v>
      </c>
      <c r="AB862" s="76" t="str">
        <f>_xlfn.CONCAT(U862:AA862)</f>
        <v>&lt;table class="questions" width="290"&gt;&lt;tr&gt;&lt;td height="50"&gt;&lt;div align="center"&gt;2 Points &lt;/div&gt;&lt;/td&gt;&lt;/tr&gt;&lt;tr&gt;&lt;td height="30"&gt;&lt;div align="center"&gt;Elton John &lt;/div&gt;&lt;/td&gt;&lt;/tr&gt;&lt;tr&gt;&lt;td height="30"&gt;&lt;div align="center"&gt;Your Song&lt;/div&gt;&lt;/td&gt;&lt;/tr&gt;&lt;tr&gt;&lt;td height="30"&gt;&lt;div align="center"&gt;&lt;/div&gt;&lt;/td&gt;&lt;/tr&gt;&lt;tr&gt;&lt;td height="30"&gt;&lt;div align="center"&gt;1970&lt;/div&gt;&lt;/td&gt;&lt;/tr&gt;&lt;/table&gt;</v>
      </c>
      <c r="AC862" s="50" t="s">
        <v>2615</v>
      </c>
      <c r="AD862" s="50" t="str">
        <f>IF(A862="","","Assets/"&amp;N862&amp;"/"&amp;Q862&amp;"/"&amp;P862&amp;".mp3")</f>
        <v>Assets/Gayicons/1/25.mp3</v>
      </c>
      <c r="AE862" s="51" t="s">
        <v>2614</v>
      </c>
      <c r="AF862" s="50" t="str">
        <f>IF(A862="","","Tune "&amp;66*(Q862-1)+P862)</f>
        <v>Tune 25</v>
      </c>
      <c r="AG862" s="50" t="s">
        <v>2613</v>
      </c>
      <c r="AH862" s="50" t="str">
        <f>AC862&amp;AD862&amp;AE862&amp;AF862&amp;AG862</f>
        <v>&lt;li&gt;&lt;a href="Assets/Gayicons/1/25.mp3"&gt;Tune 25&lt;/a&gt;&lt;/li&gt;</v>
      </c>
      <c r="AI862" s="53" t="s">
        <v>2616</v>
      </c>
      <c r="AJ862" s="53">
        <f>IF(A862="","",66*(Q862-1)+P862)</f>
        <v>25</v>
      </c>
      <c r="AK862" s="53" t="s">
        <v>2617</v>
      </c>
      <c r="AL862" s="53" t="str">
        <f>IF(A862="","",B862&amp;"&lt;/td&gt;&lt;td&gt;"&amp;C862&amp;"&lt;/td&gt;&lt;/tr&gt;")</f>
        <v>Elton John &lt;/td&gt;&lt;td&gt;Your Song&lt;/td&gt;&lt;/tr&gt;</v>
      </c>
      <c r="AM862" s="53" t="str">
        <f>AI862&amp;AJ862&amp;AK862&amp;AL862</f>
        <v>&lt;tr&gt;&lt;td align="left"&gt;25&lt;/td&gt;&lt;td align="left"&gt;Elton John &lt;/td&gt;&lt;td&gt;Your Song&lt;/td&gt;&lt;/tr&gt;</v>
      </c>
      <c r="AN862" s="64">
        <f>IF(MAX(LEN(B862),LEN(C862))=0,"",MAX(LEN(B862),LEN(C862)))</f>
        <v>11</v>
      </c>
    </row>
    <row r="863" spans="1:40" x14ac:dyDescent="0.25">
      <c r="A863" s="10" t="str">
        <f>N863&amp;Q863&amp;R863&amp;S863</f>
        <v>2005-200915K</v>
      </c>
      <c r="B863" s="35" t="s">
        <v>2353</v>
      </c>
      <c r="C863" s="15" t="s">
        <v>2318</v>
      </c>
      <c r="D863" s="15"/>
      <c r="E863" s="15"/>
      <c r="F863" s="15"/>
      <c r="G863" s="15"/>
      <c r="H863" s="15"/>
      <c r="I863" s="15"/>
      <c r="J863" s="15"/>
      <c r="K863" s="14"/>
      <c r="L863" s="15">
        <v>2009</v>
      </c>
      <c r="M863" s="10"/>
      <c r="N863" s="3" t="s">
        <v>2621</v>
      </c>
      <c r="O863" s="10"/>
      <c r="P863" s="15">
        <v>55</v>
      </c>
      <c r="Q863" s="15">
        <v>1</v>
      </c>
      <c r="R863" s="15">
        <v>5</v>
      </c>
      <c r="S863" s="35" t="s">
        <v>1072</v>
      </c>
      <c r="U863" s="76" t="s">
        <v>3074</v>
      </c>
      <c r="V863" s="76" t="str">
        <f>IF(B863="","",B863)</f>
        <v>Alicia Keys &amp; Jay Z</v>
      </c>
      <c r="W863" s="76" t="s">
        <v>3075</v>
      </c>
      <c r="X863" s="76" t="str">
        <f>IF(C863="","",C863)</f>
        <v>Empire State of Mind</v>
      </c>
      <c r="Y863" s="77" t="s">
        <v>3077</v>
      </c>
      <c r="Z863" s="76">
        <f>IF(L863="","",L863)</f>
        <v>2009</v>
      </c>
      <c r="AA863" s="76" t="s">
        <v>3076</v>
      </c>
      <c r="AB863" s="76" t="str">
        <f>_xlfn.CONCAT(U863:AA863)</f>
        <v>&lt;table class="questions" width="290"&gt;&lt;tr&gt;&lt;td height="50"&gt;&lt;div align="center"&gt;2 Points &lt;/div&gt;&lt;/td&gt;&lt;/tr&gt;&lt;tr&gt;&lt;td height="30"&gt;&lt;div align="center"&gt;Alicia Keys &amp; Jay Z&lt;/div&gt;&lt;/td&gt;&lt;/tr&gt;&lt;tr&gt;&lt;td height="30"&gt;&lt;div align="center"&gt;Empire State of Mind&lt;/div&gt;&lt;/td&gt;&lt;/tr&gt;&lt;tr&gt;&lt;td height="30"&gt;&lt;div align="center"&gt;&lt;/div&gt;&lt;/td&gt;&lt;/tr&gt;&lt;tr&gt;&lt;td height="30"&gt;&lt;div align="center"&gt;2009&lt;/div&gt;&lt;/td&gt;&lt;/tr&gt;&lt;/table&gt;</v>
      </c>
      <c r="AC863" s="50" t="s">
        <v>2615</v>
      </c>
      <c r="AD863" s="50" t="str">
        <f>IF(A863="","","Assets/"&amp;N863&amp;"/"&amp;Q863&amp;"/"&amp;P863&amp;".mp3")</f>
        <v>Assets/2005-2009/1/55.mp3</v>
      </c>
      <c r="AE863" s="51" t="s">
        <v>2614</v>
      </c>
      <c r="AF863" s="50" t="str">
        <f>IF(A863="","","Tune "&amp;66*(Q863-1)+P863)</f>
        <v>Tune 55</v>
      </c>
      <c r="AG863" s="50" t="s">
        <v>2613</v>
      </c>
      <c r="AH863" s="50" t="str">
        <f>AC863&amp;AD863&amp;AE863&amp;AF863&amp;AG863</f>
        <v>&lt;li&gt;&lt;a href="Assets/2005-2009/1/55.mp3"&gt;Tune 55&lt;/a&gt;&lt;/li&gt;</v>
      </c>
      <c r="AI863" s="53" t="s">
        <v>2616</v>
      </c>
      <c r="AJ863" s="53">
        <f>IF(A863="","",66*(Q863-1)+P863)</f>
        <v>55</v>
      </c>
      <c r="AK863" s="53" t="s">
        <v>2617</v>
      </c>
      <c r="AL863" s="53" t="str">
        <f>IF(A863="","",B863&amp;"&lt;/td&gt;&lt;td&gt;"&amp;C863&amp;"&lt;/td&gt;&lt;/tr&gt;")</f>
        <v>Alicia Keys &amp; Jay Z&lt;/td&gt;&lt;td&gt;Empire State of Mind&lt;/td&gt;&lt;/tr&gt;</v>
      </c>
      <c r="AM863" s="53" t="str">
        <f>AI863&amp;AJ863&amp;AK863&amp;AL863</f>
        <v>&lt;tr&gt;&lt;td align="left"&gt;55&lt;/td&gt;&lt;td align="left"&gt;Alicia Keys &amp; Jay Z&lt;/td&gt;&lt;td&gt;Empire State of Mind&lt;/td&gt;&lt;/tr&gt;</v>
      </c>
      <c r="AN863" s="64">
        <f>IF(MAX(LEN(B863),LEN(C863))=0,"",MAX(LEN(B863),LEN(C863)))</f>
        <v>20</v>
      </c>
    </row>
    <row r="864" spans="1:40" x14ac:dyDescent="0.25">
      <c r="A864" s="10" t="str">
        <f>N864&amp;Q864&amp;R864&amp;S864</f>
        <v>2005-200916A</v>
      </c>
      <c r="B864" s="15" t="s">
        <v>545</v>
      </c>
      <c r="C864" s="15" t="s">
        <v>443</v>
      </c>
      <c r="D864" s="15" t="s">
        <v>672</v>
      </c>
      <c r="E864" s="15" t="s">
        <v>682</v>
      </c>
      <c r="F864" s="15"/>
      <c r="G864" s="15"/>
      <c r="H864" s="15"/>
      <c r="I864" s="15"/>
      <c r="J864" s="16"/>
      <c r="K864" s="14"/>
      <c r="L864" s="15">
        <v>2005</v>
      </c>
      <c r="M864" s="10"/>
      <c r="N864" s="3" t="s">
        <v>2621</v>
      </c>
      <c r="O864" s="10"/>
      <c r="P864" s="15">
        <v>56</v>
      </c>
      <c r="Q864" s="15">
        <v>1</v>
      </c>
      <c r="R864" s="15">
        <v>6</v>
      </c>
      <c r="S864" s="35" t="s">
        <v>84</v>
      </c>
      <c r="U864" s="76" t="s">
        <v>3074</v>
      </c>
      <c r="V864" s="76" t="str">
        <f>IF(B864="","",B864)</f>
        <v>Madonna</v>
      </c>
      <c r="W864" s="76" t="s">
        <v>3075</v>
      </c>
      <c r="X864" s="76" t="str">
        <f>IF(C864="","",C864)</f>
        <v>Hung Up</v>
      </c>
      <c r="Y864" s="77" t="s">
        <v>3077</v>
      </c>
      <c r="Z864" s="76">
        <f>IF(L864="","",L864)</f>
        <v>2005</v>
      </c>
      <c r="AA864" s="76" t="s">
        <v>3076</v>
      </c>
      <c r="AB864" s="76" t="str">
        <f>_xlfn.CONCAT(U864:AA864)</f>
        <v>&lt;table class="questions" width="290"&gt;&lt;tr&gt;&lt;td height="50"&gt;&lt;div align="center"&gt;2 Points &lt;/div&gt;&lt;/td&gt;&lt;/tr&gt;&lt;tr&gt;&lt;td height="30"&gt;&lt;div align="center"&gt;Madonna&lt;/div&gt;&lt;/td&gt;&lt;/tr&gt;&lt;tr&gt;&lt;td height="30"&gt;&lt;div align="center"&gt;Hung Up&lt;/div&gt;&lt;/td&gt;&lt;/tr&gt;&lt;tr&gt;&lt;td height="30"&gt;&lt;div align="center"&gt;&lt;/div&gt;&lt;/td&gt;&lt;/tr&gt;&lt;tr&gt;&lt;td height="30"&gt;&lt;div align="center"&gt;2005&lt;/div&gt;&lt;/td&gt;&lt;/tr&gt;&lt;/table&gt;</v>
      </c>
      <c r="AC864" s="50" t="s">
        <v>2615</v>
      </c>
      <c r="AD864" s="50" t="str">
        <f>IF(A864="","","Assets/"&amp;N864&amp;"/"&amp;Q864&amp;"/"&amp;P864&amp;".mp3")</f>
        <v>Assets/2005-2009/1/56.mp3</v>
      </c>
      <c r="AE864" s="51" t="s">
        <v>2614</v>
      </c>
      <c r="AF864" s="50" t="str">
        <f>IF(A864="","","Tune "&amp;66*(Q864-1)+P864)</f>
        <v>Tune 56</v>
      </c>
      <c r="AG864" s="50" t="s">
        <v>2613</v>
      </c>
      <c r="AH864" s="50" t="str">
        <f>AC864&amp;AD864&amp;AE864&amp;AF864&amp;AG864</f>
        <v>&lt;li&gt;&lt;a href="Assets/2005-2009/1/56.mp3"&gt;Tune 56&lt;/a&gt;&lt;/li&gt;</v>
      </c>
      <c r="AI864" s="53" t="s">
        <v>2616</v>
      </c>
      <c r="AJ864" s="53">
        <f>IF(A864="","",66*(Q864-1)+P864)</f>
        <v>56</v>
      </c>
      <c r="AK864" s="53" t="s">
        <v>2617</v>
      </c>
      <c r="AL864" s="53" t="str">
        <f>IF(A864="","",B864&amp;"&lt;/td&gt;&lt;td&gt;"&amp;C864&amp;"&lt;/td&gt;&lt;/tr&gt;")</f>
        <v>Madonna&lt;/td&gt;&lt;td&gt;Hung Up&lt;/td&gt;&lt;/tr&gt;</v>
      </c>
      <c r="AM864" s="53" t="str">
        <f>AI864&amp;AJ864&amp;AK864&amp;AL864</f>
        <v>&lt;tr&gt;&lt;td align="left"&gt;56&lt;/td&gt;&lt;td align="left"&gt;Madonna&lt;/td&gt;&lt;td&gt;Hung Up&lt;/td&gt;&lt;/tr&gt;</v>
      </c>
      <c r="AN864" s="64">
        <f>IF(MAX(LEN(B864),LEN(C864))=0,"",MAX(LEN(B864),LEN(C864)))</f>
        <v>7</v>
      </c>
    </row>
    <row r="865" spans="1:40" x14ac:dyDescent="0.25">
      <c r="A865" s="10" t="str">
        <f>N865&amp;Q865&amp;R865&amp;S865</f>
        <v>2010-201424F</v>
      </c>
      <c r="B865" s="35" t="s">
        <v>1052</v>
      </c>
      <c r="C865" s="35" t="s">
        <v>1385</v>
      </c>
      <c r="D865" s="35" t="s">
        <v>672</v>
      </c>
      <c r="E865" s="35" t="s">
        <v>682</v>
      </c>
      <c r="F865" s="15"/>
      <c r="G865" s="15"/>
      <c r="H865" s="15"/>
      <c r="I865" s="15"/>
      <c r="J865" s="15"/>
      <c r="K865" s="14"/>
      <c r="L865" s="15">
        <v>2013</v>
      </c>
      <c r="M865" s="10"/>
      <c r="N865" s="3" t="s">
        <v>2622</v>
      </c>
      <c r="O865" s="10"/>
      <c r="P865" s="15">
        <v>39</v>
      </c>
      <c r="Q865" s="15">
        <v>2</v>
      </c>
      <c r="R865" s="15">
        <v>4</v>
      </c>
      <c r="S865" s="35" t="s">
        <v>88</v>
      </c>
      <c r="U865" s="76" t="s">
        <v>3074</v>
      </c>
      <c r="V865" s="76" t="str">
        <f>IF(B865="","",B865)</f>
        <v>Olly Murs</v>
      </c>
      <c r="W865" s="76" t="s">
        <v>3075</v>
      </c>
      <c r="X865" s="76" t="str">
        <f>IF(C865="","",C865)</f>
        <v>Dear Darlin</v>
      </c>
      <c r="Y865" s="77" t="s">
        <v>3077</v>
      </c>
      <c r="Z865" s="76">
        <f>IF(L865="","",L865)</f>
        <v>2013</v>
      </c>
      <c r="AA865" s="76" t="s">
        <v>3076</v>
      </c>
      <c r="AB865" s="76" t="str">
        <f>_xlfn.CONCAT(U865:AA865)</f>
        <v>&lt;table class="questions" width="290"&gt;&lt;tr&gt;&lt;td height="50"&gt;&lt;div align="center"&gt;2 Points &lt;/div&gt;&lt;/td&gt;&lt;/tr&gt;&lt;tr&gt;&lt;td height="30"&gt;&lt;div align="center"&gt;Olly Murs&lt;/div&gt;&lt;/td&gt;&lt;/tr&gt;&lt;tr&gt;&lt;td height="30"&gt;&lt;div align="center"&gt;Dear Darlin&lt;/div&gt;&lt;/td&gt;&lt;/tr&gt;&lt;tr&gt;&lt;td height="30"&gt;&lt;div align="center"&gt;&lt;/div&gt;&lt;/td&gt;&lt;/tr&gt;&lt;tr&gt;&lt;td height="30"&gt;&lt;div align="center"&gt;2013&lt;/div&gt;&lt;/td&gt;&lt;/tr&gt;&lt;/table&gt;</v>
      </c>
      <c r="AC865" s="50" t="s">
        <v>2615</v>
      </c>
      <c r="AD865" s="50" t="str">
        <f>IF(A865="","","Assets/"&amp;N865&amp;"/"&amp;Q865&amp;"/"&amp;P865&amp;".mp3")</f>
        <v>Assets/2010-2014/2/39.mp3</v>
      </c>
      <c r="AE865" s="51" t="s">
        <v>2614</v>
      </c>
      <c r="AF865" s="50" t="str">
        <f>IF(A865="","","Tune "&amp;66*(Q865-1)+P865)</f>
        <v>Tune 105</v>
      </c>
      <c r="AG865" s="50" t="s">
        <v>2613</v>
      </c>
      <c r="AH865" s="50" t="str">
        <f>AC865&amp;AD865&amp;AE865&amp;AF865&amp;AG865</f>
        <v>&lt;li&gt;&lt;a href="Assets/2010-2014/2/39.mp3"&gt;Tune 105&lt;/a&gt;&lt;/li&gt;</v>
      </c>
      <c r="AI865" s="53" t="s">
        <v>2616</v>
      </c>
      <c r="AJ865" s="53">
        <f>IF(A865="","",66*(Q865-1)+P865)</f>
        <v>105</v>
      </c>
      <c r="AK865" s="53" t="s">
        <v>2617</v>
      </c>
      <c r="AL865" s="53" t="str">
        <f>IF(A865="","",B865&amp;"&lt;/td&gt;&lt;td&gt;"&amp;C865&amp;"&lt;/td&gt;&lt;/tr&gt;")</f>
        <v>Olly Murs&lt;/td&gt;&lt;td&gt;Dear Darlin&lt;/td&gt;&lt;/tr&gt;</v>
      </c>
      <c r="AM865" s="53" t="str">
        <f>AI865&amp;AJ865&amp;AK865&amp;AL865</f>
        <v>&lt;tr&gt;&lt;td align="left"&gt;105&lt;/td&gt;&lt;td align="left"&gt;Olly Murs&lt;/td&gt;&lt;td&gt;Dear Darlin&lt;/td&gt;&lt;/tr&gt;</v>
      </c>
      <c r="AN865" s="64">
        <f>IF(MAX(LEN(B865),LEN(C865))=0,"",MAX(LEN(B865),LEN(C865)))</f>
        <v>11</v>
      </c>
    </row>
    <row r="866" spans="1:40" x14ac:dyDescent="0.25">
      <c r="A866" s="10" t="str">
        <f>N866&amp;Q866&amp;R866&amp;S866</f>
        <v>Film21D</v>
      </c>
      <c r="B866" s="15" t="s">
        <v>1032</v>
      </c>
      <c r="C866" s="15"/>
      <c r="D866" s="15" t="s">
        <v>698</v>
      </c>
      <c r="E866" s="15"/>
      <c r="F866" s="15" t="s">
        <v>504</v>
      </c>
      <c r="G866" s="15"/>
      <c r="H866" s="15" t="s">
        <v>1033</v>
      </c>
      <c r="I866" s="15"/>
      <c r="J866" s="15"/>
      <c r="K866" s="14"/>
      <c r="L866" s="15"/>
      <c r="M866" s="10"/>
      <c r="N866" s="4" t="s">
        <v>698</v>
      </c>
      <c r="O866" s="10"/>
      <c r="P866" s="15">
        <v>4</v>
      </c>
      <c r="Q866" s="15">
        <v>2</v>
      </c>
      <c r="R866" s="15">
        <v>1</v>
      </c>
      <c r="S866" s="15" t="s">
        <v>86</v>
      </c>
      <c r="U866" s="76" t="s">
        <v>3074</v>
      </c>
      <c r="V866" s="76" t="str">
        <f>IF(B866="","",B866)</f>
        <v>Superman</v>
      </c>
      <c r="W866" s="76" t="s">
        <v>3075</v>
      </c>
      <c r="X866" s="76" t="str">
        <f>IF(C866="","",C866)</f>
        <v/>
      </c>
      <c r="Y866" s="77" t="s">
        <v>3077</v>
      </c>
      <c r="Z866" s="76" t="str">
        <f>IF(L866="","",L866)</f>
        <v/>
      </c>
      <c r="AA866" s="76" t="s">
        <v>3076</v>
      </c>
      <c r="AB866" s="76" t="str">
        <f>_xlfn.CONCAT(U866:AA866)</f>
        <v>&lt;table class="questions" width="290"&gt;&lt;tr&gt;&lt;td height="50"&gt;&lt;div align="center"&gt;2 Points &lt;/div&gt;&lt;/td&gt;&lt;/tr&gt;&lt;tr&gt;&lt;td height="30"&gt;&lt;div align="center"&gt;Superman&lt;/div&gt;&lt;/td&gt;&lt;/tr&gt;&lt;tr&gt;&lt;td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866" s="50" t="s">
        <v>2615</v>
      </c>
      <c r="AD866" s="50" t="str">
        <f>IF(A866="","","Assets/"&amp;N866&amp;"/"&amp;Q866&amp;"/"&amp;P866&amp;".mp3")</f>
        <v>Assets/Film/2/4.mp3</v>
      </c>
      <c r="AE866" s="51" t="s">
        <v>2614</v>
      </c>
      <c r="AF866" s="50" t="str">
        <f>IF(A866="","","Tune "&amp;66*(Q866-1)+P866)</f>
        <v>Tune 70</v>
      </c>
      <c r="AG866" s="50" t="s">
        <v>2613</v>
      </c>
      <c r="AH866" s="50" t="str">
        <f>AC866&amp;AD866&amp;AE866&amp;AF866&amp;AG866</f>
        <v>&lt;li&gt;&lt;a href="Assets/Film/2/4.mp3"&gt;Tune 70&lt;/a&gt;&lt;/li&gt;</v>
      </c>
      <c r="AI866" s="53" t="s">
        <v>2616</v>
      </c>
      <c r="AJ866" s="53">
        <f>IF(A866="","",66*(Q866-1)+P866)</f>
        <v>70</v>
      </c>
      <c r="AK866" s="53" t="s">
        <v>2617</v>
      </c>
      <c r="AL866" s="53" t="str">
        <f>IF(A866="","",B866&amp;"&lt;/td&gt;&lt;td&gt;"&amp;C866&amp;"&lt;/td&gt;&lt;/tr&gt;")</f>
        <v>Superman&lt;/td&gt;&lt;td&gt;&lt;/td&gt;&lt;/tr&gt;</v>
      </c>
      <c r="AM866" s="53" t="str">
        <f>AI866&amp;AJ866&amp;AK866&amp;AL866</f>
        <v>&lt;tr&gt;&lt;td align="left"&gt;70&lt;/td&gt;&lt;td align="left"&gt;Superman&lt;/td&gt;&lt;td&gt;&lt;/td&gt;&lt;/tr&gt;</v>
      </c>
      <c r="AN866" s="64">
        <f>IF(MAX(LEN(B866),LEN(C866))=0,"",MAX(LEN(B866),LEN(C866)))</f>
        <v>8</v>
      </c>
    </row>
    <row r="867" spans="1:40" x14ac:dyDescent="0.25">
      <c r="A867" s="10" t="str">
        <f>N867&amp;Q867&amp;R867&amp;S867</f>
        <v>195012C</v>
      </c>
      <c r="B867" s="15" t="s">
        <v>833</v>
      </c>
      <c r="C867" s="15" t="s">
        <v>832</v>
      </c>
      <c r="D867" s="15" t="s">
        <v>672</v>
      </c>
      <c r="E867" s="15" t="s">
        <v>682</v>
      </c>
      <c r="F867" s="15" t="s">
        <v>698</v>
      </c>
      <c r="G867" s="15"/>
      <c r="H867" s="15" t="s">
        <v>563</v>
      </c>
      <c r="I867" s="15"/>
      <c r="J867" s="15"/>
      <c r="K867" s="14"/>
      <c r="L867" s="15">
        <v>1958</v>
      </c>
      <c r="M867" s="10"/>
      <c r="N867" s="7">
        <v>1950</v>
      </c>
      <c r="O867" s="10"/>
      <c r="P867" s="15">
        <v>14</v>
      </c>
      <c r="Q867" s="15">
        <v>1</v>
      </c>
      <c r="R867" s="15">
        <v>2</v>
      </c>
      <c r="S867" s="15" t="s">
        <v>89</v>
      </c>
      <c r="U867" s="76" t="s">
        <v>3074</v>
      </c>
      <c r="V867" s="76" t="str">
        <f>IF(B867="","",B867)</f>
        <v>Link Wray</v>
      </c>
      <c r="W867" s="76" t="s">
        <v>3075</v>
      </c>
      <c r="X867" s="76" t="str">
        <f>IF(C867="","",C867)</f>
        <v>The Rumble</v>
      </c>
      <c r="Y867" s="77" t="s">
        <v>3077</v>
      </c>
      <c r="Z867" s="76">
        <f>IF(L867="","",L867)</f>
        <v>1958</v>
      </c>
      <c r="AA867" s="76" t="s">
        <v>3076</v>
      </c>
      <c r="AB867" s="76" t="str">
        <f>_xlfn.CONCAT(U867:AA867)</f>
        <v>&lt;table class="questions" width="290"&gt;&lt;tr&gt;&lt;td height="50"&gt;&lt;div align="center"&gt;2 Points &lt;/div&gt;&lt;/td&gt;&lt;/tr&gt;&lt;tr&gt;&lt;td height="30"&gt;&lt;div align="center"&gt;Link Wray&lt;/div&gt;&lt;/td&gt;&lt;/tr&gt;&lt;tr&gt;&lt;td height="30"&gt;&lt;div align="center"&gt;The Rumble&lt;/div&gt;&lt;/td&gt;&lt;/tr&gt;&lt;tr&gt;&lt;td height="30"&gt;&lt;div align="center"&gt;&lt;/div&gt;&lt;/td&gt;&lt;/tr&gt;&lt;tr&gt;&lt;td height="30"&gt;&lt;div align="center"&gt;1958&lt;/div&gt;&lt;/td&gt;&lt;/tr&gt;&lt;/table&gt;</v>
      </c>
      <c r="AC867" s="50" t="s">
        <v>2615</v>
      </c>
      <c r="AD867" s="50" t="str">
        <f>IF(A867="","","Assets/"&amp;N867&amp;"/"&amp;Q867&amp;"/"&amp;P867&amp;".mp3")</f>
        <v>Assets/1950/1/14.mp3</v>
      </c>
      <c r="AE867" s="51" t="s">
        <v>2614</v>
      </c>
      <c r="AF867" s="50" t="str">
        <f>IF(A867="","","Tune "&amp;66*(Q867-1)+P867)</f>
        <v>Tune 14</v>
      </c>
      <c r="AG867" s="50" t="s">
        <v>2613</v>
      </c>
      <c r="AH867" s="50" t="str">
        <f>AC867&amp;AD867&amp;AE867&amp;AF867&amp;AG867</f>
        <v>&lt;li&gt;&lt;a href="Assets/1950/1/14.mp3"&gt;Tune 14&lt;/a&gt;&lt;/li&gt;</v>
      </c>
      <c r="AI867" s="53" t="s">
        <v>2616</v>
      </c>
      <c r="AJ867" s="53">
        <f>IF(A867="","",66*(Q867-1)+P867)</f>
        <v>14</v>
      </c>
      <c r="AK867" s="53" t="s">
        <v>2617</v>
      </c>
      <c r="AL867" s="53" t="str">
        <f>IF(A867="","",B867&amp;"&lt;/td&gt;&lt;td&gt;"&amp;C867&amp;"&lt;/td&gt;&lt;/tr&gt;")</f>
        <v>Link Wray&lt;/td&gt;&lt;td&gt;The Rumble&lt;/td&gt;&lt;/tr&gt;</v>
      </c>
      <c r="AM867" s="53" t="str">
        <f>AI867&amp;AJ867&amp;AK867&amp;AL867</f>
        <v>&lt;tr&gt;&lt;td align="left"&gt;14&lt;/td&gt;&lt;td align="left"&gt;Link Wray&lt;/td&gt;&lt;td&gt;The Rumble&lt;/td&gt;&lt;/tr&gt;</v>
      </c>
      <c r="AN867" s="64">
        <f>IF(MAX(LEN(B867),LEN(C867))=0,"",MAX(LEN(B867),LEN(C867)))</f>
        <v>10</v>
      </c>
    </row>
    <row r="868" spans="1:40" x14ac:dyDescent="0.25">
      <c r="A868" s="10" t="str">
        <f>N868&amp;Q868&amp;R868&amp;S868</f>
        <v>2010-201424G</v>
      </c>
      <c r="B868" s="35" t="s">
        <v>1040</v>
      </c>
      <c r="C868" s="35" t="s">
        <v>1386</v>
      </c>
      <c r="D868" s="35" t="s">
        <v>672</v>
      </c>
      <c r="E868" s="35" t="s">
        <v>682</v>
      </c>
      <c r="F868" s="35" t="s">
        <v>522</v>
      </c>
      <c r="G868" s="15"/>
      <c r="H868" s="35" t="s">
        <v>1038</v>
      </c>
      <c r="I868" s="15"/>
      <c r="J868" s="15"/>
      <c r="K868" s="14"/>
      <c r="L868" s="15">
        <v>2013</v>
      </c>
      <c r="M868" s="10"/>
      <c r="N868" s="3" t="s">
        <v>2622</v>
      </c>
      <c r="O868" s="10"/>
      <c r="P868" s="15">
        <v>40</v>
      </c>
      <c r="Q868" s="15">
        <v>2</v>
      </c>
      <c r="R868" s="15">
        <v>4</v>
      </c>
      <c r="S868" s="35" t="s">
        <v>1068</v>
      </c>
      <c r="U868" s="76" t="s">
        <v>3074</v>
      </c>
      <c r="V868" s="76" t="str">
        <f>IF(B868="","",B868)</f>
        <v>Calvin Harris</v>
      </c>
      <c r="W868" s="76" t="s">
        <v>3075</v>
      </c>
      <c r="X868" s="76" t="str">
        <f>IF(C868="","",C868)</f>
        <v>I Need Your Love</v>
      </c>
      <c r="Y868" s="77" t="s">
        <v>3077</v>
      </c>
      <c r="Z868" s="76">
        <f>IF(L868="","",L868)</f>
        <v>2013</v>
      </c>
      <c r="AA868" s="76" t="s">
        <v>3076</v>
      </c>
      <c r="AB868" s="76" t="str">
        <f>_xlfn.CONCAT(U868:AA868)</f>
        <v>&lt;table class="questions" width="290"&gt;&lt;tr&gt;&lt;td height="50"&gt;&lt;div align="center"&gt;2 Points &lt;/div&gt;&lt;/td&gt;&lt;/tr&gt;&lt;tr&gt;&lt;td height="30"&gt;&lt;div align="center"&gt;Calvin Harris&lt;/div&gt;&lt;/td&gt;&lt;/tr&gt;&lt;tr&gt;&lt;td height="30"&gt;&lt;div align="center"&gt;I Need Your Love&lt;/div&gt;&lt;/td&gt;&lt;/tr&gt;&lt;tr&gt;&lt;td height="30"&gt;&lt;div align="center"&gt;&lt;/div&gt;&lt;/td&gt;&lt;/tr&gt;&lt;tr&gt;&lt;td height="30"&gt;&lt;div align="center"&gt;2013&lt;/div&gt;&lt;/td&gt;&lt;/tr&gt;&lt;/table&gt;</v>
      </c>
      <c r="AC868" s="50" t="s">
        <v>2615</v>
      </c>
      <c r="AD868" s="50" t="str">
        <f>IF(A868="","","Assets/"&amp;N868&amp;"/"&amp;Q868&amp;"/"&amp;P868&amp;".mp3")</f>
        <v>Assets/2010-2014/2/40.mp3</v>
      </c>
      <c r="AE868" s="51" t="s">
        <v>2614</v>
      </c>
      <c r="AF868" s="50" t="str">
        <f>IF(A868="","","Tune "&amp;66*(Q868-1)+P868)</f>
        <v>Tune 106</v>
      </c>
      <c r="AG868" s="50" t="s">
        <v>2613</v>
      </c>
      <c r="AH868" s="50" t="str">
        <f>AC868&amp;AD868&amp;AE868&amp;AF868&amp;AG868</f>
        <v>&lt;li&gt;&lt;a href="Assets/2010-2014/2/40.mp3"&gt;Tune 106&lt;/a&gt;&lt;/li&gt;</v>
      </c>
      <c r="AI868" s="53" t="s">
        <v>2616</v>
      </c>
      <c r="AJ868" s="53">
        <f>IF(A868="","",66*(Q868-1)+P868)</f>
        <v>106</v>
      </c>
      <c r="AK868" s="53" t="s">
        <v>2617</v>
      </c>
      <c r="AL868" s="53" t="str">
        <f>IF(A868="","",B868&amp;"&lt;/td&gt;&lt;td&gt;"&amp;C868&amp;"&lt;/td&gt;&lt;/tr&gt;")</f>
        <v>Calvin Harris&lt;/td&gt;&lt;td&gt;I Need Your Love&lt;/td&gt;&lt;/tr&gt;</v>
      </c>
      <c r="AM868" s="53" t="str">
        <f>AI868&amp;AJ868&amp;AK868&amp;AL868</f>
        <v>&lt;tr&gt;&lt;td align="left"&gt;106&lt;/td&gt;&lt;td align="left"&gt;Calvin Harris&lt;/td&gt;&lt;td&gt;I Need Your Love&lt;/td&gt;&lt;/tr&gt;</v>
      </c>
      <c r="AN868" s="64">
        <f>IF(MAX(LEN(B868),LEN(C868))=0,"",MAX(LEN(B868),LEN(C868)))</f>
        <v>16</v>
      </c>
    </row>
    <row r="869" spans="1:40" x14ac:dyDescent="0.25">
      <c r="A869" s="10" t="str">
        <f>N869&amp;Q869&amp;R869&amp;S869</f>
        <v>2015-201931G</v>
      </c>
      <c r="B869" s="35" t="s">
        <v>2467</v>
      </c>
      <c r="C869" s="35" t="s">
        <v>2479</v>
      </c>
      <c r="D869" s="15"/>
      <c r="E869" s="15"/>
      <c r="F869" s="15"/>
      <c r="G869" s="15"/>
      <c r="H869" s="15"/>
      <c r="I869" s="15"/>
      <c r="J869" s="15"/>
      <c r="K869" s="14"/>
      <c r="L869" s="15">
        <v>2016</v>
      </c>
      <c r="M869" s="10"/>
      <c r="N869" s="3" t="s">
        <v>2623</v>
      </c>
      <c r="O869" s="10"/>
      <c r="P869" s="15">
        <v>7</v>
      </c>
      <c r="Q869" s="15">
        <v>3</v>
      </c>
      <c r="R869" s="15">
        <v>1</v>
      </c>
      <c r="S869" s="35" t="s">
        <v>1068</v>
      </c>
      <c r="U869" s="76" t="s">
        <v>3074</v>
      </c>
      <c r="V869" s="76" t="str">
        <f>IF(B869="","",B869)</f>
        <v>CNCO and Little Mix</v>
      </c>
      <c r="W869" s="76" t="s">
        <v>3075</v>
      </c>
      <c r="X869" s="76" t="str">
        <f>IF(C869="","",C869)</f>
        <v>Reggaeton Lento (Bailemos)</v>
      </c>
      <c r="Y869" s="77" t="s">
        <v>3077</v>
      </c>
      <c r="Z869" s="76">
        <f>IF(L869="","",L869)</f>
        <v>2016</v>
      </c>
      <c r="AA869" s="76" t="s">
        <v>3076</v>
      </c>
      <c r="AB869" s="76" t="str">
        <f>_xlfn.CONCAT(U869:AA869)</f>
        <v>&lt;table class="questions" width="290"&gt;&lt;tr&gt;&lt;td height="50"&gt;&lt;div align="center"&gt;2 Points &lt;/div&gt;&lt;/td&gt;&lt;/tr&gt;&lt;tr&gt;&lt;td height="30"&gt;&lt;div align="center"&gt;CNCO and Little Mix&lt;/div&gt;&lt;/td&gt;&lt;/tr&gt;&lt;tr&gt;&lt;td height="30"&gt;&lt;div align="center"&gt;Reggaeton Lento (Bailemos)&lt;/div&gt;&lt;/td&gt;&lt;/tr&gt;&lt;tr&gt;&lt;td height="30"&gt;&lt;div align="center"&gt;&lt;/div&gt;&lt;/td&gt;&lt;/tr&gt;&lt;tr&gt;&lt;td height="30"&gt;&lt;div align="center"&gt;2016&lt;/div&gt;&lt;/td&gt;&lt;/tr&gt;&lt;/table&gt;</v>
      </c>
      <c r="AC869" s="50" t="s">
        <v>2615</v>
      </c>
      <c r="AD869" s="50" t="str">
        <f>IF(A869="","","Assets/"&amp;N869&amp;"/"&amp;Q869&amp;"/"&amp;P869&amp;".mp3")</f>
        <v>Assets/2015-2019/3/7.mp3</v>
      </c>
      <c r="AE869" s="51" t="s">
        <v>2614</v>
      </c>
      <c r="AF869" s="50" t="str">
        <f>IF(A869="","","Tune "&amp;66*(Q869-1)+P869)</f>
        <v>Tune 139</v>
      </c>
      <c r="AG869" s="50" t="s">
        <v>2613</v>
      </c>
      <c r="AH869" s="50" t="str">
        <f>AC869&amp;AD869&amp;AE869&amp;AF869&amp;AG869</f>
        <v>&lt;li&gt;&lt;a href="Assets/2015-2019/3/7.mp3"&gt;Tune 139&lt;/a&gt;&lt;/li&gt;</v>
      </c>
      <c r="AI869" s="53" t="s">
        <v>2616</v>
      </c>
      <c r="AJ869" s="53">
        <f>IF(A869="","",66*(Q869-1)+P869)</f>
        <v>139</v>
      </c>
      <c r="AK869" s="53" t="s">
        <v>2617</v>
      </c>
      <c r="AL869" s="53" t="str">
        <f>IF(A869="","",B869&amp;"&lt;/td&gt;&lt;td&gt;"&amp;C869&amp;"&lt;/td&gt;&lt;/tr&gt;")</f>
        <v>CNCO and Little Mix&lt;/td&gt;&lt;td&gt;Reggaeton Lento (Bailemos)&lt;/td&gt;&lt;/tr&gt;</v>
      </c>
      <c r="AM869" s="53" t="str">
        <f>AI869&amp;AJ869&amp;AK869&amp;AL869</f>
        <v>&lt;tr&gt;&lt;td align="left"&gt;139&lt;/td&gt;&lt;td align="left"&gt;CNCO and Little Mix&lt;/td&gt;&lt;td&gt;Reggaeton Lento (Bailemos)&lt;/td&gt;&lt;/tr&gt;</v>
      </c>
      <c r="AN869" s="64">
        <f>IF(MAX(LEN(B869),LEN(C869))=0,"",MAX(LEN(B869),LEN(C869)))</f>
        <v>26</v>
      </c>
    </row>
    <row r="870" spans="1:40" x14ac:dyDescent="0.25">
      <c r="A870" s="10" t="str">
        <f>N870&amp;Q870&amp;R870&amp;S870</f>
        <v>2015-201931H</v>
      </c>
      <c r="B870" s="35" t="s">
        <v>2468</v>
      </c>
      <c r="C870" s="35" t="s">
        <v>2469</v>
      </c>
      <c r="D870" s="15"/>
      <c r="E870" s="15"/>
      <c r="F870" s="15"/>
      <c r="G870" s="15"/>
      <c r="H870" s="15"/>
      <c r="I870" s="15"/>
      <c r="J870" s="15"/>
      <c r="K870" s="14"/>
      <c r="L870" s="15">
        <v>2017</v>
      </c>
      <c r="M870" s="10"/>
      <c r="N870" s="3" t="s">
        <v>2623</v>
      </c>
      <c r="O870" s="10"/>
      <c r="P870" s="15">
        <v>8</v>
      </c>
      <c r="Q870" s="15">
        <v>3</v>
      </c>
      <c r="R870" s="15">
        <v>1</v>
      </c>
      <c r="S870" s="35" t="s">
        <v>1069</v>
      </c>
      <c r="U870" s="76" t="s">
        <v>3074</v>
      </c>
      <c r="V870" s="76" t="str">
        <f>IF(B870="","",B870)</f>
        <v>Logic</v>
      </c>
      <c r="W870" s="76" t="s">
        <v>3075</v>
      </c>
      <c r="X870" s="76" t="str">
        <f>IF(C870="","",C870)</f>
        <v>1-800-273-8255</v>
      </c>
      <c r="Y870" s="77" t="s">
        <v>3077</v>
      </c>
      <c r="Z870" s="76">
        <f>IF(L870="","",L870)</f>
        <v>2017</v>
      </c>
      <c r="AA870" s="76" t="s">
        <v>3076</v>
      </c>
      <c r="AB870" s="76" t="str">
        <f>_xlfn.CONCAT(U870:AA870)</f>
        <v>&lt;table class="questions" width="290"&gt;&lt;tr&gt;&lt;td height="50"&gt;&lt;div align="center"&gt;2 Points &lt;/div&gt;&lt;/td&gt;&lt;/tr&gt;&lt;tr&gt;&lt;td height="30"&gt;&lt;div align="center"&gt;Logic&lt;/div&gt;&lt;/td&gt;&lt;/tr&gt;&lt;tr&gt;&lt;td height="30"&gt;&lt;div align="center"&gt;1-800-273-8255&lt;/div&gt;&lt;/td&gt;&lt;/tr&gt;&lt;tr&gt;&lt;td height="30"&gt;&lt;div align="center"&gt;&lt;/div&gt;&lt;/td&gt;&lt;/tr&gt;&lt;tr&gt;&lt;td height="30"&gt;&lt;div align="center"&gt;2017&lt;/div&gt;&lt;/td&gt;&lt;/tr&gt;&lt;/table&gt;</v>
      </c>
      <c r="AC870" s="50" t="s">
        <v>2615</v>
      </c>
      <c r="AD870" s="50" t="str">
        <f>IF(A870="","","Assets/"&amp;N870&amp;"/"&amp;Q870&amp;"/"&amp;P870&amp;".mp3")</f>
        <v>Assets/2015-2019/3/8.mp3</v>
      </c>
      <c r="AE870" s="51" t="s">
        <v>2614</v>
      </c>
      <c r="AF870" s="50" t="str">
        <f>IF(A870="","","Tune "&amp;66*(Q870-1)+P870)</f>
        <v>Tune 140</v>
      </c>
      <c r="AG870" s="50" t="s">
        <v>2613</v>
      </c>
      <c r="AH870" s="50" t="str">
        <f>AC870&amp;AD870&amp;AE870&amp;AF870&amp;AG870</f>
        <v>&lt;li&gt;&lt;a href="Assets/2015-2019/3/8.mp3"&gt;Tune 140&lt;/a&gt;&lt;/li&gt;</v>
      </c>
      <c r="AI870" s="53" t="s">
        <v>2616</v>
      </c>
      <c r="AJ870" s="53">
        <f>IF(A870="","",66*(Q870-1)+P870)</f>
        <v>140</v>
      </c>
      <c r="AK870" s="53" t="s">
        <v>2617</v>
      </c>
      <c r="AL870" s="53" t="str">
        <f>IF(A870="","",B870&amp;"&lt;/td&gt;&lt;td&gt;"&amp;C870&amp;"&lt;/td&gt;&lt;/tr&gt;")</f>
        <v>Logic&lt;/td&gt;&lt;td&gt;1-800-273-8255&lt;/td&gt;&lt;/tr&gt;</v>
      </c>
      <c r="AM870" s="53" t="str">
        <f>AI870&amp;AJ870&amp;AK870&amp;AL870</f>
        <v>&lt;tr&gt;&lt;td align="left"&gt;140&lt;/td&gt;&lt;td align="left"&gt;Logic&lt;/td&gt;&lt;td&gt;1-800-273-8255&lt;/td&gt;&lt;/tr&gt;</v>
      </c>
      <c r="AN870" s="64">
        <f>IF(MAX(LEN(B870),LEN(C870))=0,"",MAX(LEN(B870),LEN(C870)))</f>
        <v>14</v>
      </c>
    </row>
    <row r="871" spans="1:40" x14ac:dyDescent="0.25">
      <c r="A871" s="10" t="str">
        <f>N871&amp;Q871&amp;R871&amp;S871</f>
        <v>2015-201931I</v>
      </c>
      <c r="B871" s="35" t="s">
        <v>1224</v>
      </c>
      <c r="C871" s="35" t="s">
        <v>2470</v>
      </c>
      <c r="D871" s="15"/>
      <c r="E871" s="15"/>
      <c r="F871" s="15"/>
      <c r="G871" s="15"/>
      <c r="H871" s="15"/>
      <c r="I871" s="15"/>
      <c r="J871" s="15"/>
      <c r="K871" s="14"/>
      <c r="L871" s="15">
        <v>2017</v>
      </c>
      <c r="M871" s="10"/>
      <c r="N871" s="3" t="s">
        <v>2623</v>
      </c>
      <c r="O871" s="10"/>
      <c r="P871" s="15">
        <v>9</v>
      </c>
      <c r="Q871" s="15">
        <v>3</v>
      </c>
      <c r="R871" s="15">
        <v>1</v>
      </c>
      <c r="S871" s="35" t="s">
        <v>1070</v>
      </c>
      <c r="U871" s="76" t="s">
        <v>3074</v>
      </c>
      <c r="V871" s="76" t="str">
        <f>IF(B871="","",B871)</f>
        <v>Maroon 5</v>
      </c>
      <c r="W871" s="76" t="s">
        <v>3075</v>
      </c>
      <c r="X871" s="76" t="str">
        <f>IF(C871="","",C871)</f>
        <v>What Lovers Do</v>
      </c>
      <c r="Y871" s="77" t="s">
        <v>3077</v>
      </c>
      <c r="Z871" s="76">
        <f>IF(L871="","",L871)</f>
        <v>2017</v>
      </c>
      <c r="AA871" s="76" t="s">
        <v>3076</v>
      </c>
      <c r="AB871" s="76" t="str">
        <f>_xlfn.CONCAT(U871:AA871)</f>
        <v>&lt;table class="questions" width="290"&gt;&lt;tr&gt;&lt;td height="50"&gt;&lt;div align="center"&gt;2 Points &lt;/div&gt;&lt;/td&gt;&lt;/tr&gt;&lt;tr&gt;&lt;td height="30"&gt;&lt;div align="center"&gt;Maroon 5&lt;/div&gt;&lt;/td&gt;&lt;/tr&gt;&lt;tr&gt;&lt;td height="30"&gt;&lt;div align="center"&gt;What Lovers Do&lt;/div&gt;&lt;/td&gt;&lt;/tr&gt;&lt;tr&gt;&lt;td height="30"&gt;&lt;div align="center"&gt;&lt;/div&gt;&lt;/td&gt;&lt;/tr&gt;&lt;tr&gt;&lt;td height="30"&gt;&lt;div align="center"&gt;2017&lt;/div&gt;&lt;/td&gt;&lt;/tr&gt;&lt;/table&gt;</v>
      </c>
      <c r="AC871" s="50" t="s">
        <v>2615</v>
      </c>
      <c r="AD871" s="50" t="str">
        <f>IF(A871="","","Assets/"&amp;N871&amp;"/"&amp;Q871&amp;"/"&amp;P871&amp;".mp3")</f>
        <v>Assets/2015-2019/3/9.mp3</v>
      </c>
      <c r="AE871" s="51" t="s">
        <v>2614</v>
      </c>
      <c r="AF871" s="50" t="str">
        <f>IF(A871="","","Tune "&amp;66*(Q871-1)+P871)</f>
        <v>Tune 141</v>
      </c>
      <c r="AG871" s="50" t="s">
        <v>2613</v>
      </c>
      <c r="AH871" s="50" t="str">
        <f>AC871&amp;AD871&amp;AE871&amp;AF871&amp;AG871</f>
        <v>&lt;li&gt;&lt;a href="Assets/2015-2019/3/9.mp3"&gt;Tune 141&lt;/a&gt;&lt;/li&gt;</v>
      </c>
      <c r="AI871" s="53" t="s">
        <v>2616</v>
      </c>
      <c r="AJ871" s="53">
        <f>IF(A871="","",66*(Q871-1)+P871)</f>
        <v>141</v>
      </c>
      <c r="AK871" s="53" t="s">
        <v>2617</v>
      </c>
      <c r="AL871" s="53" t="str">
        <f>IF(A871="","",B871&amp;"&lt;/td&gt;&lt;td&gt;"&amp;C871&amp;"&lt;/td&gt;&lt;/tr&gt;")</f>
        <v>Maroon 5&lt;/td&gt;&lt;td&gt;What Lovers Do&lt;/td&gt;&lt;/tr&gt;</v>
      </c>
      <c r="AM871" s="53" t="str">
        <f>AI871&amp;AJ871&amp;AK871&amp;AL871</f>
        <v>&lt;tr&gt;&lt;td align="left"&gt;141&lt;/td&gt;&lt;td align="left"&gt;Maroon 5&lt;/td&gt;&lt;td&gt;What Lovers Do&lt;/td&gt;&lt;/tr&gt;</v>
      </c>
      <c r="AN871" s="64">
        <f>IF(MAX(LEN(B871),LEN(C871))=0,"",MAX(LEN(B871),LEN(C871)))</f>
        <v>14</v>
      </c>
    </row>
    <row r="872" spans="1:40" x14ac:dyDescent="0.25">
      <c r="A872" s="10" t="str">
        <f>N872&amp;Q872&amp;R872&amp;S872</f>
        <v>2015-201931J</v>
      </c>
      <c r="B872" s="35" t="s">
        <v>2471</v>
      </c>
      <c r="C872" s="35" t="s">
        <v>2472</v>
      </c>
      <c r="D872" s="15"/>
      <c r="E872" s="15"/>
      <c r="F872" s="15"/>
      <c r="G872" s="15"/>
      <c r="H872" s="15"/>
      <c r="I872" s="15"/>
      <c r="J872" s="15"/>
      <c r="K872" s="14"/>
      <c r="L872" s="15">
        <v>2017</v>
      </c>
      <c r="M872" s="10"/>
      <c r="N872" s="3" t="s">
        <v>2623</v>
      </c>
      <c r="O872" s="10"/>
      <c r="P872" s="15">
        <v>10</v>
      </c>
      <c r="Q872" s="15">
        <v>3</v>
      </c>
      <c r="R872" s="15">
        <v>1</v>
      </c>
      <c r="S872" s="35" t="s">
        <v>1071</v>
      </c>
      <c r="U872" s="76" t="s">
        <v>3074</v>
      </c>
      <c r="V872" s="76" t="str">
        <f>IF(B872="","",B872)</f>
        <v>Dua Lipa</v>
      </c>
      <c r="W872" s="76" t="s">
        <v>3075</v>
      </c>
      <c r="X872" s="76" t="str">
        <f>IF(C872="","",C872)</f>
        <v>New Rules</v>
      </c>
      <c r="Y872" s="77" t="s">
        <v>3077</v>
      </c>
      <c r="Z872" s="76">
        <f>IF(L872="","",L872)</f>
        <v>2017</v>
      </c>
      <c r="AA872" s="76" t="s">
        <v>3076</v>
      </c>
      <c r="AB872" s="76" t="str">
        <f>_xlfn.CONCAT(U872:AA872)</f>
        <v>&lt;table class="questions" width="290"&gt;&lt;tr&gt;&lt;td height="50"&gt;&lt;div align="center"&gt;2 Points &lt;/div&gt;&lt;/td&gt;&lt;/tr&gt;&lt;tr&gt;&lt;td height="30"&gt;&lt;div align="center"&gt;Dua Lipa&lt;/div&gt;&lt;/td&gt;&lt;/tr&gt;&lt;tr&gt;&lt;td height="30"&gt;&lt;div align="center"&gt;New Rules&lt;/div&gt;&lt;/td&gt;&lt;/tr&gt;&lt;tr&gt;&lt;td height="30"&gt;&lt;div align="center"&gt;&lt;/div&gt;&lt;/td&gt;&lt;/tr&gt;&lt;tr&gt;&lt;td height="30"&gt;&lt;div align="center"&gt;2017&lt;/div&gt;&lt;/td&gt;&lt;/tr&gt;&lt;/table&gt;</v>
      </c>
      <c r="AC872" s="50" t="s">
        <v>2615</v>
      </c>
      <c r="AD872" s="50" t="str">
        <f>IF(A872="","","Assets/"&amp;N872&amp;"/"&amp;Q872&amp;"/"&amp;P872&amp;".mp3")</f>
        <v>Assets/2015-2019/3/10.mp3</v>
      </c>
      <c r="AE872" s="51" t="s">
        <v>2614</v>
      </c>
      <c r="AF872" s="50" t="str">
        <f>IF(A872="","","Tune "&amp;66*(Q872-1)+P872)</f>
        <v>Tune 142</v>
      </c>
      <c r="AG872" s="50" t="s">
        <v>2613</v>
      </c>
      <c r="AH872" s="50" t="str">
        <f>AC872&amp;AD872&amp;AE872&amp;AF872&amp;AG872</f>
        <v>&lt;li&gt;&lt;a href="Assets/2015-2019/3/10.mp3"&gt;Tune 142&lt;/a&gt;&lt;/li&gt;</v>
      </c>
      <c r="AI872" s="53" t="s">
        <v>2616</v>
      </c>
      <c r="AJ872" s="53">
        <f>IF(A872="","",66*(Q872-1)+P872)</f>
        <v>142</v>
      </c>
      <c r="AK872" s="53" t="s">
        <v>2617</v>
      </c>
      <c r="AL872" s="53" t="str">
        <f>IF(A872="","",B872&amp;"&lt;/td&gt;&lt;td&gt;"&amp;C872&amp;"&lt;/td&gt;&lt;/tr&gt;")</f>
        <v>Dua Lipa&lt;/td&gt;&lt;td&gt;New Rules&lt;/td&gt;&lt;/tr&gt;</v>
      </c>
      <c r="AM872" s="53" t="str">
        <f>AI872&amp;AJ872&amp;AK872&amp;AL872</f>
        <v>&lt;tr&gt;&lt;td align="left"&gt;142&lt;/td&gt;&lt;td align="left"&gt;Dua Lipa&lt;/td&gt;&lt;td&gt;New Rules&lt;/td&gt;&lt;/tr&gt;</v>
      </c>
      <c r="AN872" s="64">
        <f>IF(MAX(LEN(B872),LEN(C872))=0,"",MAX(LEN(B872),LEN(C872)))</f>
        <v>9</v>
      </c>
    </row>
    <row r="873" spans="1:40" x14ac:dyDescent="0.25">
      <c r="A873" s="10" t="str">
        <f>N873&amp;Q873&amp;R873&amp;S873</f>
        <v>2015-201931K</v>
      </c>
      <c r="B873" s="35" t="s">
        <v>2473</v>
      </c>
      <c r="C873" s="35" t="s">
        <v>2474</v>
      </c>
      <c r="D873" s="15"/>
      <c r="E873" s="15"/>
      <c r="F873" s="15"/>
      <c r="G873" s="15"/>
      <c r="H873" s="15"/>
      <c r="I873" s="15"/>
      <c r="J873" s="15"/>
      <c r="K873" s="14"/>
      <c r="L873" s="15">
        <v>2017</v>
      </c>
      <c r="M873" s="10"/>
      <c r="N873" s="3" t="s">
        <v>2623</v>
      </c>
      <c r="O873" s="10"/>
      <c r="P873" s="15">
        <v>11</v>
      </c>
      <c r="Q873" s="15">
        <v>3</v>
      </c>
      <c r="R873" s="15">
        <v>1</v>
      </c>
      <c r="S873" s="35" t="s">
        <v>1072</v>
      </c>
      <c r="U873" s="76" t="s">
        <v>3074</v>
      </c>
      <c r="V873" s="76" t="str">
        <f>IF(B873="","",B873)</f>
        <v>Khalid</v>
      </c>
      <c r="W873" s="76" t="s">
        <v>3075</v>
      </c>
      <c r="X873" s="76" t="str">
        <f>IF(C873="","",C873)</f>
        <v>Young Dumb and Broke</v>
      </c>
      <c r="Y873" s="77" t="s">
        <v>3077</v>
      </c>
      <c r="Z873" s="76">
        <f>IF(L873="","",L873)</f>
        <v>2017</v>
      </c>
      <c r="AA873" s="76" t="s">
        <v>3076</v>
      </c>
      <c r="AB873" s="76" t="str">
        <f>_xlfn.CONCAT(U873:AA873)</f>
        <v>&lt;table class="questions" width="290"&gt;&lt;tr&gt;&lt;td height="50"&gt;&lt;div align="center"&gt;2 Points &lt;/div&gt;&lt;/td&gt;&lt;/tr&gt;&lt;tr&gt;&lt;td height="30"&gt;&lt;div align="center"&gt;Khalid&lt;/div&gt;&lt;/td&gt;&lt;/tr&gt;&lt;tr&gt;&lt;td height="30"&gt;&lt;div align="center"&gt;Young Dumb and Broke&lt;/div&gt;&lt;/td&gt;&lt;/tr&gt;&lt;tr&gt;&lt;td height="30"&gt;&lt;div align="center"&gt;&lt;/div&gt;&lt;/td&gt;&lt;/tr&gt;&lt;tr&gt;&lt;td height="30"&gt;&lt;div align="center"&gt;2017&lt;/div&gt;&lt;/td&gt;&lt;/tr&gt;&lt;/table&gt;</v>
      </c>
      <c r="AC873" s="50" t="s">
        <v>2615</v>
      </c>
      <c r="AD873" s="50" t="str">
        <f>IF(A873="","","Assets/"&amp;N873&amp;"/"&amp;Q873&amp;"/"&amp;P873&amp;".mp3")</f>
        <v>Assets/2015-2019/3/11.mp3</v>
      </c>
      <c r="AE873" s="51" t="s">
        <v>2614</v>
      </c>
      <c r="AF873" s="50" t="str">
        <f>IF(A873="","","Tune "&amp;66*(Q873-1)+P873)</f>
        <v>Tune 143</v>
      </c>
      <c r="AG873" s="50" t="s">
        <v>2613</v>
      </c>
      <c r="AH873" s="50" t="str">
        <f>AC873&amp;AD873&amp;AE873&amp;AF873&amp;AG873</f>
        <v>&lt;li&gt;&lt;a href="Assets/2015-2019/3/11.mp3"&gt;Tune 143&lt;/a&gt;&lt;/li&gt;</v>
      </c>
      <c r="AI873" s="53" t="s">
        <v>2616</v>
      </c>
      <c r="AJ873" s="53">
        <f>IF(A873="","",66*(Q873-1)+P873)</f>
        <v>143</v>
      </c>
      <c r="AK873" s="53" t="s">
        <v>2617</v>
      </c>
      <c r="AL873" s="53" t="str">
        <f>IF(A873="","",B873&amp;"&lt;/td&gt;&lt;td&gt;"&amp;C873&amp;"&lt;/td&gt;&lt;/tr&gt;")</f>
        <v>Khalid&lt;/td&gt;&lt;td&gt;Young Dumb and Broke&lt;/td&gt;&lt;/tr&gt;</v>
      </c>
      <c r="AM873" s="53" t="str">
        <f>AI873&amp;AJ873&amp;AK873&amp;AL873</f>
        <v>&lt;tr&gt;&lt;td align="left"&gt;143&lt;/td&gt;&lt;td align="left"&gt;Khalid&lt;/td&gt;&lt;td&gt;Young Dumb and Broke&lt;/td&gt;&lt;/tr&gt;</v>
      </c>
      <c r="AN873" s="64">
        <f>IF(MAX(LEN(B873),LEN(C873))=0,"",MAX(LEN(B873),LEN(C873)))</f>
        <v>20</v>
      </c>
    </row>
    <row r="874" spans="1:40" x14ac:dyDescent="0.25">
      <c r="A874" s="10" t="str">
        <f>N874&amp;Q874&amp;R874&amp;S874</f>
        <v>2015-201932A</v>
      </c>
      <c r="B874" s="35" t="s">
        <v>2386</v>
      </c>
      <c r="C874" s="35" t="s">
        <v>2475</v>
      </c>
      <c r="D874" s="15"/>
      <c r="E874" s="15"/>
      <c r="F874" s="15"/>
      <c r="G874" s="15"/>
      <c r="H874" s="15"/>
      <c r="I874" s="15"/>
      <c r="J874" s="15"/>
      <c r="K874" s="14"/>
      <c r="L874" s="15">
        <v>2017</v>
      </c>
      <c r="M874" s="10"/>
      <c r="N874" s="3" t="s">
        <v>2623</v>
      </c>
      <c r="O874" s="10"/>
      <c r="P874" s="15">
        <v>12</v>
      </c>
      <c r="Q874" s="15">
        <v>3</v>
      </c>
      <c r="R874" s="15">
        <v>2</v>
      </c>
      <c r="S874" s="35" t="s">
        <v>84</v>
      </c>
      <c r="U874" s="76" t="s">
        <v>3074</v>
      </c>
      <c r="V874" s="76" t="str">
        <f>IF(B874="","",B874)</f>
        <v>Liam Payne</v>
      </c>
      <c r="W874" s="76" t="s">
        <v>3075</v>
      </c>
      <c r="X874" s="76" t="str">
        <f>IF(C874="","",C874)</f>
        <v>Bedroom Floor</v>
      </c>
      <c r="Y874" s="77" t="s">
        <v>3077</v>
      </c>
      <c r="Z874" s="76">
        <f>IF(L874="","",L874)</f>
        <v>2017</v>
      </c>
      <c r="AA874" s="76" t="s">
        <v>3076</v>
      </c>
      <c r="AB874" s="76" t="str">
        <f>_xlfn.CONCAT(U874:AA874)</f>
        <v>&lt;table class="questions" width="290"&gt;&lt;tr&gt;&lt;td height="50"&gt;&lt;div align="center"&gt;2 Points &lt;/div&gt;&lt;/td&gt;&lt;/tr&gt;&lt;tr&gt;&lt;td height="30"&gt;&lt;div align="center"&gt;Liam Payne&lt;/div&gt;&lt;/td&gt;&lt;/tr&gt;&lt;tr&gt;&lt;td height="30"&gt;&lt;div align="center"&gt;Bedroom Floor&lt;/div&gt;&lt;/td&gt;&lt;/tr&gt;&lt;tr&gt;&lt;td height="30"&gt;&lt;div align="center"&gt;&lt;/div&gt;&lt;/td&gt;&lt;/tr&gt;&lt;tr&gt;&lt;td height="30"&gt;&lt;div align="center"&gt;2017&lt;/div&gt;&lt;/td&gt;&lt;/tr&gt;&lt;/table&gt;</v>
      </c>
      <c r="AC874" s="50" t="s">
        <v>2615</v>
      </c>
      <c r="AD874" s="50" t="str">
        <f>IF(A874="","","Assets/"&amp;N874&amp;"/"&amp;Q874&amp;"/"&amp;P874&amp;".mp3")</f>
        <v>Assets/2015-2019/3/12.mp3</v>
      </c>
      <c r="AE874" s="51" t="s">
        <v>2614</v>
      </c>
      <c r="AF874" s="50" t="str">
        <f>IF(A874="","","Tune "&amp;66*(Q874-1)+P874)</f>
        <v>Tune 144</v>
      </c>
      <c r="AG874" s="50" t="s">
        <v>2613</v>
      </c>
      <c r="AH874" s="50" t="str">
        <f>AC874&amp;AD874&amp;AE874&amp;AF874&amp;AG874</f>
        <v>&lt;li&gt;&lt;a href="Assets/2015-2019/3/12.mp3"&gt;Tune 144&lt;/a&gt;&lt;/li&gt;</v>
      </c>
      <c r="AI874" s="53" t="s">
        <v>2616</v>
      </c>
      <c r="AJ874" s="53">
        <f>IF(A874="","",66*(Q874-1)+P874)</f>
        <v>144</v>
      </c>
      <c r="AK874" s="53" t="s">
        <v>2617</v>
      </c>
      <c r="AL874" s="53" t="str">
        <f>IF(A874="","",B874&amp;"&lt;/td&gt;&lt;td&gt;"&amp;C874&amp;"&lt;/td&gt;&lt;/tr&gt;")</f>
        <v>Liam Payne&lt;/td&gt;&lt;td&gt;Bedroom Floor&lt;/td&gt;&lt;/tr&gt;</v>
      </c>
      <c r="AM874" s="53" t="str">
        <f>AI874&amp;AJ874&amp;AK874&amp;AL874</f>
        <v>&lt;tr&gt;&lt;td align="left"&gt;144&lt;/td&gt;&lt;td align="left"&gt;Liam Payne&lt;/td&gt;&lt;td&gt;Bedroom Floor&lt;/td&gt;&lt;/tr&gt;</v>
      </c>
      <c r="AN874" s="64">
        <f>IF(MAX(LEN(B874),LEN(C874))=0,"",MAX(LEN(B874),LEN(C874)))</f>
        <v>13</v>
      </c>
    </row>
    <row r="875" spans="1:40" x14ac:dyDescent="0.25">
      <c r="A875" s="10" t="str">
        <f>N875&amp;Q875&amp;R875&amp;S875</f>
        <v>Dance21C</v>
      </c>
      <c r="B875" s="15" t="s">
        <v>2709</v>
      </c>
      <c r="C875" s="15" t="s">
        <v>2710</v>
      </c>
      <c r="D875" s="15"/>
      <c r="E875" s="15"/>
      <c r="F875" s="15"/>
      <c r="G875" s="15"/>
      <c r="H875" s="15"/>
      <c r="I875" s="15"/>
      <c r="J875" s="15"/>
      <c r="K875" s="14"/>
      <c r="L875" s="15">
        <v>1994</v>
      </c>
      <c r="M875" s="10"/>
      <c r="N875" s="40" t="s">
        <v>1436</v>
      </c>
      <c r="O875" s="10"/>
      <c r="P875" s="15">
        <v>3</v>
      </c>
      <c r="Q875" s="15">
        <v>2</v>
      </c>
      <c r="R875" s="15">
        <v>1</v>
      </c>
      <c r="S875" s="15" t="s">
        <v>89</v>
      </c>
      <c r="U875" s="76" t="s">
        <v>3074</v>
      </c>
      <c r="V875" s="76" t="str">
        <f>IF(B875="","",B875)</f>
        <v>Livin Joy</v>
      </c>
      <c r="W875" s="76" t="s">
        <v>3075</v>
      </c>
      <c r="X875" s="76" t="str">
        <f>IF(C875="","",C875)</f>
        <v>Dreamer</v>
      </c>
      <c r="Y875" s="77" t="s">
        <v>3077</v>
      </c>
      <c r="Z875" s="76">
        <f>IF(L875="","",L875)</f>
        <v>1994</v>
      </c>
      <c r="AA875" s="76" t="s">
        <v>3076</v>
      </c>
      <c r="AB875" s="76" t="str">
        <f>_xlfn.CONCAT(U875:AA875)</f>
        <v>&lt;table class="questions" width="290"&gt;&lt;tr&gt;&lt;td height="50"&gt;&lt;div align="center"&gt;2 Points &lt;/div&gt;&lt;/td&gt;&lt;/tr&gt;&lt;tr&gt;&lt;td height="30"&gt;&lt;div align="center"&gt;Livin Joy&lt;/div&gt;&lt;/td&gt;&lt;/tr&gt;&lt;tr&gt;&lt;td height="30"&gt;&lt;div align="center"&gt;Dreamer&lt;/div&gt;&lt;/td&gt;&lt;/tr&gt;&lt;tr&gt;&lt;td height="30"&gt;&lt;div align="center"&gt;&lt;/div&gt;&lt;/td&gt;&lt;/tr&gt;&lt;tr&gt;&lt;td height="30"&gt;&lt;div align="center"&gt;1994&lt;/div&gt;&lt;/td&gt;&lt;/tr&gt;&lt;/table&gt;</v>
      </c>
      <c r="AC875" s="50" t="s">
        <v>2615</v>
      </c>
      <c r="AD875" s="50" t="str">
        <f>IF(A875="","","Assets/"&amp;N875&amp;"/"&amp;Q875&amp;"/"&amp;P875&amp;".mp3")</f>
        <v>Assets/Dance/2/3.mp3</v>
      </c>
      <c r="AE875" s="51" t="s">
        <v>2614</v>
      </c>
      <c r="AF875" s="50" t="str">
        <f>IF(A875="","","Tune "&amp;66*(Q875-1)+P875)</f>
        <v>Tune 69</v>
      </c>
      <c r="AG875" s="50" t="s">
        <v>2613</v>
      </c>
      <c r="AH875" s="50" t="str">
        <f>AC875&amp;AD875&amp;AE875&amp;AF875&amp;AG875</f>
        <v>&lt;li&gt;&lt;a href="Assets/Dance/2/3.mp3"&gt;Tune 69&lt;/a&gt;&lt;/li&gt;</v>
      </c>
      <c r="AI875" s="53" t="s">
        <v>2616</v>
      </c>
      <c r="AJ875" s="53">
        <f>IF(A875="","",66*(Q875-1)+P875)</f>
        <v>69</v>
      </c>
      <c r="AK875" s="53" t="s">
        <v>2617</v>
      </c>
      <c r="AL875" s="53" t="str">
        <f>IF(A875="","",B875&amp;"&lt;/td&gt;&lt;td&gt;"&amp;C875&amp;"&lt;/td&gt;&lt;/tr&gt;")</f>
        <v>Livin Joy&lt;/td&gt;&lt;td&gt;Dreamer&lt;/td&gt;&lt;/tr&gt;</v>
      </c>
      <c r="AM875" s="53" t="str">
        <f>AI875&amp;AJ875&amp;AK875&amp;AL875</f>
        <v>&lt;tr&gt;&lt;td align="left"&gt;69&lt;/td&gt;&lt;td align="left"&gt;Livin Joy&lt;/td&gt;&lt;td&gt;Dreamer&lt;/td&gt;&lt;/tr&gt;</v>
      </c>
      <c r="AN875" s="64">
        <f>IF(MAX(LEN(B875),LEN(C875))=0,"",MAX(LEN(B875),LEN(C875)))</f>
        <v>9</v>
      </c>
    </row>
    <row r="876" spans="1:40" x14ac:dyDescent="0.25">
      <c r="A876" s="10" t="str">
        <f>N876&amp;Q876&amp;R876&amp;S876</f>
        <v>2015-201932B</v>
      </c>
      <c r="B876" s="35" t="s">
        <v>2476</v>
      </c>
      <c r="C876" s="35" t="s">
        <v>2477</v>
      </c>
      <c r="D876" s="15"/>
      <c r="E876" s="15"/>
      <c r="F876" s="15"/>
      <c r="G876" s="15"/>
      <c r="H876" s="15"/>
      <c r="I876" s="15"/>
      <c r="J876" s="15"/>
      <c r="K876" s="14"/>
      <c r="L876" s="15">
        <v>2017</v>
      </c>
      <c r="M876" s="10"/>
      <c r="N876" s="3" t="s">
        <v>2623</v>
      </c>
      <c r="O876" s="10"/>
      <c r="P876" s="15">
        <v>13</v>
      </c>
      <c r="Q876" s="15">
        <v>3</v>
      </c>
      <c r="R876" s="15">
        <v>2</v>
      </c>
      <c r="S876" s="35" t="s">
        <v>85</v>
      </c>
      <c r="U876" s="76" t="s">
        <v>3074</v>
      </c>
      <c r="V876" s="76" t="str">
        <f>IF(B876="","",B876)</f>
        <v>P!nk</v>
      </c>
      <c r="W876" s="76" t="s">
        <v>3075</v>
      </c>
      <c r="X876" s="76" t="str">
        <f>IF(C876="","",C876)</f>
        <v>What About Us</v>
      </c>
      <c r="Y876" s="77" t="s">
        <v>3077</v>
      </c>
      <c r="Z876" s="76">
        <f>IF(L876="","",L876)</f>
        <v>2017</v>
      </c>
      <c r="AA876" s="76" t="s">
        <v>3076</v>
      </c>
      <c r="AB876" s="76" t="str">
        <f>_xlfn.CONCAT(U876:AA876)</f>
        <v>&lt;table class="questions" width="290"&gt;&lt;tr&gt;&lt;td height="50"&gt;&lt;div align="center"&gt;2 Points &lt;/div&gt;&lt;/td&gt;&lt;/tr&gt;&lt;tr&gt;&lt;td height="30"&gt;&lt;div align="center"&gt;P!nk&lt;/div&gt;&lt;/td&gt;&lt;/tr&gt;&lt;tr&gt;&lt;td height="30"&gt;&lt;div align="center"&gt;What About Us&lt;/div&gt;&lt;/td&gt;&lt;/tr&gt;&lt;tr&gt;&lt;td height="30"&gt;&lt;div align="center"&gt;&lt;/div&gt;&lt;/td&gt;&lt;/tr&gt;&lt;tr&gt;&lt;td height="30"&gt;&lt;div align="center"&gt;2017&lt;/div&gt;&lt;/td&gt;&lt;/tr&gt;&lt;/table&gt;</v>
      </c>
      <c r="AC876" s="50" t="s">
        <v>2615</v>
      </c>
      <c r="AD876" s="50" t="str">
        <f>IF(A876="","","Assets/"&amp;N876&amp;"/"&amp;Q876&amp;"/"&amp;P876&amp;".mp3")</f>
        <v>Assets/2015-2019/3/13.mp3</v>
      </c>
      <c r="AE876" s="51" t="s">
        <v>2614</v>
      </c>
      <c r="AF876" s="50" t="str">
        <f>IF(A876="","","Tune "&amp;66*(Q876-1)+P876)</f>
        <v>Tune 145</v>
      </c>
      <c r="AG876" s="50" t="s">
        <v>2613</v>
      </c>
      <c r="AH876" s="50" t="str">
        <f>AC876&amp;AD876&amp;AE876&amp;AF876&amp;AG876</f>
        <v>&lt;li&gt;&lt;a href="Assets/2015-2019/3/13.mp3"&gt;Tune 145&lt;/a&gt;&lt;/li&gt;</v>
      </c>
      <c r="AI876" s="53" t="s">
        <v>2616</v>
      </c>
      <c r="AJ876" s="53">
        <f>IF(A876="","",66*(Q876-1)+P876)</f>
        <v>145</v>
      </c>
      <c r="AK876" s="53" t="s">
        <v>2617</v>
      </c>
      <c r="AL876" s="53" t="str">
        <f>IF(A876="","",B876&amp;"&lt;/td&gt;&lt;td&gt;"&amp;C876&amp;"&lt;/td&gt;&lt;/tr&gt;")</f>
        <v>P!nk&lt;/td&gt;&lt;td&gt;What About Us&lt;/td&gt;&lt;/tr&gt;</v>
      </c>
      <c r="AM876" s="53" t="str">
        <f>AI876&amp;AJ876&amp;AK876&amp;AL876</f>
        <v>&lt;tr&gt;&lt;td align="left"&gt;145&lt;/td&gt;&lt;td align="left"&gt;P!nk&lt;/td&gt;&lt;td&gt;What About Us&lt;/td&gt;&lt;/tr&gt;</v>
      </c>
      <c r="AN876" s="64">
        <f>IF(MAX(LEN(B876),LEN(C876))=0,"",MAX(LEN(B876),LEN(C876)))</f>
        <v>13</v>
      </c>
    </row>
    <row r="877" spans="1:40" x14ac:dyDescent="0.25">
      <c r="A877" s="10" t="str">
        <f>N877&amp;Q877&amp;R877&amp;S877</f>
        <v>2010-201424H</v>
      </c>
      <c r="B877" s="35" t="s">
        <v>1387</v>
      </c>
      <c r="C877" s="35" t="s">
        <v>1400</v>
      </c>
      <c r="D877" s="35" t="s">
        <v>672</v>
      </c>
      <c r="E877" s="35" t="s">
        <v>682</v>
      </c>
      <c r="F877" s="35" t="s">
        <v>522</v>
      </c>
      <c r="G877" s="15"/>
      <c r="H877" s="35" t="s">
        <v>1388</v>
      </c>
      <c r="I877" s="15"/>
      <c r="J877" s="15"/>
      <c r="K877" s="14"/>
      <c r="L877" s="15">
        <v>2013</v>
      </c>
      <c r="M877" s="10"/>
      <c r="N877" s="3" t="s">
        <v>2622</v>
      </c>
      <c r="O877" s="10"/>
      <c r="P877" s="15">
        <v>41</v>
      </c>
      <c r="Q877" s="15">
        <v>2</v>
      </c>
      <c r="R877" s="15">
        <v>4</v>
      </c>
      <c r="S877" s="35" t="s">
        <v>1069</v>
      </c>
      <c r="U877" s="76" t="s">
        <v>3074</v>
      </c>
      <c r="V877" s="76" t="str">
        <f>IF(B877="","",B877)</f>
        <v>Rudimental</v>
      </c>
      <c r="W877" s="76" t="s">
        <v>3075</v>
      </c>
      <c r="X877" s="76" t="str">
        <f>IF(C877="","",C877)</f>
        <v>Waiting All Night</v>
      </c>
      <c r="Y877" s="77" t="s">
        <v>3077</v>
      </c>
      <c r="Z877" s="76">
        <f>IF(L877="","",L877)</f>
        <v>2013</v>
      </c>
      <c r="AA877" s="76" t="s">
        <v>3076</v>
      </c>
      <c r="AB877" s="76" t="str">
        <f>_xlfn.CONCAT(U877:AA877)</f>
        <v>&lt;table class="questions" width="290"&gt;&lt;tr&gt;&lt;td height="50"&gt;&lt;div align="center"&gt;2 Points &lt;/div&gt;&lt;/td&gt;&lt;/tr&gt;&lt;tr&gt;&lt;td height="30"&gt;&lt;div align="center"&gt;Rudimental&lt;/div&gt;&lt;/td&gt;&lt;/tr&gt;&lt;tr&gt;&lt;td height="30"&gt;&lt;div align="center"&gt;Waiting All Night&lt;/div&gt;&lt;/td&gt;&lt;/tr&gt;&lt;tr&gt;&lt;td height="30"&gt;&lt;div align="center"&gt;&lt;/div&gt;&lt;/td&gt;&lt;/tr&gt;&lt;tr&gt;&lt;td height="30"&gt;&lt;div align="center"&gt;2013&lt;/div&gt;&lt;/td&gt;&lt;/tr&gt;&lt;/table&gt;</v>
      </c>
      <c r="AC877" s="50" t="s">
        <v>2615</v>
      </c>
      <c r="AD877" s="50" t="str">
        <f>IF(A877="","","Assets/"&amp;N877&amp;"/"&amp;Q877&amp;"/"&amp;P877&amp;".mp3")</f>
        <v>Assets/2010-2014/2/41.mp3</v>
      </c>
      <c r="AE877" s="51" t="s">
        <v>2614</v>
      </c>
      <c r="AF877" s="50" t="str">
        <f>IF(A877="","","Tune "&amp;66*(Q877-1)+P877)</f>
        <v>Tune 107</v>
      </c>
      <c r="AG877" s="50" t="s">
        <v>2613</v>
      </c>
      <c r="AH877" s="50" t="str">
        <f>AC877&amp;AD877&amp;AE877&amp;AF877&amp;AG877</f>
        <v>&lt;li&gt;&lt;a href="Assets/2010-2014/2/41.mp3"&gt;Tune 107&lt;/a&gt;&lt;/li&gt;</v>
      </c>
      <c r="AI877" s="53" t="s">
        <v>2616</v>
      </c>
      <c r="AJ877" s="53">
        <f>IF(A877="","",66*(Q877-1)+P877)</f>
        <v>107</v>
      </c>
      <c r="AK877" s="53" t="s">
        <v>2617</v>
      </c>
      <c r="AL877" s="53" t="str">
        <f>IF(A877="","",B877&amp;"&lt;/td&gt;&lt;td&gt;"&amp;C877&amp;"&lt;/td&gt;&lt;/tr&gt;")</f>
        <v>Rudimental&lt;/td&gt;&lt;td&gt;Waiting All Night&lt;/td&gt;&lt;/tr&gt;</v>
      </c>
      <c r="AM877" s="53" t="str">
        <f>AI877&amp;AJ877&amp;AK877&amp;AL877</f>
        <v>&lt;tr&gt;&lt;td align="left"&gt;107&lt;/td&gt;&lt;td align="left"&gt;Rudimental&lt;/td&gt;&lt;td&gt;Waiting All Night&lt;/td&gt;&lt;/tr&gt;</v>
      </c>
      <c r="AN877" s="64">
        <f>IF(MAX(LEN(B877),LEN(C877))=0,"",MAX(LEN(B877),LEN(C877)))</f>
        <v>17</v>
      </c>
    </row>
    <row r="878" spans="1:40" x14ac:dyDescent="0.25">
      <c r="A878" s="10" t="str">
        <f>N878&amp;Q878&amp;R878&amp;S878</f>
        <v>2010-201424I</v>
      </c>
      <c r="B878" s="35" t="s">
        <v>1389</v>
      </c>
      <c r="C878" s="35" t="s">
        <v>1390</v>
      </c>
      <c r="D878" s="35" t="s">
        <v>672</v>
      </c>
      <c r="E878" s="35" t="s">
        <v>682</v>
      </c>
      <c r="F878" s="35" t="s">
        <v>522</v>
      </c>
      <c r="G878" s="15"/>
      <c r="H878" s="35" t="s">
        <v>1391</v>
      </c>
      <c r="I878" s="15"/>
      <c r="J878" s="15"/>
      <c r="K878" s="14"/>
      <c r="L878" s="15">
        <v>2013</v>
      </c>
      <c r="M878" s="10"/>
      <c r="N878" s="3" t="s">
        <v>2622</v>
      </c>
      <c r="O878" s="10"/>
      <c r="P878" s="15">
        <v>42</v>
      </c>
      <c r="Q878" s="15">
        <v>2</v>
      </c>
      <c r="R878" s="15">
        <v>4</v>
      </c>
      <c r="S878" s="35" t="s">
        <v>1070</v>
      </c>
      <c r="U878" s="76" t="s">
        <v>3074</v>
      </c>
      <c r="V878" s="76" t="str">
        <f>IF(B878="","",B878)</f>
        <v>Duke Dumont</v>
      </c>
      <c r="W878" s="76" t="s">
        <v>3075</v>
      </c>
      <c r="X878" s="76" t="str">
        <f>IF(C878="","",C878)</f>
        <v>Need U (100%)</v>
      </c>
      <c r="Y878" s="77" t="s">
        <v>3077</v>
      </c>
      <c r="Z878" s="76">
        <f>IF(L878="","",L878)</f>
        <v>2013</v>
      </c>
      <c r="AA878" s="76" t="s">
        <v>3076</v>
      </c>
      <c r="AB878" s="76" t="str">
        <f>_xlfn.CONCAT(U878:AA878)</f>
        <v>&lt;table class="questions" width="290"&gt;&lt;tr&gt;&lt;td height="50"&gt;&lt;div align="center"&gt;2 Points &lt;/div&gt;&lt;/td&gt;&lt;/tr&gt;&lt;tr&gt;&lt;td height="30"&gt;&lt;div align="center"&gt;Duke Dumont&lt;/div&gt;&lt;/td&gt;&lt;/tr&gt;&lt;tr&gt;&lt;td height="30"&gt;&lt;div align="center"&gt;Need U (100%)&lt;/div&gt;&lt;/td&gt;&lt;/tr&gt;&lt;tr&gt;&lt;td height="30"&gt;&lt;div align="center"&gt;&lt;/div&gt;&lt;/td&gt;&lt;/tr&gt;&lt;tr&gt;&lt;td height="30"&gt;&lt;div align="center"&gt;2013&lt;/div&gt;&lt;/td&gt;&lt;/tr&gt;&lt;/table&gt;</v>
      </c>
      <c r="AC878" s="50" t="s">
        <v>2615</v>
      </c>
      <c r="AD878" s="50" t="str">
        <f>IF(A878="","","Assets/"&amp;N878&amp;"/"&amp;Q878&amp;"/"&amp;P878&amp;".mp3")</f>
        <v>Assets/2010-2014/2/42.mp3</v>
      </c>
      <c r="AE878" s="51" t="s">
        <v>2614</v>
      </c>
      <c r="AF878" s="50" t="str">
        <f>IF(A878="","","Tune "&amp;66*(Q878-1)+P878)</f>
        <v>Tune 108</v>
      </c>
      <c r="AG878" s="50" t="s">
        <v>2613</v>
      </c>
      <c r="AH878" s="50" t="str">
        <f>AC878&amp;AD878&amp;AE878&amp;AF878&amp;AG878</f>
        <v>&lt;li&gt;&lt;a href="Assets/2010-2014/2/42.mp3"&gt;Tune 108&lt;/a&gt;&lt;/li&gt;</v>
      </c>
      <c r="AI878" s="53" t="s">
        <v>2616</v>
      </c>
      <c r="AJ878" s="53">
        <f>IF(A878="","",66*(Q878-1)+P878)</f>
        <v>108</v>
      </c>
      <c r="AK878" s="53" t="s">
        <v>2617</v>
      </c>
      <c r="AL878" s="53" t="str">
        <f>IF(A878="","",B878&amp;"&lt;/td&gt;&lt;td&gt;"&amp;C878&amp;"&lt;/td&gt;&lt;/tr&gt;")</f>
        <v>Duke Dumont&lt;/td&gt;&lt;td&gt;Need U (100%)&lt;/td&gt;&lt;/tr&gt;</v>
      </c>
      <c r="AM878" s="53" t="str">
        <f>AI878&amp;AJ878&amp;AK878&amp;AL878</f>
        <v>&lt;tr&gt;&lt;td align="left"&gt;108&lt;/td&gt;&lt;td align="left"&gt;Duke Dumont&lt;/td&gt;&lt;td&gt;Need U (100%)&lt;/td&gt;&lt;/tr&gt;</v>
      </c>
      <c r="AN878" s="64">
        <f>IF(MAX(LEN(B878),LEN(C878))=0,"",MAX(LEN(B878),LEN(C878)))</f>
        <v>13</v>
      </c>
    </row>
    <row r="879" spans="1:40" x14ac:dyDescent="0.25">
      <c r="A879" s="10" t="str">
        <f>N879&amp;Q879&amp;R879&amp;S879</f>
        <v>TV15E</v>
      </c>
      <c r="B879" s="35" t="s">
        <v>1274</v>
      </c>
      <c r="C879" s="15"/>
      <c r="D879" s="15" t="s">
        <v>985</v>
      </c>
      <c r="E879" s="35"/>
      <c r="F879" s="35" t="s">
        <v>1296</v>
      </c>
      <c r="G879" s="15"/>
      <c r="H879" s="35" t="s">
        <v>1297</v>
      </c>
      <c r="I879" s="15"/>
      <c r="J879" s="15"/>
      <c r="K879" s="14"/>
      <c r="L879" s="15"/>
      <c r="M879" s="10"/>
      <c r="N879" s="8" t="s">
        <v>667</v>
      </c>
      <c r="O879" s="10"/>
      <c r="P879" s="15">
        <v>49</v>
      </c>
      <c r="Q879" s="15">
        <v>1</v>
      </c>
      <c r="R879" s="15">
        <v>5</v>
      </c>
      <c r="S879" s="15" t="s">
        <v>87</v>
      </c>
      <c r="U879" s="76" t="s">
        <v>3074</v>
      </c>
      <c r="V879" s="76" t="str">
        <f>IF(B879="","",B879)</f>
        <v>Deal or No Deal</v>
      </c>
      <c r="W879" s="76" t="s">
        <v>3075</v>
      </c>
      <c r="X879" s="76" t="str">
        <f>IF(C879="","",C879)</f>
        <v/>
      </c>
      <c r="Y879" s="77" t="s">
        <v>3077</v>
      </c>
      <c r="Z879" s="76" t="str">
        <f>IF(L879="","",L879)</f>
        <v/>
      </c>
      <c r="AA879" s="76" t="s">
        <v>3076</v>
      </c>
      <c r="AB879" s="76" t="str">
        <f>_xlfn.CONCAT(U879:AA879)</f>
        <v>&lt;table class="questions" width="290"&gt;&lt;tr&gt;&lt;td height="50"&gt;&lt;div align="center"&gt;2 Points &lt;/div&gt;&lt;/td&gt;&lt;/tr&gt;&lt;tr&gt;&lt;td height="30"&gt;&lt;div align="center"&gt;Deal or No Deal&lt;/div&gt;&lt;/td&gt;&lt;/tr&gt;&lt;tr&gt;&lt;td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879" s="50" t="s">
        <v>2615</v>
      </c>
      <c r="AD879" s="50" t="str">
        <f>IF(A879="","","Assets/"&amp;N879&amp;"/"&amp;Q879&amp;"/"&amp;P879&amp;".mp3")</f>
        <v>Assets/TV/1/49.mp3</v>
      </c>
      <c r="AE879" s="51" t="s">
        <v>2614</v>
      </c>
      <c r="AF879" s="50" t="str">
        <f>IF(A879="","","Tune "&amp;66*(Q879-1)+P879)</f>
        <v>Tune 49</v>
      </c>
      <c r="AG879" s="50" t="s">
        <v>2613</v>
      </c>
      <c r="AH879" s="50" t="str">
        <f>AC879&amp;AD879&amp;AE879&amp;AF879&amp;AG879</f>
        <v>&lt;li&gt;&lt;a href="Assets/TV/1/49.mp3"&gt;Tune 49&lt;/a&gt;&lt;/li&gt;</v>
      </c>
      <c r="AI879" s="53" t="s">
        <v>2616</v>
      </c>
      <c r="AJ879" s="53">
        <f>IF(A879="","",66*(Q879-1)+P879)</f>
        <v>49</v>
      </c>
      <c r="AK879" s="53" t="s">
        <v>2617</v>
      </c>
      <c r="AL879" s="53" t="str">
        <f>IF(A879="","",B879&amp;"&lt;/td&gt;&lt;td&gt;"&amp;C879&amp;"&lt;/td&gt;&lt;/tr&gt;")</f>
        <v>Deal or No Deal&lt;/td&gt;&lt;td&gt;&lt;/td&gt;&lt;/tr&gt;</v>
      </c>
      <c r="AM879" s="53" t="str">
        <f>AI879&amp;AJ879&amp;AK879&amp;AL879</f>
        <v>&lt;tr&gt;&lt;td align="left"&gt;49&lt;/td&gt;&lt;td align="left"&gt;Deal or No Deal&lt;/td&gt;&lt;td&gt;&lt;/td&gt;&lt;/tr&gt;</v>
      </c>
      <c r="AN879" s="64">
        <f>IF(MAX(LEN(B879),LEN(C879))=0,"",MAX(LEN(B879),LEN(C879)))</f>
        <v>15</v>
      </c>
    </row>
    <row r="880" spans="1:40" x14ac:dyDescent="0.25">
      <c r="A880" s="10" t="str">
        <f>N880&amp;Q880&amp;R880&amp;S880</f>
        <v>2015-201932C</v>
      </c>
      <c r="B880" s="35" t="s">
        <v>1221</v>
      </c>
      <c r="C880" s="47" t="s">
        <v>2482</v>
      </c>
      <c r="D880" s="15"/>
      <c r="E880" s="15"/>
      <c r="F880" s="15"/>
      <c r="G880" s="15"/>
      <c r="H880" s="15"/>
      <c r="I880" s="15"/>
      <c r="J880" s="15"/>
      <c r="K880" s="14"/>
      <c r="L880" s="15">
        <v>2017</v>
      </c>
      <c r="M880" s="10"/>
      <c r="N880" s="3" t="s">
        <v>2623</v>
      </c>
      <c r="O880" s="10"/>
      <c r="P880" s="15">
        <v>14</v>
      </c>
      <c r="Q880" s="15">
        <v>3</v>
      </c>
      <c r="R880" s="15">
        <v>2</v>
      </c>
      <c r="S880" s="35" t="s">
        <v>89</v>
      </c>
      <c r="U880" s="76" t="s">
        <v>3074</v>
      </c>
      <c r="V880" s="76" t="str">
        <f>IF(B880="","",B880)</f>
        <v>Taylor Swift</v>
      </c>
      <c r="W880" s="76" t="s">
        <v>3075</v>
      </c>
      <c r="X880" s="76" t="str">
        <f>IF(C880="","",C880)</f>
        <v>Gorgeous</v>
      </c>
      <c r="Y880" s="77" t="s">
        <v>3077</v>
      </c>
      <c r="Z880" s="76">
        <f>IF(L880="","",L880)</f>
        <v>2017</v>
      </c>
      <c r="AA880" s="76" t="s">
        <v>3076</v>
      </c>
      <c r="AB880" s="76" t="str">
        <f>_xlfn.CONCAT(U880:AA880)</f>
        <v>&lt;table class="questions" width="290"&gt;&lt;tr&gt;&lt;td height="50"&gt;&lt;div align="center"&gt;2 Points &lt;/div&gt;&lt;/td&gt;&lt;/tr&gt;&lt;tr&gt;&lt;td height="30"&gt;&lt;div align="center"&gt;Taylor Swift&lt;/div&gt;&lt;/td&gt;&lt;/tr&gt;&lt;tr&gt;&lt;td height="30"&gt;&lt;div align="center"&gt;Gorgeous&lt;/div&gt;&lt;/td&gt;&lt;/tr&gt;&lt;tr&gt;&lt;td height="30"&gt;&lt;div align="center"&gt;&lt;/div&gt;&lt;/td&gt;&lt;/tr&gt;&lt;tr&gt;&lt;td height="30"&gt;&lt;div align="center"&gt;2017&lt;/div&gt;&lt;/td&gt;&lt;/tr&gt;&lt;/table&gt;</v>
      </c>
      <c r="AC880" s="50" t="s">
        <v>2615</v>
      </c>
      <c r="AD880" s="50" t="str">
        <f>IF(A880="","","Assets/"&amp;N880&amp;"/"&amp;Q880&amp;"/"&amp;P880&amp;".mp3")</f>
        <v>Assets/2015-2019/3/14.mp3</v>
      </c>
      <c r="AE880" s="51" t="s">
        <v>2614</v>
      </c>
      <c r="AF880" s="50" t="str">
        <f>IF(A880="","","Tune "&amp;66*(Q880-1)+P880)</f>
        <v>Tune 146</v>
      </c>
      <c r="AG880" s="50" t="s">
        <v>2613</v>
      </c>
      <c r="AH880" s="50" t="str">
        <f>AC880&amp;AD880&amp;AE880&amp;AF880&amp;AG880</f>
        <v>&lt;li&gt;&lt;a href="Assets/2015-2019/3/14.mp3"&gt;Tune 146&lt;/a&gt;&lt;/li&gt;</v>
      </c>
      <c r="AI880" s="53" t="s">
        <v>2616</v>
      </c>
      <c r="AJ880" s="53">
        <f>IF(A880="","",66*(Q880-1)+P880)</f>
        <v>146</v>
      </c>
      <c r="AK880" s="53" t="s">
        <v>2617</v>
      </c>
      <c r="AL880" s="53" t="str">
        <f>IF(A880="","",B880&amp;"&lt;/td&gt;&lt;td&gt;"&amp;C880&amp;"&lt;/td&gt;&lt;/tr&gt;")</f>
        <v>Taylor Swift&lt;/td&gt;&lt;td&gt;Gorgeous&lt;/td&gt;&lt;/tr&gt;</v>
      </c>
      <c r="AM880" s="53" t="str">
        <f>AI880&amp;AJ880&amp;AK880&amp;AL880</f>
        <v>&lt;tr&gt;&lt;td align="left"&gt;146&lt;/td&gt;&lt;td align="left"&gt;Taylor Swift&lt;/td&gt;&lt;td&gt;Gorgeous&lt;/td&gt;&lt;/tr&gt;</v>
      </c>
      <c r="AN880" s="64">
        <f>IF(MAX(LEN(B880),LEN(C880))=0,"",MAX(LEN(B880),LEN(C880)))</f>
        <v>12</v>
      </c>
    </row>
    <row r="881" spans="1:40" x14ac:dyDescent="0.25">
      <c r="A881" s="10" t="str">
        <f>N881&amp;Q881&amp;R881&amp;S881</f>
        <v>TV15F</v>
      </c>
      <c r="B881" s="35" t="s">
        <v>1275</v>
      </c>
      <c r="C881" s="15"/>
      <c r="D881" s="15" t="s">
        <v>985</v>
      </c>
      <c r="E881" s="15"/>
      <c r="F881" s="15"/>
      <c r="G881" s="15"/>
      <c r="H881" s="15"/>
      <c r="I881" s="15"/>
      <c r="J881" s="15"/>
      <c r="K881" s="14"/>
      <c r="L881" s="15"/>
      <c r="M881" s="10"/>
      <c r="N881" s="8" t="s">
        <v>667</v>
      </c>
      <c r="O881" s="10"/>
      <c r="P881" s="15">
        <v>50</v>
      </c>
      <c r="Q881" s="15">
        <v>1</v>
      </c>
      <c r="R881" s="15">
        <v>5</v>
      </c>
      <c r="S881" s="15" t="s">
        <v>88</v>
      </c>
      <c r="U881" s="76" t="s">
        <v>3074</v>
      </c>
      <c r="V881" s="76" t="str">
        <f>IF(B881="","",B881)</f>
        <v>Downton Abbey</v>
      </c>
      <c r="W881" s="76" t="s">
        <v>3075</v>
      </c>
      <c r="X881" s="76" t="str">
        <f>IF(C881="","",C881)</f>
        <v/>
      </c>
      <c r="Y881" s="77" t="s">
        <v>3077</v>
      </c>
      <c r="Z881" s="76" t="str">
        <f>IF(L881="","",L881)</f>
        <v/>
      </c>
      <c r="AA881" s="76" t="s">
        <v>3076</v>
      </c>
      <c r="AB881" s="76" t="str">
        <f>_xlfn.CONCAT(U881:AA881)</f>
        <v>&lt;table class="questions" width="290"&gt;&lt;tr&gt;&lt;td height="50"&gt;&lt;div align="center"&gt;2 Points &lt;/div&gt;&lt;/td&gt;&lt;/tr&gt;&lt;tr&gt;&lt;td height="30"&gt;&lt;div align="center"&gt;Downton Abbey&lt;/div&gt;&lt;/td&gt;&lt;/tr&gt;&lt;tr&gt;&lt;td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881" s="50" t="s">
        <v>2615</v>
      </c>
      <c r="AD881" s="50" t="str">
        <f>IF(A881="","","Assets/"&amp;N881&amp;"/"&amp;Q881&amp;"/"&amp;P881&amp;".mp3")</f>
        <v>Assets/TV/1/50.mp3</v>
      </c>
      <c r="AE881" s="51" t="s">
        <v>2614</v>
      </c>
      <c r="AF881" s="50" t="str">
        <f>IF(A881="","","Tune "&amp;66*(Q881-1)+P881)</f>
        <v>Tune 50</v>
      </c>
      <c r="AG881" s="50" t="s">
        <v>2613</v>
      </c>
      <c r="AH881" s="50" t="str">
        <f>AC881&amp;AD881&amp;AE881&amp;AF881&amp;AG881</f>
        <v>&lt;li&gt;&lt;a href="Assets/TV/1/50.mp3"&gt;Tune 50&lt;/a&gt;&lt;/li&gt;</v>
      </c>
      <c r="AI881" s="53" t="s">
        <v>2616</v>
      </c>
      <c r="AJ881" s="53">
        <f>IF(A881="","",66*(Q881-1)+P881)</f>
        <v>50</v>
      </c>
      <c r="AK881" s="53" t="s">
        <v>2617</v>
      </c>
      <c r="AL881" s="53" t="str">
        <f>IF(A881="","",B881&amp;"&lt;/td&gt;&lt;td&gt;"&amp;C881&amp;"&lt;/td&gt;&lt;/tr&gt;")</f>
        <v>Downton Abbey&lt;/td&gt;&lt;td&gt;&lt;/td&gt;&lt;/tr&gt;</v>
      </c>
      <c r="AM881" s="53" t="str">
        <f>AI881&amp;AJ881&amp;AK881&amp;AL881</f>
        <v>&lt;tr&gt;&lt;td align="left"&gt;50&lt;/td&gt;&lt;td align="left"&gt;Downton Abbey&lt;/td&gt;&lt;td&gt;&lt;/td&gt;&lt;/tr&gt;</v>
      </c>
      <c r="AN881" s="64">
        <f>IF(MAX(LEN(B881),LEN(C881))=0,"",MAX(LEN(B881),LEN(C881)))</f>
        <v>13</v>
      </c>
    </row>
    <row r="882" spans="1:40" x14ac:dyDescent="0.25">
      <c r="A882" s="10" t="str">
        <f>N882&amp;Q882&amp;R882&amp;S882</f>
        <v>Film21E</v>
      </c>
      <c r="B882" s="15" t="s">
        <v>1098</v>
      </c>
      <c r="C882" s="15"/>
      <c r="D882" s="15" t="s">
        <v>698</v>
      </c>
      <c r="E882" s="15"/>
      <c r="F882" s="15" t="s">
        <v>506</v>
      </c>
      <c r="G882" s="15"/>
      <c r="H882" s="15" t="s">
        <v>1099</v>
      </c>
      <c r="I882" s="15"/>
      <c r="J882" s="15"/>
      <c r="K882" s="14"/>
      <c r="L882" s="15"/>
      <c r="M882" s="10"/>
      <c r="N882" s="4" t="s">
        <v>698</v>
      </c>
      <c r="O882" s="10"/>
      <c r="P882" s="15">
        <v>5</v>
      </c>
      <c r="Q882" s="15">
        <v>2</v>
      </c>
      <c r="R882" s="15">
        <v>1</v>
      </c>
      <c r="S882" s="15" t="s">
        <v>87</v>
      </c>
      <c r="U882" s="76" t="s">
        <v>3074</v>
      </c>
      <c r="V882" s="76" t="str">
        <f>IF(B882="","",B882)</f>
        <v>Four Lions</v>
      </c>
      <c r="W882" s="76" t="s">
        <v>3075</v>
      </c>
      <c r="X882" s="76" t="str">
        <f>IF(C882="","",C882)</f>
        <v/>
      </c>
      <c r="Y882" s="77" t="s">
        <v>3077</v>
      </c>
      <c r="Z882" s="76" t="str">
        <f>IF(L882="","",L882)</f>
        <v/>
      </c>
      <c r="AA882" s="76" t="s">
        <v>3076</v>
      </c>
      <c r="AB882" s="76" t="str">
        <f>_xlfn.CONCAT(U882:AA882)</f>
        <v>&lt;table class="questions" width="290"&gt;&lt;tr&gt;&lt;td height="50"&gt;&lt;div align="center"&gt;2 Points &lt;/div&gt;&lt;/td&gt;&lt;/tr&gt;&lt;tr&gt;&lt;td height="30"&gt;&lt;div align="center"&gt;Four Lions&lt;/div&gt;&lt;/td&gt;&lt;/tr&gt;&lt;tr&gt;&lt;td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882" s="50" t="s">
        <v>2615</v>
      </c>
      <c r="AD882" s="50" t="str">
        <f>IF(A882="","","Assets/"&amp;N882&amp;"/"&amp;Q882&amp;"/"&amp;P882&amp;".mp3")</f>
        <v>Assets/Film/2/5.mp3</v>
      </c>
      <c r="AE882" s="51" t="s">
        <v>2614</v>
      </c>
      <c r="AF882" s="50" t="str">
        <f>IF(A882="","","Tune "&amp;66*(Q882-1)+P882)</f>
        <v>Tune 71</v>
      </c>
      <c r="AG882" s="50" t="s">
        <v>2613</v>
      </c>
      <c r="AH882" s="50" t="str">
        <f>AC882&amp;AD882&amp;AE882&amp;AF882&amp;AG882</f>
        <v>&lt;li&gt;&lt;a href="Assets/Film/2/5.mp3"&gt;Tune 71&lt;/a&gt;&lt;/li&gt;</v>
      </c>
      <c r="AI882" s="53" t="s">
        <v>2616</v>
      </c>
      <c r="AJ882" s="53">
        <f>IF(A882="","",66*(Q882-1)+P882)</f>
        <v>71</v>
      </c>
      <c r="AK882" s="53" t="s">
        <v>2617</v>
      </c>
      <c r="AL882" s="53" t="str">
        <f>IF(A882="","",B882&amp;"&lt;/td&gt;&lt;td&gt;"&amp;C882&amp;"&lt;/td&gt;&lt;/tr&gt;")</f>
        <v>Four Lions&lt;/td&gt;&lt;td&gt;&lt;/td&gt;&lt;/tr&gt;</v>
      </c>
      <c r="AM882" s="53" t="str">
        <f>AI882&amp;AJ882&amp;AK882&amp;AL882</f>
        <v>&lt;tr&gt;&lt;td align="left"&gt;71&lt;/td&gt;&lt;td align="left"&gt;Four Lions&lt;/td&gt;&lt;td&gt;&lt;/td&gt;&lt;/tr&gt;</v>
      </c>
      <c r="AN882" s="64">
        <f>IF(MAX(LEN(B882),LEN(C882))=0,"",MAX(LEN(B882),LEN(C882)))</f>
        <v>10</v>
      </c>
    </row>
    <row r="883" spans="1:40" x14ac:dyDescent="0.25">
      <c r="A883" s="10" t="str">
        <f>N883&amp;Q883&amp;R883&amp;S883</f>
        <v>2010-201424J</v>
      </c>
      <c r="B883" s="35" t="s">
        <v>1392</v>
      </c>
      <c r="C883" s="35" t="s">
        <v>1393</v>
      </c>
      <c r="D883" s="35" t="s">
        <v>672</v>
      </c>
      <c r="E883" s="35" t="s">
        <v>682</v>
      </c>
      <c r="F883" s="15"/>
      <c r="G883" s="15"/>
      <c r="H883" s="15"/>
      <c r="I883" s="15"/>
      <c r="J883" s="15"/>
      <c r="K883" s="14"/>
      <c r="L883" s="15">
        <v>2013</v>
      </c>
      <c r="M883" s="10"/>
      <c r="N883" s="3" t="s">
        <v>2622</v>
      </c>
      <c r="O883" s="10"/>
      <c r="P883" s="15">
        <v>43</v>
      </c>
      <c r="Q883" s="15">
        <v>2</v>
      </c>
      <c r="R883" s="15">
        <v>4</v>
      </c>
      <c r="S883" s="35" t="s">
        <v>1071</v>
      </c>
      <c r="U883" s="76" t="s">
        <v>3074</v>
      </c>
      <c r="V883" s="76" t="str">
        <f>IF(B883="","",B883)</f>
        <v>Armin Van Buuren</v>
      </c>
      <c r="W883" s="76" t="s">
        <v>3075</v>
      </c>
      <c r="X883" s="76" t="str">
        <f>IF(C883="","",C883)</f>
        <v>This is What it Feels Like</v>
      </c>
      <c r="Y883" s="77" t="s">
        <v>3077</v>
      </c>
      <c r="Z883" s="76">
        <f>IF(L883="","",L883)</f>
        <v>2013</v>
      </c>
      <c r="AA883" s="76" t="s">
        <v>3076</v>
      </c>
      <c r="AB883" s="76" t="str">
        <f>_xlfn.CONCAT(U883:AA883)</f>
        <v>&lt;table class="questions" width="290"&gt;&lt;tr&gt;&lt;td height="50"&gt;&lt;div align="center"&gt;2 Points &lt;/div&gt;&lt;/td&gt;&lt;/tr&gt;&lt;tr&gt;&lt;td height="30"&gt;&lt;div align="center"&gt;Armin Van Buuren&lt;/div&gt;&lt;/td&gt;&lt;/tr&gt;&lt;tr&gt;&lt;td height="30"&gt;&lt;div align="center"&gt;This is What it Feels Like&lt;/div&gt;&lt;/td&gt;&lt;/tr&gt;&lt;tr&gt;&lt;td height="30"&gt;&lt;div align="center"&gt;&lt;/div&gt;&lt;/td&gt;&lt;/tr&gt;&lt;tr&gt;&lt;td height="30"&gt;&lt;div align="center"&gt;2013&lt;/div&gt;&lt;/td&gt;&lt;/tr&gt;&lt;/table&gt;</v>
      </c>
      <c r="AC883" s="50" t="s">
        <v>2615</v>
      </c>
      <c r="AD883" s="50" t="str">
        <f>IF(A883="","","Assets/"&amp;N883&amp;"/"&amp;Q883&amp;"/"&amp;P883&amp;".mp3")</f>
        <v>Assets/2010-2014/2/43.mp3</v>
      </c>
      <c r="AE883" s="51" t="s">
        <v>2614</v>
      </c>
      <c r="AF883" s="50" t="str">
        <f>IF(A883="","","Tune "&amp;66*(Q883-1)+P883)</f>
        <v>Tune 109</v>
      </c>
      <c r="AG883" s="50" t="s">
        <v>2613</v>
      </c>
      <c r="AH883" s="50" t="str">
        <f>AC883&amp;AD883&amp;AE883&amp;AF883&amp;AG883</f>
        <v>&lt;li&gt;&lt;a href="Assets/2010-2014/2/43.mp3"&gt;Tune 109&lt;/a&gt;&lt;/li&gt;</v>
      </c>
      <c r="AI883" s="53" t="s">
        <v>2616</v>
      </c>
      <c r="AJ883" s="53">
        <f>IF(A883="","",66*(Q883-1)+P883)</f>
        <v>109</v>
      </c>
      <c r="AK883" s="53" t="s">
        <v>2617</v>
      </c>
      <c r="AL883" s="53" t="str">
        <f>IF(A883="","",B883&amp;"&lt;/td&gt;&lt;td&gt;"&amp;C883&amp;"&lt;/td&gt;&lt;/tr&gt;")</f>
        <v>Armin Van Buuren&lt;/td&gt;&lt;td&gt;This is What it Feels Like&lt;/td&gt;&lt;/tr&gt;</v>
      </c>
      <c r="AM883" s="53" t="str">
        <f>AI883&amp;AJ883&amp;AK883&amp;AL883</f>
        <v>&lt;tr&gt;&lt;td align="left"&gt;109&lt;/td&gt;&lt;td align="left"&gt;Armin Van Buuren&lt;/td&gt;&lt;td&gt;This is What it Feels Like&lt;/td&gt;&lt;/tr&gt;</v>
      </c>
      <c r="AN883" s="64">
        <f>IF(MAX(LEN(B883),LEN(C883))=0,"",MAX(LEN(B883),LEN(C883)))</f>
        <v>26</v>
      </c>
    </row>
    <row r="884" spans="1:40" x14ac:dyDescent="0.25">
      <c r="A884" s="10" t="str">
        <f>N884&amp;Q884&amp;R884&amp;S884</f>
        <v>197014H</v>
      </c>
      <c r="B884" s="35" t="s">
        <v>2272</v>
      </c>
      <c r="C884" s="35" t="s">
        <v>2273</v>
      </c>
      <c r="D884" s="15"/>
      <c r="E884" s="15"/>
      <c r="F884" s="15"/>
      <c r="G884" s="15"/>
      <c r="H884" s="15"/>
      <c r="I884" s="15"/>
      <c r="J884" s="15"/>
      <c r="K884" s="14"/>
      <c r="L884" s="15">
        <v>1976</v>
      </c>
      <c r="M884" s="10"/>
      <c r="N884" s="81">
        <v>1970</v>
      </c>
      <c r="O884" s="10"/>
      <c r="P884" s="15">
        <v>41</v>
      </c>
      <c r="Q884" s="15">
        <v>1</v>
      </c>
      <c r="R884" s="15">
        <v>4</v>
      </c>
      <c r="S884" s="35" t="s">
        <v>1069</v>
      </c>
      <c r="U884" s="76" t="s">
        <v>3074</v>
      </c>
      <c r="V884" s="76" t="str">
        <f>IF(B884="","",B884)</f>
        <v>The Real Thing</v>
      </c>
      <c r="W884" s="76" t="s">
        <v>3075</v>
      </c>
      <c r="X884" s="76" t="str">
        <f>IF(C884="","",C884)</f>
        <v>You to me are Everything</v>
      </c>
      <c r="Y884" s="77" t="s">
        <v>3077</v>
      </c>
      <c r="Z884" s="76">
        <f>IF(L884="","",L884)</f>
        <v>1976</v>
      </c>
      <c r="AA884" s="76" t="s">
        <v>3076</v>
      </c>
      <c r="AB884" s="76" t="str">
        <f>_xlfn.CONCAT(U884:AA884)</f>
        <v>&lt;table class="questions" width="290"&gt;&lt;tr&gt;&lt;td height="50"&gt;&lt;div align="center"&gt;2 Points &lt;/div&gt;&lt;/td&gt;&lt;/tr&gt;&lt;tr&gt;&lt;td height="30"&gt;&lt;div align="center"&gt;The Real Thing&lt;/div&gt;&lt;/td&gt;&lt;/tr&gt;&lt;tr&gt;&lt;td height="30"&gt;&lt;div align="center"&gt;You to me are Everything&lt;/div&gt;&lt;/td&gt;&lt;/tr&gt;&lt;tr&gt;&lt;td height="30"&gt;&lt;div align="center"&gt;&lt;/div&gt;&lt;/td&gt;&lt;/tr&gt;&lt;tr&gt;&lt;td height="30"&gt;&lt;div align="center"&gt;1976&lt;/div&gt;&lt;/td&gt;&lt;/tr&gt;&lt;/table&gt;</v>
      </c>
      <c r="AC884" s="50" t="s">
        <v>2615</v>
      </c>
      <c r="AD884" s="50" t="str">
        <f>IF(A884="","","Assets/"&amp;N884&amp;"/"&amp;Q884&amp;"/"&amp;P884&amp;".mp3")</f>
        <v>Assets/1970/1/41.mp3</v>
      </c>
      <c r="AE884" s="51" t="s">
        <v>2614</v>
      </c>
      <c r="AF884" s="50" t="str">
        <f>IF(A884="","","Tune "&amp;66*(Q884-1)+P884)</f>
        <v>Tune 41</v>
      </c>
      <c r="AG884" s="50" t="s">
        <v>2613</v>
      </c>
      <c r="AH884" s="50" t="str">
        <f>AC884&amp;AD884&amp;AE884&amp;AF884&amp;AG884</f>
        <v>&lt;li&gt;&lt;a href="Assets/1970/1/41.mp3"&gt;Tune 41&lt;/a&gt;&lt;/li&gt;</v>
      </c>
      <c r="AI884" s="53" t="s">
        <v>2616</v>
      </c>
      <c r="AJ884" s="53">
        <f>IF(A884="","",66*(Q884-1)+P884)</f>
        <v>41</v>
      </c>
      <c r="AK884" s="53" t="s">
        <v>2617</v>
      </c>
      <c r="AL884" s="53" t="str">
        <f>IF(A884="","",B884&amp;"&lt;/td&gt;&lt;td&gt;"&amp;C884&amp;"&lt;/td&gt;&lt;/tr&gt;")</f>
        <v>The Real Thing&lt;/td&gt;&lt;td&gt;You to me are Everything&lt;/td&gt;&lt;/tr&gt;</v>
      </c>
      <c r="AM884" s="53" t="str">
        <f>AI884&amp;AJ884&amp;AK884&amp;AL884</f>
        <v>&lt;tr&gt;&lt;td align="left"&gt;41&lt;/td&gt;&lt;td align="left"&gt;The Real Thing&lt;/td&gt;&lt;td&gt;You to me are Everything&lt;/td&gt;&lt;/tr&gt;</v>
      </c>
      <c r="AN884" s="64">
        <f>IF(MAX(LEN(B884),LEN(C884))=0,"",MAX(LEN(B884),LEN(C884)))</f>
        <v>24</v>
      </c>
    </row>
    <row r="885" spans="1:40" x14ac:dyDescent="0.25">
      <c r="A885" s="10" t="str">
        <f>N885&amp;Q885&amp;R885&amp;S885</f>
        <v>196013A</v>
      </c>
      <c r="B885" s="35" t="s">
        <v>1550</v>
      </c>
      <c r="C885" s="35" t="s">
        <v>1551</v>
      </c>
      <c r="D885" s="35" t="s">
        <v>672</v>
      </c>
      <c r="E885" s="35" t="s">
        <v>682</v>
      </c>
      <c r="F885" s="15"/>
      <c r="G885" s="15"/>
      <c r="H885" s="15"/>
      <c r="I885" s="15"/>
      <c r="J885" s="15"/>
      <c r="K885" s="14"/>
      <c r="L885" s="15">
        <v>1965</v>
      </c>
      <c r="M885" s="10"/>
      <c r="N885" s="81">
        <v>1960</v>
      </c>
      <c r="O885" s="10"/>
      <c r="P885" s="15">
        <v>23</v>
      </c>
      <c r="Q885" s="15">
        <v>1</v>
      </c>
      <c r="R885" s="15">
        <v>3</v>
      </c>
      <c r="S885" s="35" t="s">
        <v>84</v>
      </c>
      <c r="U885" s="76" t="s">
        <v>3074</v>
      </c>
      <c r="V885" s="76" t="str">
        <f>IF(B885="","",B885)</f>
        <v>Sonny &amp; Cher</v>
      </c>
      <c r="W885" s="76" t="s">
        <v>3075</v>
      </c>
      <c r="X885" s="76" t="str">
        <f>IF(C885="","",C885)</f>
        <v>I Got You Babe</v>
      </c>
      <c r="Y885" s="77" t="s">
        <v>3077</v>
      </c>
      <c r="Z885" s="76">
        <f>IF(L885="","",L885)</f>
        <v>1965</v>
      </c>
      <c r="AA885" s="76" t="s">
        <v>3076</v>
      </c>
      <c r="AB885" s="76" t="str">
        <f>_xlfn.CONCAT(U885:AA885)</f>
        <v>&lt;table class="questions" width="290"&gt;&lt;tr&gt;&lt;td height="50"&gt;&lt;div align="center"&gt;2 Points &lt;/div&gt;&lt;/td&gt;&lt;/tr&gt;&lt;tr&gt;&lt;td height="30"&gt;&lt;div align="center"&gt;Sonny &amp; Cher&lt;/div&gt;&lt;/td&gt;&lt;/tr&gt;&lt;tr&gt;&lt;td height="30"&gt;&lt;div align="center"&gt;I Got You Babe&lt;/div&gt;&lt;/td&gt;&lt;/tr&gt;&lt;tr&gt;&lt;td height="30"&gt;&lt;div align="center"&gt;&lt;/div&gt;&lt;/td&gt;&lt;/tr&gt;&lt;tr&gt;&lt;td height="30"&gt;&lt;div align="center"&gt;1965&lt;/div&gt;&lt;/td&gt;&lt;/tr&gt;&lt;/table&gt;</v>
      </c>
      <c r="AC885" s="50" t="s">
        <v>2615</v>
      </c>
      <c r="AD885" s="50" t="str">
        <f>IF(A885="","","Assets/"&amp;N885&amp;"/"&amp;Q885&amp;"/"&amp;P885&amp;".mp3")</f>
        <v>Assets/1960/1/23.mp3</v>
      </c>
      <c r="AE885" s="51" t="s">
        <v>2614</v>
      </c>
      <c r="AF885" s="50" t="str">
        <f>IF(A885="","","Tune "&amp;66*(Q885-1)+P885)</f>
        <v>Tune 23</v>
      </c>
      <c r="AG885" s="50" t="s">
        <v>2613</v>
      </c>
      <c r="AH885" s="50" t="str">
        <f>AC885&amp;AD885&amp;AE885&amp;AF885&amp;AG885</f>
        <v>&lt;li&gt;&lt;a href="Assets/1960/1/23.mp3"&gt;Tune 23&lt;/a&gt;&lt;/li&gt;</v>
      </c>
      <c r="AI885" s="53" t="s">
        <v>2616</v>
      </c>
      <c r="AJ885" s="53">
        <f>IF(A885="","",66*(Q885-1)+P885)</f>
        <v>23</v>
      </c>
      <c r="AK885" s="53" t="s">
        <v>2617</v>
      </c>
      <c r="AL885" s="53" t="str">
        <f>IF(A885="","",B885&amp;"&lt;/td&gt;&lt;td&gt;"&amp;C885&amp;"&lt;/td&gt;&lt;/tr&gt;")</f>
        <v>Sonny &amp; Cher&lt;/td&gt;&lt;td&gt;I Got You Babe&lt;/td&gt;&lt;/tr&gt;</v>
      </c>
      <c r="AM885" s="53" t="str">
        <f>AI885&amp;AJ885&amp;AK885&amp;AL885</f>
        <v>&lt;tr&gt;&lt;td align="left"&gt;23&lt;/td&gt;&lt;td align="left"&gt;Sonny &amp; Cher&lt;/td&gt;&lt;td&gt;I Got You Babe&lt;/td&gt;&lt;/tr&gt;</v>
      </c>
      <c r="AN885" s="64">
        <f>IF(MAX(LEN(B885),LEN(C885))=0,"",MAX(LEN(B885),LEN(C885)))</f>
        <v>14</v>
      </c>
    </row>
    <row r="886" spans="1:40" x14ac:dyDescent="0.25">
      <c r="A886" s="10" t="str">
        <f>N886&amp;Q886&amp;R886&amp;S886</f>
        <v>196013B</v>
      </c>
      <c r="B886" s="35" t="s">
        <v>1558</v>
      </c>
      <c r="C886" s="35" t="s">
        <v>1559</v>
      </c>
      <c r="D886" s="35" t="s">
        <v>672</v>
      </c>
      <c r="E886" s="35" t="s">
        <v>682</v>
      </c>
      <c r="F886" s="15"/>
      <c r="G886" s="15"/>
      <c r="H886" s="15"/>
      <c r="I886" s="15"/>
      <c r="J886" s="15"/>
      <c r="K886" s="14"/>
      <c r="L886" s="15">
        <v>1966</v>
      </c>
      <c r="M886" s="10"/>
      <c r="N886" s="81">
        <v>1960</v>
      </c>
      <c r="O886" s="10"/>
      <c r="P886" s="15">
        <v>24</v>
      </c>
      <c r="Q886" s="15">
        <v>1</v>
      </c>
      <c r="R886" s="15">
        <v>3</v>
      </c>
      <c r="S886" s="35" t="s">
        <v>85</v>
      </c>
      <c r="U886" s="76" t="s">
        <v>3074</v>
      </c>
      <c r="V886" s="76" t="str">
        <f>IF(B886="","",B886)</f>
        <v>The Four Tops</v>
      </c>
      <c r="W886" s="76" t="s">
        <v>3075</v>
      </c>
      <c r="X886" s="76" t="str">
        <f>IF(C886="","",C886)</f>
        <v>Reach Out, I'll Be There</v>
      </c>
      <c r="Y886" s="77" t="s">
        <v>3077</v>
      </c>
      <c r="Z886" s="76">
        <f>IF(L886="","",L886)</f>
        <v>1966</v>
      </c>
      <c r="AA886" s="76" t="s">
        <v>3076</v>
      </c>
      <c r="AB886" s="76" t="str">
        <f>_xlfn.CONCAT(U886:AA886)</f>
        <v>&lt;table class="questions" width="290"&gt;&lt;tr&gt;&lt;td height="50"&gt;&lt;div align="center"&gt;2 Points &lt;/div&gt;&lt;/td&gt;&lt;/tr&gt;&lt;tr&gt;&lt;td height="30"&gt;&lt;div align="center"&gt;The Four Tops&lt;/div&gt;&lt;/td&gt;&lt;/tr&gt;&lt;tr&gt;&lt;td height="30"&gt;&lt;div align="center"&gt;Reach Out, I'll Be There&lt;/div&gt;&lt;/td&gt;&lt;/tr&gt;&lt;tr&gt;&lt;td height="30"&gt;&lt;div align="center"&gt;&lt;/div&gt;&lt;/td&gt;&lt;/tr&gt;&lt;tr&gt;&lt;td height="30"&gt;&lt;div align="center"&gt;1966&lt;/div&gt;&lt;/td&gt;&lt;/tr&gt;&lt;/table&gt;</v>
      </c>
      <c r="AC886" s="50" t="s">
        <v>2615</v>
      </c>
      <c r="AD886" s="50" t="str">
        <f>IF(A886="","","Assets/"&amp;N886&amp;"/"&amp;Q886&amp;"/"&amp;P886&amp;".mp3")</f>
        <v>Assets/1960/1/24.mp3</v>
      </c>
      <c r="AE886" s="51" t="s">
        <v>2614</v>
      </c>
      <c r="AF886" s="50" t="str">
        <f>IF(A886="","","Tune "&amp;66*(Q886-1)+P886)</f>
        <v>Tune 24</v>
      </c>
      <c r="AG886" s="50" t="s">
        <v>2613</v>
      </c>
      <c r="AH886" s="50" t="str">
        <f>AC886&amp;AD886&amp;AE886&amp;AF886&amp;AG886</f>
        <v>&lt;li&gt;&lt;a href="Assets/1960/1/24.mp3"&gt;Tune 24&lt;/a&gt;&lt;/li&gt;</v>
      </c>
      <c r="AI886" s="53" t="s">
        <v>2616</v>
      </c>
      <c r="AJ886" s="53">
        <f>IF(A886="","",66*(Q886-1)+P886)</f>
        <v>24</v>
      </c>
      <c r="AK886" s="53" t="s">
        <v>2617</v>
      </c>
      <c r="AL886" s="53" t="str">
        <f>IF(A886="","",B886&amp;"&lt;/td&gt;&lt;td&gt;"&amp;C886&amp;"&lt;/td&gt;&lt;/tr&gt;")</f>
        <v>The Four Tops&lt;/td&gt;&lt;td&gt;Reach Out, I'll Be There&lt;/td&gt;&lt;/tr&gt;</v>
      </c>
      <c r="AM886" s="53" t="str">
        <f>AI886&amp;AJ886&amp;AK886&amp;AL886</f>
        <v>&lt;tr&gt;&lt;td align="left"&gt;24&lt;/td&gt;&lt;td align="left"&gt;The Four Tops&lt;/td&gt;&lt;td&gt;Reach Out, I'll Be There&lt;/td&gt;&lt;/tr&gt;</v>
      </c>
      <c r="AN886" s="64">
        <f>IF(MAX(LEN(B886),LEN(C886))=0,"",MAX(LEN(B886),LEN(C886)))</f>
        <v>24</v>
      </c>
    </row>
    <row r="887" spans="1:40" x14ac:dyDescent="0.25">
      <c r="A887" s="10" t="str">
        <f>N887&amp;Q887&amp;R887&amp;S887</f>
        <v>2015-201932D</v>
      </c>
      <c r="B887" s="47" t="s">
        <v>2246</v>
      </c>
      <c r="C887" s="47" t="s">
        <v>2369</v>
      </c>
      <c r="D887" s="15"/>
      <c r="E887" s="15"/>
      <c r="F887" s="15"/>
      <c r="G887" s="15"/>
      <c r="H887" s="15"/>
      <c r="I887" s="15"/>
      <c r="J887" s="15"/>
      <c r="K887" s="14"/>
      <c r="L887" s="15">
        <v>2015</v>
      </c>
      <c r="M887" s="10"/>
      <c r="N887" s="3" t="s">
        <v>2623</v>
      </c>
      <c r="O887" s="10"/>
      <c r="P887" s="15">
        <v>15</v>
      </c>
      <c r="Q887" s="15">
        <v>3</v>
      </c>
      <c r="R887" s="15">
        <v>2</v>
      </c>
      <c r="S887" s="47" t="s">
        <v>86</v>
      </c>
      <c r="U887" s="76" t="s">
        <v>3074</v>
      </c>
      <c r="V887" s="76" t="str">
        <f>IF(B887="","",B887)</f>
        <v>Ariana Grande</v>
      </c>
      <c r="W887" s="76" t="s">
        <v>3075</v>
      </c>
      <c r="X887" s="76" t="str">
        <f>IF(C887="","",C887)</f>
        <v>One Last Time</v>
      </c>
      <c r="Y887" s="77" t="s">
        <v>3077</v>
      </c>
      <c r="Z887" s="76">
        <f>IF(L887="","",L887)</f>
        <v>2015</v>
      </c>
      <c r="AA887" s="76" t="s">
        <v>3076</v>
      </c>
      <c r="AB887" s="76" t="str">
        <f>_xlfn.CONCAT(U887:AA887)</f>
        <v>&lt;table class="questions" width="290"&gt;&lt;tr&gt;&lt;td height="50"&gt;&lt;div align="center"&gt;2 Points &lt;/div&gt;&lt;/td&gt;&lt;/tr&gt;&lt;tr&gt;&lt;td height="30"&gt;&lt;div align="center"&gt;Ariana Grande&lt;/div&gt;&lt;/td&gt;&lt;/tr&gt;&lt;tr&gt;&lt;td height="30"&gt;&lt;div align="center"&gt;One Last Time&lt;/div&gt;&lt;/td&gt;&lt;/tr&gt;&lt;tr&gt;&lt;td height="30"&gt;&lt;div align="center"&gt;&lt;/div&gt;&lt;/td&gt;&lt;/tr&gt;&lt;tr&gt;&lt;td height="30"&gt;&lt;div align="center"&gt;2015&lt;/div&gt;&lt;/td&gt;&lt;/tr&gt;&lt;/table&gt;</v>
      </c>
      <c r="AC887" s="50" t="s">
        <v>2615</v>
      </c>
      <c r="AD887" s="50" t="str">
        <f>IF(A887="","","Assets/"&amp;N887&amp;"/"&amp;Q887&amp;"/"&amp;P887&amp;".mp3")</f>
        <v>Assets/2015-2019/3/15.mp3</v>
      </c>
      <c r="AE887" s="51" t="s">
        <v>2614</v>
      </c>
      <c r="AF887" s="50" t="str">
        <f>IF(A887="","","Tune "&amp;66*(Q887-1)+P887)</f>
        <v>Tune 147</v>
      </c>
      <c r="AG887" s="50" t="s">
        <v>2613</v>
      </c>
      <c r="AH887" s="50" t="str">
        <f>AC887&amp;AD887&amp;AE887&amp;AF887&amp;AG887</f>
        <v>&lt;li&gt;&lt;a href="Assets/2015-2019/3/15.mp3"&gt;Tune 147&lt;/a&gt;&lt;/li&gt;</v>
      </c>
      <c r="AI887" s="53" t="s">
        <v>2616</v>
      </c>
      <c r="AJ887" s="53">
        <f>IF(A887="","",66*(Q887-1)+P887)</f>
        <v>147</v>
      </c>
      <c r="AK887" s="53" t="s">
        <v>2617</v>
      </c>
      <c r="AL887" s="53" t="str">
        <f>IF(A887="","",B887&amp;"&lt;/td&gt;&lt;td&gt;"&amp;C887&amp;"&lt;/td&gt;&lt;/tr&gt;")</f>
        <v>Ariana Grande&lt;/td&gt;&lt;td&gt;One Last Time&lt;/td&gt;&lt;/tr&gt;</v>
      </c>
      <c r="AM887" s="53" t="str">
        <f>AI887&amp;AJ887&amp;AK887&amp;AL887</f>
        <v>&lt;tr&gt;&lt;td align="left"&gt;147&lt;/td&gt;&lt;td align="left"&gt;Ariana Grande&lt;/td&gt;&lt;td&gt;One Last Time&lt;/td&gt;&lt;/tr&gt;</v>
      </c>
      <c r="AN887" s="64">
        <f>IF(MAX(LEN(B887),LEN(C887))=0,"",MAX(LEN(B887),LEN(C887)))</f>
        <v>13</v>
      </c>
    </row>
    <row r="888" spans="1:40" x14ac:dyDescent="0.25">
      <c r="A888" s="10" t="str">
        <f>N888&amp;Q888&amp;R888&amp;S888</f>
        <v>196013C</v>
      </c>
      <c r="B888" s="35" t="s">
        <v>1560</v>
      </c>
      <c r="C888" s="35" t="s">
        <v>1561</v>
      </c>
      <c r="D888" s="35" t="s">
        <v>672</v>
      </c>
      <c r="E888" s="35" t="s">
        <v>682</v>
      </c>
      <c r="F888" s="15"/>
      <c r="G888" s="15"/>
      <c r="H888" s="15"/>
      <c r="I888" s="15"/>
      <c r="J888" s="15"/>
      <c r="K888" s="14"/>
      <c r="L888" s="15">
        <v>1960</v>
      </c>
      <c r="M888" s="10"/>
      <c r="N888" s="81">
        <v>1960</v>
      </c>
      <c r="O888" s="10"/>
      <c r="P888" s="15">
        <v>25</v>
      </c>
      <c r="Q888" s="15">
        <v>1</v>
      </c>
      <c r="R888" s="15">
        <v>3</v>
      </c>
      <c r="S888" s="35" t="s">
        <v>89</v>
      </c>
      <c r="U888" s="76" t="s">
        <v>3074</v>
      </c>
      <c r="V888" s="76" t="str">
        <f>IF(B888="","",B888)</f>
        <v>The Shadows</v>
      </c>
      <c r="W888" s="76" t="s">
        <v>3075</v>
      </c>
      <c r="X888" s="76" t="str">
        <f>IF(C888="","",C888)</f>
        <v>Apache</v>
      </c>
      <c r="Y888" s="77" t="s">
        <v>3077</v>
      </c>
      <c r="Z888" s="76">
        <f>IF(L888="","",L888)</f>
        <v>1960</v>
      </c>
      <c r="AA888" s="76" t="s">
        <v>3076</v>
      </c>
      <c r="AB888" s="76" t="str">
        <f>_xlfn.CONCAT(U888:AA888)</f>
        <v>&lt;table class="questions" width="290"&gt;&lt;tr&gt;&lt;td height="50"&gt;&lt;div align="center"&gt;2 Points &lt;/div&gt;&lt;/td&gt;&lt;/tr&gt;&lt;tr&gt;&lt;td height="30"&gt;&lt;div align="center"&gt;The Shadows&lt;/div&gt;&lt;/td&gt;&lt;/tr&gt;&lt;tr&gt;&lt;td height="30"&gt;&lt;div align="center"&gt;Apache&lt;/div&gt;&lt;/td&gt;&lt;/tr&gt;&lt;tr&gt;&lt;td height="30"&gt;&lt;div align="center"&gt;&lt;/div&gt;&lt;/td&gt;&lt;/tr&gt;&lt;tr&gt;&lt;td height="30"&gt;&lt;div align="center"&gt;1960&lt;/div&gt;&lt;/td&gt;&lt;/tr&gt;&lt;/table&gt;</v>
      </c>
      <c r="AC888" s="50" t="s">
        <v>2615</v>
      </c>
      <c r="AD888" s="50" t="str">
        <f>IF(A888="","","Assets/"&amp;N888&amp;"/"&amp;Q888&amp;"/"&amp;P888&amp;".mp3")</f>
        <v>Assets/1960/1/25.mp3</v>
      </c>
      <c r="AE888" s="51" t="s">
        <v>2614</v>
      </c>
      <c r="AF888" s="50" t="str">
        <f>IF(A888="","","Tune "&amp;66*(Q888-1)+P888)</f>
        <v>Tune 25</v>
      </c>
      <c r="AG888" s="50" t="s">
        <v>2613</v>
      </c>
      <c r="AH888" s="50" t="str">
        <f>AC888&amp;AD888&amp;AE888&amp;AF888&amp;AG888</f>
        <v>&lt;li&gt;&lt;a href="Assets/1960/1/25.mp3"&gt;Tune 25&lt;/a&gt;&lt;/li&gt;</v>
      </c>
      <c r="AI888" s="53" t="s">
        <v>2616</v>
      </c>
      <c r="AJ888" s="53">
        <f>IF(A888="","",66*(Q888-1)+P888)</f>
        <v>25</v>
      </c>
      <c r="AK888" s="53" t="s">
        <v>2617</v>
      </c>
      <c r="AL888" s="53" t="str">
        <f>IF(A888="","",B888&amp;"&lt;/td&gt;&lt;td&gt;"&amp;C888&amp;"&lt;/td&gt;&lt;/tr&gt;")</f>
        <v>The Shadows&lt;/td&gt;&lt;td&gt;Apache&lt;/td&gt;&lt;/tr&gt;</v>
      </c>
      <c r="AM888" s="53" t="str">
        <f>AI888&amp;AJ888&amp;AK888&amp;AL888</f>
        <v>&lt;tr&gt;&lt;td align="left"&gt;25&lt;/td&gt;&lt;td align="left"&gt;The Shadows&lt;/td&gt;&lt;td&gt;Apache&lt;/td&gt;&lt;/tr&gt;</v>
      </c>
      <c r="AN888" s="64">
        <f>IF(MAX(LEN(B888),LEN(C888))=0,"",MAX(LEN(B888),LEN(C888)))</f>
        <v>11</v>
      </c>
    </row>
    <row r="889" spans="1:40" x14ac:dyDescent="0.25">
      <c r="A889" s="10" t="str">
        <f>N889&amp;Q889&amp;R889&amp;S889</f>
        <v>2015-201932E</v>
      </c>
      <c r="B889" s="47" t="s">
        <v>2484</v>
      </c>
      <c r="C889" s="47" t="s">
        <v>2483</v>
      </c>
      <c r="D889" s="15"/>
      <c r="E889" s="15"/>
      <c r="F889" s="15"/>
      <c r="G889" s="15"/>
      <c r="H889" s="15"/>
      <c r="I889" s="15"/>
      <c r="J889" s="15"/>
      <c r="K889" s="14"/>
      <c r="L889" s="15">
        <v>2017</v>
      </c>
      <c r="M889" s="10"/>
      <c r="N889" s="3" t="s">
        <v>2623</v>
      </c>
      <c r="O889" s="10"/>
      <c r="P889" s="15">
        <v>16</v>
      </c>
      <c r="Q889" s="15">
        <v>3</v>
      </c>
      <c r="R889" s="15">
        <v>2</v>
      </c>
      <c r="S889" s="47" t="s">
        <v>87</v>
      </c>
      <c r="U889" s="76" t="s">
        <v>3074</v>
      </c>
      <c r="V889" s="76" t="str">
        <f>IF(B889="","",B889)</f>
        <v>Eminem &amp; Beyoncé</v>
      </c>
      <c r="W889" s="76" t="s">
        <v>3075</v>
      </c>
      <c r="X889" s="76" t="str">
        <f>IF(C889="","",C889)</f>
        <v>Walk On Water</v>
      </c>
      <c r="Y889" s="77" t="s">
        <v>3077</v>
      </c>
      <c r="Z889" s="76">
        <f>IF(L889="","",L889)</f>
        <v>2017</v>
      </c>
      <c r="AA889" s="76" t="s">
        <v>3076</v>
      </c>
      <c r="AB889" s="76" t="str">
        <f>_xlfn.CONCAT(U889:AA889)</f>
        <v>&lt;table class="questions" width="290"&gt;&lt;tr&gt;&lt;td height="50"&gt;&lt;div align="center"&gt;2 Points &lt;/div&gt;&lt;/td&gt;&lt;/tr&gt;&lt;tr&gt;&lt;td height="30"&gt;&lt;div align="center"&gt;Eminem &amp; Beyoncé&lt;/div&gt;&lt;/td&gt;&lt;/tr&gt;&lt;tr&gt;&lt;td height="30"&gt;&lt;div align="center"&gt;Walk On Water&lt;/div&gt;&lt;/td&gt;&lt;/tr&gt;&lt;tr&gt;&lt;td height="30"&gt;&lt;div align="center"&gt;&lt;/div&gt;&lt;/td&gt;&lt;/tr&gt;&lt;tr&gt;&lt;td height="30"&gt;&lt;div align="center"&gt;2017&lt;/div&gt;&lt;/td&gt;&lt;/tr&gt;&lt;/table&gt;</v>
      </c>
      <c r="AC889" s="50" t="s">
        <v>2615</v>
      </c>
      <c r="AD889" s="50" t="str">
        <f>IF(A889="","","Assets/"&amp;N889&amp;"/"&amp;Q889&amp;"/"&amp;P889&amp;".mp3")</f>
        <v>Assets/2015-2019/3/16.mp3</v>
      </c>
      <c r="AE889" s="51" t="s">
        <v>2614</v>
      </c>
      <c r="AF889" s="50" t="str">
        <f>IF(A889="","","Tune "&amp;66*(Q889-1)+P889)</f>
        <v>Tune 148</v>
      </c>
      <c r="AG889" s="50" t="s">
        <v>2613</v>
      </c>
      <c r="AH889" s="50" t="str">
        <f>AC889&amp;AD889&amp;AE889&amp;AF889&amp;AG889</f>
        <v>&lt;li&gt;&lt;a href="Assets/2015-2019/3/16.mp3"&gt;Tune 148&lt;/a&gt;&lt;/li&gt;</v>
      </c>
      <c r="AI889" s="53" t="s">
        <v>2616</v>
      </c>
      <c r="AJ889" s="53">
        <f>IF(A889="","",66*(Q889-1)+P889)</f>
        <v>148</v>
      </c>
      <c r="AK889" s="53" t="s">
        <v>2617</v>
      </c>
      <c r="AL889" s="53" t="str">
        <f>IF(A889="","",B889&amp;"&lt;/td&gt;&lt;td&gt;"&amp;C889&amp;"&lt;/td&gt;&lt;/tr&gt;")</f>
        <v>Eminem &amp; Beyoncé&lt;/td&gt;&lt;td&gt;Walk On Water&lt;/td&gt;&lt;/tr&gt;</v>
      </c>
      <c r="AM889" s="53" t="str">
        <f>AI889&amp;AJ889&amp;AK889&amp;AL889</f>
        <v>&lt;tr&gt;&lt;td align="left"&gt;148&lt;/td&gt;&lt;td align="left"&gt;Eminem &amp; Beyoncé&lt;/td&gt;&lt;td&gt;Walk On Water&lt;/td&gt;&lt;/tr&gt;</v>
      </c>
      <c r="AN889" s="64">
        <f>IF(MAX(LEN(B889),LEN(C889))=0,"",MAX(LEN(B889),LEN(C889)))</f>
        <v>16</v>
      </c>
    </row>
    <row r="890" spans="1:40" x14ac:dyDescent="0.25">
      <c r="A890" s="10" t="str">
        <f>N890&amp;Q890&amp;R890&amp;S890</f>
        <v>2015-201932F</v>
      </c>
      <c r="B890" s="47" t="s">
        <v>1421</v>
      </c>
      <c r="C890" s="47" t="s">
        <v>2485</v>
      </c>
      <c r="D890" s="15"/>
      <c r="E890" s="15"/>
      <c r="F890" s="15"/>
      <c r="G890" s="15"/>
      <c r="H890" s="15"/>
      <c r="I890" s="15"/>
      <c r="J890" s="15"/>
      <c r="K890" s="14"/>
      <c r="L890" s="15">
        <v>2017</v>
      </c>
      <c r="M890" s="10"/>
      <c r="N890" s="3" t="s">
        <v>2623</v>
      </c>
      <c r="O890" s="10"/>
      <c r="P890" s="15">
        <v>17</v>
      </c>
      <c r="Q890" s="15">
        <v>3</v>
      </c>
      <c r="R890" s="15">
        <v>2</v>
      </c>
      <c r="S890" s="47" t="s">
        <v>88</v>
      </c>
      <c r="U890" s="76" t="s">
        <v>3074</v>
      </c>
      <c r="V890" s="76" t="str">
        <f>IF(B890="","",B890)</f>
        <v>Liam Gallagher</v>
      </c>
      <c r="W890" s="76" t="s">
        <v>3075</v>
      </c>
      <c r="X890" s="76" t="str">
        <f>IF(C890="","",C890)</f>
        <v xml:space="preserve">Wall of Glass </v>
      </c>
      <c r="Y890" s="77" t="s">
        <v>3077</v>
      </c>
      <c r="Z890" s="76">
        <f>IF(L890="","",L890)</f>
        <v>2017</v>
      </c>
      <c r="AA890" s="76" t="s">
        <v>3076</v>
      </c>
      <c r="AB890" s="76" t="str">
        <f>_xlfn.CONCAT(U890:AA890)</f>
        <v>&lt;table class="questions" width="290"&gt;&lt;tr&gt;&lt;td height="50"&gt;&lt;div align="center"&gt;2 Points &lt;/div&gt;&lt;/td&gt;&lt;/tr&gt;&lt;tr&gt;&lt;td height="30"&gt;&lt;div align="center"&gt;Liam Gallagher&lt;/div&gt;&lt;/td&gt;&lt;/tr&gt;&lt;tr&gt;&lt;td height="30"&gt;&lt;div align="center"&gt;Wall of Glass &lt;/div&gt;&lt;/td&gt;&lt;/tr&gt;&lt;tr&gt;&lt;td height="30"&gt;&lt;div align="center"&gt;&lt;/div&gt;&lt;/td&gt;&lt;/tr&gt;&lt;tr&gt;&lt;td height="30"&gt;&lt;div align="center"&gt;2017&lt;/div&gt;&lt;/td&gt;&lt;/tr&gt;&lt;/table&gt;</v>
      </c>
      <c r="AC890" s="50" t="s">
        <v>2615</v>
      </c>
      <c r="AD890" s="50" t="str">
        <f>IF(A890="","","Assets/"&amp;N890&amp;"/"&amp;Q890&amp;"/"&amp;P890&amp;".mp3")</f>
        <v>Assets/2015-2019/3/17.mp3</v>
      </c>
      <c r="AE890" s="51" t="s">
        <v>2614</v>
      </c>
      <c r="AF890" s="50" t="str">
        <f>IF(A890="","","Tune "&amp;66*(Q890-1)+P890)</f>
        <v>Tune 149</v>
      </c>
      <c r="AG890" s="50" t="s">
        <v>2613</v>
      </c>
      <c r="AH890" s="50" t="str">
        <f>AC890&amp;AD890&amp;AE890&amp;AF890&amp;AG890</f>
        <v>&lt;li&gt;&lt;a href="Assets/2015-2019/3/17.mp3"&gt;Tune 149&lt;/a&gt;&lt;/li&gt;</v>
      </c>
      <c r="AI890" s="53" t="s">
        <v>2616</v>
      </c>
      <c r="AJ890" s="53">
        <f>IF(A890="","",66*(Q890-1)+P890)</f>
        <v>149</v>
      </c>
      <c r="AK890" s="53" t="s">
        <v>2617</v>
      </c>
      <c r="AL890" s="53" t="str">
        <f>IF(A890="","",B890&amp;"&lt;/td&gt;&lt;td&gt;"&amp;C890&amp;"&lt;/td&gt;&lt;/tr&gt;")</f>
        <v>Liam Gallagher&lt;/td&gt;&lt;td&gt;Wall of Glass &lt;/td&gt;&lt;/tr&gt;</v>
      </c>
      <c r="AM890" s="53" t="str">
        <f>AI890&amp;AJ890&amp;AK890&amp;AL890</f>
        <v>&lt;tr&gt;&lt;td align="left"&gt;149&lt;/td&gt;&lt;td align="left"&gt;Liam Gallagher&lt;/td&gt;&lt;td&gt;Wall of Glass &lt;/td&gt;&lt;/tr&gt;</v>
      </c>
      <c r="AN890" s="64">
        <f>IF(MAX(LEN(B890),LEN(C890))=0,"",MAX(LEN(B890),LEN(C890)))</f>
        <v>14</v>
      </c>
    </row>
    <row r="891" spans="1:40" x14ac:dyDescent="0.25">
      <c r="A891" s="10" t="str">
        <f>N891&amp;Q891&amp;R891&amp;S891</f>
        <v>196013D</v>
      </c>
      <c r="B891" s="35" t="s">
        <v>700</v>
      </c>
      <c r="C891" s="35" t="s">
        <v>1565</v>
      </c>
      <c r="D891" s="35" t="s">
        <v>672</v>
      </c>
      <c r="E891" s="35" t="s">
        <v>682</v>
      </c>
      <c r="F891" s="15"/>
      <c r="G891" s="15"/>
      <c r="H891" s="15"/>
      <c r="I891" s="15"/>
      <c r="J891" s="15"/>
      <c r="K891" s="14"/>
      <c r="L891" s="15">
        <v>1967</v>
      </c>
      <c r="M891" s="10"/>
      <c r="N891" s="81">
        <v>1960</v>
      </c>
      <c r="O891" s="10"/>
      <c r="P891" s="15">
        <v>26</v>
      </c>
      <c r="Q891" s="15">
        <v>1</v>
      </c>
      <c r="R891" s="15">
        <v>3</v>
      </c>
      <c r="S891" s="35" t="s">
        <v>86</v>
      </c>
      <c r="U891" s="76" t="s">
        <v>3074</v>
      </c>
      <c r="V891" s="76" t="str">
        <f>IF(B891="","",B891)</f>
        <v>Louis Armstrong</v>
      </c>
      <c r="W891" s="76" t="s">
        <v>3075</v>
      </c>
      <c r="X891" s="76" t="str">
        <f>IF(C891="","",C891)</f>
        <v>What a Wonderful World</v>
      </c>
      <c r="Y891" s="77" t="s">
        <v>3077</v>
      </c>
      <c r="Z891" s="76">
        <f>IF(L891="","",L891)</f>
        <v>1967</v>
      </c>
      <c r="AA891" s="76" t="s">
        <v>3076</v>
      </c>
      <c r="AB891" s="76" t="str">
        <f>_xlfn.CONCAT(U891:AA891)</f>
        <v>&lt;table class="questions" width="290"&gt;&lt;tr&gt;&lt;td height="50"&gt;&lt;div align="center"&gt;2 Points &lt;/div&gt;&lt;/td&gt;&lt;/tr&gt;&lt;tr&gt;&lt;td height="30"&gt;&lt;div align="center"&gt;Louis Armstrong&lt;/div&gt;&lt;/td&gt;&lt;/tr&gt;&lt;tr&gt;&lt;td height="30"&gt;&lt;div align="center"&gt;What a Wonderful World&lt;/div&gt;&lt;/td&gt;&lt;/tr&gt;&lt;tr&gt;&lt;td height="30"&gt;&lt;div align="center"&gt;&lt;/div&gt;&lt;/td&gt;&lt;/tr&gt;&lt;tr&gt;&lt;td height="30"&gt;&lt;div align="center"&gt;1967&lt;/div&gt;&lt;/td&gt;&lt;/tr&gt;&lt;/table&gt;</v>
      </c>
      <c r="AC891" s="50" t="s">
        <v>2615</v>
      </c>
      <c r="AD891" s="50" t="str">
        <f>IF(A891="","","Assets/"&amp;N891&amp;"/"&amp;Q891&amp;"/"&amp;P891&amp;".mp3")</f>
        <v>Assets/1960/1/26.mp3</v>
      </c>
      <c r="AE891" s="51" t="s">
        <v>2614</v>
      </c>
      <c r="AF891" s="50" t="str">
        <f>IF(A891="","","Tune "&amp;66*(Q891-1)+P891)</f>
        <v>Tune 26</v>
      </c>
      <c r="AG891" s="50" t="s">
        <v>2613</v>
      </c>
      <c r="AH891" s="50" t="str">
        <f>AC891&amp;AD891&amp;AE891&amp;AF891&amp;AG891</f>
        <v>&lt;li&gt;&lt;a href="Assets/1960/1/26.mp3"&gt;Tune 26&lt;/a&gt;&lt;/li&gt;</v>
      </c>
      <c r="AI891" s="53" t="s">
        <v>2616</v>
      </c>
      <c r="AJ891" s="53">
        <f>IF(A891="","",66*(Q891-1)+P891)</f>
        <v>26</v>
      </c>
      <c r="AK891" s="53" t="s">
        <v>2617</v>
      </c>
      <c r="AL891" s="53" t="str">
        <f>IF(A891="","",B891&amp;"&lt;/td&gt;&lt;td&gt;"&amp;C891&amp;"&lt;/td&gt;&lt;/tr&gt;")</f>
        <v>Louis Armstrong&lt;/td&gt;&lt;td&gt;What a Wonderful World&lt;/td&gt;&lt;/tr&gt;</v>
      </c>
      <c r="AM891" s="53" t="str">
        <f>AI891&amp;AJ891&amp;AK891&amp;AL891</f>
        <v>&lt;tr&gt;&lt;td align="left"&gt;26&lt;/td&gt;&lt;td align="left"&gt;Louis Armstrong&lt;/td&gt;&lt;td&gt;What a Wonderful World&lt;/td&gt;&lt;/tr&gt;</v>
      </c>
      <c r="AN891" s="64">
        <f>IF(MAX(LEN(B891),LEN(C891))=0,"",MAX(LEN(B891),LEN(C891)))</f>
        <v>22</v>
      </c>
    </row>
    <row r="892" spans="1:40" x14ac:dyDescent="0.25">
      <c r="A892" s="10" t="str">
        <f>N892&amp;Q892&amp;R892&amp;S892</f>
        <v>2015-201932G</v>
      </c>
      <c r="B892" s="47" t="s">
        <v>1674</v>
      </c>
      <c r="C892" s="47" t="s">
        <v>2486</v>
      </c>
      <c r="D892" s="15"/>
      <c r="E892" s="15"/>
      <c r="F892" s="15"/>
      <c r="G892" s="15"/>
      <c r="H892" s="15"/>
      <c r="I892" s="15"/>
      <c r="J892" s="15"/>
      <c r="K892" s="14"/>
      <c r="L892" s="15">
        <v>2017</v>
      </c>
      <c r="M892" s="10"/>
      <c r="N892" s="3" t="s">
        <v>2623</v>
      </c>
      <c r="O892" s="10"/>
      <c r="P892" s="15">
        <v>18</v>
      </c>
      <c r="Q892" s="15">
        <v>3</v>
      </c>
      <c r="R892" s="15">
        <v>2</v>
      </c>
      <c r="S892" s="47" t="s">
        <v>1068</v>
      </c>
      <c r="U892" s="76" t="s">
        <v>3074</v>
      </c>
      <c r="V892" s="76" t="str">
        <f>IF(B892="","",B892)</f>
        <v>Paloma Faith</v>
      </c>
      <c r="W892" s="76" t="s">
        <v>3075</v>
      </c>
      <c r="X892" s="76" t="str">
        <f>IF(C892="","",C892)</f>
        <v>Guilty</v>
      </c>
      <c r="Y892" s="77" t="s">
        <v>3077</v>
      </c>
      <c r="Z892" s="76">
        <f>IF(L892="","",L892)</f>
        <v>2017</v>
      </c>
      <c r="AA892" s="76" t="s">
        <v>3076</v>
      </c>
      <c r="AB892" s="76" t="str">
        <f>_xlfn.CONCAT(U892:AA892)</f>
        <v>&lt;table class="questions" width="290"&gt;&lt;tr&gt;&lt;td height="50"&gt;&lt;div align="center"&gt;2 Points &lt;/div&gt;&lt;/td&gt;&lt;/tr&gt;&lt;tr&gt;&lt;td height="30"&gt;&lt;div align="center"&gt;Paloma Faith&lt;/div&gt;&lt;/td&gt;&lt;/tr&gt;&lt;tr&gt;&lt;td height="30"&gt;&lt;div align="center"&gt;Guilty&lt;/div&gt;&lt;/td&gt;&lt;/tr&gt;&lt;tr&gt;&lt;td height="30"&gt;&lt;div align="center"&gt;&lt;/div&gt;&lt;/td&gt;&lt;/tr&gt;&lt;tr&gt;&lt;td height="30"&gt;&lt;div align="center"&gt;2017&lt;/div&gt;&lt;/td&gt;&lt;/tr&gt;&lt;/table&gt;</v>
      </c>
      <c r="AC892" s="50" t="s">
        <v>2615</v>
      </c>
      <c r="AD892" s="50" t="str">
        <f>IF(A892="","","Assets/"&amp;N892&amp;"/"&amp;Q892&amp;"/"&amp;P892&amp;".mp3")</f>
        <v>Assets/2015-2019/3/18.mp3</v>
      </c>
      <c r="AE892" s="51" t="s">
        <v>2614</v>
      </c>
      <c r="AF892" s="50" t="str">
        <f>IF(A892="","","Tune "&amp;66*(Q892-1)+P892)</f>
        <v>Tune 150</v>
      </c>
      <c r="AG892" s="50" t="s">
        <v>2613</v>
      </c>
      <c r="AH892" s="50" t="str">
        <f>AC892&amp;AD892&amp;AE892&amp;AF892&amp;AG892</f>
        <v>&lt;li&gt;&lt;a href="Assets/2015-2019/3/18.mp3"&gt;Tune 150&lt;/a&gt;&lt;/li&gt;</v>
      </c>
      <c r="AI892" s="53" t="s">
        <v>2616</v>
      </c>
      <c r="AJ892" s="53">
        <f>IF(A892="","",66*(Q892-1)+P892)</f>
        <v>150</v>
      </c>
      <c r="AK892" s="53" t="s">
        <v>2617</v>
      </c>
      <c r="AL892" s="53" t="str">
        <f>IF(A892="","",B892&amp;"&lt;/td&gt;&lt;td&gt;"&amp;C892&amp;"&lt;/td&gt;&lt;/tr&gt;")</f>
        <v>Paloma Faith&lt;/td&gt;&lt;td&gt;Guilty&lt;/td&gt;&lt;/tr&gt;</v>
      </c>
      <c r="AM892" s="53" t="str">
        <f>AI892&amp;AJ892&amp;AK892&amp;AL892</f>
        <v>&lt;tr&gt;&lt;td align="left"&gt;150&lt;/td&gt;&lt;td align="left"&gt;Paloma Faith&lt;/td&gt;&lt;td&gt;Guilty&lt;/td&gt;&lt;/tr&gt;</v>
      </c>
      <c r="AN892" s="64">
        <f>IF(MAX(LEN(B892),LEN(C892))=0,"",MAX(LEN(B892),LEN(C892)))</f>
        <v>12</v>
      </c>
    </row>
    <row r="893" spans="1:40" x14ac:dyDescent="0.25">
      <c r="A893" s="10" t="str">
        <f>N893&amp;Q893&amp;R893&amp;S893</f>
        <v>199015C</v>
      </c>
      <c r="B893" s="15" t="s">
        <v>429</v>
      </c>
      <c r="C893" s="15" t="s">
        <v>430</v>
      </c>
      <c r="D893" s="15" t="s">
        <v>672</v>
      </c>
      <c r="E893" s="15" t="s">
        <v>682</v>
      </c>
      <c r="F893" s="15"/>
      <c r="G893" s="15"/>
      <c r="H893" s="15"/>
      <c r="I893" s="15"/>
      <c r="J893" s="15"/>
      <c r="K893" s="14" t="s">
        <v>415</v>
      </c>
      <c r="L893" s="15">
        <v>1992</v>
      </c>
      <c r="M893" s="10"/>
      <c r="N893" s="7">
        <v>1990</v>
      </c>
      <c r="O893" s="10"/>
      <c r="P893" s="15">
        <v>47</v>
      </c>
      <c r="Q893" s="15">
        <v>1</v>
      </c>
      <c r="R893" s="15">
        <v>5</v>
      </c>
      <c r="S893" s="15" t="s">
        <v>89</v>
      </c>
      <c r="U893" s="76" t="s">
        <v>3074</v>
      </c>
      <c r="V893" s="76" t="str">
        <f>IF(B893="","",B893)</f>
        <v>Shamen</v>
      </c>
      <c r="W893" s="76" t="s">
        <v>3075</v>
      </c>
      <c r="X893" s="76" t="str">
        <f>IF(C893="","",C893)</f>
        <v>Ebenezzer Goode</v>
      </c>
      <c r="Y893" s="77" t="s">
        <v>3077</v>
      </c>
      <c r="Z893" s="76">
        <f>IF(L893="","",L893)</f>
        <v>1992</v>
      </c>
      <c r="AA893" s="76" t="s">
        <v>3076</v>
      </c>
      <c r="AB893" s="76" t="str">
        <f>_xlfn.CONCAT(U893:AA893)</f>
        <v>&lt;table class="questions" width="290"&gt;&lt;tr&gt;&lt;td height="50"&gt;&lt;div align="center"&gt;2 Points &lt;/div&gt;&lt;/td&gt;&lt;/tr&gt;&lt;tr&gt;&lt;td height="30"&gt;&lt;div align="center"&gt;Shamen&lt;/div&gt;&lt;/td&gt;&lt;/tr&gt;&lt;tr&gt;&lt;td height="30"&gt;&lt;div align="center"&gt;Ebenezzer Goode&lt;/div&gt;&lt;/td&gt;&lt;/tr&gt;&lt;tr&gt;&lt;td height="30"&gt;&lt;div align="center"&gt;&lt;/div&gt;&lt;/td&gt;&lt;/tr&gt;&lt;tr&gt;&lt;td height="30"&gt;&lt;div align="center"&gt;1992&lt;/div&gt;&lt;/td&gt;&lt;/tr&gt;&lt;/table&gt;</v>
      </c>
      <c r="AC893" s="50" t="s">
        <v>2615</v>
      </c>
      <c r="AD893" s="50" t="str">
        <f>IF(A893="","","Assets/"&amp;N893&amp;"/"&amp;Q893&amp;"/"&amp;P893&amp;".mp3")</f>
        <v>Assets/1990/1/47.mp3</v>
      </c>
      <c r="AE893" s="51" t="s">
        <v>2614</v>
      </c>
      <c r="AF893" s="50" t="str">
        <f>IF(A893="","","Tune "&amp;66*(Q893-1)+P893)</f>
        <v>Tune 47</v>
      </c>
      <c r="AG893" s="50" t="s">
        <v>2613</v>
      </c>
      <c r="AH893" s="50" t="str">
        <f>AC893&amp;AD893&amp;AE893&amp;AF893&amp;AG893</f>
        <v>&lt;li&gt;&lt;a href="Assets/1990/1/47.mp3"&gt;Tune 47&lt;/a&gt;&lt;/li&gt;</v>
      </c>
      <c r="AI893" s="53" t="s">
        <v>2616</v>
      </c>
      <c r="AJ893" s="53">
        <f>IF(A893="","",66*(Q893-1)+P893)</f>
        <v>47</v>
      </c>
      <c r="AK893" s="53" t="s">
        <v>2617</v>
      </c>
      <c r="AL893" s="53" t="str">
        <f>IF(A893="","",B893&amp;"&lt;/td&gt;&lt;td&gt;"&amp;C893&amp;"&lt;/td&gt;&lt;/tr&gt;")</f>
        <v>Shamen&lt;/td&gt;&lt;td&gt;Ebenezzer Goode&lt;/td&gt;&lt;/tr&gt;</v>
      </c>
      <c r="AM893" s="53" t="str">
        <f>AI893&amp;AJ893&amp;AK893&amp;AL893</f>
        <v>&lt;tr&gt;&lt;td align="left"&gt;47&lt;/td&gt;&lt;td align="left"&gt;Shamen&lt;/td&gt;&lt;td&gt;Ebenezzer Goode&lt;/td&gt;&lt;/tr&gt;</v>
      </c>
      <c r="AN893" s="64">
        <f>IF(MAX(LEN(B893),LEN(C893))=0,"",MAX(LEN(B893),LEN(C893)))</f>
        <v>15</v>
      </c>
    </row>
    <row r="894" spans="1:40" x14ac:dyDescent="0.25">
      <c r="A894" s="10" t="str">
        <f>N894&amp;Q894&amp;R894&amp;S894</f>
        <v>Hiphop13C</v>
      </c>
      <c r="B894" s="35" t="s">
        <v>2441</v>
      </c>
      <c r="C894" s="35" t="s">
        <v>2442</v>
      </c>
      <c r="D894" s="15"/>
      <c r="E894" s="15"/>
      <c r="F894" s="15"/>
      <c r="G894" s="15"/>
      <c r="H894" s="15"/>
      <c r="I894" s="15"/>
      <c r="J894" s="15"/>
      <c r="K894" s="14"/>
      <c r="L894" s="15">
        <v>1995</v>
      </c>
      <c r="M894" s="10"/>
      <c r="N894" s="42" t="s">
        <v>2395</v>
      </c>
      <c r="O894" s="10"/>
      <c r="P894" s="15">
        <v>25</v>
      </c>
      <c r="Q894" s="15">
        <v>1</v>
      </c>
      <c r="R894" s="15">
        <v>3</v>
      </c>
      <c r="S894" s="35" t="s">
        <v>89</v>
      </c>
      <c r="U894" s="76" t="s">
        <v>3074</v>
      </c>
      <c r="V894" s="76" t="str">
        <f>IF(B894="","",B894)</f>
        <v>Luniz feat. Michael Marshall</v>
      </c>
      <c r="W894" s="76" t="s">
        <v>3075</v>
      </c>
      <c r="X894" s="76" t="str">
        <f>IF(C894="","",C894)</f>
        <v>I Got Five on it</v>
      </c>
      <c r="Y894" s="77" t="s">
        <v>3077</v>
      </c>
      <c r="Z894" s="76">
        <f>IF(L894="","",L894)</f>
        <v>1995</v>
      </c>
      <c r="AA894" s="76" t="s">
        <v>3076</v>
      </c>
      <c r="AB894" s="76" t="str">
        <f>_xlfn.CONCAT(U894:AA894)</f>
        <v>&lt;table class="questions" width="290"&gt;&lt;tr&gt;&lt;td height="50"&gt;&lt;div align="center"&gt;2 Points &lt;/div&gt;&lt;/td&gt;&lt;/tr&gt;&lt;tr&gt;&lt;td height="30"&gt;&lt;div align="center"&gt;Luniz feat. Michael Marshall&lt;/div&gt;&lt;/td&gt;&lt;/tr&gt;&lt;tr&gt;&lt;td height="30"&gt;&lt;div align="center"&gt;I Got Five on it&lt;/div&gt;&lt;/td&gt;&lt;/tr&gt;&lt;tr&gt;&lt;td height="30"&gt;&lt;div align="center"&gt;&lt;/div&gt;&lt;/td&gt;&lt;/tr&gt;&lt;tr&gt;&lt;td height="30"&gt;&lt;div align="center"&gt;1995&lt;/div&gt;&lt;/td&gt;&lt;/tr&gt;&lt;/table&gt;</v>
      </c>
      <c r="AC894" s="50" t="s">
        <v>2615</v>
      </c>
      <c r="AD894" s="50" t="str">
        <f>IF(A894="","","Assets/"&amp;N894&amp;"/"&amp;Q894&amp;"/"&amp;P894&amp;".mp3")</f>
        <v>Assets/Hiphop/1/25.mp3</v>
      </c>
      <c r="AE894" s="51" t="s">
        <v>2614</v>
      </c>
      <c r="AF894" s="50" t="str">
        <f>IF(A894="","","Tune "&amp;66*(Q894-1)+P894)</f>
        <v>Tune 25</v>
      </c>
      <c r="AG894" s="50" t="s">
        <v>2613</v>
      </c>
      <c r="AH894" s="50" t="str">
        <f>AC894&amp;AD894&amp;AE894&amp;AF894&amp;AG894</f>
        <v>&lt;li&gt;&lt;a href="Assets/Hiphop/1/25.mp3"&gt;Tune 25&lt;/a&gt;&lt;/li&gt;</v>
      </c>
      <c r="AI894" s="53" t="s">
        <v>2616</v>
      </c>
      <c r="AJ894" s="53">
        <f>IF(A894="","",66*(Q894-1)+P894)</f>
        <v>25</v>
      </c>
      <c r="AK894" s="53" t="s">
        <v>2617</v>
      </c>
      <c r="AL894" s="53" t="str">
        <f>IF(A894="","",B894&amp;"&lt;/td&gt;&lt;td&gt;"&amp;C894&amp;"&lt;/td&gt;&lt;/tr&gt;")</f>
        <v>Luniz feat. Michael Marshall&lt;/td&gt;&lt;td&gt;I Got Five on it&lt;/td&gt;&lt;/tr&gt;</v>
      </c>
      <c r="AM894" s="53" t="str">
        <f>AI894&amp;AJ894&amp;AK894&amp;AL894</f>
        <v>&lt;tr&gt;&lt;td align="left"&gt;25&lt;/td&gt;&lt;td align="left"&gt;Luniz feat. Michael Marshall&lt;/td&gt;&lt;td&gt;I Got Five on it&lt;/td&gt;&lt;/tr&gt;</v>
      </c>
      <c r="AN894" s="64">
        <f>IF(MAX(LEN(B894),LEN(C894))=0,"",MAX(LEN(B894),LEN(C894)))</f>
        <v>28</v>
      </c>
    </row>
    <row r="895" spans="1:40" x14ac:dyDescent="0.25">
      <c r="A895" s="10" t="str">
        <f>N895&amp;Q895&amp;R895&amp;S895</f>
        <v>2005-200916B</v>
      </c>
      <c r="B895" s="15" t="s">
        <v>500</v>
      </c>
      <c r="C895" s="15" t="s">
        <v>501</v>
      </c>
      <c r="D895" s="15" t="s">
        <v>672</v>
      </c>
      <c r="E895" s="15" t="s">
        <v>682</v>
      </c>
      <c r="F895" s="15"/>
      <c r="G895" s="15"/>
      <c r="H895" s="15"/>
      <c r="I895" s="15"/>
      <c r="J895" s="15"/>
      <c r="K895" s="14"/>
      <c r="L895" s="15">
        <v>2005</v>
      </c>
      <c r="M895" s="10"/>
      <c r="N895" s="3" t="s">
        <v>2621</v>
      </c>
      <c r="O895" s="10"/>
      <c r="P895" s="15">
        <v>57</v>
      </c>
      <c r="Q895" s="15">
        <v>1</v>
      </c>
      <c r="R895" s="15">
        <v>6</v>
      </c>
      <c r="S895" s="35" t="s">
        <v>85</v>
      </c>
      <c r="U895" s="76" t="s">
        <v>3074</v>
      </c>
      <c r="V895" s="76" t="str">
        <f>IF(B895="","",B895)</f>
        <v>Pussycat Dolls</v>
      </c>
      <c r="W895" s="76" t="s">
        <v>3075</v>
      </c>
      <c r="X895" s="76" t="str">
        <f>IF(C895="","",C895)</f>
        <v>Don't Cha</v>
      </c>
      <c r="Y895" s="77" t="s">
        <v>3077</v>
      </c>
      <c r="Z895" s="76">
        <f>IF(L895="","",L895)</f>
        <v>2005</v>
      </c>
      <c r="AA895" s="76" t="s">
        <v>3076</v>
      </c>
      <c r="AB895" s="76" t="str">
        <f>_xlfn.CONCAT(U895:AA895)</f>
        <v>&lt;table class="questions" width="290"&gt;&lt;tr&gt;&lt;td height="50"&gt;&lt;div align="center"&gt;2 Points &lt;/div&gt;&lt;/td&gt;&lt;/tr&gt;&lt;tr&gt;&lt;td height="30"&gt;&lt;div align="center"&gt;Pussycat Dolls&lt;/div&gt;&lt;/td&gt;&lt;/tr&gt;&lt;tr&gt;&lt;td height="30"&gt;&lt;div align="center"&gt;Don't Cha&lt;/div&gt;&lt;/td&gt;&lt;/tr&gt;&lt;tr&gt;&lt;td height="30"&gt;&lt;div align="center"&gt;&lt;/div&gt;&lt;/td&gt;&lt;/tr&gt;&lt;tr&gt;&lt;td height="30"&gt;&lt;div align="center"&gt;2005&lt;/div&gt;&lt;/td&gt;&lt;/tr&gt;&lt;/table&gt;</v>
      </c>
      <c r="AC895" s="50" t="s">
        <v>2615</v>
      </c>
      <c r="AD895" s="50" t="str">
        <f>IF(A895="","","Assets/"&amp;N895&amp;"/"&amp;Q895&amp;"/"&amp;P895&amp;".mp3")</f>
        <v>Assets/2005-2009/1/57.mp3</v>
      </c>
      <c r="AE895" s="51" t="s">
        <v>2614</v>
      </c>
      <c r="AF895" s="50" t="str">
        <f>IF(A895="","","Tune "&amp;66*(Q895-1)+P895)</f>
        <v>Tune 57</v>
      </c>
      <c r="AG895" s="50" t="s">
        <v>2613</v>
      </c>
      <c r="AH895" s="50" t="str">
        <f>AC895&amp;AD895&amp;AE895&amp;AF895&amp;AG895</f>
        <v>&lt;li&gt;&lt;a href="Assets/2005-2009/1/57.mp3"&gt;Tune 57&lt;/a&gt;&lt;/li&gt;</v>
      </c>
      <c r="AI895" s="53" t="s">
        <v>2616</v>
      </c>
      <c r="AJ895" s="53">
        <f>IF(A895="","",66*(Q895-1)+P895)</f>
        <v>57</v>
      </c>
      <c r="AK895" s="53" t="s">
        <v>2617</v>
      </c>
      <c r="AL895" s="53" t="str">
        <f>IF(A895="","",B895&amp;"&lt;/td&gt;&lt;td&gt;"&amp;C895&amp;"&lt;/td&gt;&lt;/tr&gt;")</f>
        <v>Pussycat Dolls&lt;/td&gt;&lt;td&gt;Don't Cha&lt;/td&gt;&lt;/tr&gt;</v>
      </c>
      <c r="AM895" s="53" t="str">
        <f>AI895&amp;AJ895&amp;AK895&amp;AL895</f>
        <v>&lt;tr&gt;&lt;td align="left"&gt;57&lt;/td&gt;&lt;td align="left"&gt;Pussycat Dolls&lt;/td&gt;&lt;td&gt;Don't Cha&lt;/td&gt;&lt;/tr&gt;</v>
      </c>
      <c r="AN895" s="64">
        <f>IF(MAX(LEN(B895),LEN(C895))=0,"",MAX(LEN(B895),LEN(C895)))</f>
        <v>14</v>
      </c>
    </row>
    <row r="896" spans="1:40" x14ac:dyDescent="0.25">
      <c r="A896" s="10" t="str">
        <f>N896&amp;Q896&amp;R896&amp;S896</f>
        <v>198014E</v>
      </c>
      <c r="B896" s="35" t="s">
        <v>1598</v>
      </c>
      <c r="C896" s="35" t="s">
        <v>1599</v>
      </c>
      <c r="D896" s="35" t="s">
        <v>672</v>
      </c>
      <c r="E896" s="35" t="s">
        <v>682</v>
      </c>
      <c r="F896" s="15"/>
      <c r="G896" s="15"/>
      <c r="H896" s="15"/>
      <c r="I896" s="15"/>
      <c r="J896" s="15"/>
      <c r="K896" s="14"/>
      <c r="L896" s="15">
        <v>1986</v>
      </c>
      <c r="M896" s="10"/>
      <c r="N896" s="81">
        <v>1980</v>
      </c>
      <c r="O896" s="10"/>
      <c r="P896" s="15">
        <v>38</v>
      </c>
      <c r="Q896" s="15">
        <v>1</v>
      </c>
      <c r="R896" s="15">
        <v>4</v>
      </c>
      <c r="S896" s="35" t="s">
        <v>87</v>
      </c>
      <c r="U896" s="76" t="s">
        <v>3074</v>
      </c>
      <c r="V896" s="76" t="str">
        <f>IF(B896="","",B896)</f>
        <v>Peter Gabriel</v>
      </c>
      <c r="W896" s="76" t="s">
        <v>3075</v>
      </c>
      <c r="X896" s="76" t="str">
        <f>IF(C896="","",C896)</f>
        <v>Sledgehammer</v>
      </c>
      <c r="Y896" s="77" t="s">
        <v>3077</v>
      </c>
      <c r="Z896" s="76">
        <f>IF(L896="","",L896)</f>
        <v>1986</v>
      </c>
      <c r="AA896" s="76" t="s">
        <v>3076</v>
      </c>
      <c r="AB896" s="76" t="str">
        <f>_xlfn.CONCAT(U896:AA896)</f>
        <v>&lt;table class="questions" width="290"&gt;&lt;tr&gt;&lt;td height="50"&gt;&lt;div align="center"&gt;2 Points &lt;/div&gt;&lt;/td&gt;&lt;/tr&gt;&lt;tr&gt;&lt;td height="30"&gt;&lt;div align="center"&gt;Peter Gabriel&lt;/div&gt;&lt;/td&gt;&lt;/tr&gt;&lt;tr&gt;&lt;td height="30"&gt;&lt;div align="center"&gt;Sledgehammer&lt;/div&gt;&lt;/td&gt;&lt;/tr&gt;&lt;tr&gt;&lt;td height="30"&gt;&lt;div align="center"&gt;&lt;/div&gt;&lt;/td&gt;&lt;/tr&gt;&lt;tr&gt;&lt;td height="30"&gt;&lt;div align="center"&gt;1986&lt;/div&gt;&lt;/td&gt;&lt;/tr&gt;&lt;/table&gt;</v>
      </c>
      <c r="AC896" s="50" t="s">
        <v>2615</v>
      </c>
      <c r="AD896" s="50" t="str">
        <f>IF(A896="","","Assets/"&amp;N896&amp;"/"&amp;Q896&amp;"/"&amp;P896&amp;".mp3")</f>
        <v>Assets/1980/1/38.mp3</v>
      </c>
      <c r="AE896" s="51" t="s">
        <v>2614</v>
      </c>
      <c r="AF896" s="50" t="str">
        <f>IF(A896="","","Tune "&amp;66*(Q896-1)+P896)</f>
        <v>Tune 38</v>
      </c>
      <c r="AG896" s="50" t="s">
        <v>2613</v>
      </c>
      <c r="AH896" s="50" t="str">
        <f>AC896&amp;AD896&amp;AE896&amp;AF896&amp;AG896</f>
        <v>&lt;li&gt;&lt;a href="Assets/1980/1/38.mp3"&gt;Tune 38&lt;/a&gt;&lt;/li&gt;</v>
      </c>
      <c r="AI896" s="53" t="s">
        <v>2616</v>
      </c>
      <c r="AJ896" s="53">
        <f>IF(A896="","",66*(Q896-1)+P896)</f>
        <v>38</v>
      </c>
      <c r="AK896" s="53" t="s">
        <v>2617</v>
      </c>
      <c r="AL896" s="53" t="str">
        <f>IF(A896="","",B896&amp;"&lt;/td&gt;&lt;td&gt;"&amp;C896&amp;"&lt;/td&gt;&lt;/tr&gt;")</f>
        <v>Peter Gabriel&lt;/td&gt;&lt;td&gt;Sledgehammer&lt;/td&gt;&lt;/tr&gt;</v>
      </c>
      <c r="AM896" s="53" t="str">
        <f>AI896&amp;AJ896&amp;AK896&amp;AL896</f>
        <v>&lt;tr&gt;&lt;td align="left"&gt;38&lt;/td&gt;&lt;td align="left"&gt;Peter Gabriel&lt;/td&gt;&lt;td&gt;Sledgehammer&lt;/td&gt;&lt;/tr&gt;</v>
      </c>
      <c r="AN896" s="64">
        <f>IF(MAX(LEN(B896),LEN(C896))=0,"",MAX(LEN(B896),LEN(C896)))</f>
        <v>13</v>
      </c>
    </row>
    <row r="897" spans="1:40" x14ac:dyDescent="0.25">
      <c r="A897" s="10" t="str">
        <f>N897&amp;Q897&amp;R897&amp;S897</f>
        <v>197014I</v>
      </c>
      <c r="B897" s="47" t="s">
        <v>136</v>
      </c>
      <c r="C897" s="47" t="s">
        <v>1138</v>
      </c>
      <c r="D897" s="15"/>
      <c r="E897" s="15"/>
      <c r="F897" s="15"/>
      <c r="G897" s="15"/>
      <c r="H897" s="15"/>
      <c r="I897" s="15"/>
      <c r="J897" s="15"/>
      <c r="K897" s="14"/>
      <c r="L897" s="15">
        <v>1972</v>
      </c>
      <c r="M897" s="10"/>
      <c r="N897" s="81">
        <v>1970</v>
      </c>
      <c r="O897" s="10"/>
      <c r="P897" s="15">
        <v>42</v>
      </c>
      <c r="Q897" s="15">
        <v>1</v>
      </c>
      <c r="R897" s="15">
        <v>4</v>
      </c>
      <c r="S897" s="47" t="s">
        <v>1070</v>
      </c>
      <c r="U897" s="76" t="s">
        <v>3074</v>
      </c>
      <c r="V897" s="76" t="str">
        <f>IF(B897="","",B897)</f>
        <v>Elton John</v>
      </c>
      <c r="W897" s="76" t="s">
        <v>3075</v>
      </c>
      <c r="X897" s="76" t="str">
        <f>IF(C897="","",C897)</f>
        <v>Crocodile Rock</v>
      </c>
      <c r="Y897" s="77" t="s">
        <v>3077</v>
      </c>
      <c r="Z897" s="76">
        <f>IF(L897="","",L897)</f>
        <v>1972</v>
      </c>
      <c r="AA897" s="76" t="s">
        <v>3076</v>
      </c>
      <c r="AB897" s="76" t="str">
        <f>_xlfn.CONCAT(U897:AA897)</f>
        <v>&lt;table class="questions" width="290"&gt;&lt;tr&gt;&lt;td height="50"&gt;&lt;div align="center"&gt;2 Points &lt;/div&gt;&lt;/td&gt;&lt;/tr&gt;&lt;tr&gt;&lt;td height="30"&gt;&lt;div align="center"&gt;Elton John&lt;/div&gt;&lt;/td&gt;&lt;/tr&gt;&lt;tr&gt;&lt;td height="30"&gt;&lt;div align="center"&gt;Crocodile Rock&lt;/div&gt;&lt;/td&gt;&lt;/tr&gt;&lt;tr&gt;&lt;td height="30"&gt;&lt;div align="center"&gt;&lt;/div&gt;&lt;/td&gt;&lt;/tr&gt;&lt;tr&gt;&lt;td height="30"&gt;&lt;div align="center"&gt;1972&lt;/div&gt;&lt;/td&gt;&lt;/tr&gt;&lt;/table&gt;</v>
      </c>
      <c r="AC897" s="50" t="s">
        <v>2615</v>
      </c>
      <c r="AD897" s="50" t="str">
        <f>IF(A897="","","Assets/"&amp;N897&amp;"/"&amp;Q897&amp;"/"&amp;P897&amp;".mp3")</f>
        <v>Assets/1970/1/42.mp3</v>
      </c>
      <c r="AE897" s="51" t="s">
        <v>2614</v>
      </c>
      <c r="AF897" s="50" t="str">
        <f>IF(A897="","","Tune "&amp;66*(Q897-1)+P897)</f>
        <v>Tune 42</v>
      </c>
      <c r="AG897" s="50" t="s">
        <v>2613</v>
      </c>
      <c r="AH897" s="50" t="str">
        <f>AC897&amp;AD897&amp;AE897&amp;AF897&amp;AG897</f>
        <v>&lt;li&gt;&lt;a href="Assets/1970/1/42.mp3"&gt;Tune 42&lt;/a&gt;&lt;/li&gt;</v>
      </c>
      <c r="AI897" s="53" t="s">
        <v>2616</v>
      </c>
      <c r="AJ897" s="53">
        <f>IF(A897="","",66*(Q897-1)+P897)</f>
        <v>42</v>
      </c>
      <c r="AK897" s="53" t="s">
        <v>2617</v>
      </c>
      <c r="AL897" s="53" t="str">
        <f>IF(A897="","",B897&amp;"&lt;/td&gt;&lt;td&gt;"&amp;C897&amp;"&lt;/td&gt;&lt;/tr&gt;")</f>
        <v>Elton John&lt;/td&gt;&lt;td&gt;Crocodile Rock&lt;/td&gt;&lt;/tr&gt;</v>
      </c>
      <c r="AM897" s="53" t="str">
        <f>AI897&amp;AJ897&amp;AK897&amp;AL897</f>
        <v>&lt;tr&gt;&lt;td align="left"&gt;42&lt;/td&gt;&lt;td align="left"&gt;Elton John&lt;/td&gt;&lt;td&gt;Crocodile Rock&lt;/td&gt;&lt;/tr&gt;</v>
      </c>
      <c r="AN897" s="64">
        <f>IF(MAX(LEN(B897),LEN(C897))=0,"",MAX(LEN(B897),LEN(C897)))</f>
        <v>14</v>
      </c>
    </row>
    <row r="898" spans="1:40" x14ac:dyDescent="0.25">
      <c r="A898" s="10" t="str">
        <f>N898&amp;Q898&amp;R898&amp;S898</f>
        <v>197014J</v>
      </c>
      <c r="B898" s="47" t="s">
        <v>136</v>
      </c>
      <c r="C898" s="47" t="s">
        <v>2487</v>
      </c>
      <c r="D898" s="15"/>
      <c r="E898" s="15"/>
      <c r="F898" s="15"/>
      <c r="G898" s="15"/>
      <c r="H898" s="15"/>
      <c r="I898" s="15"/>
      <c r="J898" s="15"/>
      <c r="K898" s="14"/>
      <c r="L898" s="15">
        <v>1973</v>
      </c>
      <c r="M898" s="10"/>
      <c r="N898" s="81">
        <v>1970</v>
      </c>
      <c r="O898" s="10"/>
      <c r="P898" s="15">
        <v>43</v>
      </c>
      <c r="Q898" s="15">
        <v>1</v>
      </c>
      <c r="R898" s="15">
        <v>4</v>
      </c>
      <c r="S898" s="47" t="s">
        <v>1071</v>
      </c>
      <c r="U898" s="76" t="s">
        <v>3074</v>
      </c>
      <c r="V898" s="76" t="str">
        <f>IF(B898="","",B898)</f>
        <v>Elton John</v>
      </c>
      <c r="W898" s="76" t="s">
        <v>3075</v>
      </c>
      <c r="X898" s="76" t="str">
        <f>IF(C898="","",C898)</f>
        <v>Saturday Night's Alright For Fighting</v>
      </c>
      <c r="Y898" s="77" t="s">
        <v>3077</v>
      </c>
      <c r="Z898" s="76">
        <f>IF(L898="","",L898)</f>
        <v>1973</v>
      </c>
      <c r="AA898" s="76" t="s">
        <v>3076</v>
      </c>
      <c r="AB898" s="76" t="str">
        <f>_xlfn.CONCAT(U898:AA898)</f>
        <v>&lt;table class="questions" width="290"&gt;&lt;tr&gt;&lt;td height="50"&gt;&lt;div align="center"&gt;2 Points &lt;/div&gt;&lt;/td&gt;&lt;/tr&gt;&lt;tr&gt;&lt;td height="30"&gt;&lt;div align="center"&gt;Elton John&lt;/div&gt;&lt;/td&gt;&lt;/tr&gt;&lt;tr&gt;&lt;td height="30"&gt;&lt;div align="center"&gt;Saturday Night's Alright For Fighting&lt;/div&gt;&lt;/td&gt;&lt;/tr&gt;&lt;tr&gt;&lt;td height="30"&gt;&lt;div align="center"&gt;&lt;/div&gt;&lt;/td&gt;&lt;/tr&gt;&lt;tr&gt;&lt;td height="30"&gt;&lt;div align="center"&gt;1973&lt;/div&gt;&lt;/td&gt;&lt;/tr&gt;&lt;/table&gt;</v>
      </c>
      <c r="AC898" s="50" t="s">
        <v>2615</v>
      </c>
      <c r="AD898" s="50" t="str">
        <f>IF(A898="","","Assets/"&amp;N898&amp;"/"&amp;Q898&amp;"/"&amp;P898&amp;".mp3")</f>
        <v>Assets/1970/1/43.mp3</v>
      </c>
      <c r="AE898" s="51" t="s">
        <v>2614</v>
      </c>
      <c r="AF898" s="50" t="str">
        <f>IF(A898="","","Tune "&amp;66*(Q898-1)+P898)</f>
        <v>Tune 43</v>
      </c>
      <c r="AG898" s="50" t="s">
        <v>2613</v>
      </c>
      <c r="AH898" s="50" t="str">
        <f>AC898&amp;AD898&amp;AE898&amp;AF898&amp;AG898</f>
        <v>&lt;li&gt;&lt;a href="Assets/1970/1/43.mp3"&gt;Tune 43&lt;/a&gt;&lt;/li&gt;</v>
      </c>
      <c r="AI898" s="53" t="s">
        <v>2616</v>
      </c>
      <c r="AJ898" s="53">
        <f>IF(A898="","",66*(Q898-1)+P898)</f>
        <v>43</v>
      </c>
      <c r="AK898" s="53" t="s">
        <v>2617</v>
      </c>
      <c r="AL898" s="53" t="str">
        <f>IF(A898="","",B898&amp;"&lt;/td&gt;&lt;td&gt;"&amp;C898&amp;"&lt;/td&gt;&lt;/tr&gt;")</f>
        <v>Elton John&lt;/td&gt;&lt;td&gt;Saturday Night's Alright For Fighting&lt;/td&gt;&lt;/tr&gt;</v>
      </c>
      <c r="AM898" s="53" t="str">
        <f>AI898&amp;AJ898&amp;AK898&amp;AL898</f>
        <v>&lt;tr&gt;&lt;td align="left"&gt;43&lt;/td&gt;&lt;td align="left"&gt;Elton John&lt;/td&gt;&lt;td&gt;Saturday Night's Alright For Fighting&lt;/td&gt;&lt;/tr&gt;</v>
      </c>
      <c r="AN898" s="64">
        <f>IF(MAX(LEN(B898),LEN(C898))=0,"",MAX(LEN(B898),LEN(C898)))</f>
        <v>37</v>
      </c>
    </row>
    <row r="899" spans="1:40" x14ac:dyDescent="0.25">
      <c r="A899" s="10" t="str">
        <f>N899&amp;Q899&amp;R899&amp;S899</f>
        <v>199015D</v>
      </c>
      <c r="B899" s="15" t="s">
        <v>694</v>
      </c>
      <c r="C899" s="15" t="s">
        <v>695</v>
      </c>
      <c r="D899" s="15" t="s">
        <v>672</v>
      </c>
      <c r="E899" s="15" t="s">
        <v>682</v>
      </c>
      <c r="F899" s="15" t="s">
        <v>698</v>
      </c>
      <c r="G899" s="15"/>
      <c r="H899" s="15" t="s">
        <v>696</v>
      </c>
      <c r="I899" s="15"/>
      <c r="J899" s="15"/>
      <c r="K899" s="14"/>
      <c r="L899" s="15">
        <v>1995</v>
      </c>
      <c r="M899" s="10"/>
      <c r="N899" s="7">
        <v>1990</v>
      </c>
      <c r="O899" s="10"/>
      <c r="P899" s="15">
        <v>48</v>
      </c>
      <c r="Q899" s="15">
        <v>1</v>
      </c>
      <c r="R899" s="15">
        <v>5</v>
      </c>
      <c r="S899" s="15" t="s">
        <v>86</v>
      </c>
      <c r="U899" s="76" t="s">
        <v>3074</v>
      </c>
      <c r="V899" s="76" t="str">
        <f>IF(B899="","",B899)</f>
        <v>Coolio</v>
      </c>
      <c r="W899" s="76" t="s">
        <v>3075</v>
      </c>
      <c r="X899" s="76" t="str">
        <f>IF(C899="","",C899)</f>
        <v>Gangsters paradise</v>
      </c>
      <c r="Y899" s="77" t="s">
        <v>3077</v>
      </c>
      <c r="Z899" s="76">
        <f>IF(L899="","",L899)</f>
        <v>1995</v>
      </c>
      <c r="AA899" s="76" t="s">
        <v>3076</v>
      </c>
      <c r="AB899" s="76" t="str">
        <f>_xlfn.CONCAT(U899:AA899)</f>
        <v>&lt;table class="questions" width="290"&gt;&lt;tr&gt;&lt;td height="50"&gt;&lt;div align="center"&gt;2 Points &lt;/div&gt;&lt;/td&gt;&lt;/tr&gt;&lt;tr&gt;&lt;td height="30"&gt;&lt;div align="center"&gt;Coolio&lt;/div&gt;&lt;/td&gt;&lt;/tr&gt;&lt;tr&gt;&lt;td height="30"&gt;&lt;div align="center"&gt;Gangsters paradise&lt;/div&gt;&lt;/td&gt;&lt;/tr&gt;&lt;tr&gt;&lt;td height="30"&gt;&lt;div align="center"&gt;&lt;/div&gt;&lt;/td&gt;&lt;/tr&gt;&lt;tr&gt;&lt;td height="30"&gt;&lt;div align="center"&gt;1995&lt;/div&gt;&lt;/td&gt;&lt;/tr&gt;&lt;/table&gt;</v>
      </c>
      <c r="AC899" s="50" t="s">
        <v>2615</v>
      </c>
      <c r="AD899" s="50" t="str">
        <f>IF(A899="","","Assets/"&amp;N899&amp;"/"&amp;Q899&amp;"/"&amp;P899&amp;".mp3")</f>
        <v>Assets/1990/1/48.mp3</v>
      </c>
      <c r="AE899" s="51" t="s">
        <v>2614</v>
      </c>
      <c r="AF899" s="50" t="str">
        <f>IF(A899="","","Tune "&amp;66*(Q899-1)+P899)</f>
        <v>Tune 48</v>
      </c>
      <c r="AG899" s="50" t="s">
        <v>2613</v>
      </c>
      <c r="AH899" s="50" t="str">
        <f>AC899&amp;AD899&amp;AE899&amp;AF899&amp;AG899</f>
        <v>&lt;li&gt;&lt;a href="Assets/1990/1/48.mp3"&gt;Tune 48&lt;/a&gt;&lt;/li&gt;</v>
      </c>
      <c r="AI899" s="53" t="s">
        <v>2616</v>
      </c>
      <c r="AJ899" s="53">
        <f>IF(A899="","",66*(Q899-1)+P899)</f>
        <v>48</v>
      </c>
      <c r="AK899" s="53" t="s">
        <v>2617</v>
      </c>
      <c r="AL899" s="53" t="str">
        <f>IF(A899="","",B899&amp;"&lt;/td&gt;&lt;td&gt;"&amp;C899&amp;"&lt;/td&gt;&lt;/tr&gt;")</f>
        <v>Coolio&lt;/td&gt;&lt;td&gt;Gangsters paradise&lt;/td&gt;&lt;/tr&gt;</v>
      </c>
      <c r="AM899" s="53" t="str">
        <f>AI899&amp;AJ899&amp;AK899&amp;AL899</f>
        <v>&lt;tr&gt;&lt;td align="left"&gt;48&lt;/td&gt;&lt;td align="left"&gt;Coolio&lt;/td&gt;&lt;td&gt;Gangsters paradise&lt;/td&gt;&lt;/tr&gt;</v>
      </c>
      <c r="AN899" s="64">
        <f>IF(MAX(LEN(B899),LEN(C899))=0,"",MAX(LEN(B899),LEN(C899)))</f>
        <v>18</v>
      </c>
    </row>
    <row r="900" spans="1:40" x14ac:dyDescent="0.25">
      <c r="A900" s="10" t="str">
        <f>N900&amp;Q900&amp;R900&amp;S900</f>
        <v>2015-201932H</v>
      </c>
      <c r="B900" s="47" t="s">
        <v>2488</v>
      </c>
      <c r="C900" s="47" t="s">
        <v>2489</v>
      </c>
      <c r="D900" s="15"/>
      <c r="E900" s="15"/>
      <c r="F900" s="15"/>
      <c r="G900" s="15"/>
      <c r="H900" s="15"/>
      <c r="I900" s="15"/>
      <c r="J900" s="15"/>
      <c r="K900" s="14"/>
      <c r="L900" s="15">
        <v>2017</v>
      </c>
      <c r="M900" s="10"/>
      <c r="N900" s="3" t="s">
        <v>2623</v>
      </c>
      <c r="O900" s="10"/>
      <c r="P900" s="15">
        <v>19</v>
      </c>
      <c r="Q900" s="15">
        <v>3</v>
      </c>
      <c r="R900" s="15">
        <v>2</v>
      </c>
      <c r="S900" s="47" t="s">
        <v>1069</v>
      </c>
      <c r="U900" s="76" t="s">
        <v>3074</v>
      </c>
      <c r="V900" s="76" t="str">
        <f>IF(B900="","",B900)</f>
        <v>Pharrell Williams, Katy Perry &amp; Big Sean</v>
      </c>
      <c r="W900" s="76" t="s">
        <v>3075</v>
      </c>
      <c r="X900" s="76" t="str">
        <f>IF(C900="","",C900)</f>
        <v>Feels</v>
      </c>
      <c r="Y900" s="77" t="s">
        <v>3077</v>
      </c>
      <c r="Z900" s="76">
        <f>IF(L900="","",L900)</f>
        <v>2017</v>
      </c>
      <c r="AA900" s="76" t="s">
        <v>3076</v>
      </c>
      <c r="AB900" s="76" t="str">
        <f>_xlfn.CONCAT(U900:AA900)</f>
        <v>&lt;table class="questions" width="290"&gt;&lt;tr&gt;&lt;td height="50"&gt;&lt;div align="center"&gt;2 Points &lt;/div&gt;&lt;/td&gt;&lt;/tr&gt;&lt;tr&gt;&lt;td height="30"&gt;&lt;div align="center"&gt;Pharrell Williams, Katy Perry &amp; Big Sean&lt;/div&gt;&lt;/td&gt;&lt;/tr&gt;&lt;tr&gt;&lt;td height="30"&gt;&lt;div align="center"&gt;Feels&lt;/div&gt;&lt;/td&gt;&lt;/tr&gt;&lt;tr&gt;&lt;td height="30"&gt;&lt;div align="center"&gt;&lt;/div&gt;&lt;/td&gt;&lt;/tr&gt;&lt;tr&gt;&lt;td height="30"&gt;&lt;div align="center"&gt;2017&lt;/div&gt;&lt;/td&gt;&lt;/tr&gt;&lt;/table&gt;</v>
      </c>
      <c r="AC900" s="50" t="s">
        <v>2615</v>
      </c>
      <c r="AD900" s="50" t="str">
        <f>IF(A900="","","Assets/"&amp;N900&amp;"/"&amp;Q900&amp;"/"&amp;P900&amp;".mp3")</f>
        <v>Assets/2015-2019/3/19.mp3</v>
      </c>
      <c r="AE900" s="51" t="s">
        <v>2614</v>
      </c>
      <c r="AF900" s="50" t="str">
        <f>IF(A900="","","Tune "&amp;66*(Q900-1)+P900)</f>
        <v>Tune 151</v>
      </c>
      <c r="AG900" s="50" t="s">
        <v>2613</v>
      </c>
      <c r="AH900" s="50" t="str">
        <f>AC900&amp;AD900&amp;AE900&amp;AF900&amp;AG900</f>
        <v>&lt;li&gt;&lt;a href="Assets/2015-2019/3/19.mp3"&gt;Tune 151&lt;/a&gt;&lt;/li&gt;</v>
      </c>
      <c r="AI900" s="53" t="s">
        <v>2616</v>
      </c>
      <c r="AJ900" s="53">
        <f>IF(A900="","",66*(Q900-1)+P900)</f>
        <v>151</v>
      </c>
      <c r="AK900" s="53" t="s">
        <v>2617</v>
      </c>
      <c r="AL900" s="53" t="str">
        <f>IF(A900="","",B900&amp;"&lt;/td&gt;&lt;td&gt;"&amp;C900&amp;"&lt;/td&gt;&lt;/tr&gt;")</f>
        <v>Pharrell Williams, Katy Perry &amp; Big Sean&lt;/td&gt;&lt;td&gt;Feels&lt;/td&gt;&lt;/tr&gt;</v>
      </c>
      <c r="AM900" s="53" t="str">
        <f>AI900&amp;AJ900&amp;AK900&amp;AL900</f>
        <v>&lt;tr&gt;&lt;td align="left"&gt;151&lt;/td&gt;&lt;td align="left"&gt;Pharrell Williams, Katy Perry &amp; Big Sean&lt;/td&gt;&lt;td&gt;Feels&lt;/td&gt;&lt;/tr&gt;</v>
      </c>
      <c r="AN900" s="64">
        <f>IF(MAX(LEN(B900),LEN(C900))=0,"",MAX(LEN(B900),LEN(C900)))</f>
        <v>40</v>
      </c>
    </row>
    <row r="901" spans="1:40" x14ac:dyDescent="0.25">
      <c r="A901" s="10" t="str">
        <f>N901&amp;Q901&amp;R901&amp;S901</f>
        <v>2015-201932I</v>
      </c>
      <c r="B901" s="47" t="s">
        <v>1123</v>
      </c>
      <c r="C901" s="47" t="s">
        <v>2492</v>
      </c>
      <c r="D901" s="15"/>
      <c r="E901" s="15"/>
      <c r="F901" s="15"/>
      <c r="G901" s="15"/>
      <c r="H901" s="15"/>
      <c r="I901" s="15"/>
      <c r="J901" s="15"/>
      <c r="K901" s="14"/>
      <c r="L901" s="15">
        <v>2017</v>
      </c>
      <c r="M901" s="10"/>
      <c r="N901" s="3" t="s">
        <v>2623</v>
      </c>
      <c r="O901" s="10"/>
      <c r="P901" s="15">
        <v>20</v>
      </c>
      <c r="Q901" s="15">
        <v>3</v>
      </c>
      <c r="R901" s="15">
        <v>2</v>
      </c>
      <c r="S901" s="47" t="s">
        <v>1070</v>
      </c>
      <c r="U901" s="76" t="s">
        <v>3074</v>
      </c>
      <c r="V901" s="76" t="str">
        <f>IF(B901="","",B901)</f>
        <v>U2</v>
      </c>
      <c r="W901" s="76" t="s">
        <v>3075</v>
      </c>
      <c r="X901" s="76" t="str">
        <f>IF(C901="","",C901)</f>
        <v>Get Out of Your Own Way</v>
      </c>
      <c r="Y901" s="77" t="s">
        <v>3077</v>
      </c>
      <c r="Z901" s="76">
        <f>IF(L901="","",L901)</f>
        <v>2017</v>
      </c>
      <c r="AA901" s="76" t="s">
        <v>3076</v>
      </c>
      <c r="AB901" s="76" t="str">
        <f>_xlfn.CONCAT(U901:AA901)</f>
        <v>&lt;table class="questions" width="290"&gt;&lt;tr&gt;&lt;td height="50"&gt;&lt;div align="center"&gt;2 Points &lt;/div&gt;&lt;/td&gt;&lt;/tr&gt;&lt;tr&gt;&lt;td height="30"&gt;&lt;div align="center"&gt;U2&lt;/div&gt;&lt;/td&gt;&lt;/tr&gt;&lt;tr&gt;&lt;td height="30"&gt;&lt;div align="center"&gt;Get Out of Your Own Way&lt;/div&gt;&lt;/td&gt;&lt;/tr&gt;&lt;tr&gt;&lt;td height="30"&gt;&lt;div align="center"&gt;&lt;/div&gt;&lt;/td&gt;&lt;/tr&gt;&lt;tr&gt;&lt;td height="30"&gt;&lt;div align="center"&gt;2017&lt;/div&gt;&lt;/td&gt;&lt;/tr&gt;&lt;/table&gt;</v>
      </c>
      <c r="AC901" s="50" t="s">
        <v>2615</v>
      </c>
      <c r="AD901" s="50" t="str">
        <f>IF(A901="","","Assets/"&amp;N901&amp;"/"&amp;Q901&amp;"/"&amp;P901&amp;".mp3")</f>
        <v>Assets/2015-2019/3/20.mp3</v>
      </c>
      <c r="AE901" s="51" t="s">
        <v>2614</v>
      </c>
      <c r="AF901" s="50" t="str">
        <f>IF(A901="","","Tune "&amp;66*(Q901-1)+P901)</f>
        <v>Tune 152</v>
      </c>
      <c r="AG901" s="50" t="s">
        <v>2613</v>
      </c>
      <c r="AH901" s="50" t="str">
        <f>AC901&amp;AD901&amp;AE901&amp;AF901&amp;AG901</f>
        <v>&lt;li&gt;&lt;a href="Assets/2015-2019/3/20.mp3"&gt;Tune 152&lt;/a&gt;&lt;/li&gt;</v>
      </c>
      <c r="AI901" s="53" t="s">
        <v>2616</v>
      </c>
      <c r="AJ901" s="53">
        <f>IF(A901="","",66*(Q901-1)+P901)</f>
        <v>152</v>
      </c>
      <c r="AK901" s="53" t="s">
        <v>2617</v>
      </c>
      <c r="AL901" s="53" t="str">
        <f>IF(A901="","",B901&amp;"&lt;/td&gt;&lt;td&gt;"&amp;C901&amp;"&lt;/td&gt;&lt;/tr&gt;")</f>
        <v>U2&lt;/td&gt;&lt;td&gt;Get Out of Your Own Way&lt;/td&gt;&lt;/tr&gt;</v>
      </c>
      <c r="AM901" s="53" t="str">
        <f>AI901&amp;AJ901&amp;AK901&amp;AL901</f>
        <v>&lt;tr&gt;&lt;td align="left"&gt;152&lt;/td&gt;&lt;td align="left"&gt;U2&lt;/td&gt;&lt;td&gt;Get Out of Your Own Way&lt;/td&gt;&lt;/tr&gt;</v>
      </c>
      <c r="AN901" s="64">
        <f>IF(MAX(LEN(B901),LEN(C901))=0,"",MAX(LEN(B901),LEN(C901)))</f>
        <v>23</v>
      </c>
    </row>
    <row r="902" spans="1:40" x14ac:dyDescent="0.25">
      <c r="A902" s="10" t="str">
        <f>N902&amp;Q902&amp;R902&amp;S902</f>
        <v>2015-201932J</v>
      </c>
      <c r="B902" s="15" t="s">
        <v>2543</v>
      </c>
      <c r="C902" s="15" t="s">
        <v>2544</v>
      </c>
      <c r="D902" s="15"/>
      <c r="E902" s="15"/>
      <c r="F902" s="15"/>
      <c r="G902" s="15"/>
      <c r="H902" s="15"/>
      <c r="I902" s="15"/>
      <c r="J902" s="15"/>
      <c r="K902" s="14"/>
      <c r="L902" s="15">
        <v>2018</v>
      </c>
      <c r="M902" s="10"/>
      <c r="N902" s="3" t="s">
        <v>2623</v>
      </c>
      <c r="O902" s="10"/>
      <c r="P902" s="15">
        <v>21</v>
      </c>
      <c r="Q902" s="15">
        <v>3</v>
      </c>
      <c r="R902" s="15">
        <v>2</v>
      </c>
      <c r="S902" s="15" t="s">
        <v>1071</v>
      </c>
      <c r="U902" s="76" t="s">
        <v>3074</v>
      </c>
      <c r="V902" s="76" t="str">
        <f>IF(B902="","",B902)</f>
        <v>Calvin Harris, Dua Lipa</v>
      </c>
      <c r="W902" s="76" t="s">
        <v>3075</v>
      </c>
      <c r="X902" s="76" t="str">
        <f>IF(C902="","",C902)</f>
        <v>One Kiss</v>
      </c>
      <c r="Y902" s="77" t="s">
        <v>3077</v>
      </c>
      <c r="Z902" s="76">
        <f>IF(L902="","",L902)</f>
        <v>2018</v>
      </c>
      <c r="AA902" s="76" t="s">
        <v>3076</v>
      </c>
      <c r="AB902" s="76" t="str">
        <f>_xlfn.CONCAT(U902:AA902)</f>
        <v>&lt;table class="questions" width="290"&gt;&lt;tr&gt;&lt;td height="50"&gt;&lt;div align="center"&gt;2 Points &lt;/div&gt;&lt;/td&gt;&lt;/tr&gt;&lt;tr&gt;&lt;td height="30"&gt;&lt;div align="center"&gt;Calvin Harris, Dua Lipa&lt;/div&gt;&lt;/td&gt;&lt;/tr&gt;&lt;tr&gt;&lt;td height="30"&gt;&lt;div align="center"&gt;One Kiss&lt;/div&gt;&lt;/td&gt;&lt;/tr&gt;&lt;tr&gt;&lt;td height="30"&gt;&lt;div align="center"&gt;&lt;/div&gt;&lt;/td&gt;&lt;/tr&gt;&lt;tr&gt;&lt;td height="30"&gt;&lt;div align="center"&gt;2018&lt;/div&gt;&lt;/td&gt;&lt;/tr&gt;&lt;/table&gt;</v>
      </c>
      <c r="AC902" s="50" t="s">
        <v>2615</v>
      </c>
      <c r="AD902" s="50" t="str">
        <f>IF(A902="","","Assets/"&amp;N902&amp;"/"&amp;Q902&amp;"/"&amp;P902&amp;".mp3")</f>
        <v>Assets/2015-2019/3/21.mp3</v>
      </c>
      <c r="AE902" s="51" t="s">
        <v>2614</v>
      </c>
      <c r="AF902" s="50" t="str">
        <f>IF(A902="","","Tune "&amp;66*(Q902-1)+P902)</f>
        <v>Tune 153</v>
      </c>
      <c r="AG902" s="50" t="s">
        <v>2613</v>
      </c>
      <c r="AH902" s="50" t="str">
        <f>AC902&amp;AD902&amp;AE902&amp;AF902&amp;AG902</f>
        <v>&lt;li&gt;&lt;a href="Assets/2015-2019/3/21.mp3"&gt;Tune 153&lt;/a&gt;&lt;/li&gt;</v>
      </c>
      <c r="AI902" s="53" t="s">
        <v>2616</v>
      </c>
      <c r="AJ902" s="53">
        <f>IF(A902="","",66*(Q902-1)+P902)</f>
        <v>153</v>
      </c>
      <c r="AK902" s="53" t="s">
        <v>2617</v>
      </c>
      <c r="AL902" s="53" t="str">
        <f>IF(A902="","",B902&amp;"&lt;/td&gt;&lt;td&gt;"&amp;C902&amp;"&lt;/td&gt;&lt;/tr&gt;")</f>
        <v>Calvin Harris, Dua Lipa&lt;/td&gt;&lt;td&gt;One Kiss&lt;/td&gt;&lt;/tr&gt;</v>
      </c>
      <c r="AM902" s="53" t="str">
        <f>AI902&amp;AJ902&amp;AK902&amp;AL902</f>
        <v>&lt;tr&gt;&lt;td align="left"&gt;153&lt;/td&gt;&lt;td align="left"&gt;Calvin Harris, Dua Lipa&lt;/td&gt;&lt;td&gt;One Kiss&lt;/td&gt;&lt;/tr&gt;</v>
      </c>
      <c r="AN902" s="64">
        <f>IF(MAX(LEN(B902),LEN(C902))=0,"",MAX(LEN(B902),LEN(C902)))</f>
        <v>23</v>
      </c>
    </row>
    <row r="903" spans="1:40" x14ac:dyDescent="0.25">
      <c r="A903" s="10" t="str">
        <f>N903&amp;Q903&amp;R903&amp;S903</f>
        <v>Gayicons13D</v>
      </c>
      <c r="B903" s="15" t="s">
        <v>2500</v>
      </c>
      <c r="C903" s="15" t="s">
        <v>2508</v>
      </c>
      <c r="D903" s="15"/>
      <c r="E903" s="15"/>
      <c r="F903" s="15"/>
      <c r="G903" s="15"/>
      <c r="H903" s="15"/>
      <c r="I903" s="15"/>
      <c r="J903" s="15"/>
      <c r="K903" s="14"/>
      <c r="L903" s="15">
        <v>1978</v>
      </c>
      <c r="M903" s="10"/>
      <c r="N903" s="48" t="s">
        <v>2611</v>
      </c>
      <c r="O903" s="10"/>
      <c r="P903" s="15">
        <v>26</v>
      </c>
      <c r="Q903" s="15">
        <v>1</v>
      </c>
      <c r="R903" s="15">
        <v>3</v>
      </c>
      <c r="S903" s="15" t="s">
        <v>86</v>
      </c>
      <c r="U903" s="76" t="s">
        <v>3074</v>
      </c>
      <c r="V903" s="76" t="str">
        <f>IF(B903="","",B903)</f>
        <v xml:space="preserve">Village People </v>
      </c>
      <c r="W903" s="76" t="s">
        <v>3075</v>
      </c>
      <c r="X903" s="76" t="str">
        <f>IF(C903="","",C903)</f>
        <v>Macho Man</v>
      </c>
      <c r="Y903" s="77" t="s">
        <v>3077</v>
      </c>
      <c r="Z903" s="76">
        <f>IF(L903="","",L903)</f>
        <v>1978</v>
      </c>
      <c r="AA903" s="76" t="s">
        <v>3076</v>
      </c>
      <c r="AB903" s="76" t="str">
        <f>_xlfn.CONCAT(U903:AA903)</f>
        <v>&lt;table class="questions" width="290"&gt;&lt;tr&gt;&lt;td height="50"&gt;&lt;div align="center"&gt;2 Points &lt;/div&gt;&lt;/td&gt;&lt;/tr&gt;&lt;tr&gt;&lt;td height="30"&gt;&lt;div align="center"&gt;Village People &lt;/div&gt;&lt;/td&gt;&lt;/tr&gt;&lt;tr&gt;&lt;td height="30"&gt;&lt;div align="center"&gt;Macho Man&lt;/div&gt;&lt;/td&gt;&lt;/tr&gt;&lt;tr&gt;&lt;td height="30"&gt;&lt;div align="center"&gt;&lt;/div&gt;&lt;/td&gt;&lt;/tr&gt;&lt;tr&gt;&lt;td height="30"&gt;&lt;div align="center"&gt;1978&lt;/div&gt;&lt;/td&gt;&lt;/tr&gt;&lt;/table&gt;</v>
      </c>
      <c r="AC903" s="50" t="s">
        <v>2615</v>
      </c>
      <c r="AD903" s="50" t="str">
        <f>IF(A903="","","Assets/"&amp;N903&amp;"/"&amp;Q903&amp;"/"&amp;P903&amp;".mp3")</f>
        <v>Assets/Gayicons/1/26.mp3</v>
      </c>
      <c r="AE903" s="51" t="s">
        <v>2614</v>
      </c>
      <c r="AF903" s="50" t="str">
        <f>IF(A903="","","Tune "&amp;66*(Q903-1)+P903)</f>
        <v>Tune 26</v>
      </c>
      <c r="AG903" s="50" t="s">
        <v>2613</v>
      </c>
      <c r="AH903" s="50" t="str">
        <f>AC903&amp;AD903&amp;AE903&amp;AF903&amp;AG903</f>
        <v>&lt;li&gt;&lt;a href="Assets/Gayicons/1/26.mp3"&gt;Tune 26&lt;/a&gt;&lt;/li&gt;</v>
      </c>
      <c r="AI903" s="53" t="s">
        <v>2616</v>
      </c>
      <c r="AJ903" s="53">
        <f>IF(A903="","",66*(Q903-1)+P903)</f>
        <v>26</v>
      </c>
      <c r="AK903" s="53" t="s">
        <v>2617</v>
      </c>
      <c r="AL903" s="53" t="str">
        <f>IF(A903="","",B903&amp;"&lt;/td&gt;&lt;td&gt;"&amp;C903&amp;"&lt;/td&gt;&lt;/tr&gt;")</f>
        <v>Village People &lt;/td&gt;&lt;td&gt;Macho Man&lt;/td&gt;&lt;/tr&gt;</v>
      </c>
      <c r="AM903" s="53" t="str">
        <f>AI903&amp;AJ903&amp;AK903&amp;AL903</f>
        <v>&lt;tr&gt;&lt;td align="left"&gt;26&lt;/td&gt;&lt;td align="left"&gt;Village People &lt;/td&gt;&lt;td&gt;Macho Man&lt;/td&gt;&lt;/tr&gt;</v>
      </c>
      <c r="AN903" s="64">
        <f>IF(MAX(LEN(B903),LEN(C903))=0,"",MAX(LEN(B903),LEN(C903)))</f>
        <v>15</v>
      </c>
    </row>
    <row r="904" spans="1:40" x14ac:dyDescent="0.25">
      <c r="A904" s="10" t="str">
        <f>N904&amp;Q904&amp;R904&amp;S904</f>
        <v>198014F</v>
      </c>
      <c r="B904" s="35" t="s">
        <v>1600</v>
      </c>
      <c r="C904" s="35" t="s">
        <v>1601</v>
      </c>
      <c r="D904" s="35" t="s">
        <v>672</v>
      </c>
      <c r="E904" s="35" t="s">
        <v>682</v>
      </c>
      <c r="F904" s="15"/>
      <c r="G904" s="15"/>
      <c r="H904" s="15"/>
      <c r="I904" s="15"/>
      <c r="J904" s="15"/>
      <c r="K904" s="14"/>
      <c r="L904" s="15">
        <v>1984</v>
      </c>
      <c r="M904" s="10"/>
      <c r="N904" s="81">
        <v>1980</v>
      </c>
      <c r="O904" s="10"/>
      <c r="P904" s="15">
        <v>39</v>
      </c>
      <c r="Q904" s="15">
        <v>1</v>
      </c>
      <c r="R904" s="15">
        <v>4</v>
      </c>
      <c r="S904" s="35" t="s">
        <v>88</v>
      </c>
      <c r="U904" s="76" t="s">
        <v>3074</v>
      </c>
      <c r="V904" s="76" t="str">
        <f>IF(B904="","",B904)</f>
        <v>Ray Parker Junior</v>
      </c>
      <c r="W904" s="76" t="s">
        <v>3075</v>
      </c>
      <c r="X904" s="76" t="str">
        <f>IF(C904="","",C904)</f>
        <v>Ghostbusters</v>
      </c>
      <c r="Y904" s="77" t="s">
        <v>3077</v>
      </c>
      <c r="Z904" s="76">
        <f>IF(L904="","",L904)</f>
        <v>1984</v>
      </c>
      <c r="AA904" s="76" t="s">
        <v>3076</v>
      </c>
      <c r="AB904" s="76" t="str">
        <f>_xlfn.CONCAT(U904:AA904)</f>
        <v>&lt;table class="questions" width="290"&gt;&lt;tr&gt;&lt;td height="50"&gt;&lt;div align="center"&gt;2 Points &lt;/div&gt;&lt;/td&gt;&lt;/tr&gt;&lt;tr&gt;&lt;td height="30"&gt;&lt;div align="center"&gt;Ray Parker Junior&lt;/div&gt;&lt;/td&gt;&lt;/tr&gt;&lt;tr&gt;&lt;td height="30"&gt;&lt;div align="center"&gt;Ghostbusters&lt;/div&gt;&lt;/td&gt;&lt;/tr&gt;&lt;tr&gt;&lt;td height="30"&gt;&lt;div align="center"&gt;&lt;/div&gt;&lt;/td&gt;&lt;/tr&gt;&lt;tr&gt;&lt;td height="30"&gt;&lt;div align="center"&gt;1984&lt;/div&gt;&lt;/td&gt;&lt;/tr&gt;&lt;/table&gt;</v>
      </c>
      <c r="AC904" s="50" t="s">
        <v>2615</v>
      </c>
      <c r="AD904" s="50" t="str">
        <f>IF(A904="","","Assets/"&amp;N904&amp;"/"&amp;Q904&amp;"/"&amp;P904&amp;".mp3")</f>
        <v>Assets/1980/1/39.mp3</v>
      </c>
      <c r="AE904" s="51" t="s">
        <v>2614</v>
      </c>
      <c r="AF904" s="50" t="str">
        <f>IF(A904="","","Tune "&amp;66*(Q904-1)+P904)</f>
        <v>Tune 39</v>
      </c>
      <c r="AG904" s="50" t="s">
        <v>2613</v>
      </c>
      <c r="AH904" s="50" t="str">
        <f>AC904&amp;AD904&amp;AE904&amp;AF904&amp;AG904</f>
        <v>&lt;li&gt;&lt;a href="Assets/1980/1/39.mp3"&gt;Tune 39&lt;/a&gt;&lt;/li&gt;</v>
      </c>
      <c r="AI904" s="53" t="s">
        <v>2616</v>
      </c>
      <c r="AJ904" s="53">
        <f>IF(A904="","",66*(Q904-1)+P904)</f>
        <v>39</v>
      </c>
      <c r="AK904" s="53" t="s">
        <v>2617</v>
      </c>
      <c r="AL904" s="53" t="str">
        <f>IF(A904="","",B904&amp;"&lt;/td&gt;&lt;td&gt;"&amp;C904&amp;"&lt;/td&gt;&lt;/tr&gt;")</f>
        <v>Ray Parker Junior&lt;/td&gt;&lt;td&gt;Ghostbusters&lt;/td&gt;&lt;/tr&gt;</v>
      </c>
      <c r="AM904" s="53" t="str">
        <f>AI904&amp;AJ904&amp;AK904&amp;AL904</f>
        <v>&lt;tr&gt;&lt;td align="left"&gt;39&lt;/td&gt;&lt;td align="left"&gt;Ray Parker Junior&lt;/td&gt;&lt;td&gt;Ghostbusters&lt;/td&gt;&lt;/tr&gt;</v>
      </c>
      <c r="AN904" s="64">
        <f>IF(MAX(LEN(B904),LEN(C904))=0,"",MAX(LEN(B904),LEN(C904)))</f>
        <v>17</v>
      </c>
    </row>
    <row r="905" spans="1:40" x14ac:dyDescent="0.25">
      <c r="A905" s="10" t="str">
        <f>N905&amp;Q905&amp;R905&amp;S905</f>
        <v>198014G</v>
      </c>
      <c r="B905" s="35" t="s">
        <v>691</v>
      </c>
      <c r="C905" s="35" t="s">
        <v>1602</v>
      </c>
      <c r="D905" s="35" t="s">
        <v>672</v>
      </c>
      <c r="E905" s="35" t="s">
        <v>682</v>
      </c>
      <c r="F905" s="15"/>
      <c r="G905" s="15"/>
      <c r="H905" s="15"/>
      <c r="I905" s="15"/>
      <c r="J905" s="15"/>
      <c r="K905" s="14"/>
      <c r="L905" s="15">
        <v>1986</v>
      </c>
      <c r="M905" s="10"/>
      <c r="N905" s="81">
        <v>1980</v>
      </c>
      <c r="O905" s="10"/>
      <c r="P905" s="15">
        <v>40</v>
      </c>
      <c r="Q905" s="15">
        <v>1</v>
      </c>
      <c r="R905" s="15">
        <v>4</v>
      </c>
      <c r="S905" s="35" t="s">
        <v>1068</v>
      </c>
      <c r="U905" s="76" t="s">
        <v>3074</v>
      </c>
      <c r="V905" s="76" t="str">
        <f>IF(B905="","",B905)</f>
        <v>Diana Ross</v>
      </c>
      <c r="W905" s="76" t="s">
        <v>3075</v>
      </c>
      <c r="X905" s="76" t="str">
        <f>IF(C905="","",C905)</f>
        <v>Chain Reaction</v>
      </c>
      <c r="Y905" s="77" t="s">
        <v>3077</v>
      </c>
      <c r="Z905" s="76">
        <f>IF(L905="","",L905)</f>
        <v>1986</v>
      </c>
      <c r="AA905" s="76" t="s">
        <v>3076</v>
      </c>
      <c r="AB905" s="76" t="str">
        <f>_xlfn.CONCAT(U905:AA905)</f>
        <v>&lt;table class="questions" width="290"&gt;&lt;tr&gt;&lt;td height="50"&gt;&lt;div align="center"&gt;2 Points &lt;/div&gt;&lt;/td&gt;&lt;/tr&gt;&lt;tr&gt;&lt;td height="30"&gt;&lt;div align="center"&gt;Diana Ross&lt;/div&gt;&lt;/td&gt;&lt;/tr&gt;&lt;tr&gt;&lt;td height="30"&gt;&lt;div align="center"&gt;Chain Reaction&lt;/div&gt;&lt;/td&gt;&lt;/tr&gt;&lt;tr&gt;&lt;td height="30"&gt;&lt;div align="center"&gt;&lt;/div&gt;&lt;/td&gt;&lt;/tr&gt;&lt;tr&gt;&lt;td height="30"&gt;&lt;div align="center"&gt;1986&lt;/div&gt;&lt;/td&gt;&lt;/tr&gt;&lt;/table&gt;</v>
      </c>
      <c r="AC905" s="50" t="s">
        <v>2615</v>
      </c>
      <c r="AD905" s="50" t="str">
        <f>IF(A905="","","Assets/"&amp;N905&amp;"/"&amp;Q905&amp;"/"&amp;P905&amp;".mp3")</f>
        <v>Assets/1980/1/40.mp3</v>
      </c>
      <c r="AE905" s="51" t="s">
        <v>2614</v>
      </c>
      <c r="AF905" s="50" t="str">
        <f>IF(A905="","","Tune "&amp;66*(Q905-1)+P905)</f>
        <v>Tune 40</v>
      </c>
      <c r="AG905" s="50" t="s">
        <v>2613</v>
      </c>
      <c r="AH905" s="50" t="str">
        <f>AC905&amp;AD905&amp;AE905&amp;AF905&amp;AG905</f>
        <v>&lt;li&gt;&lt;a href="Assets/1980/1/40.mp3"&gt;Tune 40&lt;/a&gt;&lt;/li&gt;</v>
      </c>
      <c r="AI905" s="53" t="s">
        <v>2616</v>
      </c>
      <c r="AJ905" s="53">
        <f>IF(A905="","",66*(Q905-1)+P905)</f>
        <v>40</v>
      </c>
      <c r="AK905" s="53" t="s">
        <v>2617</v>
      </c>
      <c r="AL905" s="53" t="str">
        <f>IF(A905="","",B905&amp;"&lt;/td&gt;&lt;td&gt;"&amp;C905&amp;"&lt;/td&gt;&lt;/tr&gt;")</f>
        <v>Diana Ross&lt;/td&gt;&lt;td&gt;Chain Reaction&lt;/td&gt;&lt;/tr&gt;</v>
      </c>
      <c r="AM905" s="53" t="str">
        <f>AI905&amp;AJ905&amp;AK905&amp;AL905</f>
        <v>&lt;tr&gt;&lt;td align="left"&gt;40&lt;/td&gt;&lt;td align="left"&gt;Diana Ross&lt;/td&gt;&lt;td&gt;Chain Reaction&lt;/td&gt;&lt;/tr&gt;</v>
      </c>
      <c r="AN905" s="64">
        <f>IF(MAX(LEN(B905),LEN(C905))=0,"",MAX(LEN(B905),LEN(C905)))</f>
        <v>14</v>
      </c>
    </row>
    <row r="906" spans="1:40" x14ac:dyDescent="0.25">
      <c r="A906" s="10" t="str">
        <f>N906&amp;Q906&amp;R906&amp;S906</f>
        <v>198014H</v>
      </c>
      <c r="B906" s="35" t="s">
        <v>91</v>
      </c>
      <c r="C906" s="35" t="s">
        <v>1603</v>
      </c>
      <c r="D906" s="35" t="s">
        <v>672</v>
      </c>
      <c r="E906" s="35" t="s">
        <v>682</v>
      </c>
      <c r="F906" s="15"/>
      <c r="G906" s="15"/>
      <c r="H906" s="15"/>
      <c r="I906" s="15"/>
      <c r="J906" s="15"/>
      <c r="K906" s="14"/>
      <c r="L906" s="15">
        <v>1982</v>
      </c>
      <c r="M906" s="10"/>
      <c r="N906" s="81">
        <v>1980</v>
      </c>
      <c r="O906" s="10"/>
      <c r="P906" s="15">
        <v>41</v>
      </c>
      <c r="Q906" s="15">
        <v>1</v>
      </c>
      <c r="R906" s="15">
        <v>4</v>
      </c>
      <c r="S906" s="35" t="s">
        <v>1069</v>
      </c>
      <c r="U906" s="76" t="s">
        <v>3074</v>
      </c>
      <c r="V906" s="76" t="str">
        <f>IF(B906="","",B906)</f>
        <v>Phil Collins</v>
      </c>
      <c r="W906" s="76" t="s">
        <v>3075</v>
      </c>
      <c r="X906" s="76" t="str">
        <f>IF(C906="","",C906)</f>
        <v>You Can't Hurry Love</v>
      </c>
      <c r="Y906" s="77" t="s">
        <v>3077</v>
      </c>
      <c r="Z906" s="76">
        <f>IF(L906="","",L906)</f>
        <v>1982</v>
      </c>
      <c r="AA906" s="76" t="s">
        <v>3076</v>
      </c>
      <c r="AB906" s="76" t="str">
        <f>_xlfn.CONCAT(U906:AA906)</f>
        <v>&lt;table class="questions" width="290"&gt;&lt;tr&gt;&lt;td height="50"&gt;&lt;div align="center"&gt;2 Points &lt;/div&gt;&lt;/td&gt;&lt;/tr&gt;&lt;tr&gt;&lt;td height="30"&gt;&lt;div align="center"&gt;Phil Collins&lt;/div&gt;&lt;/td&gt;&lt;/tr&gt;&lt;tr&gt;&lt;td height="30"&gt;&lt;div align="center"&gt;You Can't Hurry Love&lt;/div&gt;&lt;/td&gt;&lt;/tr&gt;&lt;tr&gt;&lt;td height="30"&gt;&lt;div align="center"&gt;&lt;/div&gt;&lt;/td&gt;&lt;/tr&gt;&lt;tr&gt;&lt;td height="30"&gt;&lt;div align="center"&gt;1982&lt;/div&gt;&lt;/td&gt;&lt;/tr&gt;&lt;/table&gt;</v>
      </c>
      <c r="AC906" s="50" t="s">
        <v>2615</v>
      </c>
      <c r="AD906" s="50" t="str">
        <f>IF(A906="","","Assets/"&amp;N906&amp;"/"&amp;Q906&amp;"/"&amp;P906&amp;".mp3")</f>
        <v>Assets/1980/1/41.mp3</v>
      </c>
      <c r="AE906" s="51" t="s">
        <v>2614</v>
      </c>
      <c r="AF906" s="50" t="str">
        <f>IF(A906="","","Tune "&amp;66*(Q906-1)+P906)</f>
        <v>Tune 41</v>
      </c>
      <c r="AG906" s="50" t="s">
        <v>2613</v>
      </c>
      <c r="AH906" s="50" t="str">
        <f>AC906&amp;AD906&amp;AE906&amp;AF906&amp;AG906</f>
        <v>&lt;li&gt;&lt;a href="Assets/1980/1/41.mp3"&gt;Tune 41&lt;/a&gt;&lt;/li&gt;</v>
      </c>
      <c r="AI906" s="53" t="s">
        <v>2616</v>
      </c>
      <c r="AJ906" s="53">
        <f>IF(A906="","",66*(Q906-1)+P906)</f>
        <v>41</v>
      </c>
      <c r="AK906" s="53" t="s">
        <v>2617</v>
      </c>
      <c r="AL906" s="53" t="str">
        <f>IF(A906="","",B906&amp;"&lt;/td&gt;&lt;td&gt;"&amp;C906&amp;"&lt;/td&gt;&lt;/tr&gt;")</f>
        <v>Phil Collins&lt;/td&gt;&lt;td&gt;You Can't Hurry Love&lt;/td&gt;&lt;/tr&gt;</v>
      </c>
      <c r="AM906" s="53" t="str">
        <f>AI906&amp;AJ906&amp;AK906&amp;AL906</f>
        <v>&lt;tr&gt;&lt;td align="left"&gt;41&lt;/td&gt;&lt;td align="left"&gt;Phil Collins&lt;/td&gt;&lt;td&gt;You Can't Hurry Love&lt;/td&gt;&lt;/tr&gt;</v>
      </c>
      <c r="AN906" s="64">
        <f>IF(MAX(LEN(B906),LEN(C906))=0,"",MAX(LEN(B906),LEN(C906)))</f>
        <v>20</v>
      </c>
    </row>
    <row r="907" spans="1:40" x14ac:dyDescent="0.25">
      <c r="A907" s="10" t="str">
        <f>N907&amp;Q907&amp;R907&amp;S907</f>
        <v>2000-200414E</v>
      </c>
      <c r="B907" s="15" t="s">
        <v>196</v>
      </c>
      <c r="C907" s="15" t="s">
        <v>776</v>
      </c>
      <c r="D907" s="15" t="s">
        <v>672</v>
      </c>
      <c r="E907" s="15" t="s">
        <v>682</v>
      </c>
      <c r="F907" s="15" t="s">
        <v>467</v>
      </c>
      <c r="G907" s="15"/>
      <c r="H907" s="15" t="s">
        <v>197</v>
      </c>
      <c r="I907" s="15"/>
      <c r="J907" s="15"/>
      <c r="K907" s="14" t="s">
        <v>238</v>
      </c>
      <c r="L907" s="15">
        <v>2004</v>
      </c>
      <c r="M907" s="10"/>
      <c r="N907" s="3" t="s">
        <v>2620</v>
      </c>
      <c r="O907" s="10"/>
      <c r="P907" s="15">
        <v>38</v>
      </c>
      <c r="Q907" s="15">
        <v>1</v>
      </c>
      <c r="R907" s="15">
        <v>4</v>
      </c>
      <c r="S907" s="15" t="s">
        <v>87</v>
      </c>
      <c r="U907" s="76" t="s">
        <v>3074</v>
      </c>
      <c r="V907" s="76" t="str">
        <f>IF(B907="","",B907)</f>
        <v>CSS</v>
      </c>
      <c r="W907" s="76" t="s">
        <v>3075</v>
      </c>
      <c r="X907" s="76" t="str">
        <f>IF(C907="","",C907)</f>
        <v>Lets Make Love &amp; Listen To Death From Above</v>
      </c>
      <c r="Y907" s="77" t="s">
        <v>3077</v>
      </c>
      <c r="Z907" s="76">
        <f>IF(L907="","",L907)</f>
        <v>2004</v>
      </c>
      <c r="AA907" s="76" t="s">
        <v>3076</v>
      </c>
      <c r="AB907" s="76" t="str">
        <f>_xlfn.CONCAT(U907:AA907)</f>
        <v>&lt;table class="questions" width="290"&gt;&lt;tr&gt;&lt;td height="50"&gt;&lt;div align="center"&gt;2 Points &lt;/div&gt;&lt;/td&gt;&lt;/tr&gt;&lt;tr&gt;&lt;td height="30"&gt;&lt;div align="center"&gt;CSS&lt;/div&gt;&lt;/td&gt;&lt;/tr&gt;&lt;tr&gt;&lt;td height="30"&gt;&lt;div align="center"&gt;Lets Make Love &amp; Listen To Death From Above&lt;/div&gt;&lt;/td&gt;&lt;/tr&gt;&lt;tr&gt;&lt;td height="30"&gt;&lt;div align="center"&gt;&lt;/div&gt;&lt;/td&gt;&lt;/tr&gt;&lt;tr&gt;&lt;td height="30"&gt;&lt;div align="center"&gt;2004&lt;/div&gt;&lt;/td&gt;&lt;/tr&gt;&lt;/table&gt;</v>
      </c>
      <c r="AC907" s="50" t="s">
        <v>2615</v>
      </c>
      <c r="AD907" s="50" t="str">
        <f>IF(A907="","","Assets/"&amp;N907&amp;"/"&amp;Q907&amp;"/"&amp;P907&amp;".mp3")</f>
        <v>Assets/2000-2004/1/38.mp3</v>
      </c>
      <c r="AE907" s="51" t="s">
        <v>2614</v>
      </c>
      <c r="AF907" s="50" t="str">
        <f>IF(A907="","","Tune "&amp;66*(Q907-1)+P907)</f>
        <v>Tune 38</v>
      </c>
      <c r="AG907" s="50" t="s">
        <v>2613</v>
      </c>
      <c r="AH907" s="50" t="str">
        <f>AC907&amp;AD907&amp;AE907&amp;AF907&amp;AG907</f>
        <v>&lt;li&gt;&lt;a href="Assets/2000-2004/1/38.mp3"&gt;Tune 38&lt;/a&gt;&lt;/li&gt;</v>
      </c>
      <c r="AI907" s="53" t="s">
        <v>2616</v>
      </c>
      <c r="AJ907" s="53">
        <f>IF(A907="","",66*(Q907-1)+P907)</f>
        <v>38</v>
      </c>
      <c r="AK907" s="53" t="s">
        <v>2617</v>
      </c>
      <c r="AL907" s="53" t="str">
        <f>IF(A907="","",B907&amp;"&lt;/td&gt;&lt;td&gt;"&amp;C907&amp;"&lt;/td&gt;&lt;/tr&gt;")</f>
        <v>CSS&lt;/td&gt;&lt;td&gt;Lets Make Love &amp; Listen To Death From Above&lt;/td&gt;&lt;/tr&gt;</v>
      </c>
      <c r="AM907" s="53" t="str">
        <f>AI907&amp;AJ907&amp;AK907&amp;AL907</f>
        <v>&lt;tr&gt;&lt;td align="left"&gt;38&lt;/td&gt;&lt;td align="left"&gt;CSS&lt;/td&gt;&lt;td&gt;Lets Make Love &amp; Listen To Death From Above&lt;/td&gt;&lt;/tr&gt;</v>
      </c>
      <c r="AN907" s="64">
        <f>IF(MAX(LEN(B907),LEN(C907))=0,"",MAX(LEN(B907),LEN(C907)))</f>
        <v>43</v>
      </c>
    </row>
    <row r="908" spans="1:40" x14ac:dyDescent="0.25">
      <c r="A908" s="10" t="str">
        <f>N908&amp;Q908&amp;R908&amp;S908</f>
        <v>Gayicons13E</v>
      </c>
      <c r="B908" s="15" t="s">
        <v>2504</v>
      </c>
      <c r="C908" s="15" t="s">
        <v>2509</v>
      </c>
      <c r="D908" s="15"/>
      <c r="E908" s="15"/>
      <c r="F908" s="15"/>
      <c r="G908" s="15"/>
      <c r="H908" s="15"/>
      <c r="I908" s="15"/>
      <c r="J908" s="15"/>
      <c r="K908" s="14"/>
      <c r="L908" s="15">
        <v>1984</v>
      </c>
      <c r="M908" s="10"/>
      <c r="N908" s="48" t="s">
        <v>2611</v>
      </c>
      <c r="O908" s="10"/>
      <c r="P908" s="15">
        <v>27</v>
      </c>
      <c r="Q908" s="15">
        <v>1</v>
      </c>
      <c r="R908" s="15">
        <v>3</v>
      </c>
      <c r="S908" s="35" t="s">
        <v>87</v>
      </c>
      <c r="U908" s="76" t="s">
        <v>3074</v>
      </c>
      <c r="V908" s="76" t="str">
        <f>IF(B908="","",B908)</f>
        <v xml:space="preserve">George Michael </v>
      </c>
      <c r="W908" s="76" t="s">
        <v>3075</v>
      </c>
      <c r="X908" s="76" t="str">
        <f>IF(C908="","",C908)</f>
        <v>Careless Whisper</v>
      </c>
      <c r="Y908" s="77" t="s">
        <v>3077</v>
      </c>
      <c r="Z908" s="76">
        <f>IF(L908="","",L908)</f>
        <v>1984</v>
      </c>
      <c r="AA908" s="76" t="s">
        <v>3076</v>
      </c>
      <c r="AB908" s="76" t="str">
        <f>_xlfn.CONCAT(U908:AA908)</f>
        <v>&lt;table class="questions" width="290"&gt;&lt;tr&gt;&lt;td height="50"&gt;&lt;div align="center"&gt;2 Points &lt;/div&gt;&lt;/td&gt;&lt;/tr&gt;&lt;tr&gt;&lt;td height="30"&gt;&lt;div align="center"&gt;George Michael &lt;/div&gt;&lt;/td&gt;&lt;/tr&gt;&lt;tr&gt;&lt;td height="30"&gt;&lt;div align="center"&gt;Careless Whisper&lt;/div&gt;&lt;/td&gt;&lt;/tr&gt;&lt;tr&gt;&lt;td height="30"&gt;&lt;div align="center"&gt;&lt;/div&gt;&lt;/td&gt;&lt;/tr&gt;&lt;tr&gt;&lt;td height="30"&gt;&lt;div align="center"&gt;1984&lt;/div&gt;&lt;/td&gt;&lt;/tr&gt;&lt;/table&gt;</v>
      </c>
      <c r="AC908" s="50" t="s">
        <v>2615</v>
      </c>
      <c r="AD908" s="50" t="str">
        <f>IF(A908="","","Assets/"&amp;N908&amp;"/"&amp;Q908&amp;"/"&amp;P908&amp;".mp3")</f>
        <v>Assets/Gayicons/1/27.mp3</v>
      </c>
      <c r="AE908" s="51" t="s">
        <v>2614</v>
      </c>
      <c r="AF908" s="50" t="str">
        <f>IF(A908="","","Tune "&amp;66*(Q908-1)+P908)</f>
        <v>Tune 27</v>
      </c>
      <c r="AG908" s="50" t="s">
        <v>2613</v>
      </c>
      <c r="AH908" s="50" t="str">
        <f>AC908&amp;AD908&amp;AE908&amp;AF908&amp;AG908</f>
        <v>&lt;li&gt;&lt;a href="Assets/Gayicons/1/27.mp3"&gt;Tune 27&lt;/a&gt;&lt;/li&gt;</v>
      </c>
      <c r="AI908" s="53" t="s">
        <v>2616</v>
      </c>
      <c r="AJ908" s="53">
        <f>IF(A908="","",66*(Q908-1)+P908)</f>
        <v>27</v>
      </c>
      <c r="AK908" s="53" t="s">
        <v>2617</v>
      </c>
      <c r="AL908" s="53" t="str">
        <f>IF(A908="","",B908&amp;"&lt;/td&gt;&lt;td&gt;"&amp;C908&amp;"&lt;/td&gt;&lt;/tr&gt;")</f>
        <v>George Michael &lt;/td&gt;&lt;td&gt;Careless Whisper&lt;/td&gt;&lt;/tr&gt;</v>
      </c>
      <c r="AM908" s="53" t="str">
        <f>AI908&amp;AJ908&amp;AK908&amp;AL908</f>
        <v>&lt;tr&gt;&lt;td align="left"&gt;27&lt;/td&gt;&lt;td align="left"&gt;George Michael &lt;/td&gt;&lt;td&gt;Careless Whisper&lt;/td&gt;&lt;/tr&gt;</v>
      </c>
      <c r="AN908" s="64">
        <f>IF(MAX(LEN(B908),LEN(C908))=0,"",MAX(LEN(B908),LEN(C908)))</f>
        <v>16</v>
      </c>
    </row>
    <row r="909" spans="1:40" x14ac:dyDescent="0.25">
      <c r="A909" s="10" t="str">
        <f>N909&amp;Q909&amp;R909&amp;S909</f>
        <v>Gayicons13F</v>
      </c>
      <c r="B909" s="15" t="s">
        <v>2510</v>
      </c>
      <c r="C909" s="15" t="s">
        <v>2536</v>
      </c>
      <c r="D909" s="15"/>
      <c r="E909" s="15"/>
      <c r="F909" s="15"/>
      <c r="G909" s="15"/>
      <c r="H909" s="15"/>
      <c r="I909" s="15"/>
      <c r="J909" s="15"/>
      <c r="K909" s="14"/>
      <c r="L909" s="15">
        <v>2014</v>
      </c>
      <c r="M909" s="10"/>
      <c r="N909" s="48" t="s">
        <v>2611</v>
      </c>
      <c r="O909" s="10"/>
      <c r="P909" s="15">
        <v>28</v>
      </c>
      <c r="Q909" s="15">
        <v>1</v>
      </c>
      <c r="R909" s="15">
        <v>3</v>
      </c>
      <c r="S909" s="15" t="s">
        <v>88</v>
      </c>
      <c r="U909" s="76" t="s">
        <v>3074</v>
      </c>
      <c r="V909" s="76" t="str">
        <f>IF(B909="","",B909)</f>
        <v xml:space="preserve">Sam Smith </v>
      </c>
      <c r="W909" s="76" t="s">
        <v>3075</v>
      </c>
      <c r="X909" s="76" t="str">
        <f>IF(C909="","",C909)</f>
        <v>I'm Not the Only One </v>
      </c>
      <c r="Y909" s="77" t="s">
        <v>3077</v>
      </c>
      <c r="Z909" s="76">
        <f>IF(L909="","",L909)</f>
        <v>2014</v>
      </c>
      <c r="AA909" s="76" t="s">
        <v>3076</v>
      </c>
      <c r="AB909" s="76" t="str">
        <f>_xlfn.CONCAT(U909:AA909)</f>
        <v>&lt;table class="questions" width="290"&gt;&lt;tr&gt;&lt;td height="50"&gt;&lt;div align="center"&gt;2 Points &lt;/div&gt;&lt;/td&gt;&lt;/tr&gt;&lt;tr&gt;&lt;td height="30"&gt;&lt;div align="center"&gt;Sam Smith &lt;/div&gt;&lt;/td&gt;&lt;/tr&gt;&lt;tr&gt;&lt;td height="30"&gt;&lt;div align="center"&gt;I'm Not the Only One &lt;/div&gt;&lt;/td&gt;&lt;/tr&gt;&lt;tr&gt;&lt;td height="30"&gt;&lt;div align="center"&gt;&lt;/div&gt;&lt;/td&gt;&lt;/tr&gt;&lt;tr&gt;&lt;td height="30"&gt;&lt;div align="center"&gt;2014&lt;/div&gt;&lt;/td&gt;&lt;/tr&gt;&lt;/table&gt;</v>
      </c>
      <c r="AC909" s="50" t="s">
        <v>2615</v>
      </c>
      <c r="AD909" s="50" t="str">
        <f>IF(A909="","","Assets/"&amp;N909&amp;"/"&amp;Q909&amp;"/"&amp;P909&amp;".mp3")</f>
        <v>Assets/Gayicons/1/28.mp3</v>
      </c>
      <c r="AE909" s="51" t="s">
        <v>2614</v>
      </c>
      <c r="AF909" s="50" t="str">
        <f>IF(A909="","","Tune "&amp;66*(Q909-1)+P909)</f>
        <v>Tune 28</v>
      </c>
      <c r="AG909" s="50" t="s">
        <v>2613</v>
      </c>
      <c r="AH909" s="50" t="str">
        <f>AC909&amp;AD909&amp;AE909&amp;AF909&amp;AG909</f>
        <v>&lt;li&gt;&lt;a href="Assets/Gayicons/1/28.mp3"&gt;Tune 28&lt;/a&gt;&lt;/li&gt;</v>
      </c>
      <c r="AI909" s="53" t="s">
        <v>2616</v>
      </c>
      <c r="AJ909" s="53">
        <f>IF(A909="","",66*(Q909-1)+P909)</f>
        <v>28</v>
      </c>
      <c r="AK909" s="53" t="s">
        <v>2617</v>
      </c>
      <c r="AL909" s="53" t="str">
        <f>IF(A909="","",B909&amp;"&lt;/td&gt;&lt;td&gt;"&amp;C909&amp;"&lt;/td&gt;&lt;/tr&gt;")</f>
        <v>Sam Smith &lt;/td&gt;&lt;td&gt;I'm Not the Only One &lt;/td&gt;&lt;/tr&gt;</v>
      </c>
      <c r="AM909" s="53" t="str">
        <f>AI909&amp;AJ909&amp;AK909&amp;AL909</f>
        <v>&lt;tr&gt;&lt;td align="left"&gt;28&lt;/td&gt;&lt;td align="left"&gt;Sam Smith &lt;/td&gt;&lt;td&gt;I'm Not the Only One &lt;/td&gt;&lt;/tr&gt;</v>
      </c>
      <c r="AN909" s="64">
        <f>IF(MAX(LEN(B909),LEN(C909))=0,"",MAX(LEN(B909),LEN(C909)))</f>
        <v>21</v>
      </c>
    </row>
    <row r="910" spans="1:40" x14ac:dyDescent="0.25">
      <c r="A910" s="10" t="str">
        <f>N910&amp;Q910&amp;R910&amp;S910</f>
        <v>198014I</v>
      </c>
      <c r="B910" s="35" t="s">
        <v>856</v>
      </c>
      <c r="C910" s="35" t="s">
        <v>1604</v>
      </c>
      <c r="D910" s="35" t="s">
        <v>672</v>
      </c>
      <c r="E910" s="35" t="s">
        <v>682</v>
      </c>
      <c r="F910" s="15"/>
      <c r="G910" s="15"/>
      <c r="H910" s="15"/>
      <c r="I910" s="15"/>
      <c r="J910" s="15"/>
      <c r="K910" s="14"/>
      <c r="L910" s="15">
        <v>1984</v>
      </c>
      <c r="M910" s="10"/>
      <c r="N910" s="81">
        <v>1980</v>
      </c>
      <c r="O910" s="10"/>
      <c r="P910" s="15">
        <v>42</v>
      </c>
      <c r="Q910" s="15">
        <v>1</v>
      </c>
      <c r="R910" s="15">
        <v>4</v>
      </c>
      <c r="S910" s="35" t="s">
        <v>1070</v>
      </c>
      <c r="U910" s="76" t="s">
        <v>3074</v>
      </c>
      <c r="V910" s="76" t="str">
        <f>IF(B910="","",B910)</f>
        <v>Frankie Goes to Hollywood</v>
      </c>
      <c r="W910" s="76" t="s">
        <v>3075</v>
      </c>
      <c r="X910" s="76" t="str">
        <f>IF(C910="","",C910)</f>
        <v>Two Tribes</v>
      </c>
      <c r="Y910" s="77" t="s">
        <v>3077</v>
      </c>
      <c r="Z910" s="76">
        <f>IF(L910="","",L910)</f>
        <v>1984</v>
      </c>
      <c r="AA910" s="76" t="s">
        <v>3076</v>
      </c>
      <c r="AB910" s="76" t="str">
        <f>_xlfn.CONCAT(U910:AA910)</f>
        <v>&lt;table class="questions" width="290"&gt;&lt;tr&gt;&lt;td height="50"&gt;&lt;div align="center"&gt;2 Points &lt;/div&gt;&lt;/td&gt;&lt;/tr&gt;&lt;tr&gt;&lt;td height="30"&gt;&lt;div align="center"&gt;Frankie Goes to Hollywood&lt;/div&gt;&lt;/td&gt;&lt;/tr&gt;&lt;tr&gt;&lt;td height="30"&gt;&lt;div align="center"&gt;Two Tribes&lt;/div&gt;&lt;/td&gt;&lt;/tr&gt;&lt;tr&gt;&lt;td height="30"&gt;&lt;div align="center"&gt;&lt;/div&gt;&lt;/td&gt;&lt;/tr&gt;&lt;tr&gt;&lt;td height="30"&gt;&lt;div align="center"&gt;1984&lt;/div&gt;&lt;/td&gt;&lt;/tr&gt;&lt;/table&gt;</v>
      </c>
      <c r="AC910" s="50" t="s">
        <v>2615</v>
      </c>
      <c r="AD910" s="50" t="str">
        <f>IF(A910="","","Assets/"&amp;N910&amp;"/"&amp;Q910&amp;"/"&amp;P910&amp;".mp3")</f>
        <v>Assets/1980/1/42.mp3</v>
      </c>
      <c r="AE910" s="51" t="s">
        <v>2614</v>
      </c>
      <c r="AF910" s="50" t="str">
        <f>IF(A910="","","Tune "&amp;66*(Q910-1)+P910)</f>
        <v>Tune 42</v>
      </c>
      <c r="AG910" s="50" t="s">
        <v>2613</v>
      </c>
      <c r="AH910" s="50" t="str">
        <f>AC910&amp;AD910&amp;AE910&amp;AF910&amp;AG910</f>
        <v>&lt;li&gt;&lt;a href="Assets/1980/1/42.mp3"&gt;Tune 42&lt;/a&gt;&lt;/li&gt;</v>
      </c>
      <c r="AI910" s="53" t="s">
        <v>2616</v>
      </c>
      <c r="AJ910" s="53">
        <f>IF(A910="","",66*(Q910-1)+P910)</f>
        <v>42</v>
      </c>
      <c r="AK910" s="53" t="s">
        <v>2617</v>
      </c>
      <c r="AL910" s="53" t="str">
        <f>IF(A910="","",B910&amp;"&lt;/td&gt;&lt;td&gt;"&amp;C910&amp;"&lt;/td&gt;&lt;/tr&gt;")</f>
        <v>Frankie Goes to Hollywood&lt;/td&gt;&lt;td&gt;Two Tribes&lt;/td&gt;&lt;/tr&gt;</v>
      </c>
      <c r="AM910" s="53" t="str">
        <f>AI910&amp;AJ910&amp;AK910&amp;AL910</f>
        <v>&lt;tr&gt;&lt;td align="left"&gt;42&lt;/td&gt;&lt;td align="left"&gt;Frankie Goes to Hollywood&lt;/td&gt;&lt;td&gt;Two Tribes&lt;/td&gt;&lt;/tr&gt;</v>
      </c>
      <c r="AN910" s="64">
        <f>IF(MAX(LEN(B910),LEN(C910))=0,"",MAX(LEN(B910),LEN(C910)))</f>
        <v>25</v>
      </c>
    </row>
    <row r="911" spans="1:40" x14ac:dyDescent="0.25">
      <c r="A911" s="10" t="str">
        <f>N911&amp;Q911&amp;R911&amp;S911</f>
        <v>198014J</v>
      </c>
      <c r="B911" s="35" t="s">
        <v>1605</v>
      </c>
      <c r="C911" s="35" t="s">
        <v>1606</v>
      </c>
      <c r="D911" s="35" t="s">
        <v>672</v>
      </c>
      <c r="E911" s="35" t="s">
        <v>682</v>
      </c>
      <c r="F911" s="15"/>
      <c r="G911" s="15"/>
      <c r="H911" s="15"/>
      <c r="I911" s="15"/>
      <c r="J911" s="15"/>
      <c r="K911" s="14"/>
      <c r="L911" s="15">
        <v>1987</v>
      </c>
      <c r="M911" s="10"/>
      <c r="N911" s="81">
        <v>1980</v>
      </c>
      <c r="O911" s="10"/>
      <c r="P911" s="15">
        <v>43</v>
      </c>
      <c r="Q911" s="15">
        <v>1</v>
      </c>
      <c r="R911" s="15">
        <v>4</v>
      </c>
      <c r="S911" s="35" t="s">
        <v>1071</v>
      </c>
      <c r="U911" s="76" t="s">
        <v>3074</v>
      </c>
      <c r="V911" s="76" t="str">
        <f>IF(B911="","",B911)</f>
        <v>Pet Shop Boys</v>
      </c>
      <c r="W911" s="76" t="s">
        <v>3075</v>
      </c>
      <c r="X911" s="76" t="str">
        <f>IF(C911="","",C911)</f>
        <v>It's a Sin</v>
      </c>
      <c r="Y911" s="77" t="s">
        <v>3077</v>
      </c>
      <c r="Z911" s="76">
        <f>IF(L911="","",L911)</f>
        <v>1987</v>
      </c>
      <c r="AA911" s="76" t="s">
        <v>3076</v>
      </c>
      <c r="AB911" s="76" t="str">
        <f>_xlfn.CONCAT(U911:AA911)</f>
        <v>&lt;table class="questions" width="290"&gt;&lt;tr&gt;&lt;td height="50"&gt;&lt;div align="center"&gt;2 Points &lt;/div&gt;&lt;/td&gt;&lt;/tr&gt;&lt;tr&gt;&lt;td height="30"&gt;&lt;div align="center"&gt;Pet Shop Boys&lt;/div&gt;&lt;/td&gt;&lt;/tr&gt;&lt;tr&gt;&lt;td height="30"&gt;&lt;div align="center"&gt;It's a Sin&lt;/div&gt;&lt;/td&gt;&lt;/tr&gt;&lt;tr&gt;&lt;td height="30"&gt;&lt;div align="center"&gt;&lt;/div&gt;&lt;/td&gt;&lt;/tr&gt;&lt;tr&gt;&lt;td height="30"&gt;&lt;div align="center"&gt;1987&lt;/div&gt;&lt;/td&gt;&lt;/tr&gt;&lt;/table&gt;</v>
      </c>
      <c r="AC911" s="50" t="s">
        <v>2615</v>
      </c>
      <c r="AD911" s="50" t="str">
        <f>IF(A911="","","Assets/"&amp;N911&amp;"/"&amp;Q911&amp;"/"&amp;P911&amp;".mp3")</f>
        <v>Assets/1980/1/43.mp3</v>
      </c>
      <c r="AE911" s="51" t="s">
        <v>2614</v>
      </c>
      <c r="AF911" s="50" t="str">
        <f>IF(A911="","","Tune "&amp;66*(Q911-1)+P911)</f>
        <v>Tune 43</v>
      </c>
      <c r="AG911" s="50" t="s">
        <v>2613</v>
      </c>
      <c r="AH911" s="50" t="str">
        <f>AC911&amp;AD911&amp;AE911&amp;AF911&amp;AG911</f>
        <v>&lt;li&gt;&lt;a href="Assets/1980/1/43.mp3"&gt;Tune 43&lt;/a&gt;&lt;/li&gt;</v>
      </c>
      <c r="AI911" s="53" t="s">
        <v>2616</v>
      </c>
      <c r="AJ911" s="53">
        <f>IF(A911="","",66*(Q911-1)+P911)</f>
        <v>43</v>
      </c>
      <c r="AK911" s="53" t="s">
        <v>2617</v>
      </c>
      <c r="AL911" s="53" t="str">
        <f>IF(A911="","",B911&amp;"&lt;/td&gt;&lt;td&gt;"&amp;C911&amp;"&lt;/td&gt;&lt;/tr&gt;")</f>
        <v>Pet Shop Boys&lt;/td&gt;&lt;td&gt;It's a Sin&lt;/td&gt;&lt;/tr&gt;</v>
      </c>
      <c r="AM911" s="53" t="str">
        <f>AI911&amp;AJ911&amp;AK911&amp;AL911</f>
        <v>&lt;tr&gt;&lt;td align="left"&gt;43&lt;/td&gt;&lt;td align="left"&gt;Pet Shop Boys&lt;/td&gt;&lt;td&gt;It's a Sin&lt;/td&gt;&lt;/tr&gt;</v>
      </c>
      <c r="AN911" s="64">
        <f>IF(MAX(LEN(B911),LEN(C911))=0,"",MAX(LEN(B911),LEN(C911)))</f>
        <v>13</v>
      </c>
    </row>
    <row r="912" spans="1:40" x14ac:dyDescent="0.25">
      <c r="A912" s="10" t="str">
        <f>N912&amp;Q912&amp;R912&amp;S912</f>
        <v>2005-200916C</v>
      </c>
      <c r="B912" s="15" t="s">
        <v>488</v>
      </c>
      <c r="C912" s="15" t="s">
        <v>295</v>
      </c>
      <c r="D912" s="15" t="s">
        <v>672</v>
      </c>
      <c r="E912" s="15" t="s">
        <v>682</v>
      </c>
      <c r="F912" s="15"/>
      <c r="G912" s="15"/>
      <c r="H912" s="15"/>
      <c r="I912" s="15"/>
      <c r="J912" s="15"/>
      <c r="K912" s="14"/>
      <c r="L912" s="15">
        <v>2005</v>
      </c>
      <c r="M912" s="10"/>
      <c r="N912" s="3" t="s">
        <v>2621</v>
      </c>
      <c r="O912" s="10"/>
      <c r="P912" s="15">
        <v>58</v>
      </c>
      <c r="Q912" s="15">
        <v>1</v>
      </c>
      <c r="R912" s="15">
        <v>6</v>
      </c>
      <c r="S912" s="35" t="s">
        <v>89</v>
      </c>
      <c r="U912" s="76" t="s">
        <v>3074</v>
      </c>
      <c r="V912" s="76" t="str">
        <f>IF(B912="","",B912)</f>
        <v>Gorillaz</v>
      </c>
      <c r="W912" s="76" t="s">
        <v>3075</v>
      </c>
      <c r="X912" s="76" t="str">
        <f>IF(C912="","",C912)</f>
        <v>Dare</v>
      </c>
      <c r="Y912" s="77" t="s">
        <v>3077</v>
      </c>
      <c r="Z912" s="76">
        <f>IF(L912="","",L912)</f>
        <v>2005</v>
      </c>
      <c r="AA912" s="76" t="s">
        <v>3076</v>
      </c>
      <c r="AB912" s="76" t="str">
        <f>_xlfn.CONCAT(U912:AA912)</f>
        <v>&lt;table class="questions" width="290"&gt;&lt;tr&gt;&lt;td height="50"&gt;&lt;div align="center"&gt;2 Points &lt;/div&gt;&lt;/td&gt;&lt;/tr&gt;&lt;tr&gt;&lt;td height="30"&gt;&lt;div align="center"&gt;Gorillaz&lt;/div&gt;&lt;/td&gt;&lt;/tr&gt;&lt;tr&gt;&lt;td height="30"&gt;&lt;div align="center"&gt;Dare&lt;/div&gt;&lt;/td&gt;&lt;/tr&gt;&lt;tr&gt;&lt;td height="30"&gt;&lt;div align="center"&gt;&lt;/div&gt;&lt;/td&gt;&lt;/tr&gt;&lt;tr&gt;&lt;td height="30"&gt;&lt;div align="center"&gt;2005&lt;/div&gt;&lt;/td&gt;&lt;/tr&gt;&lt;/table&gt;</v>
      </c>
      <c r="AC912" s="50" t="s">
        <v>2615</v>
      </c>
      <c r="AD912" s="50" t="str">
        <f>IF(A912="","","Assets/"&amp;N912&amp;"/"&amp;Q912&amp;"/"&amp;P912&amp;".mp3")</f>
        <v>Assets/2005-2009/1/58.mp3</v>
      </c>
      <c r="AE912" s="51" t="s">
        <v>2614</v>
      </c>
      <c r="AF912" s="50" t="str">
        <f>IF(A912="","","Tune "&amp;66*(Q912-1)+P912)</f>
        <v>Tune 58</v>
      </c>
      <c r="AG912" s="50" t="s">
        <v>2613</v>
      </c>
      <c r="AH912" s="50" t="str">
        <f>AC912&amp;AD912&amp;AE912&amp;AF912&amp;AG912</f>
        <v>&lt;li&gt;&lt;a href="Assets/2005-2009/1/58.mp3"&gt;Tune 58&lt;/a&gt;&lt;/li&gt;</v>
      </c>
      <c r="AI912" s="53" t="s">
        <v>2616</v>
      </c>
      <c r="AJ912" s="53">
        <f>IF(A912="","",66*(Q912-1)+P912)</f>
        <v>58</v>
      </c>
      <c r="AK912" s="53" t="s">
        <v>2617</v>
      </c>
      <c r="AL912" s="53" t="str">
        <f>IF(A912="","",B912&amp;"&lt;/td&gt;&lt;td&gt;"&amp;C912&amp;"&lt;/td&gt;&lt;/tr&gt;")</f>
        <v>Gorillaz&lt;/td&gt;&lt;td&gt;Dare&lt;/td&gt;&lt;/tr&gt;</v>
      </c>
      <c r="AM912" s="53" t="str">
        <f>AI912&amp;AJ912&amp;AK912&amp;AL912</f>
        <v>&lt;tr&gt;&lt;td align="left"&gt;58&lt;/td&gt;&lt;td align="left"&gt;Gorillaz&lt;/td&gt;&lt;td&gt;Dare&lt;/td&gt;&lt;/tr&gt;</v>
      </c>
      <c r="AN912" s="64">
        <f>IF(MAX(LEN(B912),LEN(C912))=0,"",MAX(LEN(B912),LEN(C912)))</f>
        <v>8</v>
      </c>
    </row>
    <row r="913" spans="1:40" x14ac:dyDescent="0.25">
      <c r="A913" s="10" t="str">
        <f>N913&amp;Q913&amp;R913&amp;S913</f>
        <v>Gayicons13G</v>
      </c>
      <c r="B913" s="15" t="s">
        <v>2511</v>
      </c>
      <c r="C913" s="15" t="s">
        <v>2624</v>
      </c>
      <c r="D913" s="15"/>
      <c r="E913" s="15"/>
      <c r="F913" s="15"/>
      <c r="G913" s="15"/>
      <c r="H913" s="15"/>
      <c r="I913" s="15"/>
      <c r="J913" s="15"/>
      <c r="K913" s="14"/>
      <c r="L913" s="15">
        <v>2013</v>
      </c>
      <c r="M913" s="10"/>
      <c r="N913" s="48" t="s">
        <v>2611</v>
      </c>
      <c r="O913" s="10"/>
      <c r="P913" s="15">
        <v>29</v>
      </c>
      <c r="Q913" s="15">
        <v>1</v>
      </c>
      <c r="R913" s="15">
        <v>3</v>
      </c>
      <c r="S913" s="15" t="s">
        <v>1068</v>
      </c>
      <c r="U913" s="76" t="s">
        <v>3074</v>
      </c>
      <c r="V913" s="76" t="str">
        <f>IF(B913="","",B913)</f>
        <v xml:space="preserve">Panic! At the disco </v>
      </c>
      <c r="W913" s="76" t="s">
        <v>3075</v>
      </c>
      <c r="X913" s="76" t="str">
        <f>IF(C913="","",C913)</f>
        <v>Girls / Girls / Boys</v>
      </c>
      <c r="Y913" s="77" t="s">
        <v>3077</v>
      </c>
      <c r="Z913" s="76">
        <f>IF(L913="","",L913)</f>
        <v>2013</v>
      </c>
      <c r="AA913" s="76" t="s">
        <v>3076</v>
      </c>
      <c r="AB913" s="76" t="str">
        <f>_xlfn.CONCAT(U913:AA913)</f>
        <v>&lt;table class="questions" width="290"&gt;&lt;tr&gt;&lt;td height="50"&gt;&lt;div align="center"&gt;2 Points &lt;/div&gt;&lt;/td&gt;&lt;/tr&gt;&lt;tr&gt;&lt;td height="30"&gt;&lt;div align="center"&gt;Panic! At the disco &lt;/div&gt;&lt;/td&gt;&lt;/tr&gt;&lt;tr&gt;&lt;td height="30"&gt;&lt;div align="center"&gt;Girls / Girls / Boys&lt;/div&gt;&lt;/td&gt;&lt;/tr&gt;&lt;tr&gt;&lt;td height="30"&gt;&lt;div align="center"&gt;&lt;/div&gt;&lt;/td&gt;&lt;/tr&gt;&lt;tr&gt;&lt;td height="30"&gt;&lt;div align="center"&gt;2013&lt;/div&gt;&lt;/td&gt;&lt;/tr&gt;&lt;/table&gt;</v>
      </c>
      <c r="AC913" s="50" t="s">
        <v>2615</v>
      </c>
      <c r="AD913" s="50" t="str">
        <f>IF(A913="","","Assets/"&amp;N913&amp;"/"&amp;Q913&amp;"/"&amp;P913&amp;".mp3")</f>
        <v>Assets/Gayicons/1/29.mp3</v>
      </c>
      <c r="AE913" s="51" t="s">
        <v>2614</v>
      </c>
      <c r="AF913" s="50" t="str">
        <f>IF(A913="","","Tune "&amp;66*(Q913-1)+P913)</f>
        <v>Tune 29</v>
      </c>
      <c r="AG913" s="50" t="s">
        <v>2613</v>
      </c>
      <c r="AH913" s="50" t="str">
        <f>AC913&amp;AD913&amp;AE913&amp;AF913&amp;AG913</f>
        <v>&lt;li&gt;&lt;a href="Assets/Gayicons/1/29.mp3"&gt;Tune 29&lt;/a&gt;&lt;/li&gt;</v>
      </c>
      <c r="AI913" s="53" t="s">
        <v>2616</v>
      </c>
      <c r="AJ913" s="53">
        <f>IF(A913="","",66*(Q913-1)+P913)</f>
        <v>29</v>
      </c>
      <c r="AK913" s="53" t="s">
        <v>2617</v>
      </c>
      <c r="AL913" s="53" t="str">
        <f>IF(A913="","",B913&amp;"&lt;/td&gt;&lt;td&gt;"&amp;C913&amp;"&lt;/td&gt;&lt;/tr&gt;")</f>
        <v>Panic! At the disco &lt;/td&gt;&lt;td&gt;Girls / Girls / Boys&lt;/td&gt;&lt;/tr&gt;</v>
      </c>
      <c r="AM913" s="53" t="str">
        <f>AI913&amp;AJ913&amp;AK913&amp;AL913</f>
        <v>&lt;tr&gt;&lt;td align="left"&gt;29&lt;/td&gt;&lt;td align="left"&gt;Panic! At the disco &lt;/td&gt;&lt;td&gt;Girls / Girls / Boys&lt;/td&gt;&lt;/tr&gt;</v>
      </c>
      <c r="AN913" s="64">
        <f>IF(MAX(LEN(B913),LEN(C913))=0,"",MAX(LEN(B913),LEN(C913)))</f>
        <v>20</v>
      </c>
    </row>
    <row r="914" spans="1:40" x14ac:dyDescent="0.25">
      <c r="A914" s="10" t="str">
        <f>N914&amp;Q914&amp;R914&amp;S914</f>
        <v>2010-201424K</v>
      </c>
      <c r="B914" s="35" t="s">
        <v>1394</v>
      </c>
      <c r="C914" s="35" t="s">
        <v>1395</v>
      </c>
      <c r="D914" s="35" t="s">
        <v>672</v>
      </c>
      <c r="E914" s="35" t="s">
        <v>682</v>
      </c>
      <c r="F914" s="15"/>
      <c r="G914" s="15"/>
      <c r="H914" s="15"/>
      <c r="I914" s="15"/>
      <c r="J914" s="15"/>
      <c r="K914" s="14"/>
      <c r="L914" s="15">
        <v>2013</v>
      </c>
      <c r="M914" s="10"/>
      <c r="N914" s="3" t="s">
        <v>2622</v>
      </c>
      <c r="O914" s="10"/>
      <c r="P914" s="15">
        <v>44</v>
      </c>
      <c r="Q914" s="15">
        <v>2</v>
      </c>
      <c r="R914" s="15">
        <v>4</v>
      </c>
      <c r="S914" s="35" t="s">
        <v>1072</v>
      </c>
      <c r="U914" s="76" t="s">
        <v>3074</v>
      </c>
      <c r="V914" s="76" t="str">
        <f>IF(B914="","",B914)</f>
        <v>Demi Lovato</v>
      </c>
      <c r="W914" s="76" t="s">
        <v>3075</v>
      </c>
      <c r="X914" s="76" t="str">
        <f>IF(C914="","",C914)</f>
        <v>Heart Attack</v>
      </c>
      <c r="Y914" s="77" t="s">
        <v>3077</v>
      </c>
      <c r="Z914" s="76">
        <f>IF(L914="","",L914)</f>
        <v>2013</v>
      </c>
      <c r="AA914" s="76" t="s">
        <v>3076</v>
      </c>
      <c r="AB914" s="76" t="str">
        <f>_xlfn.CONCAT(U914:AA914)</f>
        <v>&lt;table class="questions" width="290"&gt;&lt;tr&gt;&lt;td height="50"&gt;&lt;div align="center"&gt;2 Points &lt;/div&gt;&lt;/td&gt;&lt;/tr&gt;&lt;tr&gt;&lt;td height="30"&gt;&lt;div align="center"&gt;Demi Lovato&lt;/div&gt;&lt;/td&gt;&lt;/tr&gt;&lt;tr&gt;&lt;td height="30"&gt;&lt;div align="center"&gt;Heart Attack&lt;/div&gt;&lt;/td&gt;&lt;/tr&gt;&lt;tr&gt;&lt;td height="30"&gt;&lt;div align="center"&gt;&lt;/div&gt;&lt;/td&gt;&lt;/tr&gt;&lt;tr&gt;&lt;td height="30"&gt;&lt;div align="center"&gt;2013&lt;/div&gt;&lt;/td&gt;&lt;/tr&gt;&lt;/table&gt;</v>
      </c>
      <c r="AC914" s="50" t="s">
        <v>2615</v>
      </c>
      <c r="AD914" s="50" t="str">
        <f>IF(A914="","","Assets/"&amp;N914&amp;"/"&amp;Q914&amp;"/"&amp;P914&amp;".mp3")</f>
        <v>Assets/2010-2014/2/44.mp3</v>
      </c>
      <c r="AE914" s="51" t="s">
        <v>2614</v>
      </c>
      <c r="AF914" s="50" t="str">
        <f>IF(A914="","","Tune "&amp;66*(Q914-1)+P914)</f>
        <v>Tune 110</v>
      </c>
      <c r="AG914" s="50" t="s">
        <v>2613</v>
      </c>
      <c r="AH914" s="50" t="str">
        <f>AC914&amp;AD914&amp;AE914&amp;AF914&amp;AG914</f>
        <v>&lt;li&gt;&lt;a href="Assets/2010-2014/2/44.mp3"&gt;Tune 110&lt;/a&gt;&lt;/li&gt;</v>
      </c>
      <c r="AI914" s="53" t="s">
        <v>2616</v>
      </c>
      <c r="AJ914" s="53">
        <f>IF(A914="","",66*(Q914-1)+P914)</f>
        <v>110</v>
      </c>
      <c r="AK914" s="53" t="s">
        <v>2617</v>
      </c>
      <c r="AL914" s="53" t="str">
        <f>IF(A914="","",B914&amp;"&lt;/td&gt;&lt;td&gt;"&amp;C914&amp;"&lt;/td&gt;&lt;/tr&gt;")</f>
        <v>Demi Lovato&lt;/td&gt;&lt;td&gt;Heart Attack&lt;/td&gt;&lt;/tr&gt;</v>
      </c>
      <c r="AM914" s="53" t="str">
        <f>AI914&amp;AJ914&amp;AK914&amp;AL914</f>
        <v>&lt;tr&gt;&lt;td align="left"&gt;110&lt;/td&gt;&lt;td align="left"&gt;Demi Lovato&lt;/td&gt;&lt;td&gt;Heart Attack&lt;/td&gt;&lt;/tr&gt;</v>
      </c>
      <c r="AN914" s="64">
        <f>IF(MAX(LEN(B914),LEN(C914))=0,"",MAX(LEN(B914),LEN(C914)))</f>
        <v>12</v>
      </c>
    </row>
    <row r="915" spans="1:40" x14ac:dyDescent="0.25">
      <c r="A915" s="10" t="str">
        <f>N915&amp;Q915&amp;R915&amp;S915</f>
        <v>2015-201932K</v>
      </c>
      <c r="B915" s="15" t="s">
        <v>1656</v>
      </c>
      <c r="C915" s="15" t="s">
        <v>2545</v>
      </c>
      <c r="D915" s="15"/>
      <c r="E915" s="15"/>
      <c r="F915" s="15"/>
      <c r="G915" s="15"/>
      <c r="H915" s="15"/>
      <c r="I915" s="15"/>
      <c r="J915" s="15"/>
      <c r="K915" s="14"/>
      <c r="L915" s="15">
        <v>2018</v>
      </c>
      <c r="M915" s="10"/>
      <c r="N915" s="3" t="s">
        <v>2623</v>
      </c>
      <c r="O915" s="10"/>
      <c r="P915" s="15">
        <v>22</v>
      </c>
      <c r="Q915" s="15">
        <v>3</v>
      </c>
      <c r="R915" s="15">
        <v>2</v>
      </c>
      <c r="S915" s="15" t="s">
        <v>1072</v>
      </c>
      <c r="U915" s="76" t="s">
        <v>3074</v>
      </c>
      <c r="V915" s="76" t="str">
        <f>IF(B915="","",B915)</f>
        <v>George Ezra</v>
      </c>
      <c r="W915" s="76" t="s">
        <v>3075</v>
      </c>
      <c r="X915" s="76" t="str">
        <f>IF(C915="","",C915)</f>
        <v>Shotgun</v>
      </c>
      <c r="Y915" s="77" t="s">
        <v>3077</v>
      </c>
      <c r="Z915" s="76">
        <f>IF(L915="","",L915)</f>
        <v>2018</v>
      </c>
      <c r="AA915" s="76" t="s">
        <v>3076</v>
      </c>
      <c r="AB915" s="76" t="str">
        <f>_xlfn.CONCAT(U915:AA915)</f>
        <v>&lt;table class="questions" width="290"&gt;&lt;tr&gt;&lt;td height="50"&gt;&lt;div align="center"&gt;2 Points &lt;/div&gt;&lt;/td&gt;&lt;/tr&gt;&lt;tr&gt;&lt;td height="30"&gt;&lt;div align="center"&gt;George Ezra&lt;/div&gt;&lt;/td&gt;&lt;/tr&gt;&lt;tr&gt;&lt;td height="30"&gt;&lt;div align="center"&gt;Shotgun&lt;/div&gt;&lt;/td&gt;&lt;/tr&gt;&lt;tr&gt;&lt;td height="30"&gt;&lt;div align="center"&gt;&lt;/div&gt;&lt;/td&gt;&lt;/tr&gt;&lt;tr&gt;&lt;td height="30"&gt;&lt;div align="center"&gt;2018&lt;/div&gt;&lt;/td&gt;&lt;/tr&gt;&lt;/table&gt;</v>
      </c>
      <c r="AC915" s="50" t="s">
        <v>2615</v>
      </c>
      <c r="AD915" s="50" t="str">
        <f>IF(A915="","","Assets/"&amp;N915&amp;"/"&amp;Q915&amp;"/"&amp;P915&amp;".mp3")</f>
        <v>Assets/2015-2019/3/22.mp3</v>
      </c>
      <c r="AE915" s="51" t="s">
        <v>2614</v>
      </c>
      <c r="AF915" s="50" t="str">
        <f>IF(A915="","","Tune "&amp;66*(Q915-1)+P915)</f>
        <v>Tune 154</v>
      </c>
      <c r="AG915" s="50" t="s">
        <v>2613</v>
      </c>
      <c r="AH915" s="50" t="str">
        <f>AC915&amp;AD915&amp;AE915&amp;AF915&amp;AG915</f>
        <v>&lt;li&gt;&lt;a href="Assets/2015-2019/3/22.mp3"&gt;Tune 154&lt;/a&gt;&lt;/li&gt;</v>
      </c>
      <c r="AI915" s="53" t="s">
        <v>2616</v>
      </c>
      <c r="AJ915" s="53">
        <f>IF(A915="","",66*(Q915-1)+P915)</f>
        <v>154</v>
      </c>
      <c r="AK915" s="53" t="s">
        <v>2617</v>
      </c>
      <c r="AL915" s="53" t="str">
        <f>IF(A915="","",B915&amp;"&lt;/td&gt;&lt;td&gt;"&amp;C915&amp;"&lt;/td&gt;&lt;/tr&gt;")</f>
        <v>George Ezra&lt;/td&gt;&lt;td&gt;Shotgun&lt;/td&gt;&lt;/tr&gt;</v>
      </c>
      <c r="AM915" s="53" t="str">
        <f>AI915&amp;AJ915&amp;AK915&amp;AL915</f>
        <v>&lt;tr&gt;&lt;td align="left"&gt;154&lt;/td&gt;&lt;td align="left"&gt;George Ezra&lt;/td&gt;&lt;td&gt;Shotgun&lt;/td&gt;&lt;/tr&gt;</v>
      </c>
      <c r="AN915" s="64">
        <f>IF(MAX(LEN(B915),LEN(C915))=0,"",MAX(LEN(B915),LEN(C915)))</f>
        <v>11</v>
      </c>
    </row>
    <row r="916" spans="1:40" x14ac:dyDescent="0.25">
      <c r="A916" s="10" t="str">
        <f>N916&amp;Q916&amp;R916&amp;S916</f>
        <v>2015-201933A</v>
      </c>
      <c r="B916" s="15" t="s">
        <v>2546</v>
      </c>
      <c r="C916" s="15" t="s">
        <v>2547</v>
      </c>
      <c r="D916" s="15"/>
      <c r="E916" s="15"/>
      <c r="F916" s="15"/>
      <c r="G916" s="15"/>
      <c r="H916" s="15"/>
      <c r="I916" s="15"/>
      <c r="J916" s="15"/>
      <c r="K916" s="14"/>
      <c r="L916" s="15">
        <v>2017</v>
      </c>
      <c r="M916" s="10"/>
      <c r="N916" s="3" t="s">
        <v>2623</v>
      </c>
      <c r="O916" s="10"/>
      <c r="P916" s="15">
        <v>23</v>
      </c>
      <c r="Q916" s="15">
        <v>3</v>
      </c>
      <c r="R916" s="15">
        <v>3</v>
      </c>
      <c r="S916" s="35" t="s">
        <v>84</v>
      </c>
      <c r="U916" s="76" t="s">
        <v>3074</v>
      </c>
      <c r="V916" s="76" t="str">
        <f>IF(B916="","",B916)</f>
        <v>Avicii Feat Rita Ora</v>
      </c>
      <c r="W916" s="76" t="s">
        <v>3075</v>
      </c>
      <c r="X916" s="76" t="str">
        <f>IF(C916="","",C916)</f>
        <v>Lonely Together</v>
      </c>
      <c r="Y916" s="77" t="s">
        <v>3077</v>
      </c>
      <c r="Z916" s="76">
        <f>IF(L916="","",L916)</f>
        <v>2017</v>
      </c>
      <c r="AA916" s="76" t="s">
        <v>3076</v>
      </c>
      <c r="AB916" s="76" t="str">
        <f>_xlfn.CONCAT(U916:AA916)</f>
        <v>&lt;table class="questions" width="290"&gt;&lt;tr&gt;&lt;td height="50"&gt;&lt;div align="center"&gt;2 Points &lt;/div&gt;&lt;/td&gt;&lt;/tr&gt;&lt;tr&gt;&lt;td height="30"&gt;&lt;div align="center"&gt;Avicii Feat Rita Ora&lt;/div&gt;&lt;/td&gt;&lt;/tr&gt;&lt;tr&gt;&lt;td height="30"&gt;&lt;div align="center"&gt;Lonely Together&lt;/div&gt;&lt;/td&gt;&lt;/tr&gt;&lt;tr&gt;&lt;td height="30"&gt;&lt;div align="center"&gt;&lt;/div&gt;&lt;/td&gt;&lt;/tr&gt;&lt;tr&gt;&lt;td height="30"&gt;&lt;div align="center"&gt;2017&lt;/div&gt;&lt;/td&gt;&lt;/tr&gt;&lt;/table&gt;</v>
      </c>
      <c r="AC916" s="50" t="s">
        <v>2615</v>
      </c>
      <c r="AD916" s="50" t="str">
        <f>IF(A916="","","Assets/"&amp;N916&amp;"/"&amp;Q916&amp;"/"&amp;P916&amp;".mp3")</f>
        <v>Assets/2015-2019/3/23.mp3</v>
      </c>
      <c r="AE916" s="51" t="s">
        <v>2614</v>
      </c>
      <c r="AF916" s="50" t="str">
        <f>IF(A916="","","Tune "&amp;66*(Q916-1)+P916)</f>
        <v>Tune 155</v>
      </c>
      <c r="AG916" s="50" t="s">
        <v>2613</v>
      </c>
      <c r="AH916" s="50" t="str">
        <f>AC916&amp;AD916&amp;AE916&amp;AF916&amp;AG916</f>
        <v>&lt;li&gt;&lt;a href="Assets/2015-2019/3/23.mp3"&gt;Tune 155&lt;/a&gt;&lt;/li&gt;</v>
      </c>
      <c r="AI916" s="53" t="s">
        <v>2616</v>
      </c>
      <c r="AJ916" s="53">
        <f>IF(A916="","",66*(Q916-1)+P916)</f>
        <v>155</v>
      </c>
      <c r="AK916" s="53" t="s">
        <v>2617</v>
      </c>
      <c r="AL916" s="53" t="str">
        <f>IF(A916="","",B916&amp;"&lt;/td&gt;&lt;td&gt;"&amp;C916&amp;"&lt;/td&gt;&lt;/tr&gt;")</f>
        <v>Avicii Feat Rita Ora&lt;/td&gt;&lt;td&gt;Lonely Together&lt;/td&gt;&lt;/tr&gt;</v>
      </c>
      <c r="AM916" s="53" t="str">
        <f>AI916&amp;AJ916&amp;AK916&amp;AL916</f>
        <v>&lt;tr&gt;&lt;td align="left"&gt;155&lt;/td&gt;&lt;td align="left"&gt;Avicii Feat Rita Ora&lt;/td&gt;&lt;td&gt;Lonely Together&lt;/td&gt;&lt;/tr&gt;</v>
      </c>
      <c r="AN916" s="64">
        <f>IF(MAX(LEN(B916),LEN(C916))=0,"",MAX(LEN(B916),LEN(C916)))</f>
        <v>20</v>
      </c>
    </row>
    <row r="917" spans="1:40" x14ac:dyDescent="0.25">
      <c r="A917" s="10" t="str">
        <f>N917&amp;Q917&amp;R917&amp;S917</f>
        <v>Musical13E</v>
      </c>
      <c r="B917" s="35" t="s">
        <v>2082</v>
      </c>
      <c r="C917" s="35" t="s">
        <v>2083</v>
      </c>
      <c r="D917" s="15"/>
      <c r="E917" s="15"/>
      <c r="F917" s="15"/>
      <c r="G917" s="15"/>
      <c r="H917" s="15"/>
      <c r="I917" s="15"/>
      <c r="J917" s="15"/>
      <c r="K917" s="14"/>
      <c r="L917" s="15"/>
      <c r="M917" s="10"/>
      <c r="N917" s="33" t="s">
        <v>922</v>
      </c>
      <c r="O917" s="10"/>
      <c r="P917" s="15">
        <v>27</v>
      </c>
      <c r="Q917" s="15">
        <v>1</v>
      </c>
      <c r="R917" s="15">
        <v>3</v>
      </c>
      <c r="S917" s="35" t="s">
        <v>87</v>
      </c>
      <c r="U917" s="76" t="s">
        <v>3074</v>
      </c>
      <c r="V917" s="76" t="str">
        <f>IF(B917="","",B917)</f>
        <v>My Fair Lady</v>
      </c>
      <c r="W917" s="76" t="s">
        <v>3075</v>
      </c>
      <c r="X917" s="76" t="str">
        <f>IF(C917="","",C917)</f>
        <v>Wouldn't it be Loverly</v>
      </c>
      <c r="Y917" s="77" t="s">
        <v>3077</v>
      </c>
      <c r="Z917" s="76" t="str">
        <f>IF(L917="","",L917)</f>
        <v/>
      </c>
      <c r="AA917" s="76" t="s">
        <v>3076</v>
      </c>
      <c r="AB917" s="76" t="str">
        <f>_xlfn.CONCAT(U917:AA917)</f>
        <v>&lt;table class="questions" width="290"&gt;&lt;tr&gt;&lt;td height="50"&gt;&lt;div align="center"&gt;2 Points &lt;/div&gt;&lt;/td&gt;&lt;/tr&gt;&lt;tr&gt;&lt;td height="30"&gt;&lt;div align="center"&gt;My Fair Lady&lt;/div&gt;&lt;/td&gt;&lt;/tr&gt;&lt;tr&gt;&lt;td height="30"&gt;&lt;div align="center"&gt;Wouldn't it be Loverly&lt;/div&gt;&lt;/td&gt;&lt;/tr&gt;&lt;tr&gt;&lt;td height="30"&gt;&lt;div align="center"&gt;&lt;/div&gt;&lt;/td&gt;&lt;/tr&gt;&lt;tr&gt;&lt;td height="30"&gt;&lt;div align="center"&gt;&lt;/div&gt;&lt;/td&gt;&lt;/tr&gt;&lt;/table&gt;</v>
      </c>
      <c r="AC917" s="50" t="s">
        <v>2615</v>
      </c>
      <c r="AD917" s="50" t="str">
        <f>IF(A917="","","Assets/"&amp;N917&amp;"/"&amp;Q917&amp;"/"&amp;P917&amp;".mp3")</f>
        <v>Assets/Musical/1/27.mp3</v>
      </c>
      <c r="AE917" s="51" t="s">
        <v>2614</v>
      </c>
      <c r="AF917" s="50" t="str">
        <f>IF(A917="","","Tune "&amp;66*(Q917-1)+P917)</f>
        <v>Tune 27</v>
      </c>
      <c r="AG917" s="50" t="s">
        <v>2613</v>
      </c>
      <c r="AH917" s="50" t="str">
        <f>AC917&amp;AD917&amp;AE917&amp;AF917&amp;AG917</f>
        <v>&lt;li&gt;&lt;a href="Assets/Musical/1/27.mp3"&gt;Tune 27&lt;/a&gt;&lt;/li&gt;</v>
      </c>
      <c r="AI917" s="53" t="s">
        <v>2616</v>
      </c>
      <c r="AJ917" s="53">
        <f>IF(A917="","",66*(Q917-1)+P917)</f>
        <v>27</v>
      </c>
      <c r="AK917" s="53" t="s">
        <v>2617</v>
      </c>
      <c r="AL917" s="53" t="str">
        <f>IF(A917="","",B917&amp;"&lt;/td&gt;&lt;td&gt;"&amp;C917&amp;"&lt;/td&gt;&lt;/tr&gt;")</f>
        <v>My Fair Lady&lt;/td&gt;&lt;td&gt;Wouldn't it be Loverly&lt;/td&gt;&lt;/tr&gt;</v>
      </c>
      <c r="AM917" s="53" t="str">
        <f>AI917&amp;AJ917&amp;AK917&amp;AL917</f>
        <v>&lt;tr&gt;&lt;td align="left"&gt;27&lt;/td&gt;&lt;td align="left"&gt;My Fair Lady&lt;/td&gt;&lt;td&gt;Wouldn't it be Loverly&lt;/td&gt;&lt;/tr&gt;</v>
      </c>
      <c r="AN917" s="64">
        <f>IF(MAX(LEN(B917),LEN(C917))=0,"",MAX(LEN(B917),LEN(C917)))</f>
        <v>22</v>
      </c>
    </row>
    <row r="918" spans="1:40" x14ac:dyDescent="0.25">
      <c r="A918" s="10" t="str">
        <f>N918&amp;Q918&amp;R918&amp;S918</f>
        <v>Musical13F</v>
      </c>
      <c r="B918" s="35" t="s">
        <v>2084</v>
      </c>
      <c r="C918" s="35" t="s">
        <v>2085</v>
      </c>
      <c r="D918" s="15"/>
      <c r="E918" s="15"/>
      <c r="F918" s="15"/>
      <c r="G918" s="15"/>
      <c r="H918" s="15"/>
      <c r="I918" s="15"/>
      <c r="J918" s="15"/>
      <c r="K918" s="14"/>
      <c r="L918" s="15"/>
      <c r="M918" s="10"/>
      <c r="N918" s="33" t="s">
        <v>922</v>
      </c>
      <c r="O918" s="10"/>
      <c r="P918" s="15">
        <v>28</v>
      </c>
      <c r="Q918" s="15">
        <v>1</v>
      </c>
      <c r="R918" s="15">
        <v>3</v>
      </c>
      <c r="S918" s="35" t="s">
        <v>88</v>
      </c>
      <c r="U918" s="76" t="s">
        <v>3074</v>
      </c>
      <c r="V918" s="76" t="str">
        <f>IF(B918="","",B918)</f>
        <v>Spamalot</v>
      </c>
      <c r="W918" s="76" t="s">
        <v>3075</v>
      </c>
      <c r="X918" s="76" t="str">
        <f>IF(C918="","",C918)</f>
        <v>Knights of the Round Table</v>
      </c>
      <c r="Y918" s="77" t="s">
        <v>3077</v>
      </c>
      <c r="Z918" s="76" t="str">
        <f>IF(L918="","",L918)</f>
        <v/>
      </c>
      <c r="AA918" s="76" t="s">
        <v>3076</v>
      </c>
      <c r="AB918" s="76" t="str">
        <f>_xlfn.CONCAT(U918:AA918)</f>
        <v>&lt;table class="questions" width="290"&gt;&lt;tr&gt;&lt;td height="50"&gt;&lt;div align="center"&gt;2 Points &lt;/div&gt;&lt;/td&gt;&lt;/tr&gt;&lt;tr&gt;&lt;td height="30"&gt;&lt;div align="center"&gt;Spamalot&lt;/div&gt;&lt;/td&gt;&lt;/tr&gt;&lt;tr&gt;&lt;td height="30"&gt;&lt;div align="center"&gt;Knights of the Round Table&lt;/div&gt;&lt;/td&gt;&lt;/tr&gt;&lt;tr&gt;&lt;td height="30"&gt;&lt;div align="center"&gt;&lt;/div&gt;&lt;/td&gt;&lt;/tr&gt;&lt;tr&gt;&lt;td height="30"&gt;&lt;div align="center"&gt;&lt;/div&gt;&lt;/td&gt;&lt;/tr&gt;&lt;/table&gt;</v>
      </c>
      <c r="AC918" s="50" t="s">
        <v>2615</v>
      </c>
      <c r="AD918" s="50" t="str">
        <f>IF(A918="","","Assets/"&amp;N918&amp;"/"&amp;Q918&amp;"/"&amp;P918&amp;".mp3")</f>
        <v>Assets/Musical/1/28.mp3</v>
      </c>
      <c r="AE918" s="51" t="s">
        <v>2614</v>
      </c>
      <c r="AF918" s="50" t="str">
        <f>IF(A918="","","Tune "&amp;66*(Q918-1)+P918)</f>
        <v>Tune 28</v>
      </c>
      <c r="AG918" s="50" t="s">
        <v>2613</v>
      </c>
      <c r="AH918" s="50" t="str">
        <f>AC918&amp;AD918&amp;AE918&amp;AF918&amp;AG918</f>
        <v>&lt;li&gt;&lt;a href="Assets/Musical/1/28.mp3"&gt;Tune 28&lt;/a&gt;&lt;/li&gt;</v>
      </c>
      <c r="AI918" s="53" t="s">
        <v>2616</v>
      </c>
      <c r="AJ918" s="53">
        <f>IF(A918="","",66*(Q918-1)+P918)</f>
        <v>28</v>
      </c>
      <c r="AK918" s="53" t="s">
        <v>2617</v>
      </c>
      <c r="AL918" s="53" t="str">
        <f>IF(A918="","",B918&amp;"&lt;/td&gt;&lt;td&gt;"&amp;C918&amp;"&lt;/td&gt;&lt;/tr&gt;")</f>
        <v>Spamalot&lt;/td&gt;&lt;td&gt;Knights of the Round Table&lt;/td&gt;&lt;/tr&gt;</v>
      </c>
      <c r="AM918" s="53" t="str">
        <f>AI918&amp;AJ918&amp;AK918&amp;AL918</f>
        <v>&lt;tr&gt;&lt;td align="left"&gt;28&lt;/td&gt;&lt;td align="left"&gt;Spamalot&lt;/td&gt;&lt;td&gt;Knights of the Round Table&lt;/td&gt;&lt;/tr&gt;</v>
      </c>
      <c r="AN918" s="64">
        <f>IF(MAX(LEN(B918),LEN(C918))=0,"",MAX(LEN(B918),LEN(C918)))</f>
        <v>26</v>
      </c>
    </row>
    <row r="919" spans="1:40" x14ac:dyDescent="0.25">
      <c r="A919" s="10" t="str">
        <f>N919&amp;Q919&amp;R919&amp;S919</f>
        <v>Musical13G</v>
      </c>
      <c r="B919" s="35" t="s">
        <v>928</v>
      </c>
      <c r="C919" s="35" t="s">
        <v>2086</v>
      </c>
      <c r="D919" s="15"/>
      <c r="E919" s="15"/>
      <c r="F919" s="15"/>
      <c r="G919" s="15"/>
      <c r="H919" s="15"/>
      <c r="I919" s="15"/>
      <c r="J919" s="15"/>
      <c r="K919" s="14"/>
      <c r="L919" s="15"/>
      <c r="M919" s="10"/>
      <c r="N919" s="33" t="s">
        <v>922</v>
      </c>
      <c r="O919" s="10"/>
      <c r="P919" s="15">
        <v>29</v>
      </c>
      <c r="Q919" s="15">
        <v>1</v>
      </c>
      <c r="R919" s="15">
        <v>3</v>
      </c>
      <c r="S919" s="35" t="s">
        <v>1068</v>
      </c>
      <c r="U919" s="76" t="s">
        <v>3074</v>
      </c>
      <c r="V919" s="76" t="str">
        <f>IF(B919="","",B919)</f>
        <v>The Sound of Music</v>
      </c>
      <c r="W919" s="76" t="s">
        <v>3075</v>
      </c>
      <c r="X919" s="76" t="str">
        <f>IF(C919="","",C919)</f>
        <v>Edelweiss</v>
      </c>
      <c r="Y919" s="77" t="s">
        <v>3077</v>
      </c>
      <c r="Z919" s="76" t="str">
        <f>IF(L919="","",L919)</f>
        <v/>
      </c>
      <c r="AA919" s="76" t="s">
        <v>3076</v>
      </c>
      <c r="AB919" s="76" t="str">
        <f>_xlfn.CONCAT(U919:AA919)</f>
        <v>&lt;table class="questions" width="290"&gt;&lt;tr&gt;&lt;td height="50"&gt;&lt;div align="center"&gt;2 Points &lt;/div&gt;&lt;/td&gt;&lt;/tr&gt;&lt;tr&gt;&lt;td height="30"&gt;&lt;div align="center"&gt;The Sound of Music&lt;/div&gt;&lt;/td&gt;&lt;/tr&gt;&lt;tr&gt;&lt;td height="30"&gt;&lt;div align="center"&gt;Edelweiss&lt;/div&gt;&lt;/td&gt;&lt;/tr&gt;&lt;tr&gt;&lt;td height="30"&gt;&lt;div align="center"&gt;&lt;/div&gt;&lt;/td&gt;&lt;/tr&gt;&lt;tr&gt;&lt;td height="30"&gt;&lt;div align="center"&gt;&lt;/div&gt;&lt;/td&gt;&lt;/tr&gt;&lt;/table&gt;</v>
      </c>
      <c r="AC919" s="50" t="s">
        <v>2615</v>
      </c>
      <c r="AD919" s="50" t="str">
        <f>IF(A919="","","Assets/"&amp;N919&amp;"/"&amp;Q919&amp;"/"&amp;P919&amp;".mp3")</f>
        <v>Assets/Musical/1/29.mp3</v>
      </c>
      <c r="AE919" s="51" t="s">
        <v>2614</v>
      </c>
      <c r="AF919" s="50" t="str">
        <f>IF(A919="","","Tune "&amp;66*(Q919-1)+P919)</f>
        <v>Tune 29</v>
      </c>
      <c r="AG919" s="50" t="s">
        <v>2613</v>
      </c>
      <c r="AH919" s="50" t="str">
        <f>AC919&amp;AD919&amp;AE919&amp;AF919&amp;AG919</f>
        <v>&lt;li&gt;&lt;a href="Assets/Musical/1/29.mp3"&gt;Tune 29&lt;/a&gt;&lt;/li&gt;</v>
      </c>
      <c r="AI919" s="53" t="s">
        <v>2616</v>
      </c>
      <c r="AJ919" s="53">
        <f>IF(A919="","",66*(Q919-1)+P919)</f>
        <v>29</v>
      </c>
      <c r="AK919" s="53" t="s">
        <v>2617</v>
      </c>
      <c r="AL919" s="53" t="str">
        <f>IF(A919="","",B919&amp;"&lt;/td&gt;&lt;td&gt;"&amp;C919&amp;"&lt;/td&gt;&lt;/tr&gt;")</f>
        <v>The Sound of Music&lt;/td&gt;&lt;td&gt;Edelweiss&lt;/td&gt;&lt;/tr&gt;</v>
      </c>
      <c r="AM919" s="53" t="str">
        <f>AI919&amp;AJ919&amp;AK919&amp;AL919</f>
        <v>&lt;tr&gt;&lt;td align="left"&gt;29&lt;/td&gt;&lt;td align="left"&gt;The Sound of Music&lt;/td&gt;&lt;td&gt;Edelweiss&lt;/td&gt;&lt;/tr&gt;</v>
      </c>
      <c r="AN919" s="64">
        <f>IF(MAX(LEN(B919),LEN(C919))=0,"",MAX(LEN(B919),LEN(C919)))</f>
        <v>18</v>
      </c>
    </row>
    <row r="920" spans="1:40" x14ac:dyDescent="0.25">
      <c r="A920" s="10" t="str">
        <f>N920&amp;Q920&amp;R920&amp;S920</f>
        <v>196013E</v>
      </c>
      <c r="B920" s="35" t="s">
        <v>1568</v>
      </c>
      <c r="C920" s="35" t="s">
        <v>1569</v>
      </c>
      <c r="D920" s="35" t="s">
        <v>672</v>
      </c>
      <c r="E920" s="35" t="s">
        <v>682</v>
      </c>
      <c r="F920" s="15"/>
      <c r="G920" s="15"/>
      <c r="H920" s="15"/>
      <c r="I920" s="15"/>
      <c r="J920" s="15"/>
      <c r="K920" s="14"/>
      <c r="L920" s="15">
        <v>1969</v>
      </c>
      <c r="M920" s="10"/>
      <c r="N920" s="81">
        <v>1960</v>
      </c>
      <c r="O920" s="10"/>
      <c r="P920" s="15">
        <v>27</v>
      </c>
      <c r="Q920" s="15">
        <v>1</v>
      </c>
      <c r="R920" s="15">
        <v>3</v>
      </c>
      <c r="S920" s="35" t="s">
        <v>87</v>
      </c>
      <c r="U920" s="76" t="s">
        <v>3074</v>
      </c>
      <c r="V920" s="76" t="str">
        <f>IF(B920="","",B920)</f>
        <v>The Archies</v>
      </c>
      <c r="W920" s="76" t="s">
        <v>3075</v>
      </c>
      <c r="X920" s="76" t="str">
        <f>IF(C920="","",C920)</f>
        <v>Sugar Sugar</v>
      </c>
      <c r="Y920" s="77" t="s">
        <v>3077</v>
      </c>
      <c r="Z920" s="76">
        <f>IF(L920="","",L920)</f>
        <v>1969</v>
      </c>
      <c r="AA920" s="76" t="s">
        <v>3076</v>
      </c>
      <c r="AB920" s="76" t="str">
        <f>_xlfn.CONCAT(U920:AA920)</f>
        <v>&lt;table class="questions" width="290"&gt;&lt;tr&gt;&lt;td height="50"&gt;&lt;div align="center"&gt;2 Points &lt;/div&gt;&lt;/td&gt;&lt;/tr&gt;&lt;tr&gt;&lt;td height="30"&gt;&lt;div align="center"&gt;The Archies&lt;/div&gt;&lt;/td&gt;&lt;/tr&gt;&lt;tr&gt;&lt;td height="30"&gt;&lt;div align="center"&gt;Sugar Sugar&lt;/div&gt;&lt;/td&gt;&lt;/tr&gt;&lt;tr&gt;&lt;td height="30"&gt;&lt;div align="center"&gt;&lt;/div&gt;&lt;/td&gt;&lt;/tr&gt;&lt;tr&gt;&lt;td height="30"&gt;&lt;div align="center"&gt;1969&lt;/div&gt;&lt;/td&gt;&lt;/tr&gt;&lt;/table&gt;</v>
      </c>
      <c r="AC920" s="50" t="s">
        <v>2615</v>
      </c>
      <c r="AD920" s="50" t="str">
        <f>IF(A920="","","Assets/"&amp;N920&amp;"/"&amp;Q920&amp;"/"&amp;P920&amp;".mp3")</f>
        <v>Assets/1960/1/27.mp3</v>
      </c>
      <c r="AE920" s="51" t="s">
        <v>2614</v>
      </c>
      <c r="AF920" s="50" t="str">
        <f>IF(A920="","","Tune "&amp;66*(Q920-1)+P920)</f>
        <v>Tune 27</v>
      </c>
      <c r="AG920" s="50" t="s">
        <v>2613</v>
      </c>
      <c r="AH920" s="50" t="str">
        <f>AC920&amp;AD920&amp;AE920&amp;AF920&amp;AG920</f>
        <v>&lt;li&gt;&lt;a href="Assets/1960/1/27.mp3"&gt;Tune 27&lt;/a&gt;&lt;/li&gt;</v>
      </c>
      <c r="AI920" s="53" t="s">
        <v>2616</v>
      </c>
      <c r="AJ920" s="53">
        <f>IF(A920="","",66*(Q920-1)+P920)</f>
        <v>27</v>
      </c>
      <c r="AK920" s="53" t="s">
        <v>2617</v>
      </c>
      <c r="AL920" s="53" t="str">
        <f>IF(A920="","",B920&amp;"&lt;/td&gt;&lt;td&gt;"&amp;C920&amp;"&lt;/td&gt;&lt;/tr&gt;")</f>
        <v>The Archies&lt;/td&gt;&lt;td&gt;Sugar Sugar&lt;/td&gt;&lt;/tr&gt;</v>
      </c>
      <c r="AM920" s="53" t="str">
        <f>AI920&amp;AJ920&amp;AK920&amp;AL920</f>
        <v>&lt;tr&gt;&lt;td align="left"&gt;27&lt;/td&gt;&lt;td align="left"&gt;The Archies&lt;/td&gt;&lt;td&gt;Sugar Sugar&lt;/td&gt;&lt;/tr&gt;</v>
      </c>
      <c r="AN920" s="64">
        <f>IF(MAX(LEN(B920),LEN(C920))=0,"",MAX(LEN(B920),LEN(C920)))</f>
        <v>11</v>
      </c>
    </row>
    <row r="921" spans="1:40" x14ac:dyDescent="0.25">
      <c r="A921" s="10" t="str">
        <f>N921&amp;Q921&amp;R921&amp;S921</f>
        <v>199015E</v>
      </c>
      <c r="B921" s="15" t="s">
        <v>2789</v>
      </c>
      <c r="C921" s="15" t="s">
        <v>2790</v>
      </c>
      <c r="D921" s="15"/>
      <c r="E921" s="15"/>
      <c r="F921" s="15"/>
      <c r="G921" s="15"/>
      <c r="H921" s="15"/>
      <c r="I921" s="15"/>
      <c r="J921" s="15"/>
      <c r="K921" s="14"/>
      <c r="L921" s="15">
        <v>1993</v>
      </c>
      <c r="M921" s="10"/>
      <c r="N921" s="7">
        <v>1990</v>
      </c>
      <c r="O921" s="10"/>
      <c r="P921" s="15">
        <v>49</v>
      </c>
      <c r="Q921" s="15">
        <v>1</v>
      </c>
      <c r="R921" s="15">
        <v>5</v>
      </c>
      <c r="S921" s="15" t="s">
        <v>87</v>
      </c>
      <c r="U921" s="76" t="s">
        <v>3074</v>
      </c>
      <c r="V921" s="76" t="str">
        <f>IF(B921="","",B921)</f>
        <v>Jimmy Cliff</v>
      </c>
      <c r="W921" s="76" t="s">
        <v>3075</v>
      </c>
      <c r="X921" s="76" t="str">
        <f>IF(C921="","",C921)</f>
        <v>I Can See Clearly Now</v>
      </c>
      <c r="Y921" s="77" t="s">
        <v>3077</v>
      </c>
      <c r="Z921" s="76">
        <f>IF(L921="","",L921)</f>
        <v>1993</v>
      </c>
      <c r="AA921" s="76" t="s">
        <v>3076</v>
      </c>
      <c r="AB921" s="76" t="str">
        <f>_xlfn.CONCAT(U921:AA921)</f>
        <v>&lt;table class="questions" width="290"&gt;&lt;tr&gt;&lt;td height="50"&gt;&lt;div align="center"&gt;2 Points &lt;/div&gt;&lt;/td&gt;&lt;/tr&gt;&lt;tr&gt;&lt;td height="30"&gt;&lt;div align="center"&gt;Jimmy Cliff&lt;/div&gt;&lt;/td&gt;&lt;/tr&gt;&lt;tr&gt;&lt;td height="30"&gt;&lt;div align="center"&gt;I Can See Clearly Now&lt;/div&gt;&lt;/td&gt;&lt;/tr&gt;&lt;tr&gt;&lt;td height="30"&gt;&lt;div align="center"&gt;&lt;/div&gt;&lt;/td&gt;&lt;/tr&gt;&lt;tr&gt;&lt;td height="30"&gt;&lt;div align="center"&gt;1993&lt;/div&gt;&lt;/td&gt;&lt;/tr&gt;&lt;/table&gt;</v>
      </c>
      <c r="AC921" s="50" t="s">
        <v>2615</v>
      </c>
      <c r="AD921" s="50" t="str">
        <f>IF(A921="","","Assets/"&amp;N921&amp;"/"&amp;Q921&amp;"/"&amp;P921&amp;".mp3")</f>
        <v>Assets/1990/1/49.mp3</v>
      </c>
      <c r="AE921" s="51" t="s">
        <v>2614</v>
      </c>
      <c r="AF921" s="50" t="str">
        <f>IF(A921="","","Tune "&amp;66*(Q921-1)+P921)</f>
        <v>Tune 49</v>
      </c>
      <c r="AG921" s="50" t="s">
        <v>2613</v>
      </c>
      <c r="AH921" s="50" t="str">
        <f>AC921&amp;AD921&amp;AE921&amp;AF921&amp;AG921</f>
        <v>&lt;li&gt;&lt;a href="Assets/1990/1/49.mp3"&gt;Tune 49&lt;/a&gt;&lt;/li&gt;</v>
      </c>
      <c r="AI921" s="53" t="s">
        <v>2616</v>
      </c>
      <c r="AJ921" s="53">
        <f>IF(A921="","",66*(Q921-1)+P921)</f>
        <v>49</v>
      </c>
      <c r="AK921" s="53" t="s">
        <v>2617</v>
      </c>
      <c r="AL921" s="53" t="str">
        <f>IF(A921="","",B921&amp;"&lt;/td&gt;&lt;td&gt;"&amp;C921&amp;"&lt;/td&gt;&lt;/tr&gt;")</f>
        <v>Jimmy Cliff&lt;/td&gt;&lt;td&gt;I Can See Clearly Now&lt;/td&gt;&lt;/tr&gt;</v>
      </c>
      <c r="AM921" s="53" t="str">
        <f>AI921&amp;AJ921&amp;AK921&amp;AL921</f>
        <v>&lt;tr&gt;&lt;td align="left"&gt;49&lt;/td&gt;&lt;td align="left"&gt;Jimmy Cliff&lt;/td&gt;&lt;td&gt;I Can See Clearly Now&lt;/td&gt;&lt;/tr&gt;</v>
      </c>
      <c r="AN921" s="64">
        <f>IF(MAX(LEN(B921),LEN(C921))=0,"",MAX(LEN(B921),LEN(C921)))</f>
        <v>21</v>
      </c>
    </row>
    <row r="922" spans="1:40" x14ac:dyDescent="0.25">
      <c r="A922" s="10" t="str">
        <f>N922&amp;Q922&amp;R922&amp;S922</f>
        <v>199015F</v>
      </c>
      <c r="B922" s="35" t="s">
        <v>1685</v>
      </c>
      <c r="C922" s="35" t="s">
        <v>1686</v>
      </c>
      <c r="D922" s="35" t="s">
        <v>672</v>
      </c>
      <c r="E922" s="35" t="s">
        <v>682</v>
      </c>
      <c r="F922" s="15"/>
      <c r="G922" s="15"/>
      <c r="H922" s="15"/>
      <c r="I922" s="15"/>
      <c r="J922" s="15"/>
      <c r="K922" s="14"/>
      <c r="L922" s="35">
        <v>1991</v>
      </c>
      <c r="M922" s="10"/>
      <c r="N922" s="7">
        <v>1990</v>
      </c>
      <c r="O922" s="10"/>
      <c r="P922" s="15">
        <v>50</v>
      </c>
      <c r="Q922" s="15">
        <v>1</v>
      </c>
      <c r="R922" s="15">
        <v>5</v>
      </c>
      <c r="S922" s="35" t="s">
        <v>88</v>
      </c>
      <c r="U922" s="76" t="s">
        <v>3074</v>
      </c>
      <c r="V922" s="76" t="str">
        <f>IF(B922="","",B922)</f>
        <v>The Levellers</v>
      </c>
      <c r="W922" s="76" t="s">
        <v>3075</v>
      </c>
      <c r="X922" s="76" t="str">
        <f>IF(C922="","",C922)</f>
        <v>One Way</v>
      </c>
      <c r="Y922" s="77" t="s">
        <v>3077</v>
      </c>
      <c r="Z922" s="76">
        <f>IF(L922="","",L922)</f>
        <v>1991</v>
      </c>
      <c r="AA922" s="76" t="s">
        <v>3076</v>
      </c>
      <c r="AB922" s="76" t="str">
        <f>_xlfn.CONCAT(U922:AA922)</f>
        <v>&lt;table class="questions" width="290"&gt;&lt;tr&gt;&lt;td height="50"&gt;&lt;div align="center"&gt;2 Points &lt;/div&gt;&lt;/td&gt;&lt;/tr&gt;&lt;tr&gt;&lt;td height="30"&gt;&lt;div align="center"&gt;The Levellers&lt;/div&gt;&lt;/td&gt;&lt;/tr&gt;&lt;tr&gt;&lt;td height="30"&gt;&lt;div align="center"&gt;One Way&lt;/div&gt;&lt;/td&gt;&lt;/tr&gt;&lt;tr&gt;&lt;td height="30"&gt;&lt;div align="center"&gt;&lt;/div&gt;&lt;/td&gt;&lt;/tr&gt;&lt;tr&gt;&lt;td height="30"&gt;&lt;div align="center"&gt;1991&lt;/div&gt;&lt;/td&gt;&lt;/tr&gt;&lt;/table&gt;</v>
      </c>
      <c r="AC922" s="50" t="s">
        <v>2615</v>
      </c>
      <c r="AD922" s="50" t="str">
        <f>IF(A922="","","Assets/"&amp;N922&amp;"/"&amp;Q922&amp;"/"&amp;P922&amp;".mp3")</f>
        <v>Assets/1990/1/50.mp3</v>
      </c>
      <c r="AE922" s="51" t="s">
        <v>2614</v>
      </c>
      <c r="AF922" s="50" t="str">
        <f>IF(A922="","","Tune "&amp;66*(Q922-1)+P922)</f>
        <v>Tune 50</v>
      </c>
      <c r="AG922" s="50" t="s">
        <v>2613</v>
      </c>
      <c r="AH922" s="50" t="str">
        <f>AC922&amp;AD922&amp;AE922&amp;AF922&amp;AG922</f>
        <v>&lt;li&gt;&lt;a href="Assets/1990/1/50.mp3"&gt;Tune 50&lt;/a&gt;&lt;/li&gt;</v>
      </c>
      <c r="AI922" s="53" t="s">
        <v>2616</v>
      </c>
      <c r="AJ922" s="53">
        <f>IF(A922="","",66*(Q922-1)+P922)</f>
        <v>50</v>
      </c>
      <c r="AK922" s="53" t="s">
        <v>2617</v>
      </c>
      <c r="AL922" s="53" t="str">
        <f>IF(A922="","",B922&amp;"&lt;/td&gt;&lt;td&gt;"&amp;C922&amp;"&lt;/td&gt;&lt;/tr&gt;")</f>
        <v>The Levellers&lt;/td&gt;&lt;td&gt;One Way&lt;/td&gt;&lt;/tr&gt;</v>
      </c>
      <c r="AM922" s="53" t="str">
        <f>AI922&amp;AJ922&amp;AK922&amp;AL922</f>
        <v>&lt;tr&gt;&lt;td align="left"&gt;50&lt;/td&gt;&lt;td align="left"&gt;The Levellers&lt;/td&gt;&lt;td&gt;One Way&lt;/td&gt;&lt;/tr&gt;</v>
      </c>
      <c r="AN922" s="64">
        <f>IF(MAX(LEN(B922),LEN(C922))=0,"",MAX(LEN(B922),LEN(C922)))</f>
        <v>13</v>
      </c>
    </row>
    <row r="923" spans="1:40" x14ac:dyDescent="0.25">
      <c r="A923" s="10" t="str">
        <f>N923&amp;Q923&amp;R923&amp;S923</f>
        <v>199015G</v>
      </c>
      <c r="B923" s="15" t="s">
        <v>268</v>
      </c>
      <c r="C923" s="15" t="s">
        <v>269</v>
      </c>
      <c r="D923" s="15" t="s">
        <v>672</v>
      </c>
      <c r="E923" s="15" t="s">
        <v>682</v>
      </c>
      <c r="F923" s="15" t="s">
        <v>444</v>
      </c>
      <c r="G923" s="15"/>
      <c r="H923" s="15" t="s">
        <v>445</v>
      </c>
      <c r="I923" s="15"/>
      <c r="J923" s="19"/>
      <c r="K923" s="14" t="s">
        <v>674</v>
      </c>
      <c r="L923" s="15">
        <v>1997</v>
      </c>
      <c r="M923" s="10"/>
      <c r="N923" s="7">
        <v>1990</v>
      </c>
      <c r="O923" s="10"/>
      <c r="P923" s="15">
        <v>51</v>
      </c>
      <c r="Q923" s="15">
        <v>1</v>
      </c>
      <c r="R923" s="15">
        <v>5</v>
      </c>
      <c r="S923" s="15" t="s">
        <v>1068</v>
      </c>
      <c r="U923" s="76" t="s">
        <v>3074</v>
      </c>
      <c r="V923" s="76" t="str">
        <f>IF(B923="","",B923)</f>
        <v>Natalie Imbruglia</v>
      </c>
      <c r="W923" s="76" t="s">
        <v>3075</v>
      </c>
      <c r="X923" s="76" t="str">
        <f>IF(C923="","",C923)</f>
        <v>Torn</v>
      </c>
      <c r="Y923" s="77" t="s">
        <v>3077</v>
      </c>
      <c r="Z923" s="76">
        <f>IF(L923="","",L923)</f>
        <v>1997</v>
      </c>
      <c r="AA923" s="76" t="s">
        <v>3076</v>
      </c>
      <c r="AB923" s="76" t="str">
        <f>_xlfn.CONCAT(U923:AA923)</f>
        <v>&lt;table class="questions" width="290"&gt;&lt;tr&gt;&lt;td height="50"&gt;&lt;div align="center"&gt;2 Points &lt;/div&gt;&lt;/td&gt;&lt;/tr&gt;&lt;tr&gt;&lt;td height="30"&gt;&lt;div align="center"&gt;Natalie Imbruglia&lt;/div&gt;&lt;/td&gt;&lt;/tr&gt;&lt;tr&gt;&lt;td height="30"&gt;&lt;div align="center"&gt;Torn&lt;/div&gt;&lt;/td&gt;&lt;/tr&gt;&lt;tr&gt;&lt;td height="30"&gt;&lt;div align="center"&gt;&lt;/div&gt;&lt;/td&gt;&lt;/tr&gt;&lt;tr&gt;&lt;td height="30"&gt;&lt;div align="center"&gt;1997&lt;/div&gt;&lt;/td&gt;&lt;/tr&gt;&lt;/table&gt;</v>
      </c>
      <c r="AC923" s="50" t="s">
        <v>2615</v>
      </c>
      <c r="AD923" s="50" t="str">
        <f>IF(A923="","","Assets/"&amp;N923&amp;"/"&amp;Q923&amp;"/"&amp;P923&amp;".mp3")</f>
        <v>Assets/1990/1/51.mp3</v>
      </c>
      <c r="AE923" s="51" t="s">
        <v>2614</v>
      </c>
      <c r="AF923" s="50" t="str">
        <f>IF(A923="","","Tune "&amp;66*(Q923-1)+P923)</f>
        <v>Tune 51</v>
      </c>
      <c r="AG923" s="50" t="s">
        <v>2613</v>
      </c>
      <c r="AH923" s="50" t="str">
        <f>AC923&amp;AD923&amp;AE923&amp;AF923&amp;AG923</f>
        <v>&lt;li&gt;&lt;a href="Assets/1990/1/51.mp3"&gt;Tune 51&lt;/a&gt;&lt;/li&gt;</v>
      </c>
      <c r="AI923" s="53" t="s">
        <v>2616</v>
      </c>
      <c r="AJ923" s="53">
        <f>IF(A923="","",66*(Q923-1)+P923)</f>
        <v>51</v>
      </c>
      <c r="AK923" s="53" t="s">
        <v>2617</v>
      </c>
      <c r="AL923" s="53" t="str">
        <f>IF(A923="","",B923&amp;"&lt;/td&gt;&lt;td&gt;"&amp;C923&amp;"&lt;/td&gt;&lt;/tr&gt;")</f>
        <v>Natalie Imbruglia&lt;/td&gt;&lt;td&gt;Torn&lt;/td&gt;&lt;/tr&gt;</v>
      </c>
      <c r="AM923" s="53" t="str">
        <f>AI923&amp;AJ923&amp;AK923&amp;AL923</f>
        <v>&lt;tr&gt;&lt;td align="left"&gt;51&lt;/td&gt;&lt;td align="left"&gt;Natalie Imbruglia&lt;/td&gt;&lt;td&gt;Torn&lt;/td&gt;&lt;/tr&gt;</v>
      </c>
      <c r="AN923" s="64">
        <f>IF(MAX(LEN(B923),LEN(C923))=0,"",MAX(LEN(B923),LEN(C923)))</f>
        <v>17</v>
      </c>
    </row>
    <row r="924" spans="1:40" x14ac:dyDescent="0.25">
      <c r="A924" s="10" t="str">
        <f>N924&amp;Q924&amp;R924&amp;S924</f>
        <v>Xmas13I</v>
      </c>
      <c r="B924" s="35" t="s">
        <v>1499</v>
      </c>
      <c r="C924" s="35" t="s">
        <v>1493</v>
      </c>
      <c r="D924" s="35" t="s">
        <v>672</v>
      </c>
      <c r="E924" s="35" t="s">
        <v>682</v>
      </c>
      <c r="F924" s="15"/>
      <c r="G924" s="15"/>
      <c r="H924" s="15"/>
      <c r="I924" s="15"/>
      <c r="J924" s="15"/>
      <c r="K924" s="14"/>
      <c r="L924" s="15">
        <v>1988</v>
      </c>
      <c r="M924" s="10"/>
      <c r="N924" s="6" t="s">
        <v>90</v>
      </c>
      <c r="O924" s="10"/>
      <c r="P924" s="15">
        <v>31</v>
      </c>
      <c r="Q924" s="15">
        <v>1</v>
      </c>
      <c r="R924" s="15">
        <v>3</v>
      </c>
      <c r="S924" s="35" t="s">
        <v>1070</v>
      </c>
      <c r="U924" s="76" t="s">
        <v>3074</v>
      </c>
      <c r="V924" s="76" t="str">
        <f>IF(B924="","",B924)</f>
        <v>Chris Rea</v>
      </c>
      <c r="W924" s="76" t="s">
        <v>3075</v>
      </c>
      <c r="X924" s="76" t="str">
        <f>IF(C924="","",C924)</f>
        <v>Driving Home for Christmas</v>
      </c>
      <c r="Y924" s="77" t="s">
        <v>3077</v>
      </c>
      <c r="Z924" s="76">
        <f>IF(L924="","",L924)</f>
        <v>1988</v>
      </c>
      <c r="AA924" s="76" t="s">
        <v>3076</v>
      </c>
      <c r="AB924" s="76" t="str">
        <f>_xlfn.CONCAT(U924:AA924)</f>
        <v>&lt;table class="questions" width="290"&gt;&lt;tr&gt;&lt;td height="50"&gt;&lt;div align="center"&gt;2 Points &lt;/div&gt;&lt;/td&gt;&lt;/tr&gt;&lt;tr&gt;&lt;td height="30"&gt;&lt;div align="center"&gt;Chris Rea&lt;/div&gt;&lt;/td&gt;&lt;/tr&gt;&lt;tr&gt;&lt;td height="30"&gt;&lt;div align="center"&gt;Driving Home for Christmas&lt;/div&gt;&lt;/td&gt;&lt;/tr&gt;&lt;tr&gt;&lt;td height="30"&gt;&lt;div align="center"&gt;&lt;/div&gt;&lt;/td&gt;&lt;/tr&gt;&lt;tr&gt;&lt;td height="30"&gt;&lt;div align="center"&gt;1988&lt;/div&gt;&lt;/td&gt;&lt;/tr&gt;&lt;/table&gt;</v>
      </c>
      <c r="AC924" s="50" t="s">
        <v>2615</v>
      </c>
      <c r="AD924" s="50" t="str">
        <f>IF(A924="","","Assets/"&amp;N924&amp;"/"&amp;Q924&amp;"/"&amp;P924&amp;".mp3")</f>
        <v>Assets/Xmas/1/31.mp3</v>
      </c>
      <c r="AE924" s="51" t="s">
        <v>2614</v>
      </c>
      <c r="AF924" s="50" t="str">
        <f>IF(A924="","","Tune "&amp;66*(Q924-1)+P924)</f>
        <v>Tune 31</v>
      </c>
      <c r="AG924" s="50" t="s">
        <v>2613</v>
      </c>
      <c r="AH924" s="50" t="str">
        <f>AC924&amp;AD924&amp;AE924&amp;AF924&amp;AG924</f>
        <v>&lt;li&gt;&lt;a href="Assets/Xmas/1/31.mp3"&gt;Tune 31&lt;/a&gt;&lt;/li&gt;</v>
      </c>
      <c r="AI924" s="53" t="s">
        <v>2616</v>
      </c>
      <c r="AJ924" s="53">
        <f>IF(A924="","",66*(Q924-1)+P924)</f>
        <v>31</v>
      </c>
      <c r="AK924" s="53" t="s">
        <v>2617</v>
      </c>
      <c r="AL924" s="53" t="str">
        <f>IF(A924="","",B924&amp;"&lt;/td&gt;&lt;td&gt;"&amp;C924&amp;"&lt;/td&gt;&lt;/tr&gt;")</f>
        <v>Chris Rea&lt;/td&gt;&lt;td&gt;Driving Home for Christmas&lt;/td&gt;&lt;/tr&gt;</v>
      </c>
      <c r="AM924" s="53" t="str">
        <f>AI924&amp;AJ924&amp;AK924&amp;AL924</f>
        <v>&lt;tr&gt;&lt;td align="left"&gt;31&lt;/td&gt;&lt;td align="left"&gt;Chris Rea&lt;/td&gt;&lt;td&gt;Driving Home for Christmas&lt;/td&gt;&lt;/tr&gt;</v>
      </c>
      <c r="AN924" s="64">
        <f>IF(MAX(LEN(B924),LEN(C924))=0,"",MAX(LEN(B924),LEN(C924)))</f>
        <v>26</v>
      </c>
    </row>
    <row r="925" spans="1:40" x14ac:dyDescent="0.25">
      <c r="A925" s="10" t="str">
        <f>N925&amp;Q925&amp;R925&amp;S925</f>
        <v>Rock13H</v>
      </c>
      <c r="B925" s="15" t="s">
        <v>733</v>
      </c>
      <c r="C925" s="15" t="s">
        <v>306</v>
      </c>
      <c r="D925" s="15" t="s">
        <v>672</v>
      </c>
      <c r="E925" s="15" t="s">
        <v>682</v>
      </c>
      <c r="F925" s="15"/>
      <c r="G925" s="15"/>
      <c r="H925" s="15"/>
      <c r="I925" s="15"/>
      <c r="J925" s="15"/>
      <c r="K925" s="14"/>
      <c r="L925" s="15">
        <v>1978</v>
      </c>
      <c r="M925" s="10"/>
      <c r="N925" s="36" t="s">
        <v>1067</v>
      </c>
      <c r="O925" s="10"/>
      <c r="P925" s="15">
        <v>30</v>
      </c>
      <c r="Q925" s="15">
        <v>1</v>
      </c>
      <c r="R925" s="15">
        <v>3</v>
      </c>
      <c r="S925" s="15" t="s">
        <v>1069</v>
      </c>
      <c r="U925" s="76" t="s">
        <v>3074</v>
      </c>
      <c r="V925" s="76" t="str">
        <f>IF(B925="","",B925)</f>
        <v>Marilyn Manson</v>
      </c>
      <c r="W925" s="76" t="s">
        <v>3075</v>
      </c>
      <c r="X925" s="76" t="str">
        <f>IF(C925="","",C925)</f>
        <v xml:space="preserve">Sweet Dreams </v>
      </c>
      <c r="Y925" s="77" t="s">
        <v>3077</v>
      </c>
      <c r="Z925" s="76">
        <f>IF(L925="","",L925)</f>
        <v>1978</v>
      </c>
      <c r="AA925" s="76" t="s">
        <v>3076</v>
      </c>
      <c r="AB925" s="76" t="str">
        <f>_xlfn.CONCAT(U925:AA925)</f>
        <v>&lt;table class="questions" width="290"&gt;&lt;tr&gt;&lt;td height="50"&gt;&lt;div align="center"&gt;2 Points &lt;/div&gt;&lt;/td&gt;&lt;/tr&gt;&lt;tr&gt;&lt;td height="30"&gt;&lt;div align="center"&gt;Marilyn Manson&lt;/div&gt;&lt;/td&gt;&lt;/tr&gt;&lt;tr&gt;&lt;td height="30"&gt;&lt;div align="center"&gt;Sweet Dreams &lt;/div&gt;&lt;/td&gt;&lt;/tr&gt;&lt;tr&gt;&lt;td height="30"&gt;&lt;div align="center"&gt;&lt;/div&gt;&lt;/td&gt;&lt;/tr&gt;&lt;tr&gt;&lt;td height="30"&gt;&lt;div align="center"&gt;1978&lt;/div&gt;&lt;/td&gt;&lt;/tr&gt;&lt;/table&gt;</v>
      </c>
      <c r="AC925" s="50" t="s">
        <v>2615</v>
      </c>
      <c r="AD925" s="50" t="str">
        <f>IF(A925="","","Assets/"&amp;N925&amp;"/"&amp;Q925&amp;"/"&amp;P925&amp;".mp3")</f>
        <v>Assets/Rock/1/30.mp3</v>
      </c>
      <c r="AE925" s="51" t="s">
        <v>2614</v>
      </c>
      <c r="AF925" s="50" t="str">
        <f>IF(A925="","","Tune "&amp;66*(Q925-1)+P925)</f>
        <v>Tune 30</v>
      </c>
      <c r="AG925" s="50" t="s">
        <v>2613</v>
      </c>
      <c r="AH925" s="50" t="str">
        <f>AC925&amp;AD925&amp;AE925&amp;AF925&amp;AG925</f>
        <v>&lt;li&gt;&lt;a href="Assets/Rock/1/30.mp3"&gt;Tune 30&lt;/a&gt;&lt;/li&gt;</v>
      </c>
      <c r="AI925" s="53" t="s">
        <v>2616</v>
      </c>
      <c r="AJ925" s="53">
        <f>IF(A925="","",66*(Q925-1)+P925)</f>
        <v>30</v>
      </c>
      <c r="AK925" s="53" t="s">
        <v>2617</v>
      </c>
      <c r="AL925" s="53" t="str">
        <f>IF(A925="","",B925&amp;"&lt;/td&gt;&lt;td&gt;"&amp;C925&amp;"&lt;/td&gt;&lt;/tr&gt;")</f>
        <v>Marilyn Manson&lt;/td&gt;&lt;td&gt;Sweet Dreams &lt;/td&gt;&lt;/tr&gt;</v>
      </c>
      <c r="AM925" s="53" t="str">
        <f>AI925&amp;AJ925&amp;AK925&amp;AL925</f>
        <v>&lt;tr&gt;&lt;td align="left"&gt;30&lt;/td&gt;&lt;td align="left"&gt;Marilyn Manson&lt;/td&gt;&lt;td&gt;Sweet Dreams &lt;/td&gt;&lt;/tr&gt;</v>
      </c>
      <c r="AN925" s="64">
        <f>IF(MAX(LEN(B925),LEN(C925))=0,"",MAX(LEN(B925),LEN(C925)))</f>
        <v>14</v>
      </c>
    </row>
    <row r="926" spans="1:40" x14ac:dyDescent="0.25">
      <c r="A926" s="10" t="str">
        <f>N926&amp;Q926&amp;R926&amp;S926</f>
        <v>2010-201425A</v>
      </c>
      <c r="B926" s="35" t="s">
        <v>1397</v>
      </c>
      <c r="C926" s="35" t="s">
        <v>1396</v>
      </c>
      <c r="D926" s="35" t="s">
        <v>672</v>
      </c>
      <c r="E926" s="35" t="s">
        <v>682</v>
      </c>
      <c r="F926" s="15"/>
      <c r="G926" s="15"/>
      <c r="H926" s="15"/>
      <c r="I926" s="15"/>
      <c r="J926" s="15"/>
      <c r="K926" s="14"/>
      <c r="L926" s="15">
        <v>2012</v>
      </c>
      <c r="M926" s="10"/>
      <c r="N926" s="3" t="s">
        <v>2622</v>
      </c>
      <c r="O926" s="10"/>
      <c r="P926" s="15">
        <v>45</v>
      </c>
      <c r="Q926" s="15">
        <v>2</v>
      </c>
      <c r="R926" s="15">
        <v>5</v>
      </c>
      <c r="S926" s="35" t="s">
        <v>84</v>
      </c>
      <c r="U926" s="76" t="s">
        <v>3074</v>
      </c>
      <c r="V926" s="76" t="str">
        <f>IF(B926="","",B926)</f>
        <v>Icona Pop</v>
      </c>
      <c r="W926" s="76" t="s">
        <v>3075</v>
      </c>
      <c r="X926" s="76" t="str">
        <f>IF(C926="","",C926)</f>
        <v>I Love It</v>
      </c>
      <c r="Y926" s="77" t="s">
        <v>3077</v>
      </c>
      <c r="Z926" s="76">
        <f>IF(L926="","",L926)</f>
        <v>2012</v>
      </c>
      <c r="AA926" s="76" t="s">
        <v>3076</v>
      </c>
      <c r="AB926" s="76" t="str">
        <f>_xlfn.CONCAT(U926:AA926)</f>
        <v>&lt;table class="questions" width="290"&gt;&lt;tr&gt;&lt;td height="50"&gt;&lt;div align="center"&gt;2 Points &lt;/div&gt;&lt;/td&gt;&lt;/tr&gt;&lt;tr&gt;&lt;td height="30"&gt;&lt;div align="center"&gt;Icona Pop&lt;/div&gt;&lt;/td&gt;&lt;/tr&gt;&lt;tr&gt;&lt;td height="30"&gt;&lt;div align="center"&gt;I Love It&lt;/div&gt;&lt;/td&gt;&lt;/tr&gt;&lt;tr&gt;&lt;td height="30"&gt;&lt;div align="center"&gt;&lt;/div&gt;&lt;/td&gt;&lt;/tr&gt;&lt;tr&gt;&lt;td height="30"&gt;&lt;div align="center"&gt;2012&lt;/div&gt;&lt;/td&gt;&lt;/tr&gt;&lt;/table&gt;</v>
      </c>
      <c r="AC926" s="50" t="s">
        <v>2615</v>
      </c>
      <c r="AD926" s="50" t="str">
        <f>IF(A926="","","Assets/"&amp;N926&amp;"/"&amp;Q926&amp;"/"&amp;P926&amp;".mp3")</f>
        <v>Assets/2010-2014/2/45.mp3</v>
      </c>
      <c r="AE926" s="51" t="s">
        <v>2614</v>
      </c>
      <c r="AF926" s="50" t="str">
        <f>IF(A926="","","Tune "&amp;66*(Q926-1)+P926)</f>
        <v>Tune 111</v>
      </c>
      <c r="AG926" s="50" t="s">
        <v>2613</v>
      </c>
      <c r="AH926" s="50" t="str">
        <f>AC926&amp;AD926&amp;AE926&amp;AF926&amp;AG926</f>
        <v>&lt;li&gt;&lt;a href="Assets/2010-2014/2/45.mp3"&gt;Tune 111&lt;/a&gt;&lt;/li&gt;</v>
      </c>
      <c r="AI926" s="53" t="s">
        <v>2616</v>
      </c>
      <c r="AJ926" s="53">
        <f>IF(A926="","",66*(Q926-1)+P926)</f>
        <v>111</v>
      </c>
      <c r="AK926" s="53" t="s">
        <v>2617</v>
      </c>
      <c r="AL926" s="53" t="str">
        <f>IF(A926="","",B926&amp;"&lt;/td&gt;&lt;td&gt;"&amp;C926&amp;"&lt;/td&gt;&lt;/tr&gt;")</f>
        <v>Icona Pop&lt;/td&gt;&lt;td&gt;I Love It&lt;/td&gt;&lt;/tr&gt;</v>
      </c>
      <c r="AM926" s="53" t="str">
        <f>AI926&amp;AJ926&amp;AK926&amp;AL926</f>
        <v>&lt;tr&gt;&lt;td align="left"&gt;111&lt;/td&gt;&lt;td align="left"&gt;Icona Pop&lt;/td&gt;&lt;td&gt;I Love It&lt;/td&gt;&lt;/tr&gt;</v>
      </c>
      <c r="AN926" s="64">
        <f>IF(MAX(LEN(B926),LEN(C926))=0,"",MAX(LEN(B926),LEN(C926)))</f>
        <v>9</v>
      </c>
    </row>
    <row r="927" spans="1:40" x14ac:dyDescent="0.25">
      <c r="A927" s="10" t="str">
        <f>N927&amp;Q927&amp;R927&amp;S927</f>
        <v>2015-201933B</v>
      </c>
      <c r="B927" s="15" t="s">
        <v>2548</v>
      </c>
      <c r="C927" s="15" t="s">
        <v>2549</v>
      </c>
      <c r="D927" s="15"/>
      <c r="E927" s="15"/>
      <c r="F927" s="15"/>
      <c r="G927" s="15"/>
      <c r="H927" s="15"/>
      <c r="I927" s="15"/>
      <c r="J927" s="15"/>
      <c r="K927" s="14"/>
      <c r="L927" s="15">
        <v>2017</v>
      </c>
      <c r="M927" s="10"/>
      <c r="N927" s="3" t="s">
        <v>2623</v>
      </c>
      <c r="O927" s="10"/>
      <c r="P927" s="15">
        <v>24</v>
      </c>
      <c r="Q927" s="15">
        <v>3</v>
      </c>
      <c r="R927" s="15">
        <v>3</v>
      </c>
      <c r="S927" s="35" t="s">
        <v>85</v>
      </c>
      <c r="U927" s="76" t="s">
        <v>3074</v>
      </c>
      <c r="V927" s="76" t="str">
        <f>IF(B927="","",B927)</f>
        <v>Post Malone feat. 21 Savage</v>
      </c>
      <c r="W927" s="76" t="s">
        <v>3075</v>
      </c>
      <c r="X927" s="76" t="str">
        <f>IF(C927="","",C927)</f>
        <v>Rockstar</v>
      </c>
      <c r="Y927" s="77" t="s">
        <v>3077</v>
      </c>
      <c r="Z927" s="76">
        <f>IF(L927="","",L927)</f>
        <v>2017</v>
      </c>
      <c r="AA927" s="76" t="s">
        <v>3076</v>
      </c>
      <c r="AB927" s="76" t="str">
        <f>_xlfn.CONCAT(U927:AA927)</f>
        <v>&lt;table class="questions" width="290"&gt;&lt;tr&gt;&lt;td height="50"&gt;&lt;div align="center"&gt;2 Points &lt;/div&gt;&lt;/td&gt;&lt;/tr&gt;&lt;tr&gt;&lt;td height="30"&gt;&lt;div align="center"&gt;Post Malone feat. 21 Savage&lt;/div&gt;&lt;/td&gt;&lt;/tr&gt;&lt;tr&gt;&lt;td height="30"&gt;&lt;div align="center"&gt;Rockstar&lt;/div&gt;&lt;/td&gt;&lt;/tr&gt;&lt;tr&gt;&lt;td height="30"&gt;&lt;div align="center"&gt;&lt;/div&gt;&lt;/td&gt;&lt;/tr&gt;&lt;tr&gt;&lt;td height="30"&gt;&lt;div align="center"&gt;2017&lt;/div&gt;&lt;/td&gt;&lt;/tr&gt;&lt;/table&gt;</v>
      </c>
      <c r="AC927" s="50" t="s">
        <v>2615</v>
      </c>
      <c r="AD927" s="50" t="str">
        <f>IF(A927="","","Assets/"&amp;N927&amp;"/"&amp;Q927&amp;"/"&amp;P927&amp;".mp3")</f>
        <v>Assets/2015-2019/3/24.mp3</v>
      </c>
      <c r="AE927" s="51" t="s">
        <v>2614</v>
      </c>
      <c r="AF927" s="50" t="str">
        <f>IF(A927="","","Tune "&amp;66*(Q927-1)+P927)</f>
        <v>Tune 156</v>
      </c>
      <c r="AG927" s="50" t="s">
        <v>2613</v>
      </c>
      <c r="AH927" s="50" t="str">
        <f>AC927&amp;AD927&amp;AE927&amp;AF927&amp;AG927</f>
        <v>&lt;li&gt;&lt;a href="Assets/2015-2019/3/24.mp3"&gt;Tune 156&lt;/a&gt;&lt;/li&gt;</v>
      </c>
      <c r="AI927" s="53" t="s">
        <v>2616</v>
      </c>
      <c r="AJ927" s="53">
        <f>IF(A927="","",66*(Q927-1)+P927)</f>
        <v>156</v>
      </c>
      <c r="AK927" s="53" t="s">
        <v>2617</v>
      </c>
      <c r="AL927" s="53" t="str">
        <f>IF(A927="","",B927&amp;"&lt;/td&gt;&lt;td&gt;"&amp;C927&amp;"&lt;/td&gt;&lt;/tr&gt;")</f>
        <v>Post Malone feat. 21 Savage&lt;/td&gt;&lt;td&gt;Rockstar&lt;/td&gt;&lt;/tr&gt;</v>
      </c>
      <c r="AM927" s="53" t="str">
        <f>AI927&amp;AJ927&amp;AK927&amp;AL927</f>
        <v>&lt;tr&gt;&lt;td align="left"&gt;156&lt;/td&gt;&lt;td align="left"&gt;Post Malone feat. 21 Savage&lt;/td&gt;&lt;td&gt;Rockstar&lt;/td&gt;&lt;/tr&gt;</v>
      </c>
      <c r="AN927" s="64">
        <f>IF(MAX(LEN(B927),LEN(C927))=0,"",MAX(LEN(B927),LEN(C927)))</f>
        <v>27</v>
      </c>
    </row>
    <row r="928" spans="1:40" x14ac:dyDescent="0.25">
      <c r="A928" s="10" t="str">
        <f>N928&amp;Q928&amp;R928&amp;S928</f>
        <v>196013F</v>
      </c>
      <c r="B928" s="35" t="s">
        <v>1570</v>
      </c>
      <c r="C928" s="35" t="s">
        <v>1571</v>
      </c>
      <c r="D928" s="35" t="s">
        <v>672</v>
      </c>
      <c r="E928" s="35" t="s">
        <v>682</v>
      </c>
      <c r="F928" s="15"/>
      <c r="G928" s="15"/>
      <c r="H928" s="15"/>
      <c r="I928" s="15"/>
      <c r="J928" s="15"/>
      <c r="K928" s="14"/>
      <c r="L928" s="15">
        <v>1966</v>
      </c>
      <c r="M928" s="10"/>
      <c r="N928" s="81">
        <v>1960</v>
      </c>
      <c r="O928" s="10"/>
      <c r="P928" s="15">
        <v>28</v>
      </c>
      <c r="Q928" s="15">
        <v>1</v>
      </c>
      <c r="R928" s="15">
        <v>3</v>
      </c>
      <c r="S928" s="35" t="s">
        <v>88</v>
      </c>
      <c r="U928" s="76" t="s">
        <v>3074</v>
      </c>
      <c r="V928" s="76" t="str">
        <f>IF(B928="","",B928)</f>
        <v>The Troggs</v>
      </c>
      <c r="W928" s="76" t="s">
        <v>3075</v>
      </c>
      <c r="X928" s="76" t="str">
        <f>IF(C928="","",C928)</f>
        <v>Wild Thing</v>
      </c>
      <c r="Y928" s="77" t="s">
        <v>3077</v>
      </c>
      <c r="Z928" s="76">
        <f>IF(L928="","",L928)</f>
        <v>1966</v>
      </c>
      <c r="AA928" s="76" t="s">
        <v>3076</v>
      </c>
      <c r="AB928" s="76" t="str">
        <f>_xlfn.CONCAT(U928:AA928)</f>
        <v>&lt;table class="questions" width="290"&gt;&lt;tr&gt;&lt;td height="50"&gt;&lt;div align="center"&gt;2 Points &lt;/div&gt;&lt;/td&gt;&lt;/tr&gt;&lt;tr&gt;&lt;td height="30"&gt;&lt;div align="center"&gt;The Troggs&lt;/div&gt;&lt;/td&gt;&lt;/tr&gt;&lt;tr&gt;&lt;td height="30"&gt;&lt;div align="center"&gt;Wild Thing&lt;/div&gt;&lt;/td&gt;&lt;/tr&gt;&lt;tr&gt;&lt;td height="30"&gt;&lt;div align="center"&gt;&lt;/div&gt;&lt;/td&gt;&lt;/tr&gt;&lt;tr&gt;&lt;td height="30"&gt;&lt;div align="center"&gt;1966&lt;/div&gt;&lt;/td&gt;&lt;/tr&gt;&lt;/table&gt;</v>
      </c>
      <c r="AC928" s="50" t="s">
        <v>2615</v>
      </c>
      <c r="AD928" s="50" t="str">
        <f>IF(A928="","","Assets/"&amp;N928&amp;"/"&amp;Q928&amp;"/"&amp;P928&amp;".mp3")</f>
        <v>Assets/1960/1/28.mp3</v>
      </c>
      <c r="AE928" s="51" t="s">
        <v>2614</v>
      </c>
      <c r="AF928" s="50" t="str">
        <f>IF(A928="","","Tune "&amp;66*(Q928-1)+P928)</f>
        <v>Tune 28</v>
      </c>
      <c r="AG928" s="50" t="s">
        <v>2613</v>
      </c>
      <c r="AH928" s="50" t="str">
        <f>AC928&amp;AD928&amp;AE928&amp;AF928&amp;AG928</f>
        <v>&lt;li&gt;&lt;a href="Assets/1960/1/28.mp3"&gt;Tune 28&lt;/a&gt;&lt;/li&gt;</v>
      </c>
      <c r="AI928" s="53" t="s">
        <v>2616</v>
      </c>
      <c r="AJ928" s="53">
        <f>IF(A928="","",66*(Q928-1)+P928)</f>
        <v>28</v>
      </c>
      <c r="AK928" s="53" t="s">
        <v>2617</v>
      </c>
      <c r="AL928" s="53" t="str">
        <f>IF(A928="","",B928&amp;"&lt;/td&gt;&lt;td&gt;"&amp;C928&amp;"&lt;/td&gt;&lt;/tr&gt;")</f>
        <v>The Troggs&lt;/td&gt;&lt;td&gt;Wild Thing&lt;/td&gt;&lt;/tr&gt;</v>
      </c>
      <c r="AM928" s="53" t="str">
        <f>AI928&amp;AJ928&amp;AK928&amp;AL928</f>
        <v>&lt;tr&gt;&lt;td align="left"&gt;28&lt;/td&gt;&lt;td align="left"&gt;The Troggs&lt;/td&gt;&lt;td&gt;Wild Thing&lt;/td&gt;&lt;/tr&gt;</v>
      </c>
      <c r="AN928" s="64">
        <f>IF(MAX(LEN(B928),LEN(C928))=0,"",MAX(LEN(B928),LEN(C928)))</f>
        <v>10</v>
      </c>
    </row>
    <row r="929" spans="1:40" x14ac:dyDescent="0.25">
      <c r="A929" s="10" t="str">
        <f>N929&amp;Q929&amp;R929&amp;S929</f>
        <v>2010-201425B</v>
      </c>
      <c r="B929" s="35" t="s">
        <v>1398</v>
      </c>
      <c r="C929" s="35" t="s">
        <v>1399</v>
      </c>
      <c r="D929" s="35" t="s">
        <v>672</v>
      </c>
      <c r="E929" s="35" t="s">
        <v>682</v>
      </c>
      <c r="F929" s="35" t="s">
        <v>522</v>
      </c>
      <c r="G929" s="15"/>
      <c r="H929" s="35" t="s">
        <v>1324</v>
      </c>
      <c r="I929" s="15"/>
      <c r="J929" s="15"/>
      <c r="K929" s="14"/>
      <c r="L929" s="15">
        <v>2013</v>
      </c>
      <c r="M929" s="10"/>
      <c r="N929" s="3" t="s">
        <v>2622</v>
      </c>
      <c r="O929" s="10"/>
      <c r="P929" s="15">
        <v>46</v>
      </c>
      <c r="Q929" s="15">
        <v>2</v>
      </c>
      <c r="R929" s="15">
        <v>5</v>
      </c>
      <c r="S929" s="35" t="s">
        <v>85</v>
      </c>
      <c r="U929" s="76" t="s">
        <v>3074</v>
      </c>
      <c r="V929" s="76" t="str">
        <f>IF(B929="","",B929)</f>
        <v>Naughty Boy</v>
      </c>
      <c r="W929" s="76" t="s">
        <v>3075</v>
      </c>
      <c r="X929" s="76" t="str">
        <f>IF(C929="","",C929)</f>
        <v>La La La</v>
      </c>
      <c r="Y929" s="77" t="s">
        <v>3077</v>
      </c>
      <c r="Z929" s="76">
        <f>IF(L929="","",L929)</f>
        <v>2013</v>
      </c>
      <c r="AA929" s="76" t="s">
        <v>3076</v>
      </c>
      <c r="AB929" s="76" t="str">
        <f>_xlfn.CONCAT(U929:AA929)</f>
        <v>&lt;table class="questions" width="290"&gt;&lt;tr&gt;&lt;td height="50"&gt;&lt;div align="center"&gt;2 Points &lt;/div&gt;&lt;/td&gt;&lt;/tr&gt;&lt;tr&gt;&lt;td height="30"&gt;&lt;div align="center"&gt;Naughty Boy&lt;/div&gt;&lt;/td&gt;&lt;/tr&gt;&lt;tr&gt;&lt;td height="30"&gt;&lt;div align="center"&gt;La La La&lt;/div&gt;&lt;/td&gt;&lt;/tr&gt;&lt;tr&gt;&lt;td height="30"&gt;&lt;div align="center"&gt;&lt;/div&gt;&lt;/td&gt;&lt;/tr&gt;&lt;tr&gt;&lt;td height="30"&gt;&lt;div align="center"&gt;2013&lt;/div&gt;&lt;/td&gt;&lt;/tr&gt;&lt;/table&gt;</v>
      </c>
      <c r="AC929" s="50" t="s">
        <v>2615</v>
      </c>
      <c r="AD929" s="50" t="str">
        <f>IF(A929="","","Assets/"&amp;N929&amp;"/"&amp;Q929&amp;"/"&amp;P929&amp;".mp3")</f>
        <v>Assets/2010-2014/2/46.mp3</v>
      </c>
      <c r="AE929" s="51" t="s">
        <v>2614</v>
      </c>
      <c r="AF929" s="50" t="str">
        <f>IF(A929="","","Tune "&amp;66*(Q929-1)+P929)</f>
        <v>Tune 112</v>
      </c>
      <c r="AG929" s="50" t="s">
        <v>2613</v>
      </c>
      <c r="AH929" s="50" t="str">
        <f>AC929&amp;AD929&amp;AE929&amp;AF929&amp;AG929</f>
        <v>&lt;li&gt;&lt;a href="Assets/2010-2014/2/46.mp3"&gt;Tune 112&lt;/a&gt;&lt;/li&gt;</v>
      </c>
      <c r="AI929" s="53" t="s">
        <v>2616</v>
      </c>
      <c r="AJ929" s="53">
        <f>IF(A929="","",66*(Q929-1)+P929)</f>
        <v>112</v>
      </c>
      <c r="AK929" s="53" t="s">
        <v>2617</v>
      </c>
      <c r="AL929" s="53" t="str">
        <f>IF(A929="","",B929&amp;"&lt;/td&gt;&lt;td&gt;"&amp;C929&amp;"&lt;/td&gt;&lt;/tr&gt;")</f>
        <v>Naughty Boy&lt;/td&gt;&lt;td&gt;La La La&lt;/td&gt;&lt;/tr&gt;</v>
      </c>
      <c r="AM929" s="53" t="str">
        <f>AI929&amp;AJ929&amp;AK929&amp;AL929</f>
        <v>&lt;tr&gt;&lt;td align="left"&gt;112&lt;/td&gt;&lt;td align="left"&gt;Naughty Boy&lt;/td&gt;&lt;td&gt;La La La&lt;/td&gt;&lt;/tr&gt;</v>
      </c>
      <c r="AN929" s="64">
        <f>IF(MAX(LEN(B929),LEN(C929))=0,"",MAX(LEN(B929),LEN(C929)))</f>
        <v>11</v>
      </c>
    </row>
    <row r="930" spans="1:40" x14ac:dyDescent="0.25">
      <c r="A930" s="10" t="str">
        <f>N930&amp;Q930&amp;R930&amp;S930</f>
        <v>2015-201933C</v>
      </c>
      <c r="B930" s="15" t="s">
        <v>2550</v>
      </c>
      <c r="C930" s="15" t="s">
        <v>2551</v>
      </c>
      <c r="D930" s="15"/>
      <c r="E930" s="15"/>
      <c r="F930" s="15"/>
      <c r="G930" s="15"/>
      <c r="H930" s="15"/>
      <c r="I930" s="15"/>
      <c r="J930" s="15"/>
      <c r="K930" s="14"/>
      <c r="L930" s="15">
        <v>2018</v>
      </c>
      <c r="M930" s="10"/>
      <c r="N930" s="3" t="s">
        <v>2623</v>
      </c>
      <c r="O930" s="10"/>
      <c r="P930" s="15">
        <v>25</v>
      </c>
      <c r="Q930" s="15">
        <v>3</v>
      </c>
      <c r="R930" s="15">
        <v>3</v>
      </c>
      <c r="S930" s="35" t="s">
        <v>89</v>
      </c>
      <c r="U930" s="76" t="s">
        <v>3074</v>
      </c>
      <c r="V930" s="76" t="str">
        <f>IF(B930="","",B930)</f>
        <v>Clean Bandit Feat Demi Lovato</v>
      </c>
      <c r="W930" s="76" t="s">
        <v>3075</v>
      </c>
      <c r="X930" s="76" t="str">
        <f>IF(C930="","",C930)</f>
        <v>Solo</v>
      </c>
      <c r="Y930" s="77" t="s">
        <v>3077</v>
      </c>
      <c r="Z930" s="76">
        <f>IF(L930="","",L930)</f>
        <v>2018</v>
      </c>
      <c r="AA930" s="76" t="s">
        <v>3076</v>
      </c>
      <c r="AB930" s="76" t="str">
        <f>_xlfn.CONCAT(U930:AA930)</f>
        <v>&lt;table class="questions" width="290"&gt;&lt;tr&gt;&lt;td height="50"&gt;&lt;div align="center"&gt;2 Points &lt;/div&gt;&lt;/td&gt;&lt;/tr&gt;&lt;tr&gt;&lt;td height="30"&gt;&lt;div align="center"&gt;Clean Bandit Feat Demi Lovato&lt;/div&gt;&lt;/td&gt;&lt;/tr&gt;&lt;tr&gt;&lt;td height="30"&gt;&lt;div align="center"&gt;Solo&lt;/div&gt;&lt;/td&gt;&lt;/tr&gt;&lt;tr&gt;&lt;td height="30"&gt;&lt;div align="center"&gt;&lt;/div&gt;&lt;/td&gt;&lt;/tr&gt;&lt;tr&gt;&lt;td height="30"&gt;&lt;div align="center"&gt;2018&lt;/div&gt;&lt;/td&gt;&lt;/tr&gt;&lt;/table&gt;</v>
      </c>
      <c r="AC930" s="50" t="s">
        <v>2615</v>
      </c>
      <c r="AD930" s="50" t="str">
        <f>IF(A930="","","Assets/"&amp;N930&amp;"/"&amp;Q930&amp;"/"&amp;P930&amp;".mp3")</f>
        <v>Assets/2015-2019/3/25.mp3</v>
      </c>
      <c r="AE930" s="51" t="s">
        <v>2614</v>
      </c>
      <c r="AF930" s="50" t="str">
        <f>IF(A930="","","Tune "&amp;66*(Q930-1)+P930)</f>
        <v>Tune 157</v>
      </c>
      <c r="AG930" s="50" t="s">
        <v>2613</v>
      </c>
      <c r="AH930" s="50" t="str">
        <f>AC930&amp;AD930&amp;AE930&amp;AF930&amp;AG930</f>
        <v>&lt;li&gt;&lt;a href="Assets/2015-2019/3/25.mp3"&gt;Tune 157&lt;/a&gt;&lt;/li&gt;</v>
      </c>
      <c r="AI930" s="53" t="s">
        <v>2616</v>
      </c>
      <c r="AJ930" s="53">
        <f>IF(A930="","",66*(Q930-1)+P930)</f>
        <v>157</v>
      </c>
      <c r="AK930" s="53" t="s">
        <v>2617</v>
      </c>
      <c r="AL930" s="53" t="str">
        <f>IF(A930="","",B930&amp;"&lt;/td&gt;&lt;td&gt;"&amp;C930&amp;"&lt;/td&gt;&lt;/tr&gt;")</f>
        <v>Clean Bandit Feat Demi Lovato&lt;/td&gt;&lt;td&gt;Solo&lt;/td&gt;&lt;/tr&gt;</v>
      </c>
      <c r="AM930" s="53" t="str">
        <f>AI930&amp;AJ930&amp;AK930&amp;AL930</f>
        <v>&lt;tr&gt;&lt;td align="left"&gt;157&lt;/td&gt;&lt;td align="left"&gt;Clean Bandit Feat Demi Lovato&lt;/td&gt;&lt;td&gt;Solo&lt;/td&gt;&lt;/tr&gt;</v>
      </c>
      <c r="AN930" s="64">
        <f>IF(MAX(LEN(B930),LEN(C930))=0,"",MAX(LEN(B930),LEN(C930)))</f>
        <v>29</v>
      </c>
    </row>
    <row r="931" spans="1:40" x14ac:dyDescent="0.25">
      <c r="A931" s="10" t="str">
        <f>N931&amp;Q931&amp;R931&amp;S931</f>
        <v>2015-201933D</v>
      </c>
      <c r="B931" s="15" t="s">
        <v>2553</v>
      </c>
      <c r="C931" s="15" t="s">
        <v>2552</v>
      </c>
      <c r="D931" s="15"/>
      <c r="E931" s="15"/>
      <c r="F931" s="15"/>
      <c r="G931" s="15"/>
      <c r="H931" s="15"/>
      <c r="I931" s="15"/>
      <c r="J931" s="15"/>
      <c r="K931" s="14"/>
      <c r="L931" s="15">
        <v>2017</v>
      </c>
      <c r="M931" s="10"/>
      <c r="N931" s="3" t="s">
        <v>2623</v>
      </c>
      <c r="O931" s="10"/>
      <c r="P931" s="15">
        <v>26</v>
      </c>
      <c r="Q931" s="15">
        <v>3</v>
      </c>
      <c r="R931" s="15">
        <v>3</v>
      </c>
      <c r="S931" s="47" t="s">
        <v>86</v>
      </c>
      <c r="U931" s="76" t="s">
        <v>3074</v>
      </c>
      <c r="V931" s="76" t="str">
        <f>IF(B931="","",B931)</f>
        <v>James Hype feat. Kelli-Leigh</v>
      </c>
      <c r="W931" s="76" t="s">
        <v>3075</v>
      </c>
      <c r="X931" s="76" t="str">
        <f>IF(C931="","",C931)</f>
        <v>More Than Friends</v>
      </c>
      <c r="Y931" s="77" t="s">
        <v>3077</v>
      </c>
      <c r="Z931" s="76">
        <f>IF(L931="","",L931)</f>
        <v>2017</v>
      </c>
      <c r="AA931" s="76" t="s">
        <v>3076</v>
      </c>
      <c r="AB931" s="76" t="str">
        <f>_xlfn.CONCAT(U931:AA931)</f>
        <v>&lt;table class="questions" width="290"&gt;&lt;tr&gt;&lt;td height="50"&gt;&lt;div align="center"&gt;2 Points &lt;/div&gt;&lt;/td&gt;&lt;/tr&gt;&lt;tr&gt;&lt;td height="30"&gt;&lt;div align="center"&gt;James Hype feat. Kelli-Leigh&lt;/div&gt;&lt;/td&gt;&lt;/tr&gt;&lt;tr&gt;&lt;td height="30"&gt;&lt;div align="center"&gt;More Than Friends&lt;/div&gt;&lt;/td&gt;&lt;/tr&gt;&lt;tr&gt;&lt;td height="30"&gt;&lt;div align="center"&gt;&lt;/div&gt;&lt;/td&gt;&lt;/tr&gt;&lt;tr&gt;&lt;td height="30"&gt;&lt;div align="center"&gt;2017&lt;/div&gt;&lt;/td&gt;&lt;/tr&gt;&lt;/table&gt;</v>
      </c>
      <c r="AC931" s="50" t="s">
        <v>2615</v>
      </c>
      <c r="AD931" s="50" t="str">
        <f>IF(A931="","","Assets/"&amp;N931&amp;"/"&amp;Q931&amp;"/"&amp;P931&amp;".mp3")</f>
        <v>Assets/2015-2019/3/26.mp3</v>
      </c>
      <c r="AE931" s="51" t="s">
        <v>2614</v>
      </c>
      <c r="AF931" s="50" t="str">
        <f>IF(A931="","","Tune "&amp;66*(Q931-1)+P931)</f>
        <v>Tune 158</v>
      </c>
      <c r="AG931" s="50" t="s">
        <v>2613</v>
      </c>
      <c r="AH931" s="50" t="str">
        <f>AC931&amp;AD931&amp;AE931&amp;AF931&amp;AG931</f>
        <v>&lt;li&gt;&lt;a href="Assets/2015-2019/3/26.mp3"&gt;Tune 158&lt;/a&gt;&lt;/li&gt;</v>
      </c>
      <c r="AI931" s="53" t="s">
        <v>2616</v>
      </c>
      <c r="AJ931" s="53">
        <f>IF(A931="","",66*(Q931-1)+P931)</f>
        <v>158</v>
      </c>
      <c r="AK931" s="53" t="s">
        <v>2617</v>
      </c>
      <c r="AL931" s="53" t="str">
        <f>IF(A931="","",B931&amp;"&lt;/td&gt;&lt;td&gt;"&amp;C931&amp;"&lt;/td&gt;&lt;/tr&gt;")</f>
        <v>James Hype feat. Kelli-Leigh&lt;/td&gt;&lt;td&gt;More Than Friends&lt;/td&gt;&lt;/tr&gt;</v>
      </c>
      <c r="AM931" s="53" t="str">
        <f>AI931&amp;AJ931&amp;AK931&amp;AL931</f>
        <v>&lt;tr&gt;&lt;td align="left"&gt;158&lt;/td&gt;&lt;td align="left"&gt;James Hype feat. Kelli-Leigh&lt;/td&gt;&lt;td&gt;More Than Friends&lt;/td&gt;&lt;/tr&gt;</v>
      </c>
      <c r="AN931" s="64">
        <f>IF(MAX(LEN(B931),LEN(C931))=0,"",MAX(LEN(B931),LEN(C931)))</f>
        <v>28</v>
      </c>
    </row>
    <row r="932" spans="1:40" x14ac:dyDescent="0.25">
      <c r="A932" s="10" t="str">
        <f>N932&amp;Q932&amp;R932&amp;S932</f>
        <v>2000-200414F</v>
      </c>
      <c r="B932" s="17" t="s">
        <v>566</v>
      </c>
      <c r="C932" s="15" t="s">
        <v>567</v>
      </c>
      <c r="D932" s="15" t="s">
        <v>672</v>
      </c>
      <c r="E932" s="15" t="s">
        <v>682</v>
      </c>
      <c r="F932" s="15"/>
      <c r="G932" s="15"/>
      <c r="H932" s="15"/>
      <c r="I932" s="15"/>
      <c r="J932" s="15"/>
      <c r="K932" s="14"/>
      <c r="L932" s="15">
        <v>2003</v>
      </c>
      <c r="M932" s="10"/>
      <c r="N932" s="3" t="s">
        <v>2620</v>
      </c>
      <c r="O932" s="10"/>
      <c r="P932" s="15">
        <v>39</v>
      </c>
      <c r="Q932" s="15">
        <v>1</v>
      </c>
      <c r="R932" s="15">
        <v>4</v>
      </c>
      <c r="S932" s="15" t="s">
        <v>88</v>
      </c>
      <c r="U932" s="76" t="s">
        <v>3074</v>
      </c>
      <c r="V932" s="76" t="str">
        <f>IF(B932="","",B932)</f>
        <v>Beyonce</v>
      </c>
      <c r="W932" s="76" t="s">
        <v>3075</v>
      </c>
      <c r="X932" s="76" t="str">
        <f>IF(C932="","",C932)</f>
        <v>Crazy in Love</v>
      </c>
      <c r="Y932" s="77" t="s">
        <v>3077</v>
      </c>
      <c r="Z932" s="76">
        <f>IF(L932="","",L932)</f>
        <v>2003</v>
      </c>
      <c r="AA932" s="76" t="s">
        <v>3076</v>
      </c>
      <c r="AB932" s="76" t="str">
        <f>_xlfn.CONCAT(U932:AA932)</f>
        <v>&lt;table class="questions" width="290"&gt;&lt;tr&gt;&lt;td height="50"&gt;&lt;div align="center"&gt;2 Points &lt;/div&gt;&lt;/td&gt;&lt;/tr&gt;&lt;tr&gt;&lt;td height="30"&gt;&lt;div align="center"&gt;Beyonce&lt;/div&gt;&lt;/td&gt;&lt;/tr&gt;&lt;tr&gt;&lt;td height="30"&gt;&lt;div align="center"&gt;Crazy in Love&lt;/div&gt;&lt;/td&gt;&lt;/tr&gt;&lt;tr&gt;&lt;td height="30"&gt;&lt;div align="center"&gt;&lt;/div&gt;&lt;/td&gt;&lt;/tr&gt;&lt;tr&gt;&lt;td height="30"&gt;&lt;div align="center"&gt;2003&lt;/div&gt;&lt;/td&gt;&lt;/tr&gt;&lt;/table&gt;</v>
      </c>
      <c r="AC932" s="50" t="s">
        <v>2615</v>
      </c>
      <c r="AD932" s="50" t="str">
        <f>IF(A932="","","Assets/"&amp;N932&amp;"/"&amp;Q932&amp;"/"&amp;P932&amp;".mp3")</f>
        <v>Assets/2000-2004/1/39.mp3</v>
      </c>
      <c r="AE932" s="51" t="s">
        <v>2614</v>
      </c>
      <c r="AF932" s="50" t="str">
        <f>IF(A932="","","Tune "&amp;66*(Q932-1)+P932)</f>
        <v>Tune 39</v>
      </c>
      <c r="AG932" s="50" t="s">
        <v>2613</v>
      </c>
      <c r="AH932" s="50" t="str">
        <f>AC932&amp;AD932&amp;AE932&amp;AF932&amp;AG932</f>
        <v>&lt;li&gt;&lt;a href="Assets/2000-2004/1/39.mp3"&gt;Tune 39&lt;/a&gt;&lt;/li&gt;</v>
      </c>
      <c r="AI932" s="53" t="s">
        <v>2616</v>
      </c>
      <c r="AJ932" s="53">
        <f>IF(A932="","",66*(Q932-1)+P932)</f>
        <v>39</v>
      </c>
      <c r="AK932" s="53" t="s">
        <v>2617</v>
      </c>
      <c r="AL932" s="53" t="str">
        <f>IF(A932="","",B932&amp;"&lt;/td&gt;&lt;td&gt;"&amp;C932&amp;"&lt;/td&gt;&lt;/tr&gt;")</f>
        <v>Beyonce&lt;/td&gt;&lt;td&gt;Crazy in Love&lt;/td&gt;&lt;/tr&gt;</v>
      </c>
      <c r="AM932" s="53" t="str">
        <f>AI932&amp;AJ932&amp;AK932&amp;AL932</f>
        <v>&lt;tr&gt;&lt;td align="left"&gt;39&lt;/td&gt;&lt;td align="left"&gt;Beyonce&lt;/td&gt;&lt;td&gt;Crazy in Love&lt;/td&gt;&lt;/tr&gt;</v>
      </c>
      <c r="AN932" s="64">
        <f>IF(MAX(LEN(B932),LEN(C932))=0,"",MAX(LEN(B932),LEN(C932)))</f>
        <v>13</v>
      </c>
    </row>
    <row r="933" spans="1:40" x14ac:dyDescent="0.25">
      <c r="A933" s="10" t="str">
        <f>N933&amp;Q933&amp;R933&amp;S933</f>
        <v>198014K</v>
      </c>
      <c r="B933" s="35" t="s">
        <v>1607</v>
      </c>
      <c r="C933" s="35" t="s">
        <v>1608</v>
      </c>
      <c r="D933" s="35" t="s">
        <v>672</v>
      </c>
      <c r="E933" s="35" t="s">
        <v>682</v>
      </c>
      <c r="F933" s="15"/>
      <c r="G933" s="15"/>
      <c r="H933" s="15"/>
      <c r="I933" s="15"/>
      <c r="J933" s="15"/>
      <c r="K933" s="14"/>
      <c r="L933" s="15">
        <v>1983</v>
      </c>
      <c r="M933" s="10"/>
      <c r="N933" s="81">
        <v>1980</v>
      </c>
      <c r="O933" s="10"/>
      <c r="P933" s="15">
        <v>44</v>
      </c>
      <c r="Q933" s="15">
        <v>1</v>
      </c>
      <c r="R933" s="15">
        <v>4</v>
      </c>
      <c r="S933" s="35" t="s">
        <v>1072</v>
      </c>
      <c r="U933" s="76" t="s">
        <v>3074</v>
      </c>
      <c r="V933" s="76" t="str">
        <f>IF(B933="","",B933)</f>
        <v>Culture Club</v>
      </c>
      <c r="W933" s="76" t="s">
        <v>3075</v>
      </c>
      <c r="X933" s="76" t="str">
        <f>IF(C933="","",C933)</f>
        <v>Karma Chameleon</v>
      </c>
      <c r="Y933" s="77" t="s">
        <v>3077</v>
      </c>
      <c r="Z933" s="76">
        <f>IF(L933="","",L933)</f>
        <v>1983</v>
      </c>
      <c r="AA933" s="76" t="s">
        <v>3076</v>
      </c>
      <c r="AB933" s="76" t="str">
        <f>_xlfn.CONCAT(U933:AA933)</f>
        <v>&lt;table class="questions" width="290"&gt;&lt;tr&gt;&lt;td height="50"&gt;&lt;div align="center"&gt;2 Points &lt;/div&gt;&lt;/td&gt;&lt;/tr&gt;&lt;tr&gt;&lt;td height="30"&gt;&lt;div align="center"&gt;Culture Club&lt;/div&gt;&lt;/td&gt;&lt;/tr&gt;&lt;tr&gt;&lt;td height="30"&gt;&lt;div align="center"&gt;Karma Chameleon&lt;/div&gt;&lt;/td&gt;&lt;/tr&gt;&lt;tr&gt;&lt;td height="30"&gt;&lt;div align="center"&gt;&lt;/div&gt;&lt;/td&gt;&lt;/tr&gt;&lt;tr&gt;&lt;td height="30"&gt;&lt;div align="center"&gt;1983&lt;/div&gt;&lt;/td&gt;&lt;/tr&gt;&lt;/table&gt;</v>
      </c>
      <c r="AC933" s="50" t="s">
        <v>2615</v>
      </c>
      <c r="AD933" s="50" t="str">
        <f>IF(A933="","","Assets/"&amp;N933&amp;"/"&amp;Q933&amp;"/"&amp;P933&amp;".mp3")</f>
        <v>Assets/1980/1/44.mp3</v>
      </c>
      <c r="AE933" s="51" t="s">
        <v>2614</v>
      </c>
      <c r="AF933" s="50" t="str">
        <f>IF(A933="","","Tune "&amp;66*(Q933-1)+P933)</f>
        <v>Tune 44</v>
      </c>
      <c r="AG933" s="50" t="s">
        <v>2613</v>
      </c>
      <c r="AH933" s="50" t="str">
        <f>AC933&amp;AD933&amp;AE933&amp;AF933&amp;AG933</f>
        <v>&lt;li&gt;&lt;a href="Assets/1980/1/44.mp3"&gt;Tune 44&lt;/a&gt;&lt;/li&gt;</v>
      </c>
      <c r="AI933" s="53" t="s">
        <v>2616</v>
      </c>
      <c r="AJ933" s="53">
        <f>IF(A933="","",66*(Q933-1)+P933)</f>
        <v>44</v>
      </c>
      <c r="AK933" s="53" t="s">
        <v>2617</v>
      </c>
      <c r="AL933" s="53" t="str">
        <f>IF(A933="","",B933&amp;"&lt;/td&gt;&lt;td&gt;"&amp;C933&amp;"&lt;/td&gt;&lt;/tr&gt;")</f>
        <v>Culture Club&lt;/td&gt;&lt;td&gt;Karma Chameleon&lt;/td&gt;&lt;/tr&gt;</v>
      </c>
      <c r="AM933" s="53" t="str">
        <f>AI933&amp;AJ933&amp;AK933&amp;AL933</f>
        <v>&lt;tr&gt;&lt;td align="left"&gt;44&lt;/td&gt;&lt;td align="left"&gt;Culture Club&lt;/td&gt;&lt;td&gt;Karma Chameleon&lt;/td&gt;&lt;/tr&gt;</v>
      </c>
      <c r="AN933" s="64">
        <f>IF(MAX(LEN(B933),LEN(C933))=0,"",MAX(LEN(B933),LEN(C933)))</f>
        <v>15</v>
      </c>
    </row>
    <row r="934" spans="1:40" x14ac:dyDescent="0.25">
      <c r="A934" s="10" t="str">
        <f>N934&amp;Q934&amp;R934&amp;S934</f>
        <v>2020-202411G</v>
      </c>
      <c r="B934" s="15" t="s">
        <v>2800</v>
      </c>
      <c r="C934" s="15" t="s">
        <v>2801</v>
      </c>
      <c r="D934" s="15"/>
      <c r="E934" s="15"/>
      <c r="F934" s="15"/>
      <c r="G934" s="15"/>
      <c r="H934" s="15"/>
      <c r="I934" s="15"/>
      <c r="J934" s="15"/>
      <c r="K934" s="14"/>
      <c r="L934" s="15">
        <v>2020</v>
      </c>
      <c r="M934" s="10"/>
      <c r="N934" s="58" t="s">
        <v>2842</v>
      </c>
      <c r="O934" s="10"/>
      <c r="P934" s="15">
        <v>7</v>
      </c>
      <c r="Q934" s="15">
        <v>1</v>
      </c>
      <c r="R934" s="15">
        <v>1</v>
      </c>
      <c r="S934" s="15" t="s">
        <v>1068</v>
      </c>
      <c r="U934" s="76" t="s">
        <v>3074</v>
      </c>
      <c r="V934" s="76" t="str">
        <f>IF(B934="","",B934)</f>
        <v>Marshmello &amp; Halsey</v>
      </c>
      <c r="W934" s="76" t="s">
        <v>3075</v>
      </c>
      <c r="X934" s="76" t="str">
        <f>IF(C934="","",C934)</f>
        <v>Be Kind</v>
      </c>
      <c r="Y934" s="77" t="s">
        <v>3077</v>
      </c>
      <c r="Z934" s="76">
        <f>IF(L934="","",L934)</f>
        <v>2020</v>
      </c>
      <c r="AA934" s="76" t="s">
        <v>3076</v>
      </c>
      <c r="AB934" s="76" t="str">
        <f>_xlfn.CONCAT(U934:AA934)</f>
        <v>&lt;table class="questions" width="290"&gt;&lt;tr&gt;&lt;td height="50"&gt;&lt;div align="center"&gt;2 Points &lt;/div&gt;&lt;/td&gt;&lt;/tr&gt;&lt;tr&gt;&lt;td height="30"&gt;&lt;div align="center"&gt;Marshmello &amp; Halsey&lt;/div&gt;&lt;/td&gt;&lt;/tr&gt;&lt;tr&gt;&lt;td height="30"&gt;&lt;div align="center"&gt;Be Kind&lt;/div&gt;&lt;/td&gt;&lt;/tr&gt;&lt;tr&gt;&lt;td height="30"&gt;&lt;div align="center"&gt;&lt;/div&gt;&lt;/td&gt;&lt;/tr&gt;&lt;tr&gt;&lt;td height="30"&gt;&lt;div align="center"&gt;2020&lt;/div&gt;&lt;/td&gt;&lt;/tr&gt;&lt;/table&gt;</v>
      </c>
      <c r="AC934" s="50" t="s">
        <v>2615</v>
      </c>
      <c r="AD934" s="50" t="str">
        <f>IF(A934="","","Assets/"&amp;N934&amp;"/"&amp;Q934&amp;"/"&amp;P934&amp;".mp3")</f>
        <v>Assets/2020-2024/1/7.mp3</v>
      </c>
      <c r="AE934" s="51" t="s">
        <v>2614</v>
      </c>
      <c r="AF934" s="50" t="str">
        <f>IF(A934="","","Tune "&amp;66*(Q934-1)+P934)</f>
        <v>Tune 7</v>
      </c>
      <c r="AG934" s="50" t="s">
        <v>2613</v>
      </c>
      <c r="AH934" s="50" t="str">
        <f>AC934&amp;AD934&amp;AE934&amp;AF934&amp;AG934</f>
        <v>&lt;li&gt;&lt;a href="Assets/2020-2024/1/7.mp3"&gt;Tune 7&lt;/a&gt;&lt;/li&gt;</v>
      </c>
      <c r="AI934" s="53" t="s">
        <v>2616</v>
      </c>
      <c r="AJ934" s="53">
        <f>IF(A934="","",66*(Q934-1)+P934)</f>
        <v>7</v>
      </c>
      <c r="AK934" s="53" t="s">
        <v>2617</v>
      </c>
      <c r="AL934" s="53" t="str">
        <f>IF(A934="","",B934&amp;"&lt;/td&gt;&lt;td&gt;"&amp;C934&amp;"&lt;/td&gt;&lt;/tr&gt;")</f>
        <v>Marshmello &amp; Halsey&lt;/td&gt;&lt;td&gt;Be Kind&lt;/td&gt;&lt;/tr&gt;</v>
      </c>
      <c r="AM934" s="53" t="str">
        <f>AI934&amp;AJ934&amp;AK934&amp;AL934</f>
        <v>&lt;tr&gt;&lt;td align="left"&gt;7&lt;/td&gt;&lt;td align="left"&gt;Marshmello &amp; Halsey&lt;/td&gt;&lt;td&gt;Be Kind&lt;/td&gt;&lt;/tr&gt;</v>
      </c>
      <c r="AN934" s="64">
        <f>IF(MAX(LEN(B934),LEN(C934))=0,"",MAX(LEN(B934),LEN(C934)))</f>
        <v>19</v>
      </c>
    </row>
    <row r="935" spans="1:40" x14ac:dyDescent="0.25">
      <c r="A935" s="10" t="str">
        <f>N935&amp;Q935&amp;R935&amp;S935</f>
        <v>196013G</v>
      </c>
      <c r="B935" s="35" t="s">
        <v>1572</v>
      </c>
      <c r="C935" s="35" t="s">
        <v>1573</v>
      </c>
      <c r="D935" s="35" t="s">
        <v>672</v>
      </c>
      <c r="E935" s="35" t="s">
        <v>682</v>
      </c>
      <c r="F935" s="15"/>
      <c r="G935" s="15"/>
      <c r="H935" s="15"/>
      <c r="I935" s="15"/>
      <c r="J935" s="15"/>
      <c r="K935" s="14"/>
      <c r="L935" s="15">
        <v>1961</v>
      </c>
      <c r="M935" s="10"/>
      <c r="N935" s="81">
        <v>1960</v>
      </c>
      <c r="O935" s="10"/>
      <c r="P935" s="15">
        <v>29</v>
      </c>
      <c r="Q935" s="15">
        <v>1</v>
      </c>
      <c r="R935" s="15">
        <v>3</v>
      </c>
      <c r="S935" s="35" t="s">
        <v>1068</v>
      </c>
      <c r="U935" s="76" t="s">
        <v>3074</v>
      </c>
      <c r="V935" s="76" t="str">
        <f>IF(B935="","",B935)</f>
        <v>Chubby Checker</v>
      </c>
      <c r="W935" s="76" t="s">
        <v>3075</v>
      </c>
      <c r="X935" s="76" t="str">
        <f>IF(C935="","",C935)</f>
        <v>Lets Twist Again</v>
      </c>
      <c r="Y935" s="77" t="s">
        <v>3077</v>
      </c>
      <c r="Z935" s="76">
        <f>IF(L935="","",L935)</f>
        <v>1961</v>
      </c>
      <c r="AA935" s="76" t="s">
        <v>3076</v>
      </c>
      <c r="AB935" s="76" t="str">
        <f>_xlfn.CONCAT(U935:AA935)</f>
        <v>&lt;table class="questions" width="290"&gt;&lt;tr&gt;&lt;td height="50"&gt;&lt;div align="center"&gt;2 Points &lt;/div&gt;&lt;/td&gt;&lt;/tr&gt;&lt;tr&gt;&lt;td height="30"&gt;&lt;div align="center"&gt;Chubby Checker&lt;/div&gt;&lt;/td&gt;&lt;/tr&gt;&lt;tr&gt;&lt;td height="30"&gt;&lt;div align="center"&gt;Lets Twist Again&lt;/div&gt;&lt;/td&gt;&lt;/tr&gt;&lt;tr&gt;&lt;td height="30"&gt;&lt;div align="center"&gt;&lt;/div&gt;&lt;/td&gt;&lt;/tr&gt;&lt;tr&gt;&lt;td height="30"&gt;&lt;div align="center"&gt;1961&lt;/div&gt;&lt;/td&gt;&lt;/tr&gt;&lt;/table&gt;</v>
      </c>
      <c r="AC935" s="50" t="s">
        <v>2615</v>
      </c>
      <c r="AD935" s="50" t="str">
        <f>IF(A935="","","Assets/"&amp;N935&amp;"/"&amp;Q935&amp;"/"&amp;P935&amp;".mp3")</f>
        <v>Assets/1960/1/29.mp3</v>
      </c>
      <c r="AE935" s="51" t="s">
        <v>2614</v>
      </c>
      <c r="AF935" s="50" t="str">
        <f>IF(A935="","","Tune "&amp;66*(Q935-1)+P935)</f>
        <v>Tune 29</v>
      </c>
      <c r="AG935" s="50" t="s">
        <v>2613</v>
      </c>
      <c r="AH935" s="50" t="str">
        <f>AC935&amp;AD935&amp;AE935&amp;AF935&amp;AG935</f>
        <v>&lt;li&gt;&lt;a href="Assets/1960/1/29.mp3"&gt;Tune 29&lt;/a&gt;&lt;/li&gt;</v>
      </c>
      <c r="AI935" s="53" t="s">
        <v>2616</v>
      </c>
      <c r="AJ935" s="53">
        <f>IF(A935="","",66*(Q935-1)+P935)</f>
        <v>29</v>
      </c>
      <c r="AK935" s="53" t="s">
        <v>2617</v>
      </c>
      <c r="AL935" s="53" t="str">
        <f>IF(A935="","",B935&amp;"&lt;/td&gt;&lt;td&gt;"&amp;C935&amp;"&lt;/td&gt;&lt;/tr&gt;")</f>
        <v>Chubby Checker&lt;/td&gt;&lt;td&gt;Lets Twist Again&lt;/td&gt;&lt;/tr&gt;</v>
      </c>
      <c r="AM935" s="53" t="str">
        <f>AI935&amp;AJ935&amp;AK935&amp;AL935</f>
        <v>&lt;tr&gt;&lt;td align="left"&gt;29&lt;/td&gt;&lt;td align="left"&gt;Chubby Checker&lt;/td&gt;&lt;td&gt;Lets Twist Again&lt;/td&gt;&lt;/tr&gt;</v>
      </c>
      <c r="AN935" s="64">
        <f>IF(MAX(LEN(B935),LEN(C935))=0,"",MAX(LEN(B935),LEN(C935)))</f>
        <v>16</v>
      </c>
    </row>
    <row r="936" spans="1:40" x14ac:dyDescent="0.25">
      <c r="A936" s="10" t="str">
        <f>N936&amp;Q936&amp;R936&amp;S936</f>
        <v>Dance14A</v>
      </c>
      <c r="B936" s="35" t="s">
        <v>1463</v>
      </c>
      <c r="C936" s="35" t="s">
        <v>1464</v>
      </c>
      <c r="D936" s="35" t="s">
        <v>672</v>
      </c>
      <c r="E936" s="35" t="s">
        <v>682</v>
      </c>
      <c r="F936" s="15"/>
      <c r="G936" s="15"/>
      <c r="H936" s="15"/>
      <c r="I936" s="15"/>
      <c r="J936" s="15"/>
      <c r="K936" s="14"/>
      <c r="L936" s="15">
        <v>2013</v>
      </c>
      <c r="M936" s="10"/>
      <c r="N936" s="40" t="s">
        <v>1436</v>
      </c>
      <c r="O936" s="10"/>
      <c r="P936" s="15">
        <v>34</v>
      </c>
      <c r="Q936" s="15">
        <v>1</v>
      </c>
      <c r="R936" s="15">
        <v>4</v>
      </c>
      <c r="S936" s="35" t="s">
        <v>84</v>
      </c>
      <c r="U936" s="76" t="s">
        <v>3074</v>
      </c>
      <c r="V936" s="76" t="str">
        <f>IF(B936="","",B936)</f>
        <v>Martin Garrix</v>
      </c>
      <c r="W936" s="76" t="s">
        <v>3075</v>
      </c>
      <c r="X936" s="76" t="str">
        <f>IF(C936="","",C936)</f>
        <v>Animals</v>
      </c>
      <c r="Y936" s="77" t="s">
        <v>3077</v>
      </c>
      <c r="Z936" s="76">
        <f>IF(L936="","",L936)</f>
        <v>2013</v>
      </c>
      <c r="AA936" s="76" t="s">
        <v>3076</v>
      </c>
      <c r="AB936" s="76" t="str">
        <f>_xlfn.CONCAT(U936:AA936)</f>
        <v>&lt;table class="questions" width="290"&gt;&lt;tr&gt;&lt;td height="50"&gt;&lt;div align="center"&gt;2 Points &lt;/div&gt;&lt;/td&gt;&lt;/tr&gt;&lt;tr&gt;&lt;td height="30"&gt;&lt;div align="center"&gt;Martin Garrix&lt;/div&gt;&lt;/td&gt;&lt;/tr&gt;&lt;tr&gt;&lt;td height="30"&gt;&lt;div align="center"&gt;Animals&lt;/div&gt;&lt;/td&gt;&lt;/tr&gt;&lt;tr&gt;&lt;td height="30"&gt;&lt;div align="center"&gt;&lt;/div&gt;&lt;/td&gt;&lt;/tr&gt;&lt;tr&gt;&lt;td height="30"&gt;&lt;div align="center"&gt;2013&lt;/div&gt;&lt;/td&gt;&lt;/tr&gt;&lt;/table&gt;</v>
      </c>
      <c r="AC936" s="50" t="s">
        <v>2615</v>
      </c>
      <c r="AD936" s="50" t="str">
        <f>IF(A936="","","Assets/"&amp;N936&amp;"/"&amp;Q936&amp;"/"&amp;P936&amp;".mp3")</f>
        <v>Assets/Dance/1/34.mp3</v>
      </c>
      <c r="AE936" s="51" t="s">
        <v>2614</v>
      </c>
      <c r="AF936" s="50" t="str">
        <f>IF(A936="","","Tune "&amp;66*(Q936-1)+P936)</f>
        <v>Tune 34</v>
      </c>
      <c r="AG936" s="50" t="s">
        <v>2613</v>
      </c>
      <c r="AH936" s="50" t="str">
        <f>AC936&amp;AD936&amp;AE936&amp;AF936&amp;AG936</f>
        <v>&lt;li&gt;&lt;a href="Assets/Dance/1/34.mp3"&gt;Tune 34&lt;/a&gt;&lt;/li&gt;</v>
      </c>
      <c r="AI936" s="53" t="s">
        <v>2616</v>
      </c>
      <c r="AJ936" s="53">
        <f>IF(A936="","",66*(Q936-1)+P936)</f>
        <v>34</v>
      </c>
      <c r="AK936" s="53" t="s">
        <v>2617</v>
      </c>
      <c r="AL936" s="53" t="str">
        <f>IF(A936="","",B936&amp;"&lt;/td&gt;&lt;td&gt;"&amp;C936&amp;"&lt;/td&gt;&lt;/tr&gt;")</f>
        <v>Martin Garrix&lt;/td&gt;&lt;td&gt;Animals&lt;/td&gt;&lt;/tr&gt;</v>
      </c>
      <c r="AM936" s="53" t="str">
        <f>AI936&amp;AJ936&amp;AK936&amp;AL936</f>
        <v>&lt;tr&gt;&lt;td align="left"&gt;34&lt;/td&gt;&lt;td align="left"&gt;Martin Garrix&lt;/td&gt;&lt;td&gt;Animals&lt;/td&gt;&lt;/tr&gt;</v>
      </c>
      <c r="AN936" s="64">
        <f>IF(MAX(LEN(B936),LEN(C936))=0,"",MAX(LEN(B936),LEN(C936)))</f>
        <v>13</v>
      </c>
    </row>
    <row r="937" spans="1:40" x14ac:dyDescent="0.25">
      <c r="A937" s="10" t="str">
        <f>N937&amp;Q937&amp;R937&amp;S937</f>
        <v>2015-201933E</v>
      </c>
      <c r="B937" s="15" t="s">
        <v>2608</v>
      </c>
      <c r="C937" s="15" t="s">
        <v>2554</v>
      </c>
      <c r="D937" s="15"/>
      <c r="E937" s="15"/>
      <c r="F937" s="15"/>
      <c r="G937" s="15"/>
      <c r="H937" s="15"/>
      <c r="I937" s="15"/>
      <c r="J937" s="15"/>
      <c r="K937" s="14"/>
      <c r="L937" s="15">
        <v>2017</v>
      </c>
      <c r="M937" s="10"/>
      <c r="N937" s="3" t="s">
        <v>2623</v>
      </c>
      <c r="O937" s="10"/>
      <c r="P937" s="15">
        <v>27</v>
      </c>
      <c r="Q937" s="15">
        <v>3</v>
      </c>
      <c r="R937" s="15">
        <v>3</v>
      </c>
      <c r="S937" s="47" t="s">
        <v>87</v>
      </c>
      <c r="U937" s="76" t="s">
        <v>3074</v>
      </c>
      <c r="V937" s="76" t="str">
        <f>IF(B937="","",B937)</f>
        <v>Portugal. The Man</v>
      </c>
      <c r="W937" s="76" t="s">
        <v>3075</v>
      </c>
      <c r="X937" s="76" t="str">
        <f>IF(C937="","",C937)</f>
        <v>Feel It Still</v>
      </c>
      <c r="Y937" s="77" t="s">
        <v>3077</v>
      </c>
      <c r="Z937" s="76">
        <f>IF(L937="","",L937)</f>
        <v>2017</v>
      </c>
      <c r="AA937" s="76" t="s">
        <v>3076</v>
      </c>
      <c r="AB937" s="76" t="str">
        <f>_xlfn.CONCAT(U937:AA937)</f>
        <v>&lt;table class="questions" width="290"&gt;&lt;tr&gt;&lt;td height="50"&gt;&lt;div align="center"&gt;2 Points &lt;/div&gt;&lt;/td&gt;&lt;/tr&gt;&lt;tr&gt;&lt;td height="30"&gt;&lt;div align="center"&gt;Portugal. The Man&lt;/div&gt;&lt;/td&gt;&lt;/tr&gt;&lt;tr&gt;&lt;td height="30"&gt;&lt;div align="center"&gt;Feel It Still&lt;/div&gt;&lt;/td&gt;&lt;/tr&gt;&lt;tr&gt;&lt;td height="30"&gt;&lt;div align="center"&gt;&lt;/div&gt;&lt;/td&gt;&lt;/tr&gt;&lt;tr&gt;&lt;td height="30"&gt;&lt;div align="center"&gt;2017&lt;/div&gt;&lt;/td&gt;&lt;/tr&gt;&lt;/table&gt;</v>
      </c>
      <c r="AC937" s="50" t="s">
        <v>2615</v>
      </c>
      <c r="AD937" s="50" t="str">
        <f>IF(A937="","","Assets/"&amp;N937&amp;"/"&amp;Q937&amp;"/"&amp;P937&amp;".mp3")</f>
        <v>Assets/2015-2019/3/27.mp3</v>
      </c>
      <c r="AE937" s="51" t="s">
        <v>2614</v>
      </c>
      <c r="AF937" s="50" t="str">
        <f>IF(A937="","","Tune "&amp;66*(Q937-1)+P937)</f>
        <v>Tune 159</v>
      </c>
      <c r="AG937" s="50" t="s">
        <v>2613</v>
      </c>
      <c r="AH937" s="50" t="str">
        <f>AC937&amp;AD937&amp;AE937&amp;AF937&amp;AG937</f>
        <v>&lt;li&gt;&lt;a href="Assets/2015-2019/3/27.mp3"&gt;Tune 159&lt;/a&gt;&lt;/li&gt;</v>
      </c>
      <c r="AI937" s="53" t="s">
        <v>2616</v>
      </c>
      <c r="AJ937" s="53">
        <f>IF(A937="","",66*(Q937-1)+P937)</f>
        <v>159</v>
      </c>
      <c r="AK937" s="53" t="s">
        <v>2617</v>
      </c>
      <c r="AL937" s="53" t="str">
        <f>IF(A937="","",B937&amp;"&lt;/td&gt;&lt;td&gt;"&amp;C937&amp;"&lt;/td&gt;&lt;/tr&gt;")</f>
        <v>Portugal. The Man&lt;/td&gt;&lt;td&gt;Feel It Still&lt;/td&gt;&lt;/tr&gt;</v>
      </c>
      <c r="AM937" s="53" t="str">
        <f>AI937&amp;AJ937&amp;AK937&amp;AL937</f>
        <v>&lt;tr&gt;&lt;td align="left"&gt;159&lt;/td&gt;&lt;td align="left"&gt;Portugal. The Man&lt;/td&gt;&lt;td&gt;Feel It Still&lt;/td&gt;&lt;/tr&gt;</v>
      </c>
      <c r="AN937" s="64">
        <f>IF(MAX(LEN(B937),LEN(C937))=0,"",MAX(LEN(B937),LEN(C937)))</f>
        <v>17</v>
      </c>
    </row>
    <row r="938" spans="1:40" x14ac:dyDescent="0.25">
      <c r="A938" s="10" t="str">
        <f>N938&amp;Q938&amp;R938&amp;S938</f>
        <v>2010-201425C</v>
      </c>
      <c r="B938" s="35" t="s">
        <v>1077</v>
      </c>
      <c r="C938" s="35" t="s">
        <v>1437</v>
      </c>
      <c r="D938" s="35" t="s">
        <v>672</v>
      </c>
      <c r="E938" s="35" t="s">
        <v>682</v>
      </c>
      <c r="F938" s="15"/>
      <c r="G938" s="15"/>
      <c r="H938" s="15"/>
      <c r="I938" s="15"/>
      <c r="J938" s="15"/>
      <c r="K938" s="14"/>
      <c r="L938" s="15">
        <v>2013</v>
      </c>
      <c r="M938" s="10"/>
      <c r="N938" s="3" t="s">
        <v>2622</v>
      </c>
      <c r="O938" s="10"/>
      <c r="P938" s="15">
        <v>47</v>
      </c>
      <c r="Q938" s="15">
        <v>2</v>
      </c>
      <c r="R938" s="15">
        <v>5</v>
      </c>
      <c r="S938" s="35" t="s">
        <v>89</v>
      </c>
      <c r="U938" s="76" t="s">
        <v>3074</v>
      </c>
      <c r="V938" s="76" t="str">
        <f>IF(B938="","",B938)</f>
        <v>Avicii</v>
      </c>
      <c r="W938" s="76" t="s">
        <v>3075</v>
      </c>
      <c r="X938" s="76" t="str">
        <f>IF(C938="","",C938)</f>
        <v>Wake Me Up</v>
      </c>
      <c r="Y938" s="77" t="s">
        <v>3077</v>
      </c>
      <c r="Z938" s="76">
        <f>IF(L938="","",L938)</f>
        <v>2013</v>
      </c>
      <c r="AA938" s="76" t="s">
        <v>3076</v>
      </c>
      <c r="AB938" s="76" t="str">
        <f>_xlfn.CONCAT(U938:AA938)</f>
        <v>&lt;table class="questions" width="290"&gt;&lt;tr&gt;&lt;td height="50"&gt;&lt;div align="center"&gt;2 Points &lt;/div&gt;&lt;/td&gt;&lt;/tr&gt;&lt;tr&gt;&lt;td height="30"&gt;&lt;div align="center"&gt;Avicii&lt;/div&gt;&lt;/td&gt;&lt;/tr&gt;&lt;tr&gt;&lt;td height="30"&gt;&lt;div align="center"&gt;Wake Me Up&lt;/div&gt;&lt;/td&gt;&lt;/tr&gt;&lt;tr&gt;&lt;td height="30"&gt;&lt;div align="center"&gt;&lt;/div&gt;&lt;/td&gt;&lt;/tr&gt;&lt;tr&gt;&lt;td height="30"&gt;&lt;div align="center"&gt;2013&lt;/div&gt;&lt;/td&gt;&lt;/tr&gt;&lt;/table&gt;</v>
      </c>
      <c r="AC938" s="50" t="s">
        <v>2615</v>
      </c>
      <c r="AD938" s="50" t="str">
        <f>IF(A938="","","Assets/"&amp;N938&amp;"/"&amp;Q938&amp;"/"&amp;P938&amp;".mp3")</f>
        <v>Assets/2010-2014/2/47.mp3</v>
      </c>
      <c r="AE938" s="51" t="s">
        <v>2614</v>
      </c>
      <c r="AF938" s="50" t="str">
        <f>IF(A938="","","Tune "&amp;66*(Q938-1)+P938)</f>
        <v>Tune 113</v>
      </c>
      <c r="AG938" s="50" t="s">
        <v>2613</v>
      </c>
      <c r="AH938" s="50" t="str">
        <f>AC938&amp;AD938&amp;AE938&amp;AF938&amp;AG938</f>
        <v>&lt;li&gt;&lt;a href="Assets/2010-2014/2/47.mp3"&gt;Tune 113&lt;/a&gt;&lt;/li&gt;</v>
      </c>
      <c r="AI938" s="53" t="s">
        <v>2616</v>
      </c>
      <c r="AJ938" s="53">
        <f>IF(A938="","",66*(Q938-1)+P938)</f>
        <v>113</v>
      </c>
      <c r="AK938" s="53" t="s">
        <v>2617</v>
      </c>
      <c r="AL938" s="53" t="str">
        <f>IF(A938="","",B938&amp;"&lt;/td&gt;&lt;td&gt;"&amp;C938&amp;"&lt;/td&gt;&lt;/tr&gt;")</f>
        <v>Avicii&lt;/td&gt;&lt;td&gt;Wake Me Up&lt;/td&gt;&lt;/tr&gt;</v>
      </c>
      <c r="AM938" s="53" t="str">
        <f>AI938&amp;AJ938&amp;AK938&amp;AL938</f>
        <v>&lt;tr&gt;&lt;td align="left"&gt;113&lt;/td&gt;&lt;td align="left"&gt;Avicii&lt;/td&gt;&lt;td&gt;Wake Me Up&lt;/td&gt;&lt;/tr&gt;</v>
      </c>
      <c r="AN938" s="64">
        <f>IF(MAX(LEN(B938),LEN(C938))=0,"",MAX(LEN(B938),LEN(C938)))</f>
        <v>10</v>
      </c>
    </row>
    <row r="939" spans="1:40" x14ac:dyDescent="0.25">
      <c r="A939" s="10" t="str">
        <f>N939&amp;Q939&amp;R939&amp;S939</f>
        <v>2015-201933F</v>
      </c>
      <c r="B939" s="15" t="s">
        <v>2555</v>
      </c>
      <c r="C939" s="15" t="s">
        <v>2556</v>
      </c>
      <c r="D939" s="15"/>
      <c r="E939" s="15"/>
      <c r="F939" s="15"/>
      <c r="G939" s="15"/>
      <c r="H939" s="15"/>
      <c r="I939" s="15"/>
      <c r="J939" s="15"/>
      <c r="K939" s="14"/>
      <c r="L939" s="15">
        <v>2018</v>
      </c>
      <c r="M939" s="10"/>
      <c r="N939" s="3" t="s">
        <v>2623</v>
      </c>
      <c r="O939" s="10"/>
      <c r="P939" s="15">
        <v>28</v>
      </c>
      <c r="Q939" s="15">
        <v>3</v>
      </c>
      <c r="R939" s="15">
        <v>3</v>
      </c>
      <c r="S939" s="47" t="s">
        <v>88</v>
      </c>
      <c r="U939" s="76" t="s">
        <v>3074</v>
      </c>
      <c r="V939" s="76" t="str">
        <f>IF(B939="","",B939)</f>
        <v>Justin Timberlake feat. Chris Stapleton</v>
      </c>
      <c r="W939" s="76" t="s">
        <v>3075</v>
      </c>
      <c r="X939" s="76" t="str">
        <f>IF(C939="","",C939)</f>
        <v>Say Something</v>
      </c>
      <c r="Y939" s="77" t="s">
        <v>3077</v>
      </c>
      <c r="Z939" s="76">
        <f>IF(L939="","",L939)</f>
        <v>2018</v>
      </c>
      <c r="AA939" s="76" t="s">
        <v>3076</v>
      </c>
      <c r="AB939" s="76" t="str">
        <f>_xlfn.CONCAT(U939:AA939)</f>
        <v>&lt;table class="questions" width="290"&gt;&lt;tr&gt;&lt;td height="50"&gt;&lt;div align="center"&gt;2 Points &lt;/div&gt;&lt;/td&gt;&lt;/tr&gt;&lt;tr&gt;&lt;td height="30"&gt;&lt;div align="center"&gt;Justin Timberlake feat. Chris Stapleton&lt;/div&gt;&lt;/td&gt;&lt;/tr&gt;&lt;tr&gt;&lt;td height="30"&gt;&lt;div align="center"&gt;Say Something&lt;/div&gt;&lt;/td&gt;&lt;/tr&gt;&lt;tr&gt;&lt;td height="30"&gt;&lt;div align="center"&gt;&lt;/div&gt;&lt;/td&gt;&lt;/tr&gt;&lt;tr&gt;&lt;td height="30"&gt;&lt;div align="center"&gt;2018&lt;/div&gt;&lt;/td&gt;&lt;/tr&gt;&lt;/table&gt;</v>
      </c>
      <c r="AC939" s="50" t="s">
        <v>2615</v>
      </c>
      <c r="AD939" s="50" t="str">
        <f>IF(A939="","","Assets/"&amp;N939&amp;"/"&amp;Q939&amp;"/"&amp;P939&amp;".mp3")</f>
        <v>Assets/2015-2019/3/28.mp3</v>
      </c>
      <c r="AE939" s="51" t="s">
        <v>2614</v>
      </c>
      <c r="AF939" s="50" t="str">
        <f>IF(A939="","","Tune "&amp;66*(Q939-1)+P939)</f>
        <v>Tune 160</v>
      </c>
      <c r="AG939" s="50" t="s">
        <v>2613</v>
      </c>
      <c r="AH939" s="50" t="str">
        <f>AC939&amp;AD939&amp;AE939&amp;AF939&amp;AG939</f>
        <v>&lt;li&gt;&lt;a href="Assets/2015-2019/3/28.mp3"&gt;Tune 160&lt;/a&gt;&lt;/li&gt;</v>
      </c>
      <c r="AI939" s="53" t="s">
        <v>2616</v>
      </c>
      <c r="AJ939" s="53">
        <f>IF(A939="","",66*(Q939-1)+P939)</f>
        <v>160</v>
      </c>
      <c r="AK939" s="53" t="s">
        <v>2617</v>
      </c>
      <c r="AL939" s="53" t="str">
        <f>IF(A939="","",B939&amp;"&lt;/td&gt;&lt;td&gt;"&amp;C939&amp;"&lt;/td&gt;&lt;/tr&gt;")</f>
        <v>Justin Timberlake feat. Chris Stapleton&lt;/td&gt;&lt;td&gt;Say Something&lt;/td&gt;&lt;/tr&gt;</v>
      </c>
      <c r="AM939" s="53" t="str">
        <f>AI939&amp;AJ939&amp;AK939&amp;AL939</f>
        <v>&lt;tr&gt;&lt;td align="left"&gt;160&lt;/td&gt;&lt;td align="left"&gt;Justin Timberlake feat. Chris Stapleton&lt;/td&gt;&lt;td&gt;Say Something&lt;/td&gt;&lt;/tr&gt;</v>
      </c>
      <c r="AN939" s="64">
        <f>IF(MAX(LEN(B939),LEN(C939))=0,"",MAX(LEN(B939),LEN(C939)))</f>
        <v>39</v>
      </c>
    </row>
    <row r="940" spans="1:40" x14ac:dyDescent="0.25">
      <c r="A940" s="10" t="str">
        <f>N940&amp;Q940&amp;R940&amp;S940</f>
        <v>2015-201933G</v>
      </c>
      <c r="B940" s="15" t="s">
        <v>2557</v>
      </c>
      <c r="C940" s="15">
        <v>2002</v>
      </c>
      <c r="D940" s="15"/>
      <c r="E940" s="15"/>
      <c r="F940" s="15"/>
      <c r="G940" s="15"/>
      <c r="H940" s="15"/>
      <c r="I940" s="15"/>
      <c r="J940" s="15"/>
      <c r="K940" s="14"/>
      <c r="L940" s="15">
        <v>2018</v>
      </c>
      <c r="M940" s="10"/>
      <c r="N940" s="3" t="s">
        <v>2623</v>
      </c>
      <c r="O940" s="10"/>
      <c r="P940" s="15">
        <v>29</v>
      </c>
      <c r="Q940" s="15">
        <v>3</v>
      </c>
      <c r="R940" s="15">
        <v>3</v>
      </c>
      <c r="S940" s="47" t="s">
        <v>1068</v>
      </c>
      <c r="U940" s="76" t="s">
        <v>3074</v>
      </c>
      <c r="V940" s="76" t="str">
        <f>IF(B940="","",B940)</f>
        <v>Anne-Marie</v>
      </c>
      <c r="W940" s="76" t="s">
        <v>3075</v>
      </c>
      <c r="X940" s="76">
        <f>IF(C940="","",C940)</f>
        <v>2002</v>
      </c>
      <c r="Y940" s="77" t="s">
        <v>3077</v>
      </c>
      <c r="Z940" s="76">
        <f>IF(L940="","",L940)</f>
        <v>2018</v>
      </c>
      <c r="AA940" s="76" t="s">
        <v>3076</v>
      </c>
      <c r="AB940" s="76" t="str">
        <f>_xlfn.CONCAT(U940:AA940)</f>
        <v>&lt;table class="questions" width="290"&gt;&lt;tr&gt;&lt;td height="50"&gt;&lt;div align="center"&gt;2 Points &lt;/div&gt;&lt;/td&gt;&lt;/tr&gt;&lt;tr&gt;&lt;td height="30"&gt;&lt;div align="center"&gt;Anne-Marie&lt;/div&gt;&lt;/td&gt;&lt;/tr&gt;&lt;tr&gt;&lt;td height="30"&gt;&lt;div align="center"&gt;2002&lt;/div&gt;&lt;/td&gt;&lt;/tr&gt;&lt;tr&gt;&lt;td height="30"&gt;&lt;div align="center"&gt;&lt;/div&gt;&lt;/td&gt;&lt;/tr&gt;&lt;tr&gt;&lt;td height="30"&gt;&lt;div align="center"&gt;2018&lt;/div&gt;&lt;/td&gt;&lt;/tr&gt;&lt;/table&gt;</v>
      </c>
      <c r="AC940" s="50" t="s">
        <v>2615</v>
      </c>
      <c r="AD940" s="50" t="str">
        <f>IF(A940="","","Assets/"&amp;N940&amp;"/"&amp;Q940&amp;"/"&amp;P940&amp;".mp3")</f>
        <v>Assets/2015-2019/3/29.mp3</v>
      </c>
      <c r="AE940" s="51" t="s">
        <v>2614</v>
      </c>
      <c r="AF940" s="50" t="str">
        <f>IF(A940="","","Tune "&amp;66*(Q940-1)+P940)</f>
        <v>Tune 161</v>
      </c>
      <c r="AG940" s="50" t="s">
        <v>2613</v>
      </c>
      <c r="AH940" s="50" t="str">
        <f>AC940&amp;AD940&amp;AE940&amp;AF940&amp;AG940</f>
        <v>&lt;li&gt;&lt;a href="Assets/2015-2019/3/29.mp3"&gt;Tune 161&lt;/a&gt;&lt;/li&gt;</v>
      </c>
      <c r="AI940" s="53" t="s">
        <v>2616</v>
      </c>
      <c r="AJ940" s="53">
        <f>IF(A940="","",66*(Q940-1)+P940)</f>
        <v>161</v>
      </c>
      <c r="AK940" s="53" t="s">
        <v>2617</v>
      </c>
      <c r="AL940" s="53" t="str">
        <f>IF(A940="","",B940&amp;"&lt;/td&gt;&lt;td&gt;"&amp;C940&amp;"&lt;/td&gt;&lt;/tr&gt;")</f>
        <v>Anne-Marie&lt;/td&gt;&lt;td&gt;2002&lt;/td&gt;&lt;/tr&gt;</v>
      </c>
      <c r="AM940" s="53" t="str">
        <f>AI940&amp;AJ940&amp;AK940&amp;AL940</f>
        <v>&lt;tr&gt;&lt;td align="left"&gt;161&lt;/td&gt;&lt;td align="left"&gt;Anne-Marie&lt;/td&gt;&lt;td&gt;2002&lt;/td&gt;&lt;/tr&gt;</v>
      </c>
      <c r="AN940" s="64">
        <f>IF(MAX(LEN(B940),LEN(C940))=0,"",MAX(LEN(B940),LEN(C940)))</f>
        <v>10</v>
      </c>
    </row>
    <row r="941" spans="1:40" x14ac:dyDescent="0.25">
      <c r="A941" s="10" t="str">
        <f>N941&amp;Q941&amp;R941&amp;S941</f>
        <v>2010-201425D</v>
      </c>
      <c r="B941" s="35" t="s">
        <v>1438</v>
      </c>
      <c r="C941" s="35" t="s">
        <v>1439</v>
      </c>
      <c r="D941" s="35" t="s">
        <v>672</v>
      </c>
      <c r="E941" s="35" t="s">
        <v>682</v>
      </c>
      <c r="F941" s="35" t="s">
        <v>522</v>
      </c>
      <c r="G941" s="15"/>
      <c r="H941" s="35" t="s">
        <v>1440</v>
      </c>
      <c r="I941" s="15"/>
      <c r="J941" s="15"/>
      <c r="K941" s="14"/>
      <c r="L941" s="15">
        <v>2013</v>
      </c>
      <c r="M941" s="10"/>
      <c r="N941" s="3" t="s">
        <v>2622</v>
      </c>
      <c r="O941" s="10"/>
      <c r="P941" s="15">
        <v>48</v>
      </c>
      <c r="Q941" s="15">
        <v>2</v>
      </c>
      <c r="R941" s="15">
        <v>5</v>
      </c>
      <c r="S941" s="35" t="s">
        <v>86</v>
      </c>
      <c r="U941" s="76" t="s">
        <v>3074</v>
      </c>
      <c r="V941" s="76" t="str">
        <f>IF(B941="","",B941)</f>
        <v>Chase and Status</v>
      </c>
      <c r="W941" s="76" t="s">
        <v>3075</v>
      </c>
      <c r="X941" s="76" t="str">
        <f>IF(C941="","",C941)</f>
        <v>Count on Me</v>
      </c>
      <c r="Y941" s="77" t="s">
        <v>3077</v>
      </c>
      <c r="Z941" s="76">
        <f>IF(L941="","",L941)</f>
        <v>2013</v>
      </c>
      <c r="AA941" s="76" t="s">
        <v>3076</v>
      </c>
      <c r="AB941" s="76" t="str">
        <f>_xlfn.CONCAT(U941:AA941)</f>
        <v>&lt;table class="questions" width="290"&gt;&lt;tr&gt;&lt;td height="50"&gt;&lt;div align="center"&gt;2 Points &lt;/div&gt;&lt;/td&gt;&lt;/tr&gt;&lt;tr&gt;&lt;td height="30"&gt;&lt;div align="center"&gt;Chase and Status&lt;/div&gt;&lt;/td&gt;&lt;/tr&gt;&lt;tr&gt;&lt;td height="30"&gt;&lt;div align="center"&gt;Count on Me&lt;/div&gt;&lt;/td&gt;&lt;/tr&gt;&lt;tr&gt;&lt;td height="30"&gt;&lt;div align="center"&gt;&lt;/div&gt;&lt;/td&gt;&lt;/tr&gt;&lt;tr&gt;&lt;td height="30"&gt;&lt;div align="center"&gt;2013&lt;/div&gt;&lt;/td&gt;&lt;/tr&gt;&lt;/table&gt;</v>
      </c>
      <c r="AC941" s="50" t="s">
        <v>2615</v>
      </c>
      <c r="AD941" s="50" t="str">
        <f>IF(A941="","","Assets/"&amp;N941&amp;"/"&amp;Q941&amp;"/"&amp;P941&amp;".mp3")</f>
        <v>Assets/2010-2014/2/48.mp3</v>
      </c>
      <c r="AE941" s="51" t="s">
        <v>2614</v>
      </c>
      <c r="AF941" s="50" t="str">
        <f>IF(A941="","","Tune "&amp;66*(Q941-1)+P941)</f>
        <v>Tune 114</v>
      </c>
      <c r="AG941" s="50" t="s">
        <v>2613</v>
      </c>
      <c r="AH941" s="50" t="str">
        <f>AC941&amp;AD941&amp;AE941&amp;AF941&amp;AG941</f>
        <v>&lt;li&gt;&lt;a href="Assets/2010-2014/2/48.mp3"&gt;Tune 114&lt;/a&gt;&lt;/li&gt;</v>
      </c>
      <c r="AI941" s="53" t="s">
        <v>2616</v>
      </c>
      <c r="AJ941" s="53">
        <f>IF(A941="","",66*(Q941-1)+P941)</f>
        <v>114</v>
      </c>
      <c r="AK941" s="53" t="s">
        <v>2617</v>
      </c>
      <c r="AL941" s="53" t="str">
        <f>IF(A941="","",B941&amp;"&lt;/td&gt;&lt;td&gt;"&amp;C941&amp;"&lt;/td&gt;&lt;/tr&gt;")</f>
        <v>Chase and Status&lt;/td&gt;&lt;td&gt;Count on Me&lt;/td&gt;&lt;/tr&gt;</v>
      </c>
      <c r="AM941" s="53" t="str">
        <f>AI941&amp;AJ941&amp;AK941&amp;AL941</f>
        <v>&lt;tr&gt;&lt;td align="left"&gt;114&lt;/td&gt;&lt;td align="left"&gt;Chase and Status&lt;/td&gt;&lt;td&gt;Count on Me&lt;/td&gt;&lt;/tr&gt;</v>
      </c>
      <c r="AN941" s="64">
        <f>IF(MAX(LEN(B941),LEN(C941))=0,"",MAX(LEN(B941),LEN(C941)))</f>
        <v>16</v>
      </c>
    </row>
    <row r="942" spans="1:40" x14ac:dyDescent="0.25">
      <c r="A942" s="10" t="str">
        <f>N942&amp;Q942&amp;R942&amp;S942</f>
        <v>2015-201933H</v>
      </c>
      <c r="B942" s="15" t="s">
        <v>1629</v>
      </c>
      <c r="C942" s="15" t="s">
        <v>2558</v>
      </c>
      <c r="D942" s="15"/>
      <c r="E942" s="15"/>
      <c r="F942" s="15"/>
      <c r="G942" s="15"/>
      <c r="H942" s="15"/>
      <c r="I942" s="15"/>
      <c r="J942" s="15"/>
      <c r="K942" s="14"/>
      <c r="L942" s="15">
        <v>2018</v>
      </c>
      <c r="M942" s="10"/>
      <c r="N942" s="3" t="s">
        <v>2623</v>
      </c>
      <c r="O942" s="10"/>
      <c r="P942" s="15">
        <v>30</v>
      </c>
      <c r="Q942" s="15">
        <v>3</v>
      </c>
      <c r="R942" s="15">
        <v>3</v>
      </c>
      <c r="S942" s="47" t="s">
        <v>1069</v>
      </c>
      <c r="U942" s="76" t="s">
        <v>3074</v>
      </c>
      <c r="V942" s="76" t="str">
        <f>IF(B942="","",B942)</f>
        <v>Jess Glynne</v>
      </c>
      <c r="W942" s="76" t="s">
        <v>3075</v>
      </c>
      <c r="X942" s="76" t="str">
        <f>IF(C942="","",C942)</f>
        <v>I'll Be There</v>
      </c>
      <c r="Y942" s="77" t="s">
        <v>3077</v>
      </c>
      <c r="Z942" s="76">
        <f>IF(L942="","",L942)</f>
        <v>2018</v>
      </c>
      <c r="AA942" s="76" t="s">
        <v>3076</v>
      </c>
      <c r="AB942" s="76" t="str">
        <f>_xlfn.CONCAT(U942:AA942)</f>
        <v>&lt;table class="questions" width="290"&gt;&lt;tr&gt;&lt;td height="50"&gt;&lt;div align="center"&gt;2 Points &lt;/div&gt;&lt;/td&gt;&lt;/tr&gt;&lt;tr&gt;&lt;td height="30"&gt;&lt;div align="center"&gt;Jess Glynne&lt;/div&gt;&lt;/td&gt;&lt;/tr&gt;&lt;tr&gt;&lt;td height="30"&gt;&lt;div align="center"&gt;I'll Be There&lt;/div&gt;&lt;/td&gt;&lt;/tr&gt;&lt;tr&gt;&lt;td height="30"&gt;&lt;div align="center"&gt;&lt;/div&gt;&lt;/td&gt;&lt;/tr&gt;&lt;tr&gt;&lt;td height="30"&gt;&lt;div align="center"&gt;2018&lt;/div&gt;&lt;/td&gt;&lt;/tr&gt;&lt;/table&gt;</v>
      </c>
      <c r="AC942" s="50" t="s">
        <v>2615</v>
      </c>
      <c r="AD942" s="50" t="str">
        <f>IF(A942="","","Assets/"&amp;N942&amp;"/"&amp;Q942&amp;"/"&amp;P942&amp;".mp3")</f>
        <v>Assets/2015-2019/3/30.mp3</v>
      </c>
      <c r="AE942" s="51" t="s">
        <v>2614</v>
      </c>
      <c r="AF942" s="50" t="str">
        <f>IF(A942="","","Tune "&amp;66*(Q942-1)+P942)</f>
        <v>Tune 162</v>
      </c>
      <c r="AG942" s="50" t="s">
        <v>2613</v>
      </c>
      <c r="AH942" s="50" t="str">
        <f>AC942&amp;AD942&amp;AE942&amp;AF942&amp;AG942</f>
        <v>&lt;li&gt;&lt;a href="Assets/2015-2019/3/30.mp3"&gt;Tune 162&lt;/a&gt;&lt;/li&gt;</v>
      </c>
      <c r="AI942" s="53" t="s">
        <v>2616</v>
      </c>
      <c r="AJ942" s="53">
        <f>IF(A942="","",66*(Q942-1)+P942)</f>
        <v>162</v>
      </c>
      <c r="AK942" s="53" t="s">
        <v>2617</v>
      </c>
      <c r="AL942" s="53" t="str">
        <f>IF(A942="","",B942&amp;"&lt;/td&gt;&lt;td&gt;"&amp;C942&amp;"&lt;/td&gt;&lt;/tr&gt;")</f>
        <v>Jess Glynne&lt;/td&gt;&lt;td&gt;I'll Be There&lt;/td&gt;&lt;/tr&gt;</v>
      </c>
      <c r="AM942" s="53" t="str">
        <f>AI942&amp;AJ942&amp;AK942&amp;AL942</f>
        <v>&lt;tr&gt;&lt;td align="left"&gt;162&lt;/td&gt;&lt;td align="left"&gt;Jess Glynne&lt;/td&gt;&lt;td&gt;I'll Be There&lt;/td&gt;&lt;/tr&gt;</v>
      </c>
      <c r="AN942" s="64">
        <f>IF(MAX(LEN(B942),LEN(C942))=0,"",MAX(LEN(B942),LEN(C942)))</f>
        <v>13</v>
      </c>
    </row>
    <row r="943" spans="1:40" x14ac:dyDescent="0.25">
      <c r="A943" s="10" t="str">
        <f>N943&amp;Q943&amp;R943&amp;S943</f>
        <v>197014K</v>
      </c>
      <c r="B943" s="15" t="s">
        <v>2506</v>
      </c>
      <c r="C943" s="15" t="s">
        <v>937</v>
      </c>
      <c r="D943" s="15"/>
      <c r="E943" s="15"/>
      <c r="F943" s="15"/>
      <c r="G943" s="15"/>
      <c r="H943" s="15"/>
      <c r="I943" s="15"/>
      <c r="J943" s="15"/>
      <c r="K943" s="14"/>
      <c r="L943" s="15">
        <v>1977</v>
      </c>
      <c r="M943" s="10"/>
      <c r="N943" s="81">
        <v>1970</v>
      </c>
      <c r="O943" s="10"/>
      <c r="P943" s="15">
        <v>44</v>
      </c>
      <c r="Q943" s="15">
        <v>1</v>
      </c>
      <c r="R943" s="15">
        <v>4</v>
      </c>
      <c r="S943" s="15" t="s">
        <v>1072</v>
      </c>
      <c r="U943" s="76" t="s">
        <v>3074</v>
      </c>
      <c r="V943" s="76" t="str">
        <f>IF(B943="","",B943)</f>
        <v xml:space="preserve">Queen </v>
      </c>
      <c r="W943" s="76" t="s">
        <v>3075</v>
      </c>
      <c r="X943" s="76" t="str">
        <f>IF(C943="","",C943)</f>
        <v>We Will Rock You</v>
      </c>
      <c r="Y943" s="77" t="s">
        <v>3077</v>
      </c>
      <c r="Z943" s="76">
        <f>IF(L943="","",L943)</f>
        <v>1977</v>
      </c>
      <c r="AA943" s="76" t="s">
        <v>3076</v>
      </c>
      <c r="AB943" s="76" t="str">
        <f>_xlfn.CONCAT(U943:AA943)</f>
        <v>&lt;table class="questions" width="290"&gt;&lt;tr&gt;&lt;td height="50"&gt;&lt;div align="center"&gt;2 Points &lt;/div&gt;&lt;/td&gt;&lt;/tr&gt;&lt;tr&gt;&lt;td height="30"&gt;&lt;div align="center"&gt;Queen &lt;/div&gt;&lt;/td&gt;&lt;/tr&gt;&lt;tr&gt;&lt;td height="30"&gt;&lt;div align="center"&gt;We Will Rock You&lt;/div&gt;&lt;/td&gt;&lt;/tr&gt;&lt;tr&gt;&lt;td height="30"&gt;&lt;div align="center"&gt;&lt;/div&gt;&lt;/td&gt;&lt;/tr&gt;&lt;tr&gt;&lt;td height="30"&gt;&lt;div align="center"&gt;1977&lt;/div&gt;&lt;/td&gt;&lt;/tr&gt;&lt;/table&gt;</v>
      </c>
      <c r="AC943" s="50" t="s">
        <v>2615</v>
      </c>
      <c r="AD943" s="50" t="str">
        <f>IF(A943="","","Assets/"&amp;N943&amp;"/"&amp;Q943&amp;"/"&amp;P943&amp;".mp3")</f>
        <v>Assets/1970/1/44.mp3</v>
      </c>
      <c r="AE943" s="51" t="s">
        <v>2614</v>
      </c>
      <c r="AF943" s="50" t="str">
        <f>IF(A943="","","Tune "&amp;66*(Q943-1)+P943)</f>
        <v>Tune 44</v>
      </c>
      <c r="AG943" s="50" t="s">
        <v>2613</v>
      </c>
      <c r="AH943" s="50" t="str">
        <f>AC943&amp;AD943&amp;AE943&amp;AF943&amp;AG943</f>
        <v>&lt;li&gt;&lt;a href="Assets/1970/1/44.mp3"&gt;Tune 44&lt;/a&gt;&lt;/li&gt;</v>
      </c>
      <c r="AI943" s="53" t="s">
        <v>2616</v>
      </c>
      <c r="AJ943" s="53">
        <f>IF(A943="","",66*(Q943-1)+P943)</f>
        <v>44</v>
      </c>
      <c r="AK943" s="53" t="s">
        <v>2617</v>
      </c>
      <c r="AL943" s="53" t="str">
        <f>IF(A943="","",B943&amp;"&lt;/td&gt;&lt;td&gt;"&amp;C943&amp;"&lt;/td&gt;&lt;/tr&gt;")</f>
        <v>Queen &lt;/td&gt;&lt;td&gt;We Will Rock You&lt;/td&gt;&lt;/tr&gt;</v>
      </c>
      <c r="AM943" s="53" t="str">
        <f>AI943&amp;AJ943&amp;AK943&amp;AL943</f>
        <v>&lt;tr&gt;&lt;td align="left"&gt;44&lt;/td&gt;&lt;td align="left"&gt;Queen &lt;/td&gt;&lt;td&gt;We Will Rock You&lt;/td&gt;&lt;/tr&gt;</v>
      </c>
      <c r="AN943" s="64">
        <f>IF(MAX(LEN(B943),LEN(C943))=0,"",MAX(LEN(B943),LEN(C943)))</f>
        <v>16</v>
      </c>
    </row>
    <row r="944" spans="1:40" x14ac:dyDescent="0.25">
      <c r="A944" s="10" t="str">
        <f>N944&amp;Q944&amp;R944&amp;S944</f>
        <v>196013H</v>
      </c>
      <c r="B944" s="35" t="s">
        <v>1574</v>
      </c>
      <c r="C944" s="35" t="s">
        <v>70</v>
      </c>
      <c r="D944" s="35" t="s">
        <v>672</v>
      </c>
      <c r="E944" s="35" t="s">
        <v>682</v>
      </c>
      <c r="F944" s="15"/>
      <c r="G944" s="15"/>
      <c r="H944" s="15"/>
      <c r="I944" s="15"/>
      <c r="J944" s="15"/>
      <c r="K944" s="14"/>
      <c r="L944" s="15">
        <v>1964</v>
      </c>
      <c r="M944" s="10"/>
      <c r="N944" s="81">
        <v>1960</v>
      </c>
      <c r="O944" s="10"/>
      <c r="P944" s="15">
        <v>30</v>
      </c>
      <c r="Q944" s="15">
        <v>1</v>
      </c>
      <c r="R944" s="15">
        <v>3</v>
      </c>
      <c r="S944" s="35" t="s">
        <v>1069</v>
      </c>
      <c r="U944" s="76" t="s">
        <v>3074</v>
      </c>
      <c r="V944" s="76" t="str">
        <f>IF(B944="","",B944)</f>
        <v>Lulu and the Luvvers</v>
      </c>
      <c r="W944" s="76" t="s">
        <v>3075</v>
      </c>
      <c r="X944" s="76" t="str">
        <f>IF(C944="","",C944)</f>
        <v>Shout</v>
      </c>
      <c r="Y944" s="77" t="s">
        <v>3077</v>
      </c>
      <c r="Z944" s="76">
        <f>IF(L944="","",L944)</f>
        <v>1964</v>
      </c>
      <c r="AA944" s="76" t="s">
        <v>3076</v>
      </c>
      <c r="AB944" s="76" t="str">
        <f>_xlfn.CONCAT(U944:AA944)</f>
        <v>&lt;table class="questions" width="290"&gt;&lt;tr&gt;&lt;td height="50"&gt;&lt;div align="center"&gt;2 Points &lt;/div&gt;&lt;/td&gt;&lt;/tr&gt;&lt;tr&gt;&lt;td height="30"&gt;&lt;div align="center"&gt;Lulu and the Luvvers&lt;/div&gt;&lt;/td&gt;&lt;/tr&gt;&lt;tr&gt;&lt;td height="30"&gt;&lt;div align="center"&gt;Shout&lt;/div&gt;&lt;/td&gt;&lt;/tr&gt;&lt;tr&gt;&lt;td height="30"&gt;&lt;div align="center"&gt;&lt;/div&gt;&lt;/td&gt;&lt;/tr&gt;&lt;tr&gt;&lt;td height="30"&gt;&lt;div align="center"&gt;1964&lt;/div&gt;&lt;/td&gt;&lt;/tr&gt;&lt;/table&gt;</v>
      </c>
      <c r="AC944" s="50" t="s">
        <v>2615</v>
      </c>
      <c r="AD944" s="50" t="str">
        <f>IF(A944="","","Assets/"&amp;N944&amp;"/"&amp;Q944&amp;"/"&amp;P944&amp;".mp3")</f>
        <v>Assets/1960/1/30.mp3</v>
      </c>
      <c r="AE944" s="51" t="s">
        <v>2614</v>
      </c>
      <c r="AF944" s="50" t="str">
        <f>IF(A944="","","Tune "&amp;66*(Q944-1)+P944)</f>
        <v>Tune 30</v>
      </c>
      <c r="AG944" s="50" t="s">
        <v>2613</v>
      </c>
      <c r="AH944" s="50" t="str">
        <f>AC944&amp;AD944&amp;AE944&amp;AF944&amp;AG944</f>
        <v>&lt;li&gt;&lt;a href="Assets/1960/1/30.mp3"&gt;Tune 30&lt;/a&gt;&lt;/li&gt;</v>
      </c>
      <c r="AI944" s="53" t="s">
        <v>2616</v>
      </c>
      <c r="AJ944" s="53">
        <f>IF(A944="","",66*(Q944-1)+P944)</f>
        <v>30</v>
      </c>
      <c r="AK944" s="53" t="s">
        <v>2617</v>
      </c>
      <c r="AL944" s="53" t="str">
        <f>IF(A944="","",B944&amp;"&lt;/td&gt;&lt;td&gt;"&amp;C944&amp;"&lt;/td&gt;&lt;/tr&gt;")</f>
        <v>Lulu and the Luvvers&lt;/td&gt;&lt;td&gt;Shout&lt;/td&gt;&lt;/tr&gt;</v>
      </c>
      <c r="AM944" s="53" t="str">
        <f>AI944&amp;AJ944&amp;AK944&amp;AL944</f>
        <v>&lt;tr&gt;&lt;td align="left"&gt;30&lt;/td&gt;&lt;td align="left"&gt;Lulu and the Luvvers&lt;/td&gt;&lt;td&gt;Shout&lt;/td&gt;&lt;/tr&gt;</v>
      </c>
      <c r="AN944" s="64">
        <f>IF(MAX(LEN(B944),LEN(C944))=0,"",MAX(LEN(B944),LEN(C944)))</f>
        <v>20</v>
      </c>
    </row>
    <row r="945" spans="1:40" x14ac:dyDescent="0.25">
      <c r="A945" s="10" t="str">
        <f>N945&amp;Q945&amp;R945&amp;S945</f>
        <v>Disney13A</v>
      </c>
      <c r="B945" s="35" t="s">
        <v>1203</v>
      </c>
      <c r="C945" s="35" t="s">
        <v>1343</v>
      </c>
      <c r="D945" s="35" t="s">
        <v>698</v>
      </c>
      <c r="E945" s="35" t="s">
        <v>682</v>
      </c>
      <c r="F945" s="15"/>
      <c r="G945" s="15"/>
      <c r="H945" s="15"/>
      <c r="I945" s="15"/>
      <c r="J945" s="15"/>
      <c r="K945" s="14"/>
      <c r="L945" s="15">
        <v>1994</v>
      </c>
      <c r="M945" s="10"/>
      <c r="N945" s="32" t="s">
        <v>904</v>
      </c>
      <c r="O945" s="10"/>
      <c r="P945" s="15">
        <v>23</v>
      </c>
      <c r="Q945" s="15">
        <v>1</v>
      </c>
      <c r="R945" s="15">
        <v>3</v>
      </c>
      <c r="S945" s="35" t="s">
        <v>84</v>
      </c>
      <c r="U945" s="76" t="s">
        <v>3074</v>
      </c>
      <c r="V945" s="76" t="str">
        <f>IF(B945="","",B945)</f>
        <v>The Lion King</v>
      </c>
      <c r="W945" s="76" t="s">
        <v>3075</v>
      </c>
      <c r="X945" s="76" t="str">
        <f>IF(C945="","",C945)</f>
        <v>Circle of Life</v>
      </c>
      <c r="Y945" s="77" t="s">
        <v>3077</v>
      </c>
      <c r="Z945" s="76">
        <f>IF(L945="","",L945)</f>
        <v>1994</v>
      </c>
      <c r="AA945" s="76" t="s">
        <v>3076</v>
      </c>
      <c r="AB945" s="76" t="str">
        <f>_xlfn.CONCAT(U945:AA945)</f>
        <v>&lt;table class="questions" width="290"&gt;&lt;tr&gt;&lt;td height="50"&gt;&lt;div align="center"&gt;2 Points &lt;/div&gt;&lt;/td&gt;&lt;/tr&gt;&lt;tr&gt;&lt;td height="30"&gt;&lt;div align="center"&gt;The Lion King&lt;/div&gt;&lt;/td&gt;&lt;/tr&gt;&lt;tr&gt;&lt;td height="30"&gt;&lt;div align="center"&gt;Circle of Life&lt;/div&gt;&lt;/td&gt;&lt;/tr&gt;&lt;tr&gt;&lt;td height="30"&gt;&lt;div align="center"&gt;&lt;/div&gt;&lt;/td&gt;&lt;/tr&gt;&lt;tr&gt;&lt;td height="30"&gt;&lt;div align="center"&gt;1994&lt;/div&gt;&lt;/td&gt;&lt;/tr&gt;&lt;/table&gt;</v>
      </c>
      <c r="AC945" s="50" t="s">
        <v>2615</v>
      </c>
      <c r="AD945" s="50" t="str">
        <f>IF(A945="","","Assets/"&amp;N945&amp;"/"&amp;Q945&amp;"/"&amp;P945&amp;".mp3")</f>
        <v>Assets/Disney/1/23.mp3</v>
      </c>
      <c r="AE945" s="51" t="s">
        <v>2614</v>
      </c>
      <c r="AF945" s="50" t="str">
        <f>IF(A945="","","Tune "&amp;66*(Q945-1)+P945)</f>
        <v>Tune 23</v>
      </c>
      <c r="AG945" s="50" t="s">
        <v>2613</v>
      </c>
      <c r="AH945" s="50" t="str">
        <f>AC945&amp;AD945&amp;AE945&amp;AF945&amp;AG945</f>
        <v>&lt;li&gt;&lt;a href="Assets/Disney/1/23.mp3"&gt;Tune 23&lt;/a&gt;&lt;/li&gt;</v>
      </c>
      <c r="AI945" s="53" t="s">
        <v>2616</v>
      </c>
      <c r="AJ945" s="53">
        <f>IF(A945="","",66*(Q945-1)+P945)</f>
        <v>23</v>
      </c>
      <c r="AK945" s="53" t="s">
        <v>2617</v>
      </c>
      <c r="AL945" s="53" t="str">
        <f>IF(A945="","",B945&amp;"&lt;/td&gt;&lt;td&gt;"&amp;C945&amp;"&lt;/td&gt;&lt;/tr&gt;")</f>
        <v>The Lion King&lt;/td&gt;&lt;td&gt;Circle of Life&lt;/td&gt;&lt;/tr&gt;</v>
      </c>
      <c r="AM945" s="53" t="str">
        <f>AI945&amp;AJ945&amp;AK945&amp;AL945</f>
        <v>&lt;tr&gt;&lt;td align="left"&gt;23&lt;/td&gt;&lt;td align="left"&gt;The Lion King&lt;/td&gt;&lt;td&gt;Circle of Life&lt;/td&gt;&lt;/tr&gt;</v>
      </c>
      <c r="AN945" s="64">
        <f>IF(MAX(LEN(B945),LEN(C945))=0,"",MAX(LEN(B945),LEN(C945)))</f>
        <v>14</v>
      </c>
    </row>
    <row r="946" spans="1:40" x14ac:dyDescent="0.25">
      <c r="A946" s="10" t="str">
        <f>N946&amp;Q946&amp;R946&amp;S946</f>
        <v>Disney13B</v>
      </c>
      <c r="B946" s="35" t="s">
        <v>1344</v>
      </c>
      <c r="C946" s="35" t="s">
        <v>1345</v>
      </c>
      <c r="D946" s="35" t="s">
        <v>698</v>
      </c>
      <c r="E946" s="35" t="s">
        <v>682</v>
      </c>
      <c r="F946" s="15"/>
      <c r="G946" s="15"/>
      <c r="H946" s="15"/>
      <c r="I946" s="15"/>
      <c r="J946" s="15"/>
      <c r="K946" s="14"/>
      <c r="L946" s="15">
        <v>1950</v>
      </c>
      <c r="M946" s="10"/>
      <c r="N946" s="32" t="s">
        <v>904</v>
      </c>
      <c r="O946" s="10"/>
      <c r="P946" s="15">
        <v>24</v>
      </c>
      <c r="Q946" s="15">
        <v>1</v>
      </c>
      <c r="R946" s="15">
        <v>3</v>
      </c>
      <c r="S946" s="35" t="s">
        <v>85</v>
      </c>
      <c r="U946" s="76" t="s">
        <v>3074</v>
      </c>
      <c r="V946" s="76" t="str">
        <f>IF(B946="","",B946)</f>
        <v>Cinderella</v>
      </c>
      <c r="W946" s="76" t="s">
        <v>3075</v>
      </c>
      <c r="X946" s="76" t="str">
        <f>IF(C946="","",C946)</f>
        <v>A Dream is a Wish your Heart Makes</v>
      </c>
      <c r="Y946" s="77" t="s">
        <v>3077</v>
      </c>
      <c r="Z946" s="76">
        <f>IF(L946="","",L946)</f>
        <v>1950</v>
      </c>
      <c r="AA946" s="76" t="s">
        <v>3076</v>
      </c>
      <c r="AB946" s="76" t="str">
        <f>_xlfn.CONCAT(U946:AA946)</f>
        <v>&lt;table class="questions" width="290"&gt;&lt;tr&gt;&lt;td height="50"&gt;&lt;div align="center"&gt;2 Points &lt;/div&gt;&lt;/td&gt;&lt;/tr&gt;&lt;tr&gt;&lt;td height="30"&gt;&lt;div align="center"&gt;Cinderella&lt;/div&gt;&lt;/td&gt;&lt;/tr&gt;&lt;tr&gt;&lt;td height="30"&gt;&lt;div align="center"&gt;A Dream is a Wish your Heart Makes&lt;/div&gt;&lt;/td&gt;&lt;/tr&gt;&lt;tr&gt;&lt;td height="30"&gt;&lt;div align="center"&gt;&lt;/div&gt;&lt;/td&gt;&lt;/tr&gt;&lt;tr&gt;&lt;td height="30"&gt;&lt;div align="center"&gt;1950&lt;/div&gt;&lt;/td&gt;&lt;/tr&gt;&lt;/table&gt;</v>
      </c>
      <c r="AC946" s="50" t="s">
        <v>2615</v>
      </c>
      <c r="AD946" s="50" t="str">
        <f>IF(A946="","","Assets/"&amp;N946&amp;"/"&amp;Q946&amp;"/"&amp;P946&amp;".mp3")</f>
        <v>Assets/Disney/1/24.mp3</v>
      </c>
      <c r="AE946" s="51" t="s">
        <v>2614</v>
      </c>
      <c r="AF946" s="50" t="str">
        <f>IF(A946="","","Tune "&amp;66*(Q946-1)+P946)</f>
        <v>Tune 24</v>
      </c>
      <c r="AG946" s="50" t="s">
        <v>2613</v>
      </c>
      <c r="AH946" s="50" t="str">
        <f>AC946&amp;AD946&amp;AE946&amp;AF946&amp;AG946</f>
        <v>&lt;li&gt;&lt;a href="Assets/Disney/1/24.mp3"&gt;Tune 24&lt;/a&gt;&lt;/li&gt;</v>
      </c>
      <c r="AI946" s="53" t="s">
        <v>2616</v>
      </c>
      <c r="AJ946" s="53">
        <f>IF(A946="","",66*(Q946-1)+P946)</f>
        <v>24</v>
      </c>
      <c r="AK946" s="53" t="s">
        <v>2617</v>
      </c>
      <c r="AL946" s="53" t="str">
        <f>IF(A946="","",B946&amp;"&lt;/td&gt;&lt;td&gt;"&amp;C946&amp;"&lt;/td&gt;&lt;/tr&gt;")</f>
        <v>Cinderella&lt;/td&gt;&lt;td&gt;A Dream is a Wish your Heart Makes&lt;/td&gt;&lt;/tr&gt;</v>
      </c>
      <c r="AM946" s="53" t="str">
        <f>AI946&amp;AJ946&amp;AK946&amp;AL946</f>
        <v>&lt;tr&gt;&lt;td align="left"&gt;24&lt;/td&gt;&lt;td align="left"&gt;Cinderella&lt;/td&gt;&lt;td&gt;A Dream is a Wish your Heart Makes&lt;/td&gt;&lt;/tr&gt;</v>
      </c>
      <c r="AN946" s="64">
        <f>IF(MAX(LEN(B946),LEN(C946))=0,"",MAX(LEN(B946),LEN(C946)))</f>
        <v>34</v>
      </c>
    </row>
    <row r="947" spans="1:40" x14ac:dyDescent="0.25">
      <c r="A947" s="10" t="str">
        <f>N947&amp;Q947&amp;R947&amp;S947</f>
        <v>Disney13C</v>
      </c>
      <c r="B947" s="35" t="s">
        <v>909</v>
      </c>
      <c r="C947" s="35" t="s">
        <v>1346</v>
      </c>
      <c r="D947" s="35" t="s">
        <v>698</v>
      </c>
      <c r="E947" s="35" t="s">
        <v>682</v>
      </c>
      <c r="F947" s="15"/>
      <c r="G947" s="15"/>
      <c r="H947" s="15"/>
      <c r="I947" s="15"/>
      <c r="J947" s="15"/>
      <c r="K947" s="14"/>
      <c r="L947" s="15">
        <v>1964</v>
      </c>
      <c r="M947" s="10"/>
      <c r="N947" s="32" t="s">
        <v>904</v>
      </c>
      <c r="O947" s="10"/>
      <c r="P947" s="15">
        <v>25</v>
      </c>
      <c r="Q947" s="15">
        <v>1</v>
      </c>
      <c r="R947" s="15">
        <v>3</v>
      </c>
      <c r="S947" s="35" t="s">
        <v>89</v>
      </c>
      <c r="U947" s="76" t="s">
        <v>3074</v>
      </c>
      <c r="V947" s="76" t="str">
        <f>IF(B947="","",B947)</f>
        <v>Mary Poppins</v>
      </c>
      <c r="W947" s="76" t="s">
        <v>3075</v>
      </c>
      <c r="X947" s="76" t="str">
        <f>IF(C947="","",C947)</f>
        <v>Supercalifragilisticexpialidocious</v>
      </c>
      <c r="Y947" s="77" t="s">
        <v>3077</v>
      </c>
      <c r="Z947" s="76">
        <f>IF(L947="","",L947)</f>
        <v>1964</v>
      </c>
      <c r="AA947" s="76" t="s">
        <v>3076</v>
      </c>
      <c r="AB947" s="76" t="str">
        <f>_xlfn.CONCAT(U947:AA947)</f>
        <v>&lt;table class="questions" width="290"&gt;&lt;tr&gt;&lt;td height="50"&gt;&lt;div align="center"&gt;2 Points &lt;/div&gt;&lt;/td&gt;&lt;/tr&gt;&lt;tr&gt;&lt;td height="30"&gt;&lt;div align="center"&gt;Mary Poppins&lt;/div&gt;&lt;/td&gt;&lt;/tr&gt;&lt;tr&gt;&lt;td height="30"&gt;&lt;div align="center"&gt;Supercalifragilisticexpialidocious&lt;/div&gt;&lt;/td&gt;&lt;/tr&gt;&lt;tr&gt;&lt;td height="30"&gt;&lt;div align="center"&gt;&lt;/div&gt;&lt;/td&gt;&lt;/tr&gt;&lt;tr&gt;&lt;td height="30"&gt;&lt;div align="center"&gt;1964&lt;/div&gt;&lt;/td&gt;&lt;/tr&gt;&lt;/table&gt;</v>
      </c>
      <c r="AC947" s="50" t="s">
        <v>2615</v>
      </c>
      <c r="AD947" s="50" t="str">
        <f>IF(A947="","","Assets/"&amp;N947&amp;"/"&amp;Q947&amp;"/"&amp;P947&amp;".mp3")</f>
        <v>Assets/Disney/1/25.mp3</v>
      </c>
      <c r="AE947" s="51" t="s">
        <v>2614</v>
      </c>
      <c r="AF947" s="50" t="str">
        <f>IF(A947="","","Tune "&amp;66*(Q947-1)+P947)</f>
        <v>Tune 25</v>
      </c>
      <c r="AG947" s="50" t="s">
        <v>2613</v>
      </c>
      <c r="AH947" s="50" t="str">
        <f>AC947&amp;AD947&amp;AE947&amp;AF947&amp;AG947</f>
        <v>&lt;li&gt;&lt;a href="Assets/Disney/1/25.mp3"&gt;Tune 25&lt;/a&gt;&lt;/li&gt;</v>
      </c>
      <c r="AI947" s="53" t="s">
        <v>2616</v>
      </c>
      <c r="AJ947" s="53">
        <f>IF(A947="","",66*(Q947-1)+P947)</f>
        <v>25</v>
      </c>
      <c r="AK947" s="53" t="s">
        <v>2617</v>
      </c>
      <c r="AL947" s="53" t="str">
        <f>IF(A947="","",B947&amp;"&lt;/td&gt;&lt;td&gt;"&amp;C947&amp;"&lt;/td&gt;&lt;/tr&gt;")</f>
        <v>Mary Poppins&lt;/td&gt;&lt;td&gt;Supercalifragilisticexpialidocious&lt;/td&gt;&lt;/tr&gt;</v>
      </c>
      <c r="AM947" s="53" t="str">
        <f>AI947&amp;AJ947&amp;AK947&amp;AL947</f>
        <v>&lt;tr&gt;&lt;td align="left"&gt;25&lt;/td&gt;&lt;td align="left"&gt;Mary Poppins&lt;/td&gt;&lt;td&gt;Supercalifragilisticexpialidocious&lt;/td&gt;&lt;/tr&gt;</v>
      </c>
      <c r="AN947" s="64">
        <f>IF(MAX(LEN(B947),LEN(C947))=0,"",MAX(LEN(B947),LEN(C947)))</f>
        <v>34</v>
      </c>
    </row>
    <row r="948" spans="1:40" x14ac:dyDescent="0.25">
      <c r="A948" s="10" t="str">
        <f>N948&amp;Q948&amp;R948&amp;S948</f>
        <v>Disney13D</v>
      </c>
      <c r="B948" s="35" t="s">
        <v>1347</v>
      </c>
      <c r="C948" s="35" t="s">
        <v>1348</v>
      </c>
      <c r="D948" s="35" t="s">
        <v>698</v>
      </c>
      <c r="E948" s="35" t="s">
        <v>682</v>
      </c>
      <c r="F948" s="15"/>
      <c r="G948" s="15"/>
      <c r="H948" s="15"/>
      <c r="I948" s="15"/>
      <c r="J948" s="15"/>
      <c r="K948" s="14"/>
      <c r="L948" s="15">
        <v>1970</v>
      </c>
      <c r="M948" s="10"/>
      <c r="N948" s="32" t="s">
        <v>904</v>
      </c>
      <c r="O948" s="10"/>
      <c r="P948" s="15">
        <v>26</v>
      </c>
      <c r="Q948" s="15">
        <v>1</v>
      </c>
      <c r="R948" s="15">
        <v>3</v>
      </c>
      <c r="S948" s="35" t="s">
        <v>86</v>
      </c>
      <c r="U948" s="76" t="s">
        <v>3074</v>
      </c>
      <c r="V948" s="76" t="str">
        <f>IF(B948="","",B948)</f>
        <v>The Aristocats</v>
      </c>
      <c r="W948" s="76" t="s">
        <v>3075</v>
      </c>
      <c r="X948" s="76" t="str">
        <f>IF(C948="","",C948)</f>
        <v>Everybody Wants to be a Cat</v>
      </c>
      <c r="Y948" s="77" t="s">
        <v>3077</v>
      </c>
      <c r="Z948" s="76">
        <f>IF(L948="","",L948)</f>
        <v>1970</v>
      </c>
      <c r="AA948" s="76" t="s">
        <v>3076</v>
      </c>
      <c r="AB948" s="76" t="str">
        <f>_xlfn.CONCAT(U948:AA948)</f>
        <v>&lt;table class="questions" width="290"&gt;&lt;tr&gt;&lt;td height="50"&gt;&lt;div align="center"&gt;2 Points &lt;/div&gt;&lt;/td&gt;&lt;/tr&gt;&lt;tr&gt;&lt;td height="30"&gt;&lt;div align="center"&gt;The Aristocats&lt;/div&gt;&lt;/td&gt;&lt;/tr&gt;&lt;tr&gt;&lt;td height="30"&gt;&lt;div align="center"&gt;Everybody Wants to be a Cat&lt;/div&gt;&lt;/td&gt;&lt;/tr&gt;&lt;tr&gt;&lt;td height="30"&gt;&lt;div align="center"&gt;&lt;/div&gt;&lt;/td&gt;&lt;/tr&gt;&lt;tr&gt;&lt;td height="30"&gt;&lt;div align="center"&gt;1970&lt;/div&gt;&lt;/td&gt;&lt;/tr&gt;&lt;/table&gt;</v>
      </c>
      <c r="AC948" s="50" t="s">
        <v>2615</v>
      </c>
      <c r="AD948" s="50" t="str">
        <f>IF(A948="","","Assets/"&amp;N948&amp;"/"&amp;Q948&amp;"/"&amp;P948&amp;".mp3")</f>
        <v>Assets/Disney/1/26.mp3</v>
      </c>
      <c r="AE948" s="51" t="s">
        <v>2614</v>
      </c>
      <c r="AF948" s="50" t="str">
        <f>IF(A948="","","Tune "&amp;66*(Q948-1)+P948)</f>
        <v>Tune 26</v>
      </c>
      <c r="AG948" s="50" t="s">
        <v>2613</v>
      </c>
      <c r="AH948" s="50" t="str">
        <f>AC948&amp;AD948&amp;AE948&amp;AF948&amp;AG948</f>
        <v>&lt;li&gt;&lt;a href="Assets/Disney/1/26.mp3"&gt;Tune 26&lt;/a&gt;&lt;/li&gt;</v>
      </c>
      <c r="AI948" s="53" t="s">
        <v>2616</v>
      </c>
      <c r="AJ948" s="53">
        <f>IF(A948="","",66*(Q948-1)+P948)</f>
        <v>26</v>
      </c>
      <c r="AK948" s="53" t="s">
        <v>2617</v>
      </c>
      <c r="AL948" s="53" t="str">
        <f>IF(A948="","",B948&amp;"&lt;/td&gt;&lt;td&gt;"&amp;C948&amp;"&lt;/td&gt;&lt;/tr&gt;")</f>
        <v>The Aristocats&lt;/td&gt;&lt;td&gt;Everybody Wants to be a Cat&lt;/td&gt;&lt;/tr&gt;</v>
      </c>
      <c r="AM948" s="53" t="str">
        <f>AI948&amp;AJ948&amp;AK948&amp;AL948</f>
        <v>&lt;tr&gt;&lt;td align="left"&gt;26&lt;/td&gt;&lt;td align="left"&gt;The Aristocats&lt;/td&gt;&lt;td&gt;Everybody Wants to be a Cat&lt;/td&gt;&lt;/tr&gt;</v>
      </c>
      <c r="AN948" s="64">
        <f>IF(MAX(LEN(B948),LEN(C948))=0,"",MAX(LEN(B948),LEN(C948)))</f>
        <v>27</v>
      </c>
    </row>
    <row r="949" spans="1:40" x14ac:dyDescent="0.25">
      <c r="A949" s="10" t="str">
        <f>N949&amp;Q949&amp;R949&amp;S949</f>
        <v>TV15G</v>
      </c>
      <c r="B949" s="35" t="s">
        <v>1276</v>
      </c>
      <c r="C949" s="15"/>
      <c r="D949" s="15" t="s">
        <v>985</v>
      </c>
      <c r="E949" s="15"/>
      <c r="F949" s="15"/>
      <c r="G949" s="15"/>
      <c r="H949" s="15"/>
      <c r="I949" s="15"/>
      <c r="J949" s="15"/>
      <c r="K949" s="14"/>
      <c r="L949" s="15"/>
      <c r="M949" s="10"/>
      <c r="N949" s="8" t="s">
        <v>667</v>
      </c>
      <c r="O949" s="10"/>
      <c r="P949" s="15">
        <v>51</v>
      </c>
      <c r="Q949" s="15">
        <v>1</v>
      </c>
      <c r="R949" s="15">
        <v>5</v>
      </c>
      <c r="S949" s="15" t="s">
        <v>1068</v>
      </c>
      <c r="U949" s="76" t="s">
        <v>3074</v>
      </c>
      <c r="V949" s="76" t="str">
        <f>IF(B949="","",B949)</f>
        <v>Emmerdale</v>
      </c>
      <c r="W949" s="76" t="s">
        <v>3075</v>
      </c>
      <c r="X949" s="76" t="str">
        <f>IF(C949="","",C949)</f>
        <v/>
      </c>
      <c r="Y949" s="77" t="s">
        <v>3077</v>
      </c>
      <c r="Z949" s="76" t="str">
        <f>IF(L949="","",L949)</f>
        <v/>
      </c>
      <c r="AA949" s="76" t="s">
        <v>3076</v>
      </c>
      <c r="AB949" s="76" t="str">
        <f>_xlfn.CONCAT(U949:AA949)</f>
        <v>&lt;table class="questions" width="290"&gt;&lt;tr&gt;&lt;td height="50"&gt;&lt;div align="center"&gt;2 Points &lt;/div&gt;&lt;/td&gt;&lt;/tr&gt;&lt;tr&gt;&lt;td height="30"&gt;&lt;div align="center"&gt;Emmerdale&lt;/div&gt;&lt;/td&gt;&lt;/tr&gt;&lt;tr&gt;&lt;td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949" s="50" t="s">
        <v>2615</v>
      </c>
      <c r="AD949" s="50" t="str">
        <f>IF(A949="","","Assets/"&amp;N949&amp;"/"&amp;Q949&amp;"/"&amp;P949&amp;".mp3")</f>
        <v>Assets/TV/1/51.mp3</v>
      </c>
      <c r="AE949" s="51" t="s">
        <v>2614</v>
      </c>
      <c r="AF949" s="50" t="str">
        <f>IF(A949="","","Tune "&amp;66*(Q949-1)+P949)</f>
        <v>Tune 51</v>
      </c>
      <c r="AG949" s="50" t="s">
        <v>2613</v>
      </c>
      <c r="AH949" s="50" t="str">
        <f>AC949&amp;AD949&amp;AE949&amp;AF949&amp;AG949</f>
        <v>&lt;li&gt;&lt;a href="Assets/TV/1/51.mp3"&gt;Tune 51&lt;/a&gt;&lt;/li&gt;</v>
      </c>
      <c r="AI949" s="53" t="s">
        <v>2616</v>
      </c>
      <c r="AJ949" s="53">
        <f>IF(A949="","",66*(Q949-1)+P949)</f>
        <v>51</v>
      </c>
      <c r="AK949" s="53" t="s">
        <v>2617</v>
      </c>
      <c r="AL949" s="53" t="str">
        <f>IF(A949="","",B949&amp;"&lt;/td&gt;&lt;td&gt;"&amp;C949&amp;"&lt;/td&gt;&lt;/tr&gt;")</f>
        <v>Emmerdale&lt;/td&gt;&lt;td&gt;&lt;/td&gt;&lt;/tr&gt;</v>
      </c>
      <c r="AM949" s="53" t="str">
        <f>AI949&amp;AJ949&amp;AK949&amp;AL949</f>
        <v>&lt;tr&gt;&lt;td align="left"&gt;51&lt;/td&gt;&lt;td align="left"&gt;Emmerdale&lt;/td&gt;&lt;td&gt;&lt;/td&gt;&lt;/tr&gt;</v>
      </c>
      <c r="AN949" s="64">
        <f>IF(MAX(LEN(B949),LEN(C949))=0,"",MAX(LEN(B949),LEN(C949)))</f>
        <v>9</v>
      </c>
    </row>
    <row r="950" spans="1:40" x14ac:dyDescent="0.25">
      <c r="A950" s="10" t="str">
        <f>N950&amp;Q950&amp;R950&amp;S950</f>
        <v>199015H</v>
      </c>
      <c r="B950" s="15" t="s">
        <v>742</v>
      </c>
      <c r="C950" s="15" t="s">
        <v>497</v>
      </c>
      <c r="D950" s="15" t="s">
        <v>672</v>
      </c>
      <c r="E950" s="15" t="s">
        <v>682</v>
      </c>
      <c r="F950" s="15"/>
      <c r="G950" s="15"/>
      <c r="H950" s="15"/>
      <c r="I950" s="15"/>
      <c r="J950" s="17"/>
      <c r="K950" s="14"/>
      <c r="L950" s="15">
        <v>1997</v>
      </c>
      <c r="M950" s="10"/>
      <c r="N950" s="7">
        <v>1990</v>
      </c>
      <c r="O950" s="10"/>
      <c r="P950" s="15">
        <v>52</v>
      </c>
      <c r="Q950" s="15">
        <v>1</v>
      </c>
      <c r="R950" s="15">
        <v>5</v>
      </c>
      <c r="S950" s="15" t="s">
        <v>1069</v>
      </c>
      <c r="U950" s="76" t="s">
        <v>3074</v>
      </c>
      <c r="V950" s="76" t="str">
        <f>IF(B950="","",B950)</f>
        <v>Robbie Williams</v>
      </c>
      <c r="W950" s="76" t="s">
        <v>3075</v>
      </c>
      <c r="X950" s="76" t="str">
        <f>IF(C950="","",C950)</f>
        <v>Angels</v>
      </c>
      <c r="Y950" s="77" t="s">
        <v>3077</v>
      </c>
      <c r="Z950" s="76">
        <f>IF(L950="","",L950)</f>
        <v>1997</v>
      </c>
      <c r="AA950" s="76" t="s">
        <v>3076</v>
      </c>
      <c r="AB950" s="76" t="str">
        <f>_xlfn.CONCAT(U950:AA950)</f>
        <v>&lt;table class="questions" width="290"&gt;&lt;tr&gt;&lt;td height="50"&gt;&lt;div align="center"&gt;2 Points &lt;/div&gt;&lt;/td&gt;&lt;/tr&gt;&lt;tr&gt;&lt;td height="30"&gt;&lt;div align="center"&gt;Robbie Williams&lt;/div&gt;&lt;/td&gt;&lt;/tr&gt;&lt;tr&gt;&lt;td height="30"&gt;&lt;div align="center"&gt;Angels&lt;/div&gt;&lt;/td&gt;&lt;/tr&gt;&lt;tr&gt;&lt;td height="30"&gt;&lt;div align="center"&gt;&lt;/div&gt;&lt;/td&gt;&lt;/tr&gt;&lt;tr&gt;&lt;td height="30"&gt;&lt;div align="center"&gt;1997&lt;/div&gt;&lt;/td&gt;&lt;/tr&gt;&lt;/table&gt;</v>
      </c>
      <c r="AC950" s="50" t="s">
        <v>2615</v>
      </c>
      <c r="AD950" s="50" t="str">
        <f>IF(A950="","","Assets/"&amp;N950&amp;"/"&amp;Q950&amp;"/"&amp;P950&amp;".mp3")</f>
        <v>Assets/1990/1/52.mp3</v>
      </c>
      <c r="AE950" s="51" t="s">
        <v>2614</v>
      </c>
      <c r="AF950" s="50" t="str">
        <f>IF(A950="","","Tune "&amp;66*(Q950-1)+P950)</f>
        <v>Tune 52</v>
      </c>
      <c r="AG950" s="50" t="s">
        <v>2613</v>
      </c>
      <c r="AH950" s="50" t="str">
        <f>AC950&amp;AD950&amp;AE950&amp;AF950&amp;AG950</f>
        <v>&lt;li&gt;&lt;a href="Assets/1990/1/52.mp3"&gt;Tune 52&lt;/a&gt;&lt;/li&gt;</v>
      </c>
      <c r="AI950" s="53" t="s">
        <v>2616</v>
      </c>
      <c r="AJ950" s="53">
        <f>IF(A950="","",66*(Q950-1)+P950)</f>
        <v>52</v>
      </c>
      <c r="AK950" s="53" t="s">
        <v>2617</v>
      </c>
      <c r="AL950" s="53" t="str">
        <f>IF(A950="","",B950&amp;"&lt;/td&gt;&lt;td&gt;"&amp;C950&amp;"&lt;/td&gt;&lt;/tr&gt;")</f>
        <v>Robbie Williams&lt;/td&gt;&lt;td&gt;Angels&lt;/td&gt;&lt;/tr&gt;</v>
      </c>
      <c r="AM950" s="53" t="str">
        <f>AI950&amp;AJ950&amp;AK950&amp;AL950</f>
        <v>&lt;tr&gt;&lt;td align="left"&gt;52&lt;/td&gt;&lt;td align="left"&gt;Robbie Williams&lt;/td&gt;&lt;td&gt;Angels&lt;/td&gt;&lt;/tr&gt;</v>
      </c>
      <c r="AN950" s="64">
        <f>IF(MAX(LEN(B950),LEN(C950))=0,"",MAX(LEN(B950),LEN(C950)))</f>
        <v>15</v>
      </c>
    </row>
    <row r="951" spans="1:40" x14ac:dyDescent="0.25">
      <c r="A951" s="10" t="str">
        <f>N951&amp;Q951&amp;R951&amp;S951</f>
        <v>Dance22G</v>
      </c>
      <c r="B951" s="60" t="s">
        <v>2665</v>
      </c>
      <c r="C951" s="60" t="s">
        <v>2984</v>
      </c>
      <c r="D951" s="15"/>
      <c r="E951" s="15"/>
      <c r="F951" s="15"/>
      <c r="G951" s="15"/>
      <c r="H951" s="15"/>
      <c r="I951" s="15"/>
      <c r="J951" s="15"/>
      <c r="K951" s="14"/>
      <c r="L951" s="15">
        <v>1998</v>
      </c>
      <c r="M951" s="10"/>
      <c r="N951" s="40" t="s">
        <v>1436</v>
      </c>
      <c r="O951" s="10"/>
      <c r="P951" s="15">
        <v>18</v>
      </c>
      <c r="Q951" s="15">
        <v>2</v>
      </c>
      <c r="R951" s="15">
        <v>2</v>
      </c>
      <c r="S951" s="60" t="s">
        <v>1068</v>
      </c>
      <c r="U951" s="76" t="s">
        <v>3074</v>
      </c>
      <c r="V951" s="76" t="str">
        <f>IF(B951="","",B951)</f>
        <v>Massive Attack</v>
      </c>
      <c r="W951" s="76" t="s">
        <v>3075</v>
      </c>
      <c r="X951" s="76" t="str">
        <f>IF(C951="","",C951)</f>
        <v>Teardrop</v>
      </c>
      <c r="Y951" s="77" t="s">
        <v>3077</v>
      </c>
      <c r="Z951" s="76">
        <f>IF(L951="","",L951)</f>
        <v>1998</v>
      </c>
      <c r="AA951" s="76" t="s">
        <v>3076</v>
      </c>
      <c r="AB951" s="76" t="str">
        <f>_xlfn.CONCAT(U951:AA951)</f>
        <v>&lt;table class="questions" width="290"&gt;&lt;tr&gt;&lt;td height="50"&gt;&lt;div align="center"&gt;2 Points &lt;/div&gt;&lt;/td&gt;&lt;/tr&gt;&lt;tr&gt;&lt;td height="30"&gt;&lt;div align="center"&gt;Massive Attack&lt;/div&gt;&lt;/td&gt;&lt;/tr&gt;&lt;tr&gt;&lt;td height="30"&gt;&lt;div align="center"&gt;Teardrop&lt;/div&gt;&lt;/td&gt;&lt;/tr&gt;&lt;tr&gt;&lt;td height="30"&gt;&lt;div align="center"&gt;&lt;/div&gt;&lt;/td&gt;&lt;/tr&gt;&lt;tr&gt;&lt;td height="30"&gt;&lt;div align="center"&gt;1998&lt;/div&gt;&lt;/td&gt;&lt;/tr&gt;&lt;/table&gt;</v>
      </c>
      <c r="AC951" s="50" t="s">
        <v>2615</v>
      </c>
      <c r="AD951" s="50" t="str">
        <f>IF(A951="","","Assets/"&amp;N951&amp;"/"&amp;Q951&amp;"/"&amp;P951&amp;".mp3")</f>
        <v>Assets/Dance/2/18.mp3</v>
      </c>
      <c r="AE951" s="51" t="s">
        <v>2614</v>
      </c>
      <c r="AF951" s="50" t="str">
        <f>IF(A951="","","Tune "&amp;66*(Q951-1)+P951)</f>
        <v>Tune 84</v>
      </c>
      <c r="AG951" s="50" t="s">
        <v>2613</v>
      </c>
      <c r="AH951" s="50" t="str">
        <f>AC951&amp;AD951&amp;AE951&amp;AF951&amp;AG951</f>
        <v>&lt;li&gt;&lt;a href="Assets/Dance/2/18.mp3"&gt;Tune 84&lt;/a&gt;&lt;/li&gt;</v>
      </c>
      <c r="AI951" s="53" t="s">
        <v>2616</v>
      </c>
      <c r="AJ951" s="53">
        <f>IF(A951="","",66*(Q951-1)+P951)</f>
        <v>84</v>
      </c>
      <c r="AK951" s="53" t="s">
        <v>2617</v>
      </c>
      <c r="AL951" s="53" t="str">
        <f>IF(A951="","",B951&amp;"&lt;/td&gt;&lt;td&gt;"&amp;C951&amp;"&lt;/td&gt;&lt;/tr&gt;")</f>
        <v>Massive Attack&lt;/td&gt;&lt;td&gt;Teardrop&lt;/td&gt;&lt;/tr&gt;</v>
      </c>
      <c r="AM951" s="53" t="str">
        <f>AI951&amp;AJ951&amp;AK951&amp;AL951</f>
        <v>&lt;tr&gt;&lt;td align="left"&gt;84&lt;/td&gt;&lt;td align="left"&gt;Massive Attack&lt;/td&gt;&lt;td&gt;Teardrop&lt;/td&gt;&lt;/tr&gt;</v>
      </c>
      <c r="AN951" s="64">
        <f>IF(MAX(LEN(B951),LEN(C951))=0,"",MAX(LEN(B951),LEN(C951)))</f>
        <v>14</v>
      </c>
    </row>
    <row r="952" spans="1:40" x14ac:dyDescent="0.25">
      <c r="A952" s="10" t="str">
        <f>N952&amp;Q952&amp;R952&amp;S952</f>
        <v>TV15H</v>
      </c>
      <c r="B952" s="35" t="s">
        <v>1277</v>
      </c>
      <c r="C952" s="15"/>
      <c r="D952" s="15" t="s">
        <v>985</v>
      </c>
      <c r="E952" s="15"/>
      <c r="F952" s="15"/>
      <c r="G952" s="15"/>
      <c r="H952" s="15"/>
      <c r="I952" s="15"/>
      <c r="J952" s="15"/>
      <c r="K952" s="14"/>
      <c r="L952" s="15"/>
      <c r="M952" s="10"/>
      <c r="N952" s="8" t="s">
        <v>667</v>
      </c>
      <c r="O952" s="10"/>
      <c r="P952" s="15">
        <v>52</v>
      </c>
      <c r="Q952" s="15">
        <v>1</v>
      </c>
      <c r="R952" s="15">
        <v>5</v>
      </c>
      <c r="S952" s="15" t="s">
        <v>1069</v>
      </c>
      <c r="U952" s="76" t="s">
        <v>3074</v>
      </c>
      <c r="V952" s="76" t="str">
        <f>IF(B952="","",B952)</f>
        <v>Foyles War</v>
      </c>
      <c r="W952" s="76" t="s">
        <v>3075</v>
      </c>
      <c r="X952" s="76" t="str">
        <f>IF(C952="","",C952)</f>
        <v/>
      </c>
      <c r="Y952" s="77" t="s">
        <v>3077</v>
      </c>
      <c r="Z952" s="76" t="str">
        <f>IF(L952="","",L952)</f>
        <v/>
      </c>
      <c r="AA952" s="76" t="s">
        <v>3076</v>
      </c>
      <c r="AB952" s="76" t="str">
        <f>_xlfn.CONCAT(U952:AA952)</f>
        <v>&lt;table class="questions" width="290"&gt;&lt;tr&gt;&lt;td height="50"&gt;&lt;div align="center"&gt;2 Points &lt;/div&gt;&lt;/td&gt;&lt;/tr&gt;&lt;tr&gt;&lt;td height="30"&gt;&lt;div align="center"&gt;Foyles War&lt;/div&gt;&lt;/td&gt;&lt;/tr&gt;&lt;tr&gt;&lt;td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952" s="50" t="s">
        <v>2615</v>
      </c>
      <c r="AD952" s="50" t="str">
        <f>IF(A952="","","Assets/"&amp;N952&amp;"/"&amp;Q952&amp;"/"&amp;P952&amp;".mp3")</f>
        <v>Assets/TV/1/52.mp3</v>
      </c>
      <c r="AE952" s="51" t="s">
        <v>2614</v>
      </c>
      <c r="AF952" s="50" t="str">
        <f>IF(A952="","","Tune "&amp;66*(Q952-1)+P952)</f>
        <v>Tune 52</v>
      </c>
      <c r="AG952" s="50" t="s">
        <v>2613</v>
      </c>
      <c r="AH952" s="50" t="str">
        <f>AC952&amp;AD952&amp;AE952&amp;AF952&amp;AG952</f>
        <v>&lt;li&gt;&lt;a href="Assets/TV/1/52.mp3"&gt;Tune 52&lt;/a&gt;&lt;/li&gt;</v>
      </c>
      <c r="AI952" s="53" t="s">
        <v>2616</v>
      </c>
      <c r="AJ952" s="53">
        <f>IF(A952="","",66*(Q952-1)+P952)</f>
        <v>52</v>
      </c>
      <c r="AK952" s="53" t="s">
        <v>2617</v>
      </c>
      <c r="AL952" s="53" t="str">
        <f>IF(A952="","",B952&amp;"&lt;/td&gt;&lt;td&gt;"&amp;C952&amp;"&lt;/td&gt;&lt;/tr&gt;")</f>
        <v>Foyles War&lt;/td&gt;&lt;td&gt;&lt;/td&gt;&lt;/tr&gt;</v>
      </c>
      <c r="AM952" s="53" t="str">
        <f>AI952&amp;AJ952&amp;AK952&amp;AL952</f>
        <v>&lt;tr&gt;&lt;td align="left"&gt;52&lt;/td&gt;&lt;td align="left"&gt;Foyles War&lt;/td&gt;&lt;td&gt;&lt;/td&gt;&lt;/tr&gt;</v>
      </c>
      <c r="AN952" s="64">
        <f>IF(MAX(LEN(B952),LEN(C952))=0,"",MAX(LEN(B952),LEN(C952)))</f>
        <v>10</v>
      </c>
    </row>
    <row r="953" spans="1:40" x14ac:dyDescent="0.25">
      <c r="A953" s="10" t="str">
        <f>N953&amp;Q953&amp;R953&amp;S953</f>
        <v>Film21F</v>
      </c>
      <c r="B953" s="15" t="s">
        <v>1107</v>
      </c>
      <c r="C953" s="15"/>
      <c r="D953" s="15" t="s">
        <v>698</v>
      </c>
      <c r="E953" s="15"/>
      <c r="F953" s="15"/>
      <c r="G953" s="15"/>
      <c r="H953" s="15"/>
      <c r="I953" s="15"/>
      <c r="J953" s="15"/>
      <c r="K953" s="14"/>
      <c r="L953" s="15"/>
      <c r="M953" s="10"/>
      <c r="N953" s="4" t="s">
        <v>698</v>
      </c>
      <c r="O953" s="10"/>
      <c r="P953" s="15">
        <v>6</v>
      </c>
      <c r="Q953" s="15">
        <v>2</v>
      </c>
      <c r="R953" s="15">
        <v>1</v>
      </c>
      <c r="S953" s="15" t="s">
        <v>88</v>
      </c>
      <c r="U953" s="76" t="s">
        <v>3074</v>
      </c>
      <c r="V953" s="76" t="str">
        <f>IF(B953="","",B953)</f>
        <v>Wall E</v>
      </c>
      <c r="W953" s="76" t="s">
        <v>3075</v>
      </c>
      <c r="X953" s="76" t="str">
        <f>IF(C953="","",C953)</f>
        <v/>
      </c>
      <c r="Y953" s="77" t="s">
        <v>3077</v>
      </c>
      <c r="Z953" s="76" t="str">
        <f>IF(L953="","",L953)</f>
        <v/>
      </c>
      <c r="AA953" s="76" t="s">
        <v>3076</v>
      </c>
      <c r="AB953" s="76" t="str">
        <f>_xlfn.CONCAT(U953:AA953)</f>
        <v>&lt;table class="questions" width="290"&gt;&lt;tr&gt;&lt;td height="50"&gt;&lt;div align="center"&gt;2 Points &lt;/div&gt;&lt;/td&gt;&lt;/tr&gt;&lt;tr&gt;&lt;td height="30"&gt;&lt;div align="center"&gt;Wall 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953" s="50" t="s">
        <v>2615</v>
      </c>
      <c r="AD953" s="50" t="str">
        <f>IF(A953="","","Assets/"&amp;N953&amp;"/"&amp;Q953&amp;"/"&amp;P953&amp;".mp3")</f>
        <v>Assets/Film/2/6.mp3</v>
      </c>
      <c r="AE953" s="51" t="s">
        <v>2614</v>
      </c>
      <c r="AF953" s="50" t="str">
        <f>IF(A953="","","Tune "&amp;66*(Q953-1)+P953)</f>
        <v>Tune 72</v>
      </c>
      <c r="AG953" s="50" t="s">
        <v>2613</v>
      </c>
      <c r="AH953" s="50" t="str">
        <f>AC953&amp;AD953&amp;AE953&amp;AF953&amp;AG953</f>
        <v>&lt;li&gt;&lt;a href="Assets/Film/2/6.mp3"&gt;Tune 72&lt;/a&gt;&lt;/li&gt;</v>
      </c>
      <c r="AI953" s="53" t="s">
        <v>2616</v>
      </c>
      <c r="AJ953" s="53">
        <f>IF(A953="","",66*(Q953-1)+P953)</f>
        <v>72</v>
      </c>
      <c r="AK953" s="53" t="s">
        <v>2617</v>
      </c>
      <c r="AL953" s="53" t="str">
        <f>IF(A953="","",B953&amp;"&lt;/td&gt;&lt;td&gt;"&amp;C953&amp;"&lt;/td&gt;&lt;/tr&gt;")</f>
        <v>Wall E&lt;/td&gt;&lt;td&gt;&lt;/td&gt;&lt;/tr&gt;</v>
      </c>
      <c r="AM953" s="53" t="str">
        <f>AI953&amp;AJ953&amp;AK953&amp;AL953</f>
        <v>&lt;tr&gt;&lt;td align="left"&gt;72&lt;/td&gt;&lt;td align="left"&gt;Wall E&lt;/td&gt;&lt;td&gt;&lt;/td&gt;&lt;/tr&gt;</v>
      </c>
      <c r="AN953" s="64">
        <f>IF(MAX(LEN(B953),LEN(C953))=0,"",MAX(LEN(B953),LEN(C953)))</f>
        <v>6</v>
      </c>
    </row>
    <row r="954" spans="1:40" x14ac:dyDescent="0.25">
      <c r="A954" s="10" t="str">
        <f>N954&amp;Q954&amp;R954&amp;S954</f>
        <v>Film21G</v>
      </c>
      <c r="B954" s="15" t="s">
        <v>1108</v>
      </c>
      <c r="C954" s="15"/>
      <c r="D954" s="15" t="s">
        <v>698</v>
      </c>
      <c r="E954" s="15"/>
      <c r="F954" s="15" t="s">
        <v>1109</v>
      </c>
      <c r="G954" s="15"/>
      <c r="H954" s="15" t="s">
        <v>1110</v>
      </c>
      <c r="I954" s="15"/>
      <c r="J954" s="15"/>
      <c r="K954" s="14"/>
      <c r="L954" s="15"/>
      <c r="M954" s="10"/>
      <c r="N954" s="4" t="s">
        <v>698</v>
      </c>
      <c r="O954" s="10"/>
      <c r="P954" s="15">
        <v>7</v>
      </c>
      <c r="Q954" s="15">
        <v>2</v>
      </c>
      <c r="R954" s="15">
        <v>1</v>
      </c>
      <c r="S954" s="15" t="s">
        <v>1068</v>
      </c>
      <c r="U954" s="76" t="s">
        <v>3074</v>
      </c>
      <c r="V954" s="76" t="str">
        <f>IF(B954="","",B954)</f>
        <v>Midnight in Paris</v>
      </c>
      <c r="W954" s="76" t="s">
        <v>3075</v>
      </c>
      <c r="X954" s="76" t="str">
        <f>IF(C954="","",C954)</f>
        <v/>
      </c>
      <c r="Y954" s="77" t="s">
        <v>3077</v>
      </c>
      <c r="Z954" s="76" t="str">
        <f>IF(L954="","",L954)</f>
        <v/>
      </c>
      <c r="AA954" s="76" t="s">
        <v>3076</v>
      </c>
      <c r="AB954" s="76" t="str">
        <f>_xlfn.CONCAT(U954:AA954)</f>
        <v>&lt;table class="questions" width="290"&gt;&lt;tr&gt;&lt;td height="50"&gt;&lt;div align="center"&gt;2 Points &lt;/div&gt;&lt;/td&gt;&lt;/tr&gt;&lt;tr&gt;&lt;td height="30"&gt;&lt;div align="center"&gt;Midnight in Paris&lt;/div&gt;&lt;/td&gt;&lt;/tr&gt;&lt;tr&gt;&lt;td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954" s="50" t="s">
        <v>2615</v>
      </c>
      <c r="AD954" s="50" t="str">
        <f>IF(A954="","","Assets/"&amp;N954&amp;"/"&amp;Q954&amp;"/"&amp;P954&amp;".mp3")</f>
        <v>Assets/Film/2/7.mp3</v>
      </c>
      <c r="AE954" s="51" t="s">
        <v>2614</v>
      </c>
      <c r="AF954" s="50" t="str">
        <f>IF(A954="","","Tune "&amp;66*(Q954-1)+P954)</f>
        <v>Tune 73</v>
      </c>
      <c r="AG954" s="50" t="s">
        <v>2613</v>
      </c>
      <c r="AH954" s="50" t="str">
        <f>AC954&amp;AD954&amp;AE954&amp;AF954&amp;AG954</f>
        <v>&lt;li&gt;&lt;a href="Assets/Film/2/7.mp3"&gt;Tune 73&lt;/a&gt;&lt;/li&gt;</v>
      </c>
      <c r="AI954" s="53" t="s">
        <v>2616</v>
      </c>
      <c r="AJ954" s="53">
        <f>IF(A954="","",66*(Q954-1)+P954)</f>
        <v>73</v>
      </c>
      <c r="AK954" s="53" t="s">
        <v>2617</v>
      </c>
      <c r="AL954" s="53" t="str">
        <f>IF(A954="","",B954&amp;"&lt;/td&gt;&lt;td&gt;"&amp;C954&amp;"&lt;/td&gt;&lt;/tr&gt;")</f>
        <v>Midnight in Paris&lt;/td&gt;&lt;td&gt;&lt;/td&gt;&lt;/tr&gt;</v>
      </c>
      <c r="AM954" s="53" t="str">
        <f>AI954&amp;AJ954&amp;AK954&amp;AL954</f>
        <v>&lt;tr&gt;&lt;td align="left"&gt;73&lt;/td&gt;&lt;td align="left"&gt;Midnight in Paris&lt;/td&gt;&lt;td&gt;&lt;/td&gt;&lt;/tr&gt;</v>
      </c>
      <c r="AN954" s="64">
        <f>IF(MAX(LEN(B954),LEN(C954))=0,"",MAX(LEN(B954),LEN(C954)))</f>
        <v>17</v>
      </c>
    </row>
    <row r="955" spans="1:40" x14ac:dyDescent="0.25">
      <c r="A955" s="10" t="str">
        <f>N955&amp;Q955&amp;R955&amp;S955</f>
        <v>198015A</v>
      </c>
      <c r="B955" s="35" t="s">
        <v>1609</v>
      </c>
      <c r="C955" s="35" t="s">
        <v>1610</v>
      </c>
      <c r="D955" s="35" t="s">
        <v>672</v>
      </c>
      <c r="E955" s="35" t="s">
        <v>682</v>
      </c>
      <c r="F955" s="15"/>
      <c r="G955" s="15"/>
      <c r="H955" s="15"/>
      <c r="I955" s="15"/>
      <c r="J955" s="15"/>
      <c r="K955" s="14"/>
      <c r="L955" s="15">
        <v>1987</v>
      </c>
      <c r="M955" s="10"/>
      <c r="N955" s="81">
        <v>1980</v>
      </c>
      <c r="O955" s="10"/>
      <c r="P955" s="15">
        <v>45</v>
      </c>
      <c r="Q955" s="15">
        <v>1</v>
      </c>
      <c r="R955" s="15">
        <v>5</v>
      </c>
      <c r="S955" s="35" t="s">
        <v>84</v>
      </c>
      <c r="U955" s="76" t="s">
        <v>3074</v>
      </c>
      <c r="V955" s="76" t="str">
        <f>IF(B955="","",B955)</f>
        <v>Belinda Carlisle</v>
      </c>
      <c r="W955" s="76" t="s">
        <v>3075</v>
      </c>
      <c r="X955" s="76" t="str">
        <f>IF(C955="","",C955)</f>
        <v>Heaven is a Place on Earth</v>
      </c>
      <c r="Y955" s="77" t="s">
        <v>3077</v>
      </c>
      <c r="Z955" s="76">
        <f>IF(L955="","",L955)</f>
        <v>1987</v>
      </c>
      <c r="AA955" s="76" t="s">
        <v>3076</v>
      </c>
      <c r="AB955" s="76" t="str">
        <f>_xlfn.CONCAT(U955:AA955)</f>
        <v>&lt;table class="questions" width="290"&gt;&lt;tr&gt;&lt;td height="50"&gt;&lt;div align="center"&gt;2 Points &lt;/div&gt;&lt;/td&gt;&lt;/tr&gt;&lt;tr&gt;&lt;td height="30"&gt;&lt;div align="center"&gt;Belinda Carlisle&lt;/div&gt;&lt;/td&gt;&lt;/tr&gt;&lt;tr&gt;&lt;td height="30"&gt;&lt;div align="center"&gt;Heaven is a Place on Earth&lt;/div&gt;&lt;/td&gt;&lt;/tr&gt;&lt;tr&gt;&lt;td height="30"&gt;&lt;div align="center"&gt;&lt;/div&gt;&lt;/td&gt;&lt;/tr&gt;&lt;tr&gt;&lt;td height="30"&gt;&lt;div align="center"&gt;1987&lt;/div&gt;&lt;/td&gt;&lt;/tr&gt;&lt;/table&gt;</v>
      </c>
      <c r="AC955" s="50" t="s">
        <v>2615</v>
      </c>
      <c r="AD955" s="50" t="str">
        <f>IF(A955="","","Assets/"&amp;N955&amp;"/"&amp;Q955&amp;"/"&amp;P955&amp;".mp3")</f>
        <v>Assets/1980/1/45.mp3</v>
      </c>
      <c r="AE955" s="51" t="s">
        <v>2614</v>
      </c>
      <c r="AF955" s="50" t="str">
        <f>IF(A955="","","Tune "&amp;66*(Q955-1)+P955)</f>
        <v>Tune 45</v>
      </c>
      <c r="AG955" s="50" t="s">
        <v>2613</v>
      </c>
      <c r="AH955" s="50" t="str">
        <f>AC955&amp;AD955&amp;AE955&amp;AF955&amp;AG955</f>
        <v>&lt;li&gt;&lt;a href="Assets/1980/1/45.mp3"&gt;Tune 45&lt;/a&gt;&lt;/li&gt;</v>
      </c>
      <c r="AI955" s="53" t="s">
        <v>2616</v>
      </c>
      <c r="AJ955" s="53">
        <f>IF(A955="","",66*(Q955-1)+P955)</f>
        <v>45</v>
      </c>
      <c r="AK955" s="53" t="s">
        <v>2617</v>
      </c>
      <c r="AL955" s="53" t="str">
        <f>IF(A955="","",B955&amp;"&lt;/td&gt;&lt;td&gt;"&amp;C955&amp;"&lt;/td&gt;&lt;/tr&gt;")</f>
        <v>Belinda Carlisle&lt;/td&gt;&lt;td&gt;Heaven is a Place on Earth&lt;/td&gt;&lt;/tr&gt;</v>
      </c>
      <c r="AM955" s="53" t="str">
        <f>AI955&amp;AJ955&amp;AK955&amp;AL955</f>
        <v>&lt;tr&gt;&lt;td align="left"&gt;45&lt;/td&gt;&lt;td align="left"&gt;Belinda Carlisle&lt;/td&gt;&lt;td&gt;Heaven is a Place on Earth&lt;/td&gt;&lt;/tr&gt;</v>
      </c>
      <c r="AN955" s="64">
        <f>IF(MAX(LEN(B955),LEN(C955))=0,"",MAX(LEN(B955),LEN(C955)))</f>
        <v>26</v>
      </c>
    </row>
    <row r="956" spans="1:40" x14ac:dyDescent="0.25">
      <c r="A956" s="10" t="str">
        <f>N956&amp;Q956&amp;R956&amp;S956</f>
        <v>199015I</v>
      </c>
      <c r="B956" s="15" t="s">
        <v>725</v>
      </c>
      <c r="C956" s="15" t="s">
        <v>868</v>
      </c>
      <c r="D956" s="15" t="s">
        <v>672</v>
      </c>
      <c r="E956" s="15" t="s">
        <v>682</v>
      </c>
      <c r="F956" s="15"/>
      <c r="G956" s="15"/>
      <c r="H956" s="15"/>
      <c r="I956" s="15"/>
      <c r="J956" s="15"/>
      <c r="K956" s="14"/>
      <c r="L956" s="15">
        <v>1999</v>
      </c>
      <c r="M956" s="10"/>
      <c r="N956" s="7">
        <v>1990</v>
      </c>
      <c r="O956" s="10"/>
      <c r="P956" s="15">
        <v>53</v>
      </c>
      <c r="Q956" s="15">
        <v>1</v>
      </c>
      <c r="R956" s="15">
        <v>5</v>
      </c>
      <c r="S956" s="15" t="s">
        <v>1070</v>
      </c>
      <c r="U956" s="76" t="s">
        <v>3074</v>
      </c>
      <c r="V956" s="76" t="str">
        <f>IF(B956="","",B956)</f>
        <v>Groove Armada</v>
      </c>
      <c r="W956" s="76" t="s">
        <v>3075</v>
      </c>
      <c r="X956" s="76" t="str">
        <f>IF(C956="","",C956)</f>
        <v>I See You Baby</v>
      </c>
      <c r="Y956" s="77" t="s">
        <v>3077</v>
      </c>
      <c r="Z956" s="76">
        <f>IF(L956="","",L956)</f>
        <v>1999</v>
      </c>
      <c r="AA956" s="76" t="s">
        <v>3076</v>
      </c>
      <c r="AB956" s="76" t="str">
        <f>_xlfn.CONCAT(U956:AA956)</f>
        <v>&lt;table class="questions" width="290"&gt;&lt;tr&gt;&lt;td height="50"&gt;&lt;div align="center"&gt;2 Points &lt;/div&gt;&lt;/td&gt;&lt;/tr&gt;&lt;tr&gt;&lt;td height="30"&gt;&lt;div align="center"&gt;Groove Armada&lt;/div&gt;&lt;/td&gt;&lt;/tr&gt;&lt;tr&gt;&lt;td height="30"&gt;&lt;div align="center"&gt;I See You Baby&lt;/div&gt;&lt;/td&gt;&lt;/tr&gt;&lt;tr&gt;&lt;td height="30"&gt;&lt;div align="center"&gt;&lt;/div&gt;&lt;/td&gt;&lt;/tr&gt;&lt;tr&gt;&lt;td height="30"&gt;&lt;div align="center"&gt;1999&lt;/div&gt;&lt;/td&gt;&lt;/tr&gt;&lt;/table&gt;</v>
      </c>
      <c r="AC956" s="50" t="s">
        <v>2615</v>
      </c>
      <c r="AD956" s="50" t="str">
        <f>IF(A956="","","Assets/"&amp;N956&amp;"/"&amp;Q956&amp;"/"&amp;P956&amp;".mp3")</f>
        <v>Assets/1990/1/53.mp3</v>
      </c>
      <c r="AE956" s="51" t="s">
        <v>2614</v>
      </c>
      <c r="AF956" s="50" t="str">
        <f>IF(A956="","","Tune "&amp;66*(Q956-1)+P956)</f>
        <v>Tune 53</v>
      </c>
      <c r="AG956" s="50" t="s">
        <v>2613</v>
      </c>
      <c r="AH956" s="50" t="str">
        <f>AC956&amp;AD956&amp;AE956&amp;AF956&amp;AG956</f>
        <v>&lt;li&gt;&lt;a href="Assets/1990/1/53.mp3"&gt;Tune 53&lt;/a&gt;&lt;/li&gt;</v>
      </c>
      <c r="AI956" s="53" t="s">
        <v>2616</v>
      </c>
      <c r="AJ956" s="53">
        <f>IF(A956="","",66*(Q956-1)+P956)</f>
        <v>53</v>
      </c>
      <c r="AK956" s="53" t="s">
        <v>2617</v>
      </c>
      <c r="AL956" s="53" t="str">
        <f>IF(A956="","",B956&amp;"&lt;/td&gt;&lt;td&gt;"&amp;C956&amp;"&lt;/td&gt;&lt;/tr&gt;")</f>
        <v>Groove Armada&lt;/td&gt;&lt;td&gt;I See You Baby&lt;/td&gt;&lt;/tr&gt;</v>
      </c>
      <c r="AM956" s="53" t="str">
        <f>AI956&amp;AJ956&amp;AK956&amp;AL956</f>
        <v>&lt;tr&gt;&lt;td align="left"&gt;53&lt;/td&gt;&lt;td align="left"&gt;Groove Armada&lt;/td&gt;&lt;td&gt;I See You Baby&lt;/td&gt;&lt;/tr&gt;</v>
      </c>
      <c r="AN956" s="64">
        <f>IF(MAX(LEN(B956),LEN(C956))=0,"",MAX(LEN(B956),LEN(C956)))</f>
        <v>14</v>
      </c>
    </row>
    <row r="957" spans="1:40" x14ac:dyDescent="0.25">
      <c r="A957" s="10" t="str">
        <f>N957&amp;Q957&amp;R957&amp;S957</f>
        <v>Film21H</v>
      </c>
      <c r="B957" s="15" t="s">
        <v>1111</v>
      </c>
      <c r="C957" s="15"/>
      <c r="D957" s="15" t="s">
        <v>698</v>
      </c>
      <c r="E957" s="15"/>
      <c r="F957" s="15" t="s">
        <v>1109</v>
      </c>
      <c r="G957" s="15"/>
      <c r="H957" s="15" t="s">
        <v>1112</v>
      </c>
      <c r="I957" s="15"/>
      <c r="J957" s="15"/>
      <c r="K957" s="14"/>
      <c r="L957" s="15"/>
      <c r="M957" s="10"/>
      <c r="N957" s="4" t="s">
        <v>698</v>
      </c>
      <c r="O957" s="10"/>
      <c r="P957" s="15">
        <v>8</v>
      </c>
      <c r="Q957" s="15">
        <v>2</v>
      </c>
      <c r="R957" s="15">
        <v>1</v>
      </c>
      <c r="S957" s="15" t="s">
        <v>1069</v>
      </c>
      <c r="U957" s="76" t="s">
        <v>3074</v>
      </c>
      <c r="V957" s="76" t="str">
        <f>IF(B957="","",B957)</f>
        <v>Tower Heist</v>
      </c>
      <c r="W957" s="76" t="s">
        <v>3075</v>
      </c>
      <c r="X957" s="76" t="str">
        <f>IF(C957="","",C957)</f>
        <v/>
      </c>
      <c r="Y957" s="77" t="s">
        <v>3077</v>
      </c>
      <c r="Z957" s="76" t="str">
        <f>IF(L957="","",L957)</f>
        <v/>
      </c>
      <c r="AA957" s="76" t="s">
        <v>3076</v>
      </c>
      <c r="AB957" s="76" t="str">
        <f>_xlfn.CONCAT(U957:AA957)</f>
        <v>&lt;table class="questions" width="290"&gt;&lt;tr&gt;&lt;td height="50"&gt;&lt;div align="center"&gt;2 Points &lt;/div&gt;&lt;/td&gt;&lt;/tr&gt;&lt;tr&gt;&lt;td height="30"&gt;&lt;div align="center"&gt;Tower Heist&lt;/div&gt;&lt;/td&gt;&lt;/tr&gt;&lt;tr&gt;&lt;td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957" s="50" t="s">
        <v>2615</v>
      </c>
      <c r="AD957" s="50" t="str">
        <f>IF(A957="","","Assets/"&amp;N957&amp;"/"&amp;Q957&amp;"/"&amp;P957&amp;".mp3")</f>
        <v>Assets/Film/2/8.mp3</v>
      </c>
      <c r="AE957" s="51" t="s">
        <v>2614</v>
      </c>
      <c r="AF957" s="50" t="str">
        <f>IF(A957="","","Tune "&amp;66*(Q957-1)+P957)</f>
        <v>Tune 74</v>
      </c>
      <c r="AG957" s="50" t="s">
        <v>2613</v>
      </c>
      <c r="AH957" s="50" t="str">
        <f>AC957&amp;AD957&amp;AE957&amp;AF957&amp;AG957</f>
        <v>&lt;li&gt;&lt;a href="Assets/Film/2/8.mp3"&gt;Tune 74&lt;/a&gt;&lt;/li&gt;</v>
      </c>
      <c r="AI957" s="53" t="s">
        <v>2616</v>
      </c>
      <c r="AJ957" s="53">
        <f>IF(A957="","",66*(Q957-1)+P957)</f>
        <v>74</v>
      </c>
      <c r="AK957" s="53" t="s">
        <v>2617</v>
      </c>
      <c r="AL957" s="53" t="str">
        <f>IF(A957="","",B957&amp;"&lt;/td&gt;&lt;td&gt;"&amp;C957&amp;"&lt;/td&gt;&lt;/tr&gt;")</f>
        <v>Tower Heist&lt;/td&gt;&lt;td&gt;&lt;/td&gt;&lt;/tr&gt;</v>
      </c>
      <c r="AM957" s="53" t="str">
        <f>AI957&amp;AJ957&amp;AK957&amp;AL957</f>
        <v>&lt;tr&gt;&lt;td align="left"&gt;74&lt;/td&gt;&lt;td align="left"&gt;Tower Heist&lt;/td&gt;&lt;td&gt;&lt;/td&gt;&lt;/tr&gt;</v>
      </c>
      <c r="AN957" s="64">
        <f>IF(MAX(LEN(B957),LEN(C957))=0,"",MAX(LEN(B957),LEN(C957)))</f>
        <v>11</v>
      </c>
    </row>
    <row r="958" spans="1:40" x14ac:dyDescent="0.25">
      <c r="A958" s="10" t="str">
        <f>N958&amp;Q958&amp;R958&amp;S958</f>
        <v>Rock14K</v>
      </c>
      <c r="B958" s="15" t="s">
        <v>1081</v>
      </c>
      <c r="C958" s="15" t="s">
        <v>1082</v>
      </c>
      <c r="D958" s="35" t="s">
        <v>672</v>
      </c>
      <c r="E958" s="35" t="s">
        <v>682</v>
      </c>
      <c r="F958" s="15"/>
      <c r="G958" s="15"/>
      <c r="H958" s="15"/>
      <c r="I958" s="15"/>
      <c r="J958" s="15"/>
      <c r="K958" s="14"/>
      <c r="L958" s="15">
        <v>1993</v>
      </c>
      <c r="M958" s="10"/>
      <c r="N958" s="36" t="s">
        <v>1067</v>
      </c>
      <c r="O958" s="10"/>
      <c r="P958" s="15">
        <v>44</v>
      </c>
      <c r="Q958" s="15">
        <v>1</v>
      </c>
      <c r="R958" s="15">
        <v>4</v>
      </c>
      <c r="S958" s="15" t="s">
        <v>1072</v>
      </c>
      <c r="U958" s="76" t="s">
        <v>3074</v>
      </c>
      <c r="V958" s="76" t="str">
        <f>IF(B958="","",B958)</f>
        <v>Megadeth</v>
      </c>
      <c r="W958" s="76" t="s">
        <v>3075</v>
      </c>
      <c r="X958" s="76" t="str">
        <f>IF(C958="","",C958)</f>
        <v>Skin of My Teeth</v>
      </c>
      <c r="Y958" s="77" t="s">
        <v>3077</v>
      </c>
      <c r="Z958" s="76">
        <f>IF(L958="","",L958)</f>
        <v>1993</v>
      </c>
      <c r="AA958" s="76" t="s">
        <v>3076</v>
      </c>
      <c r="AB958" s="76" t="str">
        <f>_xlfn.CONCAT(U958:AA958)</f>
        <v>&lt;table class="questions" width="290"&gt;&lt;tr&gt;&lt;td height="50"&gt;&lt;div align="center"&gt;2 Points &lt;/div&gt;&lt;/td&gt;&lt;/tr&gt;&lt;tr&gt;&lt;td height="30"&gt;&lt;div align="center"&gt;Megadeth&lt;/div&gt;&lt;/td&gt;&lt;/tr&gt;&lt;tr&gt;&lt;td height="30"&gt;&lt;div align="center"&gt;Skin of My Teeth&lt;/div&gt;&lt;/td&gt;&lt;/tr&gt;&lt;tr&gt;&lt;td height="30"&gt;&lt;div align="center"&gt;&lt;/div&gt;&lt;/td&gt;&lt;/tr&gt;&lt;tr&gt;&lt;td height="30"&gt;&lt;div align="center"&gt;1993&lt;/div&gt;&lt;/td&gt;&lt;/tr&gt;&lt;/table&gt;</v>
      </c>
      <c r="AC958" s="50" t="s">
        <v>2615</v>
      </c>
      <c r="AD958" s="50" t="str">
        <f>IF(A958="","","Assets/"&amp;N958&amp;"/"&amp;Q958&amp;"/"&amp;P958&amp;".mp3")</f>
        <v>Assets/Rock/1/44.mp3</v>
      </c>
      <c r="AE958" s="51" t="s">
        <v>2614</v>
      </c>
      <c r="AF958" s="50" t="str">
        <f>IF(A958="","","Tune "&amp;66*(Q958-1)+P958)</f>
        <v>Tune 44</v>
      </c>
      <c r="AG958" s="50" t="s">
        <v>2613</v>
      </c>
      <c r="AH958" s="50" t="str">
        <f>AC958&amp;AD958&amp;AE958&amp;AF958&amp;AG958</f>
        <v>&lt;li&gt;&lt;a href="Assets/Rock/1/44.mp3"&gt;Tune 44&lt;/a&gt;&lt;/li&gt;</v>
      </c>
      <c r="AI958" s="53" t="s">
        <v>2616</v>
      </c>
      <c r="AJ958" s="53">
        <f>IF(A958="","",66*(Q958-1)+P958)</f>
        <v>44</v>
      </c>
      <c r="AK958" s="53" t="s">
        <v>2617</v>
      </c>
      <c r="AL958" s="53" t="str">
        <f>IF(A958="","",B958&amp;"&lt;/td&gt;&lt;td&gt;"&amp;C958&amp;"&lt;/td&gt;&lt;/tr&gt;")</f>
        <v>Megadeth&lt;/td&gt;&lt;td&gt;Skin of My Teeth&lt;/td&gt;&lt;/tr&gt;</v>
      </c>
      <c r="AM958" s="53" t="str">
        <f>AI958&amp;AJ958&amp;AK958&amp;AL958</f>
        <v>&lt;tr&gt;&lt;td align="left"&gt;44&lt;/td&gt;&lt;td align="left"&gt;Megadeth&lt;/td&gt;&lt;td&gt;Skin of My Teeth&lt;/td&gt;&lt;/tr&gt;</v>
      </c>
      <c r="AN958" s="64">
        <f>IF(MAX(LEN(B958),LEN(C958))=0,"",MAX(LEN(B958),LEN(C958)))</f>
        <v>16</v>
      </c>
    </row>
    <row r="959" spans="1:40" x14ac:dyDescent="0.25">
      <c r="A959" s="10" t="str">
        <f>N959&amp;Q959&amp;R959&amp;S959</f>
        <v>2010-201425E</v>
      </c>
      <c r="B959" s="35" t="s">
        <v>1443</v>
      </c>
      <c r="C959" s="35" t="s">
        <v>1445</v>
      </c>
      <c r="D959" s="35" t="s">
        <v>672</v>
      </c>
      <c r="E959" s="35" t="s">
        <v>682</v>
      </c>
      <c r="F959" s="35" t="s">
        <v>522</v>
      </c>
      <c r="G959" s="15"/>
      <c r="H959" s="35" t="s">
        <v>1444</v>
      </c>
      <c r="I959" s="15"/>
      <c r="J959" s="15"/>
      <c r="K959" s="14"/>
      <c r="L959" s="15">
        <v>2013</v>
      </c>
      <c r="M959" s="10"/>
      <c r="N959" s="3" t="s">
        <v>2622</v>
      </c>
      <c r="O959" s="10"/>
      <c r="P959" s="15">
        <v>49</v>
      </c>
      <c r="Q959" s="15">
        <v>2</v>
      </c>
      <c r="R959" s="15">
        <v>5</v>
      </c>
      <c r="S959" s="35" t="s">
        <v>87</v>
      </c>
      <c r="U959" s="76" t="s">
        <v>3074</v>
      </c>
      <c r="V959" s="76" t="str">
        <f>IF(B959="","",B959)</f>
        <v>DJ Fresh vs Diplo</v>
      </c>
      <c r="W959" s="76" t="s">
        <v>3075</v>
      </c>
      <c r="X959" s="76" t="str">
        <f>IF(C959="","",C959)</f>
        <v>Earthquake</v>
      </c>
      <c r="Y959" s="77" t="s">
        <v>3077</v>
      </c>
      <c r="Z959" s="76">
        <f>IF(L959="","",L959)</f>
        <v>2013</v>
      </c>
      <c r="AA959" s="76" t="s">
        <v>3076</v>
      </c>
      <c r="AB959" s="76" t="str">
        <f>_xlfn.CONCAT(U959:AA959)</f>
        <v>&lt;table class="questions" width="290"&gt;&lt;tr&gt;&lt;td height="50"&gt;&lt;div align="center"&gt;2 Points &lt;/div&gt;&lt;/td&gt;&lt;/tr&gt;&lt;tr&gt;&lt;td height="30"&gt;&lt;div align="center"&gt;DJ Fresh vs Diplo&lt;/div&gt;&lt;/td&gt;&lt;/tr&gt;&lt;tr&gt;&lt;td height="30"&gt;&lt;div align="center"&gt;Earthquake&lt;/div&gt;&lt;/td&gt;&lt;/tr&gt;&lt;tr&gt;&lt;td height="30"&gt;&lt;div align="center"&gt;&lt;/div&gt;&lt;/td&gt;&lt;/tr&gt;&lt;tr&gt;&lt;td height="30"&gt;&lt;div align="center"&gt;2013&lt;/div&gt;&lt;/td&gt;&lt;/tr&gt;&lt;/table&gt;</v>
      </c>
      <c r="AC959" s="50" t="s">
        <v>2615</v>
      </c>
      <c r="AD959" s="50" t="str">
        <f>IF(A959="","","Assets/"&amp;N959&amp;"/"&amp;Q959&amp;"/"&amp;P959&amp;".mp3")</f>
        <v>Assets/2010-2014/2/49.mp3</v>
      </c>
      <c r="AE959" s="51" t="s">
        <v>2614</v>
      </c>
      <c r="AF959" s="50" t="str">
        <f>IF(A959="","","Tune "&amp;66*(Q959-1)+P959)</f>
        <v>Tune 115</v>
      </c>
      <c r="AG959" s="50" t="s">
        <v>2613</v>
      </c>
      <c r="AH959" s="50" t="str">
        <f>AC959&amp;AD959&amp;AE959&amp;AF959&amp;AG959</f>
        <v>&lt;li&gt;&lt;a href="Assets/2010-2014/2/49.mp3"&gt;Tune 115&lt;/a&gt;&lt;/li&gt;</v>
      </c>
      <c r="AI959" s="53" t="s">
        <v>2616</v>
      </c>
      <c r="AJ959" s="53">
        <f>IF(A959="","",66*(Q959-1)+P959)</f>
        <v>115</v>
      </c>
      <c r="AK959" s="53" t="s">
        <v>2617</v>
      </c>
      <c r="AL959" s="53" t="str">
        <f>IF(A959="","",B959&amp;"&lt;/td&gt;&lt;td&gt;"&amp;C959&amp;"&lt;/td&gt;&lt;/tr&gt;")</f>
        <v>DJ Fresh vs Diplo&lt;/td&gt;&lt;td&gt;Earthquake&lt;/td&gt;&lt;/tr&gt;</v>
      </c>
      <c r="AM959" s="53" t="str">
        <f>AI959&amp;AJ959&amp;AK959&amp;AL959</f>
        <v>&lt;tr&gt;&lt;td align="left"&gt;115&lt;/td&gt;&lt;td align="left"&gt;DJ Fresh vs Diplo&lt;/td&gt;&lt;td&gt;Earthquake&lt;/td&gt;&lt;/tr&gt;</v>
      </c>
      <c r="AN959" s="64">
        <f>IF(MAX(LEN(B959),LEN(C959))=0,"",MAX(LEN(B959),LEN(C959)))</f>
        <v>17</v>
      </c>
    </row>
    <row r="960" spans="1:40" x14ac:dyDescent="0.25">
      <c r="A960" s="10" t="str">
        <f>N960&amp;Q960&amp;R960&amp;S960</f>
        <v>2015-201933I</v>
      </c>
      <c r="B960" s="15" t="s">
        <v>2559</v>
      </c>
      <c r="C960" s="15" t="s">
        <v>2560</v>
      </c>
      <c r="D960" s="15"/>
      <c r="E960" s="15"/>
      <c r="F960" s="15"/>
      <c r="G960" s="15"/>
      <c r="H960" s="15"/>
      <c r="I960" s="15"/>
      <c r="J960" s="15"/>
      <c r="K960" s="14"/>
      <c r="L960" s="15">
        <v>2018</v>
      </c>
      <c r="M960" s="10"/>
      <c r="N960" s="3" t="s">
        <v>2623</v>
      </c>
      <c r="O960" s="10"/>
      <c r="P960" s="15">
        <v>31</v>
      </c>
      <c r="Q960" s="15">
        <v>3</v>
      </c>
      <c r="R960" s="15">
        <v>3</v>
      </c>
      <c r="S960" s="47" t="s">
        <v>1070</v>
      </c>
      <c r="U960" s="76" t="s">
        <v>3074</v>
      </c>
      <c r="V960" s="76" t="str">
        <f>IF(B960="","",B960)</f>
        <v>Years &amp; Years</v>
      </c>
      <c r="W960" s="76" t="s">
        <v>3075</v>
      </c>
      <c r="X960" s="76" t="str">
        <f>IF(C960="","",C960)</f>
        <v>If You're Over Me</v>
      </c>
      <c r="Y960" s="77" t="s">
        <v>3077</v>
      </c>
      <c r="Z960" s="76">
        <f>IF(L960="","",L960)</f>
        <v>2018</v>
      </c>
      <c r="AA960" s="76" t="s">
        <v>3076</v>
      </c>
      <c r="AB960" s="76" t="str">
        <f>_xlfn.CONCAT(U960:AA960)</f>
        <v>&lt;table class="questions" width="290"&gt;&lt;tr&gt;&lt;td height="50"&gt;&lt;div align="center"&gt;2 Points &lt;/div&gt;&lt;/td&gt;&lt;/tr&gt;&lt;tr&gt;&lt;td height="30"&gt;&lt;div align="center"&gt;Years &amp; Years&lt;/div&gt;&lt;/td&gt;&lt;/tr&gt;&lt;tr&gt;&lt;td height="30"&gt;&lt;div align="center"&gt;If You're Over Me&lt;/div&gt;&lt;/td&gt;&lt;/tr&gt;&lt;tr&gt;&lt;td height="30"&gt;&lt;div align="center"&gt;&lt;/div&gt;&lt;/td&gt;&lt;/tr&gt;&lt;tr&gt;&lt;td height="30"&gt;&lt;div align="center"&gt;2018&lt;/div&gt;&lt;/td&gt;&lt;/tr&gt;&lt;/table&gt;</v>
      </c>
      <c r="AC960" s="50" t="s">
        <v>2615</v>
      </c>
      <c r="AD960" s="50" t="str">
        <f>IF(A960="","","Assets/"&amp;N960&amp;"/"&amp;Q960&amp;"/"&amp;P960&amp;".mp3")</f>
        <v>Assets/2015-2019/3/31.mp3</v>
      </c>
      <c r="AE960" s="51" t="s">
        <v>2614</v>
      </c>
      <c r="AF960" s="50" t="str">
        <f>IF(A960="","","Tune "&amp;66*(Q960-1)+P960)</f>
        <v>Tune 163</v>
      </c>
      <c r="AG960" s="50" t="s">
        <v>2613</v>
      </c>
      <c r="AH960" s="50" t="str">
        <f>AC960&amp;AD960&amp;AE960&amp;AF960&amp;AG960</f>
        <v>&lt;li&gt;&lt;a href="Assets/2015-2019/3/31.mp3"&gt;Tune 163&lt;/a&gt;&lt;/li&gt;</v>
      </c>
      <c r="AI960" s="53" t="s">
        <v>2616</v>
      </c>
      <c r="AJ960" s="53">
        <f>IF(A960="","",66*(Q960-1)+P960)</f>
        <v>163</v>
      </c>
      <c r="AK960" s="53" t="s">
        <v>2617</v>
      </c>
      <c r="AL960" s="53" t="str">
        <f>IF(A960="","",B960&amp;"&lt;/td&gt;&lt;td&gt;"&amp;C960&amp;"&lt;/td&gt;&lt;/tr&gt;")</f>
        <v>Years &amp; Years&lt;/td&gt;&lt;td&gt;If You're Over Me&lt;/td&gt;&lt;/tr&gt;</v>
      </c>
      <c r="AM960" s="53" t="str">
        <f>AI960&amp;AJ960&amp;AK960&amp;AL960</f>
        <v>&lt;tr&gt;&lt;td align="left"&gt;163&lt;/td&gt;&lt;td align="left"&gt;Years &amp; Years&lt;/td&gt;&lt;td&gt;If You're Over Me&lt;/td&gt;&lt;/tr&gt;</v>
      </c>
      <c r="AN960" s="64">
        <f>IF(MAX(LEN(B960),LEN(C960))=0,"",MAX(LEN(B960),LEN(C960)))</f>
        <v>17</v>
      </c>
    </row>
    <row r="961" spans="1:40" x14ac:dyDescent="0.25">
      <c r="A961" s="10" t="str">
        <f>N961&amp;Q961&amp;R961&amp;S961</f>
        <v>198015B</v>
      </c>
      <c r="B961" s="35" t="s">
        <v>1636</v>
      </c>
      <c r="C961" s="35" t="s">
        <v>1611</v>
      </c>
      <c r="D961" s="35" t="s">
        <v>672</v>
      </c>
      <c r="E961" s="35" t="s">
        <v>682</v>
      </c>
      <c r="F961" s="15"/>
      <c r="G961" s="15"/>
      <c r="H961" s="15"/>
      <c r="I961" s="15"/>
      <c r="J961" s="15"/>
      <c r="K961" s="14"/>
      <c r="L961" s="15">
        <v>1988</v>
      </c>
      <c r="M961" s="10"/>
      <c r="N961" s="81">
        <v>1980</v>
      </c>
      <c r="O961" s="10"/>
      <c r="P961" s="15">
        <v>46</v>
      </c>
      <c r="Q961" s="15">
        <v>1</v>
      </c>
      <c r="R961" s="15">
        <v>5</v>
      </c>
      <c r="S961" s="35" t="s">
        <v>85</v>
      </c>
      <c r="U961" s="76" t="s">
        <v>3074</v>
      </c>
      <c r="V961" s="76" t="str">
        <f>IF(B961="","",B961)</f>
        <v>The Proclaimers</v>
      </c>
      <c r="W961" s="76" t="s">
        <v>3075</v>
      </c>
      <c r="X961" s="76" t="str">
        <f>IF(C961="","",C961)</f>
        <v>I'm Gonna Be (500 Miles)</v>
      </c>
      <c r="Y961" s="77" t="s">
        <v>3077</v>
      </c>
      <c r="Z961" s="76">
        <f>IF(L961="","",L961)</f>
        <v>1988</v>
      </c>
      <c r="AA961" s="76" t="s">
        <v>3076</v>
      </c>
      <c r="AB961" s="76" t="str">
        <f>_xlfn.CONCAT(U961:AA961)</f>
        <v>&lt;table class="questions" width="290"&gt;&lt;tr&gt;&lt;td height="50"&gt;&lt;div align="center"&gt;2 Points &lt;/div&gt;&lt;/td&gt;&lt;/tr&gt;&lt;tr&gt;&lt;td height="30"&gt;&lt;div align="center"&gt;The Proclaimers&lt;/div&gt;&lt;/td&gt;&lt;/tr&gt;&lt;tr&gt;&lt;td height="30"&gt;&lt;div align="center"&gt;I'm Gonna Be (500 Miles)&lt;/div&gt;&lt;/td&gt;&lt;/tr&gt;&lt;tr&gt;&lt;td height="30"&gt;&lt;div align="center"&gt;&lt;/div&gt;&lt;/td&gt;&lt;/tr&gt;&lt;tr&gt;&lt;td height="30"&gt;&lt;div align="center"&gt;1988&lt;/div&gt;&lt;/td&gt;&lt;/tr&gt;&lt;/table&gt;</v>
      </c>
      <c r="AC961" s="50" t="s">
        <v>2615</v>
      </c>
      <c r="AD961" s="50" t="str">
        <f>IF(A961="","","Assets/"&amp;N961&amp;"/"&amp;Q961&amp;"/"&amp;P961&amp;".mp3")</f>
        <v>Assets/1980/1/46.mp3</v>
      </c>
      <c r="AE961" s="51" t="s">
        <v>2614</v>
      </c>
      <c r="AF961" s="50" t="str">
        <f>IF(A961="","","Tune "&amp;66*(Q961-1)+P961)</f>
        <v>Tune 46</v>
      </c>
      <c r="AG961" s="50" t="s">
        <v>2613</v>
      </c>
      <c r="AH961" s="50" t="str">
        <f>AC961&amp;AD961&amp;AE961&amp;AF961&amp;AG961</f>
        <v>&lt;li&gt;&lt;a href="Assets/1980/1/46.mp3"&gt;Tune 46&lt;/a&gt;&lt;/li&gt;</v>
      </c>
      <c r="AI961" s="53" t="s">
        <v>2616</v>
      </c>
      <c r="AJ961" s="53">
        <f>IF(A961="","",66*(Q961-1)+P961)</f>
        <v>46</v>
      </c>
      <c r="AK961" s="53" t="s">
        <v>2617</v>
      </c>
      <c r="AL961" s="53" t="str">
        <f>IF(A961="","",B961&amp;"&lt;/td&gt;&lt;td&gt;"&amp;C961&amp;"&lt;/td&gt;&lt;/tr&gt;")</f>
        <v>The Proclaimers&lt;/td&gt;&lt;td&gt;I'm Gonna Be (500 Miles)&lt;/td&gt;&lt;/tr&gt;</v>
      </c>
      <c r="AM961" s="53" t="str">
        <f>AI961&amp;AJ961&amp;AK961&amp;AL961</f>
        <v>&lt;tr&gt;&lt;td align="left"&gt;46&lt;/td&gt;&lt;td align="left"&gt;The Proclaimers&lt;/td&gt;&lt;td&gt;I'm Gonna Be (500 Miles)&lt;/td&gt;&lt;/tr&gt;</v>
      </c>
      <c r="AN961" s="64">
        <f>IF(MAX(LEN(B961),LEN(C961))=0,"",MAX(LEN(B961),LEN(C961)))</f>
        <v>24</v>
      </c>
    </row>
    <row r="962" spans="1:40" x14ac:dyDescent="0.25">
      <c r="A962" s="10" t="str">
        <f>N962&amp;Q962&amp;R962&amp;S962</f>
        <v>Classical13F</v>
      </c>
      <c r="B962" s="35" t="s">
        <v>1904</v>
      </c>
      <c r="C962" s="35" t="s">
        <v>1911</v>
      </c>
      <c r="D962" s="15" t="s">
        <v>782</v>
      </c>
      <c r="E962" s="15" t="s">
        <v>1248</v>
      </c>
      <c r="F962" s="15"/>
      <c r="G962" s="15"/>
      <c r="H962" s="15"/>
      <c r="I962" s="15"/>
      <c r="J962" s="15"/>
      <c r="K962" s="14"/>
      <c r="L962" s="15"/>
      <c r="M962" s="10"/>
      <c r="N962" s="5" t="s">
        <v>777</v>
      </c>
      <c r="O962" s="10"/>
      <c r="P962" s="15">
        <v>28</v>
      </c>
      <c r="Q962" s="15">
        <v>1</v>
      </c>
      <c r="R962" s="15">
        <v>3</v>
      </c>
      <c r="S962" s="35" t="s">
        <v>88</v>
      </c>
      <c r="U962" s="76" t="s">
        <v>3074</v>
      </c>
      <c r="V962" s="76" t="str">
        <f>IF(B962="","",B962)</f>
        <v>Mendelssohn</v>
      </c>
      <c r="W962" s="76" t="s">
        <v>3075</v>
      </c>
      <c r="X962" s="76" t="str">
        <f>IF(C962="","",C962)</f>
        <v>Midsummer Nights Dream Op. 21</v>
      </c>
      <c r="Y962" s="77" t="s">
        <v>3077</v>
      </c>
      <c r="Z962" s="76" t="str">
        <f>IF(L962="","",L962)</f>
        <v/>
      </c>
      <c r="AA962" s="76" t="s">
        <v>3076</v>
      </c>
      <c r="AB962" s="76" t="str">
        <f>_xlfn.CONCAT(U962:AA962)</f>
        <v>&lt;table class="questions" width="290"&gt;&lt;tr&gt;&lt;td height="50"&gt;&lt;div align="center"&gt;2 Points &lt;/div&gt;&lt;/td&gt;&lt;/tr&gt;&lt;tr&gt;&lt;td height="30"&gt;&lt;div align="center"&gt;Mendelssohn&lt;/div&gt;&lt;/td&gt;&lt;/tr&gt;&lt;tr&gt;&lt;td height="30"&gt;&lt;div align="center"&gt;Midsummer Nights Dream Op. 21&lt;/div&gt;&lt;/td&gt;&lt;/tr&gt;&lt;tr&gt;&lt;td height="30"&gt;&lt;div align="center"&gt;&lt;/div&gt;&lt;/td&gt;&lt;/tr&gt;&lt;tr&gt;&lt;td height="30"&gt;&lt;div align="center"&gt;&lt;/div&gt;&lt;/td&gt;&lt;/tr&gt;&lt;/table&gt;</v>
      </c>
      <c r="AC962" s="50" t="s">
        <v>2615</v>
      </c>
      <c r="AD962" s="50" t="str">
        <f>IF(A962="","","Assets/"&amp;N962&amp;"/"&amp;Q962&amp;"/"&amp;P962&amp;".mp3")</f>
        <v>Assets/Classical/1/28.mp3</v>
      </c>
      <c r="AE962" s="51" t="s">
        <v>2614</v>
      </c>
      <c r="AF962" s="50" t="str">
        <f>IF(A962="","","Tune "&amp;66*(Q962-1)+P962)</f>
        <v>Tune 28</v>
      </c>
      <c r="AG962" s="50" t="s">
        <v>2613</v>
      </c>
      <c r="AH962" s="50" t="str">
        <f>AC962&amp;AD962&amp;AE962&amp;AF962&amp;AG962</f>
        <v>&lt;li&gt;&lt;a href="Assets/Classical/1/28.mp3"&gt;Tune 28&lt;/a&gt;&lt;/li&gt;</v>
      </c>
      <c r="AI962" s="53" t="s">
        <v>2616</v>
      </c>
      <c r="AJ962" s="53">
        <f>IF(A962="","",66*(Q962-1)+P962)</f>
        <v>28</v>
      </c>
      <c r="AK962" s="53" t="s">
        <v>2617</v>
      </c>
      <c r="AL962" s="53" t="str">
        <f>IF(A962="","",B962&amp;"&lt;/td&gt;&lt;td&gt;"&amp;C962&amp;"&lt;/td&gt;&lt;/tr&gt;")</f>
        <v>Mendelssohn&lt;/td&gt;&lt;td&gt;Midsummer Nights Dream Op. 21&lt;/td&gt;&lt;/tr&gt;</v>
      </c>
      <c r="AM962" s="53" t="str">
        <f>AI962&amp;AJ962&amp;AK962&amp;AL962</f>
        <v>&lt;tr&gt;&lt;td align="left"&gt;28&lt;/td&gt;&lt;td align="left"&gt;Mendelssohn&lt;/td&gt;&lt;td&gt;Midsummer Nights Dream Op. 21&lt;/td&gt;&lt;/tr&gt;</v>
      </c>
      <c r="AN962" s="64">
        <f>IF(MAX(LEN(B962),LEN(C962))=0,"",MAX(LEN(B962),LEN(C962)))</f>
        <v>29</v>
      </c>
    </row>
    <row r="963" spans="1:40" x14ac:dyDescent="0.25">
      <c r="A963" s="10" t="str">
        <f>N963&amp;Q963&amp;R963&amp;S963</f>
        <v>Rock22G</v>
      </c>
      <c r="B963" s="35" t="s">
        <v>1083</v>
      </c>
      <c r="C963" s="35" t="s">
        <v>1084</v>
      </c>
      <c r="D963" s="15"/>
      <c r="E963" s="15"/>
      <c r="F963" s="15"/>
      <c r="G963" s="15"/>
      <c r="H963" s="15"/>
      <c r="I963" s="15"/>
      <c r="J963" s="15"/>
      <c r="K963" s="14"/>
      <c r="L963" s="15">
        <v>1991</v>
      </c>
      <c r="M963" s="10"/>
      <c r="N963" s="36" t="s">
        <v>1067</v>
      </c>
      <c r="O963" s="10"/>
      <c r="P963" s="15">
        <v>18</v>
      </c>
      <c r="Q963" s="15">
        <v>2</v>
      </c>
      <c r="R963" s="15">
        <v>2</v>
      </c>
      <c r="S963" s="35" t="s">
        <v>1068</v>
      </c>
      <c r="U963" s="76" t="s">
        <v>3074</v>
      </c>
      <c r="V963" s="76" t="str">
        <f>IF(B963="","",B963)</f>
        <v>Metallica</v>
      </c>
      <c r="W963" s="76" t="s">
        <v>3075</v>
      </c>
      <c r="X963" s="76" t="str">
        <f>IF(C963="","",C963)</f>
        <v>Enter Sandman</v>
      </c>
      <c r="Y963" s="77" t="s">
        <v>3077</v>
      </c>
      <c r="Z963" s="76">
        <f>IF(L963="","",L963)</f>
        <v>1991</v>
      </c>
      <c r="AA963" s="76" t="s">
        <v>3076</v>
      </c>
      <c r="AB963" s="76" t="str">
        <f>_xlfn.CONCAT(U963:AA963)</f>
        <v>&lt;table class="questions" width="290"&gt;&lt;tr&gt;&lt;td height="50"&gt;&lt;div align="center"&gt;2 Points &lt;/div&gt;&lt;/td&gt;&lt;/tr&gt;&lt;tr&gt;&lt;td height="30"&gt;&lt;div align="center"&gt;Metallica&lt;/div&gt;&lt;/td&gt;&lt;/tr&gt;&lt;tr&gt;&lt;td height="30"&gt;&lt;div align="center"&gt;Enter Sandman&lt;/div&gt;&lt;/td&gt;&lt;/tr&gt;&lt;tr&gt;&lt;td height="30"&gt;&lt;div align="center"&gt;&lt;/div&gt;&lt;/td&gt;&lt;/tr&gt;&lt;tr&gt;&lt;td height="30"&gt;&lt;div align="center"&gt;1991&lt;/div&gt;&lt;/td&gt;&lt;/tr&gt;&lt;/table&gt;</v>
      </c>
      <c r="AC963" s="50" t="s">
        <v>2615</v>
      </c>
      <c r="AD963" s="50" t="str">
        <f>IF(A963="","","Assets/"&amp;N963&amp;"/"&amp;Q963&amp;"/"&amp;P963&amp;".mp3")</f>
        <v>Assets/Rock/2/18.mp3</v>
      </c>
      <c r="AE963" s="51" t="s">
        <v>2614</v>
      </c>
      <c r="AF963" s="50" t="str">
        <f>IF(A963="","","Tune "&amp;66*(Q963-1)+P963)</f>
        <v>Tune 84</v>
      </c>
      <c r="AG963" s="50" t="s">
        <v>2613</v>
      </c>
      <c r="AH963" s="50" t="str">
        <f>AC963&amp;AD963&amp;AE963&amp;AF963&amp;AG963</f>
        <v>&lt;li&gt;&lt;a href="Assets/Rock/2/18.mp3"&gt;Tune 84&lt;/a&gt;&lt;/li&gt;</v>
      </c>
      <c r="AI963" s="53" t="s">
        <v>2616</v>
      </c>
      <c r="AJ963" s="53">
        <f>IF(A963="","",66*(Q963-1)+P963)</f>
        <v>84</v>
      </c>
      <c r="AK963" s="53" t="s">
        <v>2617</v>
      </c>
      <c r="AL963" s="53" t="str">
        <f>IF(A963="","",B963&amp;"&lt;/td&gt;&lt;td&gt;"&amp;C963&amp;"&lt;/td&gt;&lt;/tr&gt;")</f>
        <v>Metallica&lt;/td&gt;&lt;td&gt;Enter Sandman&lt;/td&gt;&lt;/tr&gt;</v>
      </c>
      <c r="AM963" s="53" t="str">
        <f>AI963&amp;AJ963&amp;AK963&amp;AL963</f>
        <v>&lt;tr&gt;&lt;td align="left"&gt;84&lt;/td&gt;&lt;td align="left"&gt;Metallica&lt;/td&gt;&lt;td&gt;Enter Sandman&lt;/td&gt;&lt;/tr&gt;</v>
      </c>
      <c r="AN963" s="64">
        <f>IF(MAX(LEN(B963),LEN(C963))=0,"",MAX(LEN(B963),LEN(C963)))</f>
        <v>13</v>
      </c>
    </row>
    <row r="964" spans="1:40" x14ac:dyDescent="0.25">
      <c r="A964" s="10" t="str">
        <f>N964&amp;Q964&amp;R964&amp;S964</f>
        <v>Rock22H</v>
      </c>
      <c r="B964" s="35" t="s">
        <v>1083</v>
      </c>
      <c r="C964" s="35" t="s">
        <v>2230</v>
      </c>
      <c r="D964" s="15"/>
      <c r="E964" s="15"/>
      <c r="F964" s="15"/>
      <c r="G964" s="15"/>
      <c r="H964" s="15"/>
      <c r="I964" s="15"/>
      <c r="J964" s="15"/>
      <c r="K964" s="14"/>
      <c r="L964" s="15">
        <v>1992</v>
      </c>
      <c r="M964" s="10"/>
      <c r="N964" s="36" t="s">
        <v>1067</v>
      </c>
      <c r="O964" s="10"/>
      <c r="P964" s="15">
        <v>19</v>
      </c>
      <c r="Q964" s="15">
        <v>2</v>
      </c>
      <c r="R964" s="15">
        <v>2</v>
      </c>
      <c r="S964" s="35" t="s">
        <v>1069</v>
      </c>
      <c r="U964" s="76" t="s">
        <v>3074</v>
      </c>
      <c r="V964" s="76" t="str">
        <f>IF(B964="","",B964)</f>
        <v>Metallica</v>
      </c>
      <c r="W964" s="76" t="s">
        <v>3075</v>
      </c>
      <c r="X964" s="76" t="str">
        <f>IF(C964="","",C964)</f>
        <v>Nothing Else Matters</v>
      </c>
      <c r="Y964" s="77" t="s">
        <v>3077</v>
      </c>
      <c r="Z964" s="76">
        <f>IF(L964="","",L964)</f>
        <v>1992</v>
      </c>
      <c r="AA964" s="76" t="s">
        <v>3076</v>
      </c>
      <c r="AB964" s="76" t="str">
        <f>_xlfn.CONCAT(U964:AA964)</f>
        <v>&lt;table class="questions" width="290"&gt;&lt;tr&gt;&lt;td height="50"&gt;&lt;div align="center"&gt;2 Points &lt;/div&gt;&lt;/td&gt;&lt;/tr&gt;&lt;tr&gt;&lt;td height="30"&gt;&lt;div align="center"&gt;Metallica&lt;/div&gt;&lt;/td&gt;&lt;/tr&gt;&lt;tr&gt;&lt;td height="30"&gt;&lt;div align="center"&gt;Nothing Else Matters&lt;/div&gt;&lt;/td&gt;&lt;/tr&gt;&lt;tr&gt;&lt;td height="30"&gt;&lt;div align="center"&gt;&lt;/div&gt;&lt;/td&gt;&lt;/tr&gt;&lt;tr&gt;&lt;td height="30"&gt;&lt;div align="center"&gt;1992&lt;/div&gt;&lt;/td&gt;&lt;/tr&gt;&lt;/table&gt;</v>
      </c>
      <c r="AC964" s="50" t="s">
        <v>2615</v>
      </c>
      <c r="AD964" s="50" t="str">
        <f>IF(A964="","","Assets/"&amp;N964&amp;"/"&amp;Q964&amp;"/"&amp;P964&amp;".mp3")</f>
        <v>Assets/Rock/2/19.mp3</v>
      </c>
      <c r="AE964" s="51" t="s">
        <v>2614</v>
      </c>
      <c r="AF964" s="50" t="str">
        <f>IF(A964="","","Tune "&amp;66*(Q964-1)+P964)</f>
        <v>Tune 85</v>
      </c>
      <c r="AG964" s="50" t="s">
        <v>2613</v>
      </c>
      <c r="AH964" s="50" t="str">
        <f>AC964&amp;AD964&amp;AE964&amp;AF964&amp;AG964</f>
        <v>&lt;li&gt;&lt;a href="Assets/Rock/2/19.mp3"&gt;Tune 85&lt;/a&gt;&lt;/li&gt;</v>
      </c>
      <c r="AI964" s="53" t="s">
        <v>2616</v>
      </c>
      <c r="AJ964" s="53">
        <f>IF(A964="","",66*(Q964-1)+P964)</f>
        <v>85</v>
      </c>
      <c r="AK964" s="53" t="s">
        <v>2617</v>
      </c>
      <c r="AL964" s="53" t="str">
        <f>IF(A964="","",B964&amp;"&lt;/td&gt;&lt;td&gt;"&amp;C964&amp;"&lt;/td&gt;&lt;/tr&gt;")</f>
        <v>Metallica&lt;/td&gt;&lt;td&gt;Nothing Else Matters&lt;/td&gt;&lt;/tr&gt;</v>
      </c>
      <c r="AM964" s="53" t="str">
        <f>AI964&amp;AJ964&amp;AK964&amp;AL964</f>
        <v>&lt;tr&gt;&lt;td align="left"&gt;85&lt;/td&gt;&lt;td align="left"&gt;Metallica&lt;/td&gt;&lt;td&gt;Nothing Else Matters&lt;/td&gt;&lt;/tr&gt;</v>
      </c>
      <c r="AN964" s="64">
        <f>IF(MAX(LEN(B964),LEN(C964))=0,"",MAX(LEN(B964),LEN(C964)))</f>
        <v>20</v>
      </c>
    </row>
    <row r="965" spans="1:40" x14ac:dyDescent="0.25">
      <c r="A965" s="10" t="str">
        <f>N965&amp;Q965&amp;R965&amp;S965</f>
        <v>Rock15A</v>
      </c>
      <c r="B965" s="15" t="s">
        <v>1083</v>
      </c>
      <c r="C965" s="15" t="s">
        <v>1084</v>
      </c>
      <c r="D965" s="35" t="s">
        <v>672</v>
      </c>
      <c r="E965" s="35" t="s">
        <v>682</v>
      </c>
      <c r="F965" s="15"/>
      <c r="G965" s="15"/>
      <c r="H965" s="15"/>
      <c r="I965" s="15"/>
      <c r="J965" s="15"/>
      <c r="K965" s="14"/>
      <c r="L965" s="15">
        <v>1991</v>
      </c>
      <c r="M965" s="10"/>
      <c r="N965" s="36" t="s">
        <v>1067</v>
      </c>
      <c r="O965" s="10"/>
      <c r="P965" s="15">
        <v>45</v>
      </c>
      <c r="Q965" s="15">
        <v>1</v>
      </c>
      <c r="R965" s="15">
        <v>5</v>
      </c>
      <c r="S965" s="15" t="s">
        <v>84</v>
      </c>
      <c r="U965" s="76" t="s">
        <v>3074</v>
      </c>
      <c r="V965" s="76" t="str">
        <f>IF(B965="","",B965)</f>
        <v>Metallica</v>
      </c>
      <c r="W965" s="76" t="s">
        <v>3075</v>
      </c>
      <c r="X965" s="76" t="str">
        <f>IF(C965="","",C965)</f>
        <v>Enter Sandman</v>
      </c>
      <c r="Y965" s="77" t="s">
        <v>3077</v>
      </c>
      <c r="Z965" s="76">
        <f>IF(L965="","",L965)</f>
        <v>1991</v>
      </c>
      <c r="AA965" s="76" t="s">
        <v>3076</v>
      </c>
      <c r="AB965" s="76" t="str">
        <f>_xlfn.CONCAT(U965:AA965)</f>
        <v>&lt;table class="questions" width="290"&gt;&lt;tr&gt;&lt;td height="50"&gt;&lt;div align="center"&gt;2 Points &lt;/div&gt;&lt;/td&gt;&lt;/tr&gt;&lt;tr&gt;&lt;td height="30"&gt;&lt;div align="center"&gt;Metallica&lt;/div&gt;&lt;/td&gt;&lt;/tr&gt;&lt;tr&gt;&lt;td height="30"&gt;&lt;div align="center"&gt;Enter Sandman&lt;/div&gt;&lt;/td&gt;&lt;/tr&gt;&lt;tr&gt;&lt;td height="30"&gt;&lt;div align="center"&gt;&lt;/div&gt;&lt;/td&gt;&lt;/tr&gt;&lt;tr&gt;&lt;td height="30"&gt;&lt;div align="center"&gt;1991&lt;/div&gt;&lt;/td&gt;&lt;/tr&gt;&lt;/table&gt;</v>
      </c>
      <c r="AC965" s="50" t="s">
        <v>2615</v>
      </c>
      <c r="AD965" s="50" t="str">
        <f>IF(A965="","","Assets/"&amp;N965&amp;"/"&amp;Q965&amp;"/"&amp;P965&amp;".mp3")</f>
        <v>Assets/Rock/1/45.mp3</v>
      </c>
      <c r="AE965" s="51" t="s">
        <v>2614</v>
      </c>
      <c r="AF965" s="50" t="str">
        <f>IF(A965="","","Tune "&amp;66*(Q965-1)+P965)</f>
        <v>Tune 45</v>
      </c>
      <c r="AG965" s="50" t="s">
        <v>2613</v>
      </c>
      <c r="AH965" s="50" t="str">
        <f>AC965&amp;AD965&amp;AE965&amp;AF965&amp;AG965</f>
        <v>&lt;li&gt;&lt;a href="Assets/Rock/1/45.mp3"&gt;Tune 45&lt;/a&gt;&lt;/li&gt;</v>
      </c>
      <c r="AI965" s="53" t="s">
        <v>2616</v>
      </c>
      <c r="AJ965" s="53">
        <f>IF(A965="","",66*(Q965-1)+P965)</f>
        <v>45</v>
      </c>
      <c r="AK965" s="53" t="s">
        <v>2617</v>
      </c>
      <c r="AL965" s="53" t="str">
        <f>IF(A965="","",B965&amp;"&lt;/td&gt;&lt;td&gt;"&amp;C965&amp;"&lt;/td&gt;&lt;/tr&gt;")</f>
        <v>Metallica&lt;/td&gt;&lt;td&gt;Enter Sandman&lt;/td&gt;&lt;/tr&gt;</v>
      </c>
      <c r="AM965" s="53" t="str">
        <f>AI965&amp;AJ965&amp;AK965&amp;AL965</f>
        <v>&lt;tr&gt;&lt;td align="left"&gt;45&lt;/td&gt;&lt;td align="left"&gt;Metallica&lt;/td&gt;&lt;td&gt;Enter Sandman&lt;/td&gt;&lt;/tr&gt;</v>
      </c>
      <c r="AN965" s="64">
        <f>IF(MAX(LEN(B965),LEN(C965))=0,"",MAX(LEN(B965),LEN(C965)))</f>
        <v>13</v>
      </c>
    </row>
    <row r="966" spans="1:40" x14ac:dyDescent="0.25">
      <c r="A966" s="10" t="str">
        <f>N966&amp;Q966&amp;R966&amp;S966</f>
        <v>2005-200916D</v>
      </c>
      <c r="B966" s="15" t="s">
        <v>332</v>
      </c>
      <c r="C966" s="15" t="s">
        <v>773</v>
      </c>
      <c r="D966" s="15" t="s">
        <v>672</v>
      </c>
      <c r="E966" s="15" t="s">
        <v>682</v>
      </c>
      <c r="F966" s="15"/>
      <c r="G966" s="15"/>
      <c r="H966" s="15"/>
      <c r="I966" s="15"/>
      <c r="J966" s="15"/>
      <c r="K966" s="14"/>
      <c r="L966" s="15">
        <v>2005</v>
      </c>
      <c r="M966" s="10"/>
      <c r="N966" s="3" t="s">
        <v>2621</v>
      </c>
      <c r="O966" s="10"/>
      <c r="P966" s="15">
        <v>59</v>
      </c>
      <c r="Q966" s="15">
        <v>1</v>
      </c>
      <c r="R966" s="15">
        <v>6</v>
      </c>
      <c r="S966" s="35" t="s">
        <v>86</v>
      </c>
      <c r="U966" s="76" t="s">
        <v>3074</v>
      </c>
      <c r="V966" s="76" t="str">
        <f>IF(B966="","",B966)</f>
        <v>James Blunt</v>
      </c>
      <c r="W966" s="76" t="s">
        <v>3075</v>
      </c>
      <c r="X966" s="76" t="str">
        <f>IF(C966="","",C966)</f>
        <v>Wisemen</v>
      </c>
      <c r="Y966" s="77" t="s">
        <v>3077</v>
      </c>
      <c r="Z966" s="76">
        <f>IF(L966="","",L966)</f>
        <v>2005</v>
      </c>
      <c r="AA966" s="76" t="s">
        <v>3076</v>
      </c>
      <c r="AB966" s="76" t="str">
        <f>_xlfn.CONCAT(U966:AA966)</f>
        <v>&lt;table class="questions" width="290"&gt;&lt;tr&gt;&lt;td height="50"&gt;&lt;div align="center"&gt;2 Points &lt;/div&gt;&lt;/td&gt;&lt;/tr&gt;&lt;tr&gt;&lt;td height="30"&gt;&lt;div align="center"&gt;James Blunt&lt;/div&gt;&lt;/td&gt;&lt;/tr&gt;&lt;tr&gt;&lt;td height="30"&gt;&lt;div align="center"&gt;Wisemen&lt;/div&gt;&lt;/td&gt;&lt;/tr&gt;&lt;tr&gt;&lt;td height="30"&gt;&lt;div align="center"&gt;&lt;/div&gt;&lt;/td&gt;&lt;/tr&gt;&lt;tr&gt;&lt;td height="30"&gt;&lt;div align="center"&gt;2005&lt;/div&gt;&lt;/td&gt;&lt;/tr&gt;&lt;/table&gt;</v>
      </c>
      <c r="AC966" s="50" t="s">
        <v>2615</v>
      </c>
      <c r="AD966" s="50" t="str">
        <f>IF(A966="","","Assets/"&amp;N966&amp;"/"&amp;Q966&amp;"/"&amp;P966&amp;".mp3")</f>
        <v>Assets/2005-2009/1/59.mp3</v>
      </c>
      <c r="AE966" s="51" t="s">
        <v>2614</v>
      </c>
      <c r="AF966" s="50" t="str">
        <f>IF(A966="","","Tune "&amp;66*(Q966-1)+P966)</f>
        <v>Tune 59</v>
      </c>
      <c r="AG966" s="50" t="s">
        <v>2613</v>
      </c>
      <c r="AH966" s="50" t="str">
        <f>AC966&amp;AD966&amp;AE966&amp;AF966&amp;AG966</f>
        <v>&lt;li&gt;&lt;a href="Assets/2005-2009/1/59.mp3"&gt;Tune 59&lt;/a&gt;&lt;/li&gt;</v>
      </c>
      <c r="AI966" s="53" t="s">
        <v>2616</v>
      </c>
      <c r="AJ966" s="53">
        <f>IF(A966="","",66*(Q966-1)+P966)</f>
        <v>59</v>
      </c>
      <c r="AK966" s="53" t="s">
        <v>2617</v>
      </c>
      <c r="AL966" s="53" t="str">
        <f>IF(A966="","",B966&amp;"&lt;/td&gt;&lt;td&gt;"&amp;C966&amp;"&lt;/td&gt;&lt;/tr&gt;")</f>
        <v>James Blunt&lt;/td&gt;&lt;td&gt;Wisemen&lt;/td&gt;&lt;/tr&gt;</v>
      </c>
      <c r="AM966" s="53" t="str">
        <f>AI966&amp;AJ966&amp;AK966&amp;AL966</f>
        <v>&lt;tr&gt;&lt;td align="left"&gt;59&lt;/td&gt;&lt;td align="left"&gt;James Blunt&lt;/td&gt;&lt;td&gt;Wisemen&lt;/td&gt;&lt;/tr&gt;</v>
      </c>
      <c r="AN966" s="64">
        <f>IF(MAX(LEN(B966),LEN(C966))=0,"",MAX(LEN(B966),LEN(C966)))</f>
        <v>11</v>
      </c>
    </row>
    <row r="967" spans="1:40" x14ac:dyDescent="0.25">
      <c r="A967" s="10" t="str">
        <f>N967&amp;Q967&amp;R967&amp;S967</f>
        <v>Xmas13J</v>
      </c>
      <c r="B967" s="35" t="s">
        <v>1500</v>
      </c>
      <c r="C967" s="35" t="s">
        <v>1492</v>
      </c>
      <c r="D967" s="35" t="s">
        <v>672</v>
      </c>
      <c r="E967" s="35" t="s">
        <v>682</v>
      </c>
      <c r="F967" s="15"/>
      <c r="G967" s="15"/>
      <c r="H967" s="15"/>
      <c r="I967" s="15"/>
      <c r="J967" s="15"/>
      <c r="K967" s="14"/>
      <c r="L967" s="15">
        <v>1975</v>
      </c>
      <c r="M967" s="10"/>
      <c r="N967" s="6" t="s">
        <v>90</v>
      </c>
      <c r="O967" s="10"/>
      <c r="P967" s="15">
        <v>32</v>
      </c>
      <c r="Q967" s="15">
        <v>1</v>
      </c>
      <c r="R967" s="15">
        <v>3</v>
      </c>
      <c r="S967" s="35" t="s">
        <v>1071</v>
      </c>
      <c r="U967" s="76" t="s">
        <v>3074</v>
      </c>
      <c r="V967" s="76" t="str">
        <f>IF(B967="","",B967)</f>
        <v>Greg Lake</v>
      </c>
      <c r="W967" s="76" t="s">
        <v>3075</v>
      </c>
      <c r="X967" s="76" t="str">
        <f>IF(C967="","",C967)</f>
        <v>I Believe in Father Christmas</v>
      </c>
      <c r="Y967" s="77" t="s">
        <v>3077</v>
      </c>
      <c r="Z967" s="76">
        <f>IF(L967="","",L967)</f>
        <v>1975</v>
      </c>
      <c r="AA967" s="76" t="s">
        <v>3076</v>
      </c>
      <c r="AB967" s="76" t="str">
        <f>_xlfn.CONCAT(U967:AA967)</f>
        <v>&lt;table class="questions" width="290"&gt;&lt;tr&gt;&lt;td height="50"&gt;&lt;div align="center"&gt;2 Points &lt;/div&gt;&lt;/td&gt;&lt;/tr&gt;&lt;tr&gt;&lt;td height="30"&gt;&lt;div align="center"&gt;Greg Lake&lt;/div&gt;&lt;/td&gt;&lt;/tr&gt;&lt;tr&gt;&lt;td height="30"&gt;&lt;div align="center"&gt;I Believe in Father Christmas&lt;/div&gt;&lt;/td&gt;&lt;/tr&gt;&lt;tr&gt;&lt;td height="30"&gt;&lt;div align="center"&gt;&lt;/div&gt;&lt;/td&gt;&lt;/tr&gt;&lt;tr&gt;&lt;td height="30"&gt;&lt;div align="center"&gt;1975&lt;/div&gt;&lt;/td&gt;&lt;/tr&gt;&lt;/table&gt;</v>
      </c>
      <c r="AC967" s="50" t="s">
        <v>2615</v>
      </c>
      <c r="AD967" s="50" t="str">
        <f>IF(A967="","","Assets/"&amp;N967&amp;"/"&amp;Q967&amp;"/"&amp;P967&amp;".mp3")</f>
        <v>Assets/Xmas/1/32.mp3</v>
      </c>
      <c r="AE967" s="51" t="s">
        <v>2614</v>
      </c>
      <c r="AF967" s="50" t="str">
        <f>IF(A967="","","Tune "&amp;66*(Q967-1)+P967)</f>
        <v>Tune 32</v>
      </c>
      <c r="AG967" s="50" t="s">
        <v>2613</v>
      </c>
      <c r="AH967" s="50" t="str">
        <f>AC967&amp;AD967&amp;AE967&amp;AF967&amp;AG967</f>
        <v>&lt;li&gt;&lt;a href="Assets/Xmas/1/32.mp3"&gt;Tune 32&lt;/a&gt;&lt;/li&gt;</v>
      </c>
      <c r="AI967" s="53" t="s">
        <v>2616</v>
      </c>
      <c r="AJ967" s="53">
        <f>IF(A967="","",66*(Q967-1)+P967)</f>
        <v>32</v>
      </c>
      <c r="AK967" s="53" t="s">
        <v>2617</v>
      </c>
      <c r="AL967" s="53" t="str">
        <f>IF(A967="","",B967&amp;"&lt;/td&gt;&lt;td&gt;"&amp;C967&amp;"&lt;/td&gt;&lt;/tr&gt;")</f>
        <v>Greg Lake&lt;/td&gt;&lt;td&gt;I Believe in Father Christmas&lt;/td&gt;&lt;/tr&gt;</v>
      </c>
      <c r="AM967" s="53" t="str">
        <f>AI967&amp;AJ967&amp;AK967&amp;AL967</f>
        <v>&lt;tr&gt;&lt;td align="left"&gt;32&lt;/td&gt;&lt;td align="left"&gt;Greg Lake&lt;/td&gt;&lt;td&gt;I Believe in Father Christmas&lt;/td&gt;&lt;/tr&gt;</v>
      </c>
      <c r="AN967" s="64">
        <f>IF(MAX(LEN(B967),LEN(C967))=0,"",MAX(LEN(B967),LEN(C967)))</f>
        <v>29</v>
      </c>
    </row>
    <row r="968" spans="1:40" x14ac:dyDescent="0.25">
      <c r="A968" s="10" t="str">
        <f>N968&amp;Q968&amp;R968&amp;S968</f>
        <v>Dance11B</v>
      </c>
      <c r="B968" s="15" t="s">
        <v>714</v>
      </c>
      <c r="C968" s="15" t="s">
        <v>580</v>
      </c>
      <c r="D968" s="15" t="s">
        <v>672</v>
      </c>
      <c r="E968" s="15" t="s">
        <v>682</v>
      </c>
      <c r="F968" s="15"/>
      <c r="G968" s="15"/>
      <c r="H968" s="15"/>
      <c r="I968" s="15"/>
      <c r="J968" s="15"/>
      <c r="K968" s="14"/>
      <c r="L968" s="15">
        <v>1983</v>
      </c>
      <c r="M968" s="10"/>
      <c r="N968" s="40" t="s">
        <v>1436</v>
      </c>
      <c r="O968" s="10"/>
      <c r="P968" s="15">
        <v>2</v>
      </c>
      <c r="Q968" s="15">
        <v>1</v>
      </c>
      <c r="R968" s="15">
        <v>1</v>
      </c>
      <c r="S968" s="35" t="s">
        <v>85</v>
      </c>
      <c r="U968" s="76" t="s">
        <v>3074</v>
      </c>
      <c r="V968" s="76" t="str">
        <f>IF(B968="","",B968)</f>
        <v>Michael Jackson</v>
      </c>
      <c r="W968" s="76" t="s">
        <v>3075</v>
      </c>
      <c r="X968" s="76" t="str">
        <f>IF(C968="","",C968)</f>
        <v>Billie Jean</v>
      </c>
      <c r="Y968" s="77" t="s">
        <v>3077</v>
      </c>
      <c r="Z968" s="76">
        <f>IF(L968="","",L968)</f>
        <v>1983</v>
      </c>
      <c r="AA968" s="76" t="s">
        <v>3076</v>
      </c>
      <c r="AB968" s="76" t="str">
        <f>_xlfn.CONCAT(U968:AA968)</f>
        <v>&lt;table class="questions" width="290"&gt;&lt;tr&gt;&lt;td height="50"&gt;&lt;div align="center"&gt;2 Points &lt;/div&gt;&lt;/td&gt;&lt;/tr&gt;&lt;tr&gt;&lt;td height="30"&gt;&lt;div align="center"&gt;Michael Jackson&lt;/div&gt;&lt;/td&gt;&lt;/tr&gt;&lt;tr&gt;&lt;td height="30"&gt;&lt;div align="center"&gt;Billie Jean&lt;/div&gt;&lt;/td&gt;&lt;/tr&gt;&lt;tr&gt;&lt;td height="30"&gt;&lt;div align="center"&gt;&lt;/div&gt;&lt;/td&gt;&lt;/tr&gt;&lt;tr&gt;&lt;td height="30"&gt;&lt;div align="center"&gt;1983&lt;/div&gt;&lt;/td&gt;&lt;/tr&gt;&lt;/table&gt;</v>
      </c>
      <c r="AC968" s="50" t="s">
        <v>2615</v>
      </c>
      <c r="AD968" s="50" t="str">
        <f>IF(A968="","","Assets/"&amp;N968&amp;"/"&amp;Q968&amp;"/"&amp;P968&amp;".mp3")</f>
        <v>Assets/Dance/1/2.mp3</v>
      </c>
      <c r="AE968" s="51" t="s">
        <v>2614</v>
      </c>
      <c r="AF968" s="50" t="str">
        <f>IF(A968="","","Tune "&amp;66*(Q968-1)+P968)</f>
        <v>Tune 2</v>
      </c>
      <c r="AG968" s="50" t="s">
        <v>2613</v>
      </c>
      <c r="AH968" s="50" t="str">
        <f>AC968&amp;AD968&amp;AE968&amp;AF968&amp;AG968</f>
        <v>&lt;li&gt;&lt;a href="Assets/Dance/1/2.mp3"&gt;Tune 2&lt;/a&gt;&lt;/li&gt;</v>
      </c>
      <c r="AI968" s="53" t="s">
        <v>2616</v>
      </c>
      <c r="AJ968" s="53">
        <f>IF(A968="","",66*(Q968-1)+P968)</f>
        <v>2</v>
      </c>
      <c r="AK968" s="53" t="s">
        <v>2617</v>
      </c>
      <c r="AL968" s="53" t="str">
        <f>IF(A968="","",B968&amp;"&lt;/td&gt;&lt;td&gt;"&amp;C968&amp;"&lt;/td&gt;&lt;/tr&gt;")</f>
        <v>Michael Jackson&lt;/td&gt;&lt;td&gt;Billie Jean&lt;/td&gt;&lt;/tr&gt;</v>
      </c>
      <c r="AM968" s="53" t="str">
        <f>AI968&amp;AJ968&amp;AK968&amp;AL968</f>
        <v>&lt;tr&gt;&lt;td align="left"&gt;2&lt;/td&gt;&lt;td align="left"&gt;Michael Jackson&lt;/td&gt;&lt;td&gt;Billie Jean&lt;/td&gt;&lt;/tr&gt;</v>
      </c>
      <c r="AN968" s="64">
        <f>IF(MAX(LEN(B968),LEN(C968))=0,"",MAX(LEN(B968),LEN(C968)))</f>
        <v>15</v>
      </c>
    </row>
    <row r="969" spans="1:40" x14ac:dyDescent="0.25">
      <c r="A969" s="10" t="str">
        <f>N969&amp;Q969&amp;R969&amp;S969</f>
        <v>198015C</v>
      </c>
      <c r="B969" s="35" t="s">
        <v>1670</v>
      </c>
      <c r="C969" s="35" t="s">
        <v>1671</v>
      </c>
      <c r="D969" s="35" t="s">
        <v>672</v>
      </c>
      <c r="E969" s="35" t="s">
        <v>682</v>
      </c>
      <c r="F969" s="15"/>
      <c r="G969" s="15"/>
      <c r="H969" s="15"/>
      <c r="I969" s="15"/>
      <c r="J969" s="15"/>
      <c r="K969" s="14"/>
      <c r="L969" s="15">
        <v>1983</v>
      </c>
      <c r="M969" s="10"/>
      <c r="N969" s="81">
        <v>1980</v>
      </c>
      <c r="O969" s="10"/>
      <c r="P969" s="15">
        <v>47</v>
      </c>
      <c r="Q969" s="15">
        <v>1</v>
      </c>
      <c r="R969" s="15">
        <v>5</v>
      </c>
      <c r="S969" s="35" t="s">
        <v>89</v>
      </c>
      <c r="U969" s="76" t="s">
        <v>3074</v>
      </c>
      <c r="V969" s="76" t="str">
        <f>IF(B969="","",B969)</f>
        <v>Heaven 17</v>
      </c>
      <c r="W969" s="76" t="s">
        <v>3075</v>
      </c>
      <c r="X969" s="76" t="str">
        <f>IF(C969="","",C969)</f>
        <v>Temptation</v>
      </c>
      <c r="Y969" s="77" t="s">
        <v>3077</v>
      </c>
      <c r="Z969" s="76">
        <f>IF(L969="","",L969)</f>
        <v>1983</v>
      </c>
      <c r="AA969" s="76" t="s">
        <v>3076</v>
      </c>
      <c r="AB969" s="76" t="str">
        <f>_xlfn.CONCAT(U969:AA969)</f>
        <v>&lt;table class="questions" width="290"&gt;&lt;tr&gt;&lt;td height="50"&gt;&lt;div align="center"&gt;2 Points &lt;/div&gt;&lt;/td&gt;&lt;/tr&gt;&lt;tr&gt;&lt;td height="30"&gt;&lt;div align="center"&gt;Heaven 17&lt;/div&gt;&lt;/td&gt;&lt;/tr&gt;&lt;tr&gt;&lt;td height="30"&gt;&lt;div align="center"&gt;Temptation&lt;/div&gt;&lt;/td&gt;&lt;/tr&gt;&lt;tr&gt;&lt;td height="30"&gt;&lt;div align="center"&gt;&lt;/div&gt;&lt;/td&gt;&lt;/tr&gt;&lt;tr&gt;&lt;td height="30"&gt;&lt;div align="center"&gt;1983&lt;/div&gt;&lt;/td&gt;&lt;/tr&gt;&lt;/table&gt;</v>
      </c>
      <c r="AC969" s="50" t="s">
        <v>2615</v>
      </c>
      <c r="AD969" s="50" t="str">
        <f>IF(A969="","","Assets/"&amp;N969&amp;"/"&amp;Q969&amp;"/"&amp;P969&amp;".mp3")</f>
        <v>Assets/1980/1/47.mp3</v>
      </c>
      <c r="AE969" s="51" t="s">
        <v>2614</v>
      </c>
      <c r="AF969" s="50" t="str">
        <f>IF(A969="","","Tune "&amp;66*(Q969-1)+P969)</f>
        <v>Tune 47</v>
      </c>
      <c r="AG969" s="50" t="s">
        <v>2613</v>
      </c>
      <c r="AH969" s="50" t="str">
        <f>AC969&amp;AD969&amp;AE969&amp;AF969&amp;AG969</f>
        <v>&lt;li&gt;&lt;a href="Assets/1980/1/47.mp3"&gt;Tune 47&lt;/a&gt;&lt;/li&gt;</v>
      </c>
      <c r="AI969" s="53" t="s">
        <v>2616</v>
      </c>
      <c r="AJ969" s="53">
        <f>IF(A969="","",66*(Q969-1)+P969)</f>
        <v>47</v>
      </c>
      <c r="AK969" s="53" t="s">
        <v>2617</v>
      </c>
      <c r="AL969" s="53" t="str">
        <f>IF(A969="","",B969&amp;"&lt;/td&gt;&lt;td&gt;"&amp;C969&amp;"&lt;/td&gt;&lt;/tr&gt;")</f>
        <v>Heaven 17&lt;/td&gt;&lt;td&gt;Temptation&lt;/td&gt;&lt;/tr&gt;</v>
      </c>
      <c r="AM969" s="53" t="str">
        <f>AI969&amp;AJ969&amp;AK969&amp;AL969</f>
        <v>&lt;tr&gt;&lt;td align="left"&gt;47&lt;/td&gt;&lt;td align="left"&gt;Heaven 17&lt;/td&gt;&lt;td&gt;Temptation&lt;/td&gt;&lt;/tr&gt;</v>
      </c>
      <c r="AN969" s="64">
        <f>IF(MAX(LEN(B969),LEN(C969))=0,"",MAX(LEN(B969),LEN(C969)))</f>
        <v>10</v>
      </c>
    </row>
    <row r="970" spans="1:40" x14ac:dyDescent="0.25">
      <c r="A970" s="10" t="str">
        <f>N970&amp;Q970&amp;R970&amp;S970</f>
        <v>198015D</v>
      </c>
      <c r="B970" s="35" t="s">
        <v>1675</v>
      </c>
      <c r="C970" s="35" t="s">
        <v>1676</v>
      </c>
      <c r="D970" s="35" t="s">
        <v>672</v>
      </c>
      <c r="E970" s="35" t="s">
        <v>682</v>
      </c>
      <c r="F970" s="15"/>
      <c r="G970" s="15"/>
      <c r="H970" s="15"/>
      <c r="I970" s="15"/>
      <c r="J970" s="15"/>
      <c r="K970" s="14"/>
      <c r="L970" s="15">
        <v>1982</v>
      </c>
      <c r="M970" s="10"/>
      <c r="N970" s="81">
        <v>1980</v>
      </c>
      <c r="O970" s="10"/>
      <c r="P970" s="15">
        <v>48</v>
      </c>
      <c r="Q970" s="15">
        <v>1</v>
      </c>
      <c r="R970" s="15">
        <v>5</v>
      </c>
      <c r="S970" s="35" t="s">
        <v>86</v>
      </c>
      <c r="U970" s="76" t="s">
        <v>3074</v>
      </c>
      <c r="V970" s="76" t="str">
        <f>IF(B970="","",B970)</f>
        <v>Yazoo</v>
      </c>
      <c r="W970" s="76" t="s">
        <v>3075</v>
      </c>
      <c r="X970" s="76" t="str">
        <f>IF(C970="","",C970)</f>
        <v>Don't Go</v>
      </c>
      <c r="Y970" s="77" t="s">
        <v>3077</v>
      </c>
      <c r="Z970" s="76">
        <f>IF(L970="","",L970)</f>
        <v>1982</v>
      </c>
      <c r="AA970" s="76" t="s">
        <v>3076</v>
      </c>
      <c r="AB970" s="76" t="str">
        <f>_xlfn.CONCAT(U970:AA970)</f>
        <v>&lt;table class="questions" width="290"&gt;&lt;tr&gt;&lt;td height="50"&gt;&lt;div align="center"&gt;2 Points &lt;/div&gt;&lt;/td&gt;&lt;/tr&gt;&lt;tr&gt;&lt;td height="30"&gt;&lt;div align="center"&gt;Yazoo&lt;/div&gt;&lt;/td&gt;&lt;/tr&gt;&lt;tr&gt;&lt;td height="30"&gt;&lt;div align="center"&gt;Don't Go&lt;/div&gt;&lt;/td&gt;&lt;/tr&gt;&lt;tr&gt;&lt;td height="30"&gt;&lt;div align="center"&gt;&lt;/div&gt;&lt;/td&gt;&lt;/tr&gt;&lt;tr&gt;&lt;td height="30"&gt;&lt;div align="center"&gt;1982&lt;/div&gt;&lt;/td&gt;&lt;/tr&gt;&lt;/table&gt;</v>
      </c>
      <c r="AC970" s="50" t="s">
        <v>2615</v>
      </c>
      <c r="AD970" s="50" t="str">
        <f>IF(A970="","","Assets/"&amp;N970&amp;"/"&amp;Q970&amp;"/"&amp;P970&amp;".mp3")</f>
        <v>Assets/1980/1/48.mp3</v>
      </c>
      <c r="AE970" s="51" t="s">
        <v>2614</v>
      </c>
      <c r="AF970" s="50" t="str">
        <f>IF(A970="","","Tune "&amp;66*(Q970-1)+P970)</f>
        <v>Tune 48</v>
      </c>
      <c r="AG970" s="50" t="s">
        <v>2613</v>
      </c>
      <c r="AH970" s="50" t="str">
        <f>AC970&amp;AD970&amp;AE970&amp;AF970&amp;AG970</f>
        <v>&lt;li&gt;&lt;a href="Assets/1980/1/48.mp3"&gt;Tune 48&lt;/a&gt;&lt;/li&gt;</v>
      </c>
      <c r="AI970" s="53" t="s">
        <v>2616</v>
      </c>
      <c r="AJ970" s="53">
        <f>IF(A970="","",66*(Q970-1)+P970)</f>
        <v>48</v>
      </c>
      <c r="AK970" s="53" t="s">
        <v>2617</v>
      </c>
      <c r="AL970" s="53" t="str">
        <f>IF(A970="","",B970&amp;"&lt;/td&gt;&lt;td&gt;"&amp;C970&amp;"&lt;/td&gt;&lt;/tr&gt;")</f>
        <v>Yazoo&lt;/td&gt;&lt;td&gt;Don't Go&lt;/td&gt;&lt;/tr&gt;</v>
      </c>
      <c r="AM970" s="53" t="str">
        <f>AI970&amp;AJ970&amp;AK970&amp;AL970</f>
        <v>&lt;tr&gt;&lt;td align="left"&gt;48&lt;/td&gt;&lt;td align="left"&gt;Yazoo&lt;/td&gt;&lt;td&gt;Don't Go&lt;/td&gt;&lt;/tr&gt;</v>
      </c>
      <c r="AN970" s="64">
        <f>IF(MAX(LEN(B970),LEN(C970))=0,"",MAX(LEN(B970),LEN(C970)))</f>
        <v>8</v>
      </c>
    </row>
    <row r="971" spans="1:40" x14ac:dyDescent="0.25">
      <c r="A971" s="10" t="str">
        <f>N971&amp;Q971&amp;R971&amp;S971</f>
        <v>198015E</v>
      </c>
      <c r="B971" s="35" t="s">
        <v>1680</v>
      </c>
      <c r="C971" s="35" t="s">
        <v>1681</v>
      </c>
      <c r="D971" s="35" t="s">
        <v>672</v>
      </c>
      <c r="E971" s="35" t="s">
        <v>682</v>
      </c>
      <c r="F971" s="15"/>
      <c r="G971" s="15"/>
      <c r="H971" s="15"/>
      <c r="I971" s="15"/>
      <c r="J971" s="15"/>
      <c r="K971" s="14"/>
      <c r="L971" s="15">
        <v>1981</v>
      </c>
      <c r="M971" s="10"/>
      <c r="N971" s="81">
        <v>1980</v>
      </c>
      <c r="O971" s="10"/>
      <c r="P971" s="15">
        <v>49</v>
      </c>
      <c r="Q971" s="15">
        <v>1</v>
      </c>
      <c r="R971" s="15">
        <v>5</v>
      </c>
      <c r="S971" s="35" t="s">
        <v>87</v>
      </c>
      <c r="U971" s="76" t="s">
        <v>3074</v>
      </c>
      <c r="V971" s="76" t="str">
        <f>IF(B971="","",B971)</f>
        <v>Kim Wilde</v>
      </c>
      <c r="W971" s="76" t="s">
        <v>3075</v>
      </c>
      <c r="X971" s="76" t="str">
        <f>IF(C971="","",C971)</f>
        <v>Kids In America</v>
      </c>
      <c r="Y971" s="77" t="s">
        <v>3077</v>
      </c>
      <c r="Z971" s="76">
        <f>IF(L971="","",L971)</f>
        <v>1981</v>
      </c>
      <c r="AA971" s="76" t="s">
        <v>3076</v>
      </c>
      <c r="AB971" s="76" t="str">
        <f>_xlfn.CONCAT(U971:AA971)</f>
        <v>&lt;table class="questions" width="290"&gt;&lt;tr&gt;&lt;td height="50"&gt;&lt;div align="center"&gt;2 Points &lt;/div&gt;&lt;/td&gt;&lt;/tr&gt;&lt;tr&gt;&lt;td height="30"&gt;&lt;div align="center"&gt;Kim Wilde&lt;/div&gt;&lt;/td&gt;&lt;/tr&gt;&lt;tr&gt;&lt;td height="30"&gt;&lt;div align="center"&gt;Kids In America&lt;/div&gt;&lt;/td&gt;&lt;/tr&gt;&lt;tr&gt;&lt;td height="30"&gt;&lt;div align="center"&gt;&lt;/div&gt;&lt;/td&gt;&lt;/tr&gt;&lt;tr&gt;&lt;td height="30"&gt;&lt;div align="center"&gt;1981&lt;/div&gt;&lt;/td&gt;&lt;/tr&gt;&lt;/table&gt;</v>
      </c>
      <c r="AC971" s="50" t="s">
        <v>2615</v>
      </c>
      <c r="AD971" s="50" t="str">
        <f>IF(A971="","","Assets/"&amp;N971&amp;"/"&amp;Q971&amp;"/"&amp;P971&amp;".mp3")</f>
        <v>Assets/1980/1/49.mp3</v>
      </c>
      <c r="AE971" s="51" t="s">
        <v>2614</v>
      </c>
      <c r="AF971" s="50" t="str">
        <f>IF(A971="","","Tune "&amp;66*(Q971-1)+P971)</f>
        <v>Tune 49</v>
      </c>
      <c r="AG971" s="50" t="s">
        <v>2613</v>
      </c>
      <c r="AH971" s="50" t="str">
        <f>AC971&amp;AD971&amp;AE971&amp;AF971&amp;AG971</f>
        <v>&lt;li&gt;&lt;a href="Assets/1980/1/49.mp3"&gt;Tune 49&lt;/a&gt;&lt;/li&gt;</v>
      </c>
      <c r="AI971" s="53" t="s">
        <v>2616</v>
      </c>
      <c r="AJ971" s="53">
        <f>IF(A971="","",66*(Q971-1)+P971)</f>
        <v>49</v>
      </c>
      <c r="AK971" s="53" t="s">
        <v>2617</v>
      </c>
      <c r="AL971" s="53" t="str">
        <f>IF(A971="","",B971&amp;"&lt;/td&gt;&lt;td&gt;"&amp;C971&amp;"&lt;/td&gt;&lt;/tr&gt;")</f>
        <v>Kim Wilde&lt;/td&gt;&lt;td&gt;Kids In America&lt;/td&gt;&lt;/tr&gt;</v>
      </c>
      <c r="AM971" s="53" t="str">
        <f>AI971&amp;AJ971&amp;AK971&amp;AL971</f>
        <v>&lt;tr&gt;&lt;td align="left"&gt;49&lt;/td&gt;&lt;td align="left"&gt;Kim Wilde&lt;/td&gt;&lt;td&gt;Kids In America&lt;/td&gt;&lt;/tr&gt;</v>
      </c>
      <c r="AN971" s="64">
        <f>IF(MAX(LEN(B971),LEN(C971))=0,"",MAX(LEN(B971),LEN(C971)))</f>
        <v>15</v>
      </c>
    </row>
    <row r="972" spans="1:40" x14ac:dyDescent="0.25">
      <c r="A972" s="10" t="str">
        <f>N972&amp;Q972&amp;R972&amp;S972</f>
        <v>198015F</v>
      </c>
      <c r="B972" s="35" t="s">
        <v>1682</v>
      </c>
      <c r="C972" s="15">
        <v>19</v>
      </c>
      <c r="D972" s="35" t="s">
        <v>672</v>
      </c>
      <c r="E972" s="35" t="s">
        <v>682</v>
      </c>
      <c r="F972" s="15"/>
      <c r="G972" s="15"/>
      <c r="H972" s="15"/>
      <c r="I972" s="15"/>
      <c r="J972" s="15"/>
      <c r="K972" s="14"/>
      <c r="L972" s="15">
        <v>1985</v>
      </c>
      <c r="M972" s="10"/>
      <c r="N972" s="81">
        <v>1980</v>
      </c>
      <c r="O972" s="10"/>
      <c r="P972" s="15">
        <v>50</v>
      </c>
      <c r="Q972" s="15">
        <v>1</v>
      </c>
      <c r="R972" s="15">
        <v>5</v>
      </c>
      <c r="S972" s="35" t="s">
        <v>88</v>
      </c>
      <c r="U972" s="76" t="s">
        <v>3074</v>
      </c>
      <c r="V972" s="76" t="str">
        <f>IF(B972="","",B972)</f>
        <v>Paul Hardcastle</v>
      </c>
      <c r="W972" s="76" t="s">
        <v>3075</v>
      </c>
      <c r="X972" s="76">
        <f>IF(C972="","",C972)</f>
        <v>19</v>
      </c>
      <c r="Y972" s="77" t="s">
        <v>3077</v>
      </c>
      <c r="Z972" s="76">
        <f>IF(L972="","",L972)</f>
        <v>1985</v>
      </c>
      <c r="AA972" s="76" t="s">
        <v>3076</v>
      </c>
      <c r="AB972" s="76" t="str">
        <f>_xlfn.CONCAT(U972:AA972)</f>
        <v>&lt;table class="questions" width="290"&gt;&lt;tr&gt;&lt;td height="50"&gt;&lt;div align="center"&gt;2 Points &lt;/div&gt;&lt;/td&gt;&lt;/tr&gt;&lt;tr&gt;&lt;td height="30"&gt;&lt;div align="center"&gt;Paul Hardcastle&lt;/div&gt;&lt;/td&gt;&lt;/tr&gt;&lt;tr&gt;&lt;td height="30"&gt;&lt;div align="center"&gt;19&lt;/div&gt;&lt;/td&gt;&lt;/tr&gt;&lt;tr&gt;&lt;td height="30"&gt;&lt;div align="center"&gt;&lt;/div&gt;&lt;/td&gt;&lt;/tr&gt;&lt;tr&gt;&lt;td height="30"&gt;&lt;div align="center"&gt;1985&lt;/div&gt;&lt;/td&gt;&lt;/tr&gt;&lt;/table&gt;</v>
      </c>
      <c r="AC972" s="50" t="s">
        <v>2615</v>
      </c>
      <c r="AD972" s="50" t="str">
        <f>IF(A972="","","Assets/"&amp;N972&amp;"/"&amp;Q972&amp;"/"&amp;P972&amp;".mp3")</f>
        <v>Assets/1980/1/50.mp3</v>
      </c>
      <c r="AE972" s="51" t="s">
        <v>2614</v>
      </c>
      <c r="AF972" s="50" t="str">
        <f>IF(A972="","","Tune "&amp;66*(Q972-1)+P972)</f>
        <v>Tune 50</v>
      </c>
      <c r="AG972" s="50" t="s">
        <v>2613</v>
      </c>
      <c r="AH972" s="50" t="str">
        <f>AC972&amp;AD972&amp;AE972&amp;AF972&amp;AG972</f>
        <v>&lt;li&gt;&lt;a href="Assets/1980/1/50.mp3"&gt;Tune 50&lt;/a&gt;&lt;/li&gt;</v>
      </c>
      <c r="AI972" s="53" t="s">
        <v>2616</v>
      </c>
      <c r="AJ972" s="53">
        <f>IF(A972="","",66*(Q972-1)+P972)</f>
        <v>50</v>
      </c>
      <c r="AK972" s="53" t="s">
        <v>2617</v>
      </c>
      <c r="AL972" s="53" t="str">
        <f>IF(A972="","",B972&amp;"&lt;/td&gt;&lt;td&gt;"&amp;C972&amp;"&lt;/td&gt;&lt;/tr&gt;")</f>
        <v>Paul Hardcastle&lt;/td&gt;&lt;td&gt;19&lt;/td&gt;&lt;/tr&gt;</v>
      </c>
      <c r="AM972" s="53" t="str">
        <f>AI972&amp;AJ972&amp;AK972&amp;AL972</f>
        <v>&lt;tr&gt;&lt;td align="left"&gt;50&lt;/td&gt;&lt;td align="left"&gt;Paul Hardcastle&lt;/td&gt;&lt;td&gt;19&lt;/td&gt;&lt;/tr&gt;</v>
      </c>
      <c r="AN972" s="64">
        <f>IF(MAX(LEN(B972),LEN(C972))=0,"",MAX(LEN(B972),LEN(C972)))</f>
        <v>15</v>
      </c>
    </row>
    <row r="973" spans="1:40" x14ac:dyDescent="0.25">
      <c r="A973" s="10" t="str">
        <f>N973&amp;Q973&amp;R973&amp;S973</f>
        <v>199015J</v>
      </c>
      <c r="B973" s="35" t="s">
        <v>1716</v>
      </c>
      <c r="C973" s="35" t="s">
        <v>1717</v>
      </c>
      <c r="D973" s="35" t="s">
        <v>672</v>
      </c>
      <c r="E973" s="35" t="s">
        <v>682</v>
      </c>
      <c r="F973" s="15"/>
      <c r="G973" s="15"/>
      <c r="H973" s="15"/>
      <c r="I973" s="15"/>
      <c r="J973" s="15"/>
      <c r="K973" s="14"/>
      <c r="L973" s="15">
        <v>1990</v>
      </c>
      <c r="M973" s="10"/>
      <c r="N973" s="7">
        <v>1990</v>
      </c>
      <c r="O973" s="10"/>
      <c r="P973" s="15">
        <v>54</v>
      </c>
      <c r="Q973" s="15">
        <v>1</v>
      </c>
      <c r="R973" s="15">
        <v>5</v>
      </c>
      <c r="S973" s="35" t="s">
        <v>1071</v>
      </c>
      <c r="U973" s="76" t="s">
        <v>3074</v>
      </c>
      <c r="V973" s="76" t="str">
        <f>IF(B973="","",B973)</f>
        <v>Maria McKee</v>
      </c>
      <c r="W973" s="76" t="s">
        <v>3075</v>
      </c>
      <c r="X973" s="76" t="str">
        <f>IF(C973="","",C973)</f>
        <v>Show Me Heaven</v>
      </c>
      <c r="Y973" s="77" t="s">
        <v>3077</v>
      </c>
      <c r="Z973" s="76">
        <f>IF(L973="","",L973)</f>
        <v>1990</v>
      </c>
      <c r="AA973" s="76" t="s">
        <v>3076</v>
      </c>
      <c r="AB973" s="76" t="str">
        <f>_xlfn.CONCAT(U973:AA973)</f>
        <v>&lt;table class="questions" width="290"&gt;&lt;tr&gt;&lt;td height="50"&gt;&lt;div align="center"&gt;2 Points &lt;/div&gt;&lt;/td&gt;&lt;/tr&gt;&lt;tr&gt;&lt;td height="30"&gt;&lt;div align="center"&gt;Maria McKee&lt;/div&gt;&lt;/td&gt;&lt;/tr&gt;&lt;tr&gt;&lt;td height="30"&gt;&lt;div align="center"&gt;Show Me Heaven&lt;/div&gt;&lt;/td&gt;&lt;/tr&gt;&lt;tr&gt;&lt;td height="30"&gt;&lt;div align="center"&gt;&lt;/div&gt;&lt;/td&gt;&lt;/tr&gt;&lt;tr&gt;&lt;td height="30"&gt;&lt;div align="center"&gt;1990&lt;/div&gt;&lt;/td&gt;&lt;/tr&gt;&lt;/table&gt;</v>
      </c>
      <c r="AC973" s="50" t="s">
        <v>2615</v>
      </c>
      <c r="AD973" s="50" t="str">
        <f>IF(A973="","","Assets/"&amp;N973&amp;"/"&amp;Q973&amp;"/"&amp;P973&amp;".mp3")</f>
        <v>Assets/1990/1/54.mp3</v>
      </c>
      <c r="AE973" s="51" t="s">
        <v>2614</v>
      </c>
      <c r="AF973" s="50" t="str">
        <f>IF(A973="","","Tune "&amp;66*(Q973-1)+P973)</f>
        <v>Tune 54</v>
      </c>
      <c r="AG973" s="50" t="s">
        <v>2613</v>
      </c>
      <c r="AH973" s="50" t="str">
        <f>AC973&amp;AD973&amp;AE973&amp;AF973&amp;AG973</f>
        <v>&lt;li&gt;&lt;a href="Assets/1990/1/54.mp3"&gt;Tune 54&lt;/a&gt;&lt;/li&gt;</v>
      </c>
      <c r="AI973" s="53" t="s">
        <v>2616</v>
      </c>
      <c r="AJ973" s="53">
        <f>IF(A973="","",66*(Q973-1)+P973)</f>
        <v>54</v>
      </c>
      <c r="AK973" s="53" t="s">
        <v>2617</v>
      </c>
      <c r="AL973" s="53" t="str">
        <f>IF(A973="","",B973&amp;"&lt;/td&gt;&lt;td&gt;"&amp;C973&amp;"&lt;/td&gt;&lt;/tr&gt;")</f>
        <v>Maria McKee&lt;/td&gt;&lt;td&gt;Show Me Heaven&lt;/td&gt;&lt;/tr&gt;</v>
      </c>
      <c r="AM973" s="53" t="str">
        <f>AI973&amp;AJ973&amp;AK973&amp;AL973</f>
        <v>&lt;tr&gt;&lt;td align="left"&gt;54&lt;/td&gt;&lt;td align="left"&gt;Maria McKee&lt;/td&gt;&lt;td&gt;Show Me Heaven&lt;/td&gt;&lt;/tr&gt;</v>
      </c>
      <c r="AN973" s="64">
        <f>IF(MAX(LEN(B973),LEN(C973))=0,"",MAX(LEN(B973),LEN(C973)))</f>
        <v>14</v>
      </c>
    </row>
    <row r="974" spans="1:40" x14ac:dyDescent="0.25">
      <c r="A974" s="10" t="str">
        <f>N974&amp;Q974&amp;R974&amp;S974</f>
        <v>198015G</v>
      </c>
      <c r="B974" s="35" t="s">
        <v>1683</v>
      </c>
      <c r="C974" s="35" t="s">
        <v>1684</v>
      </c>
      <c r="D974" s="35" t="s">
        <v>672</v>
      </c>
      <c r="E974" s="35" t="s">
        <v>682</v>
      </c>
      <c r="F974" s="15"/>
      <c r="G974" s="15"/>
      <c r="H974" s="15"/>
      <c r="I974" s="15"/>
      <c r="J974" s="15"/>
      <c r="K974" s="14"/>
      <c r="L974" s="15">
        <v>1987</v>
      </c>
      <c r="M974" s="10"/>
      <c r="N974" s="81">
        <v>1980</v>
      </c>
      <c r="O974" s="10"/>
      <c r="P974" s="15">
        <v>51</v>
      </c>
      <c r="Q974" s="15">
        <v>1</v>
      </c>
      <c r="R974" s="15">
        <v>5</v>
      </c>
      <c r="S974" s="35" t="s">
        <v>1068</v>
      </c>
      <c r="U974" s="76" t="s">
        <v>3074</v>
      </c>
      <c r="V974" s="76" t="str">
        <f>IF(B974="","",B974)</f>
        <v>MARRS</v>
      </c>
      <c r="W974" s="76" t="s">
        <v>3075</v>
      </c>
      <c r="X974" s="76" t="str">
        <f>IF(C974="","",C974)</f>
        <v>Pump up the Volume</v>
      </c>
      <c r="Y974" s="77" t="s">
        <v>3077</v>
      </c>
      <c r="Z974" s="76">
        <f>IF(L974="","",L974)</f>
        <v>1987</v>
      </c>
      <c r="AA974" s="76" t="s">
        <v>3076</v>
      </c>
      <c r="AB974" s="76" t="str">
        <f>_xlfn.CONCAT(U974:AA974)</f>
        <v>&lt;table class="questions" width="290"&gt;&lt;tr&gt;&lt;td height="50"&gt;&lt;div align="center"&gt;2 Points &lt;/div&gt;&lt;/td&gt;&lt;/tr&gt;&lt;tr&gt;&lt;td height="30"&gt;&lt;div align="center"&gt;MARRS&lt;/div&gt;&lt;/td&gt;&lt;/tr&gt;&lt;tr&gt;&lt;td height="30"&gt;&lt;div align="center"&gt;Pump up the Volume&lt;/div&gt;&lt;/td&gt;&lt;/tr&gt;&lt;tr&gt;&lt;td height="30"&gt;&lt;div align="center"&gt;&lt;/div&gt;&lt;/td&gt;&lt;/tr&gt;&lt;tr&gt;&lt;td height="30"&gt;&lt;div align="center"&gt;1987&lt;/div&gt;&lt;/td&gt;&lt;/tr&gt;&lt;/table&gt;</v>
      </c>
      <c r="AC974" s="50" t="s">
        <v>2615</v>
      </c>
      <c r="AD974" s="50" t="str">
        <f>IF(A974="","","Assets/"&amp;N974&amp;"/"&amp;Q974&amp;"/"&amp;P974&amp;".mp3")</f>
        <v>Assets/1980/1/51.mp3</v>
      </c>
      <c r="AE974" s="51" t="s">
        <v>2614</v>
      </c>
      <c r="AF974" s="50" t="str">
        <f>IF(A974="","","Tune "&amp;66*(Q974-1)+P974)</f>
        <v>Tune 51</v>
      </c>
      <c r="AG974" s="50" t="s">
        <v>2613</v>
      </c>
      <c r="AH974" s="50" t="str">
        <f>AC974&amp;AD974&amp;AE974&amp;AF974&amp;AG974</f>
        <v>&lt;li&gt;&lt;a href="Assets/1980/1/51.mp3"&gt;Tune 51&lt;/a&gt;&lt;/li&gt;</v>
      </c>
      <c r="AI974" s="53" t="s">
        <v>2616</v>
      </c>
      <c r="AJ974" s="53">
        <f>IF(A974="","",66*(Q974-1)+P974)</f>
        <v>51</v>
      </c>
      <c r="AK974" s="53" t="s">
        <v>2617</v>
      </c>
      <c r="AL974" s="53" t="str">
        <f>IF(A974="","",B974&amp;"&lt;/td&gt;&lt;td&gt;"&amp;C974&amp;"&lt;/td&gt;&lt;/tr&gt;")</f>
        <v>MARRS&lt;/td&gt;&lt;td&gt;Pump up the Volume&lt;/td&gt;&lt;/tr&gt;</v>
      </c>
      <c r="AM974" s="53" t="str">
        <f>AI974&amp;AJ974&amp;AK974&amp;AL974</f>
        <v>&lt;tr&gt;&lt;td align="left"&gt;51&lt;/td&gt;&lt;td align="left"&gt;MARRS&lt;/td&gt;&lt;td&gt;Pump up the Volume&lt;/td&gt;&lt;/tr&gt;</v>
      </c>
      <c r="AN974" s="64">
        <f>IF(MAX(LEN(B974),LEN(C974))=0,"",MAX(LEN(B974),LEN(C974)))</f>
        <v>18</v>
      </c>
    </row>
    <row r="975" spans="1:40" x14ac:dyDescent="0.25">
      <c r="A975" s="10" t="str">
        <f>N975&amp;Q975&amp;R975&amp;S975</f>
        <v>197015A</v>
      </c>
      <c r="B975" s="15" t="s">
        <v>2777</v>
      </c>
      <c r="C975" s="15" t="s">
        <v>2778</v>
      </c>
      <c r="D975" s="15"/>
      <c r="E975" s="15"/>
      <c r="F975" s="15"/>
      <c r="G975" s="15"/>
      <c r="H975" s="15"/>
      <c r="I975" s="15"/>
      <c r="J975" s="15"/>
      <c r="K975" s="14"/>
      <c r="L975" s="15">
        <v>1978</v>
      </c>
      <c r="M975" s="10"/>
      <c r="N975" s="81">
        <v>1970</v>
      </c>
      <c r="O975" s="10"/>
      <c r="P975" s="15">
        <v>45</v>
      </c>
      <c r="Q975" s="15">
        <v>1</v>
      </c>
      <c r="R975" s="15">
        <v>5</v>
      </c>
      <c r="S975" s="15" t="s">
        <v>84</v>
      </c>
      <c r="U975" s="76" t="s">
        <v>3074</v>
      </c>
      <c r="V975" s="76" t="str">
        <f>IF(B975="","",B975)</f>
        <v>Chaka Khan</v>
      </c>
      <c r="W975" s="76" t="s">
        <v>3075</v>
      </c>
      <c r="X975" s="76" t="str">
        <f>IF(C975="","",C975)</f>
        <v>I'm Every Woman</v>
      </c>
      <c r="Y975" s="77" t="s">
        <v>3077</v>
      </c>
      <c r="Z975" s="76">
        <f>IF(L975="","",L975)</f>
        <v>1978</v>
      </c>
      <c r="AA975" s="76" t="s">
        <v>3076</v>
      </c>
      <c r="AB975" s="76" t="str">
        <f>_xlfn.CONCAT(U975:AA975)</f>
        <v>&lt;table class="questions" width="290"&gt;&lt;tr&gt;&lt;td height="50"&gt;&lt;div align="center"&gt;2 Points &lt;/div&gt;&lt;/td&gt;&lt;/tr&gt;&lt;tr&gt;&lt;td height="30"&gt;&lt;div align="center"&gt;Chaka Khan&lt;/div&gt;&lt;/td&gt;&lt;/tr&gt;&lt;tr&gt;&lt;td height="30"&gt;&lt;div align="center"&gt;I'm Every Woman&lt;/div&gt;&lt;/td&gt;&lt;/tr&gt;&lt;tr&gt;&lt;td height="30"&gt;&lt;div align="center"&gt;&lt;/div&gt;&lt;/td&gt;&lt;/tr&gt;&lt;tr&gt;&lt;td height="30"&gt;&lt;div align="center"&gt;1978&lt;/div&gt;&lt;/td&gt;&lt;/tr&gt;&lt;/table&gt;</v>
      </c>
      <c r="AC975" s="50" t="s">
        <v>2615</v>
      </c>
      <c r="AD975" s="50" t="str">
        <f>IF(A975="","","Assets/"&amp;N975&amp;"/"&amp;Q975&amp;"/"&amp;P975&amp;".mp3")</f>
        <v>Assets/1970/1/45.mp3</v>
      </c>
      <c r="AE975" s="51" t="s">
        <v>2614</v>
      </c>
      <c r="AF975" s="50" t="str">
        <f>IF(A975="","","Tune "&amp;66*(Q975-1)+P975)</f>
        <v>Tune 45</v>
      </c>
      <c r="AG975" s="50" t="s">
        <v>2613</v>
      </c>
      <c r="AH975" s="50" t="str">
        <f>AC975&amp;AD975&amp;AE975&amp;AF975&amp;AG975</f>
        <v>&lt;li&gt;&lt;a href="Assets/1970/1/45.mp3"&gt;Tune 45&lt;/a&gt;&lt;/li&gt;</v>
      </c>
      <c r="AI975" s="53" t="s">
        <v>2616</v>
      </c>
      <c r="AJ975" s="53">
        <f>IF(A975="","",66*(Q975-1)+P975)</f>
        <v>45</v>
      </c>
      <c r="AK975" s="53" t="s">
        <v>2617</v>
      </c>
      <c r="AL975" s="53" t="str">
        <f>IF(A975="","",B975&amp;"&lt;/td&gt;&lt;td&gt;"&amp;C975&amp;"&lt;/td&gt;&lt;/tr&gt;")</f>
        <v>Chaka Khan&lt;/td&gt;&lt;td&gt;I'm Every Woman&lt;/td&gt;&lt;/tr&gt;</v>
      </c>
      <c r="AM975" s="53" t="str">
        <f>AI975&amp;AJ975&amp;AK975&amp;AL975</f>
        <v>&lt;tr&gt;&lt;td align="left"&gt;45&lt;/td&gt;&lt;td align="left"&gt;Chaka Khan&lt;/td&gt;&lt;td&gt;I'm Every Woman&lt;/td&gt;&lt;/tr&gt;</v>
      </c>
      <c r="AN975" s="64">
        <f>IF(MAX(LEN(B975),LEN(C975))=0,"",MAX(LEN(B975),LEN(C975)))</f>
        <v>15</v>
      </c>
    </row>
    <row r="976" spans="1:40" x14ac:dyDescent="0.25">
      <c r="A976" s="10" t="str">
        <f>N976&amp;Q976&amp;R976&amp;S976</f>
        <v>Film21I</v>
      </c>
      <c r="B976" s="15" t="s">
        <v>1153</v>
      </c>
      <c r="C976" s="15"/>
      <c r="D976" s="15" t="s">
        <v>698</v>
      </c>
      <c r="E976" s="15"/>
      <c r="F976" s="15" t="s">
        <v>1109</v>
      </c>
      <c r="G976" s="15"/>
      <c r="H976" s="15" t="s">
        <v>1011</v>
      </c>
      <c r="I976" s="15"/>
      <c r="J976" s="15"/>
      <c r="K976" s="14"/>
      <c r="L976" s="15"/>
      <c r="M976" s="10"/>
      <c r="N976" s="4" t="s">
        <v>698</v>
      </c>
      <c r="O976" s="10"/>
      <c r="P976" s="15">
        <v>9</v>
      </c>
      <c r="Q976" s="15">
        <v>2</v>
      </c>
      <c r="R976" s="15">
        <v>1</v>
      </c>
      <c r="S976" s="15" t="s">
        <v>1070</v>
      </c>
      <c r="U976" s="76" t="s">
        <v>3074</v>
      </c>
      <c r="V976" s="76" t="str">
        <f>IF(B976="","",B976)</f>
        <v>We Bought A Zoo</v>
      </c>
      <c r="W976" s="76" t="s">
        <v>3075</v>
      </c>
      <c r="X976" s="76" t="str">
        <f>IF(C976="","",C976)</f>
        <v/>
      </c>
      <c r="Y976" s="77" t="s">
        <v>3077</v>
      </c>
      <c r="Z976" s="76" t="str">
        <f>IF(L976="","",L976)</f>
        <v/>
      </c>
      <c r="AA976" s="76" t="s">
        <v>3076</v>
      </c>
      <c r="AB976" s="76" t="str">
        <f>_xlfn.CONCAT(U976:AA976)</f>
        <v>&lt;table class="questions" width="290"&gt;&lt;tr&gt;&lt;td height="50"&gt;&lt;div align="center"&gt;2 Points &lt;/div&gt;&lt;/td&gt;&lt;/tr&gt;&lt;tr&gt;&lt;td height="30"&gt;&lt;div align="center"&gt;We Bought A Zoo&lt;/div&gt;&lt;/td&gt;&lt;/tr&gt;&lt;tr&gt;&lt;td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976" s="50" t="s">
        <v>2615</v>
      </c>
      <c r="AD976" s="50" t="str">
        <f>IF(A976="","","Assets/"&amp;N976&amp;"/"&amp;Q976&amp;"/"&amp;P976&amp;".mp3")</f>
        <v>Assets/Film/2/9.mp3</v>
      </c>
      <c r="AE976" s="51" t="s">
        <v>2614</v>
      </c>
      <c r="AF976" s="50" t="str">
        <f>IF(A976="","","Tune "&amp;66*(Q976-1)+P976)</f>
        <v>Tune 75</v>
      </c>
      <c r="AG976" s="50" t="s">
        <v>2613</v>
      </c>
      <c r="AH976" s="50" t="str">
        <f>AC976&amp;AD976&amp;AE976&amp;AF976&amp;AG976</f>
        <v>&lt;li&gt;&lt;a href="Assets/Film/2/9.mp3"&gt;Tune 75&lt;/a&gt;&lt;/li&gt;</v>
      </c>
      <c r="AI976" s="53" t="s">
        <v>2616</v>
      </c>
      <c r="AJ976" s="53">
        <f>IF(A976="","",66*(Q976-1)+P976)</f>
        <v>75</v>
      </c>
      <c r="AK976" s="53" t="s">
        <v>2617</v>
      </c>
      <c r="AL976" s="53" t="str">
        <f>IF(A976="","",B976&amp;"&lt;/td&gt;&lt;td&gt;"&amp;C976&amp;"&lt;/td&gt;&lt;/tr&gt;")</f>
        <v>We Bought A Zoo&lt;/td&gt;&lt;td&gt;&lt;/td&gt;&lt;/tr&gt;</v>
      </c>
      <c r="AM976" s="53" t="str">
        <f>AI976&amp;AJ976&amp;AK976&amp;AL976</f>
        <v>&lt;tr&gt;&lt;td align="left"&gt;75&lt;/td&gt;&lt;td align="left"&gt;We Bought A Zoo&lt;/td&gt;&lt;td&gt;&lt;/td&gt;&lt;/tr&gt;</v>
      </c>
      <c r="AN976" s="64">
        <f>IF(MAX(LEN(B976),LEN(C976))=0,"",MAX(LEN(B976),LEN(C976)))</f>
        <v>15</v>
      </c>
    </row>
    <row r="977" spans="1:40" x14ac:dyDescent="0.25">
      <c r="A977" s="10" t="str">
        <f>N977&amp;Q977&amp;R977&amp;S977</f>
        <v>2005-200916E</v>
      </c>
      <c r="B977" s="15" t="s">
        <v>323</v>
      </c>
      <c r="C977" s="15" t="s">
        <v>324</v>
      </c>
      <c r="D977" s="15" t="s">
        <v>672</v>
      </c>
      <c r="E977" s="15" t="s">
        <v>682</v>
      </c>
      <c r="F977" s="15"/>
      <c r="G977" s="15"/>
      <c r="H977" s="15"/>
      <c r="I977" s="15"/>
      <c r="J977" s="15"/>
      <c r="K977" s="14"/>
      <c r="L977" s="24">
        <v>2005</v>
      </c>
      <c r="M977" s="10"/>
      <c r="N977" s="3" t="s">
        <v>2621</v>
      </c>
      <c r="O977" s="10"/>
      <c r="P977" s="15">
        <v>60</v>
      </c>
      <c r="Q977" s="15">
        <v>1</v>
      </c>
      <c r="R977" s="15">
        <v>6</v>
      </c>
      <c r="S977" s="35" t="s">
        <v>87</v>
      </c>
      <c r="U977" s="76" t="s">
        <v>3074</v>
      </c>
      <c r="V977" s="76" t="str">
        <f>IF(B977="","",B977)</f>
        <v>Pendulum</v>
      </c>
      <c r="W977" s="76" t="s">
        <v>3075</v>
      </c>
      <c r="X977" s="76" t="str">
        <f>IF(C977="","",C977)</f>
        <v>Fasten Your Seatbelts</v>
      </c>
      <c r="Y977" s="77" t="s">
        <v>3077</v>
      </c>
      <c r="Z977" s="76">
        <f>IF(L977="","",L977)</f>
        <v>2005</v>
      </c>
      <c r="AA977" s="76" t="s">
        <v>3076</v>
      </c>
      <c r="AB977" s="76" t="str">
        <f>_xlfn.CONCAT(U977:AA977)</f>
        <v>&lt;table class="questions" width="290"&gt;&lt;tr&gt;&lt;td height="50"&gt;&lt;div align="center"&gt;2 Points &lt;/div&gt;&lt;/td&gt;&lt;/tr&gt;&lt;tr&gt;&lt;td height="30"&gt;&lt;div align="center"&gt;Pendulum&lt;/div&gt;&lt;/td&gt;&lt;/tr&gt;&lt;tr&gt;&lt;td height="30"&gt;&lt;div align="center"&gt;Fasten Your Seatbelts&lt;/div&gt;&lt;/td&gt;&lt;/tr&gt;&lt;tr&gt;&lt;td height="30"&gt;&lt;div align="center"&gt;&lt;/div&gt;&lt;/td&gt;&lt;/tr&gt;&lt;tr&gt;&lt;td height="30"&gt;&lt;div align="center"&gt;2005&lt;/div&gt;&lt;/td&gt;&lt;/tr&gt;&lt;/table&gt;</v>
      </c>
      <c r="AC977" s="50" t="s">
        <v>2615</v>
      </c>
      <c r="AD977" s="50" t="str">
        <f>IF(A977="","","Assets/"&amp;N977&amp;"/"&amp;Q977&amp;"/"&amp;P977&amp;".mp3")</f>
        <v>Assets/2005-2009/1/60.mp3</v>
      </c>
      <c r="AE977" s="51" t="s">
        <v>2614</v>
      </c>
      <c r="AF977" s="50" t="str">
        <f>IF(A977="","","Tune "&amp;66*(Q977-1)+P977)</f>
        <v>Tune 60</v>
      </c>
      <c r="AG977" s="50" t="s">
        <v>2613</v>
      </c>
      <c r="AH977" s="50" t="str">
        <f>AC977&amp;AD977&amp;AE977&amp;AF977&amp;AG977</f>
        <v>&lt;li&gt;&lt;a href="Assets/2005-2009/1/60.mp3"&gt;Tune 60&lt;/a&gt;&lt;/li&gt;</v>
      </c>
      <c r="AI977" s="53" t="s">
        <v>2616</v>
      </c>
      <c r="AJ977" s="53">
        <f>IF(A977="","",66*(Q977-1)+P977)</f>
        <v>60</v>
      </c>
      <c r="AK977" s="53" t="s">
        <v>2617</v>
      </c>
      <c r="AL977" s="53" t="str">
        <f>IF(A977="","",B977&amp;"&lt;/td&gt;&lt;td&gt;"&amp;C977&amp;"&lt;/td&gt;&lt;/tr&gt;")</f>
        <v>Pendulum&lt;/td&gt;&lt;td&gt;Fasten Your Seatbelts&lt;/td&gt;&lt;/tr&gt;</v>
      </c>
      <c r="AM977" s="53" t="str">
        <f>AI977&amp;AJ977&amp;AK977&amp;AL977</f>
        <v>&lt;tr&gt;&lt;td align="left"&gt;60&lt;/td&gt;&lt;td align="left"&gt;Pendulum&lt;/td&gt;&lt;td&gt;Fasten Your Seatbelts&lt;/td&gt;&lt;/tr&gt;</v>
      </c>
      <c r="AN977" s="64">
        <f>IF(MAX(LEN(B977),LEN(C977))=0,"",MAX(LEN(B977),LEN(C977)))</f>
        <v>21</v>
      </c>
    </row>
    <row r="978" spans="1:40" x14ac:dyDescent="0.25">
      <c r="A978" s="10" t="str">
        <f>N978&amp;Q978&amp;R978&amp;S978</f>
        <v>2005-200916F</v>
      </c>
      <c r="B978" s="15" t="s">
        <v>591</v>
      </c>
      <c r="C978" s="15" t="s">
        <v>318</v>
      </c>
      <c r="D978" s="15" t="s">
        <v>672</v>
      </c>
      <c r="E978" s="15" t="s">
        <v>682</v>
      </c>
      <c r="F978" s="15"/>
      <c r="G978" s="15"/>
      <c r="H978" s="15"/>
      <c r="I978" s="15"/>
      <c r="J978" s="15"/>
      <c r="K978" s="14"/>
      <c r="L978" s="15">
        <v>2005</v>
      </c>
      <c r="M978" s="10"/>
      <c r="N978" s="3" t="s">
        <v>2621</v>
      </c>
      <c r="O978" s="10"/>
      <c r="P978" s="15">
        <v>61</v>
      </c>
      <c r="Q978" s="15">
        <v>1</v>
      </c>
      <c r="R978" s="15">
        <v>6</v>
      </c>
      <c r="S978" s="35" t="s">
        <v>88</v>
      </c>
      <c r="U978" s="76" t="s">
        <v>3074</v>
      </c>
      <c r="V978" s="76" t="str">
        <f>IF(B978="","",B978)</f>
        <v>Prodigy</v>
      </c>
      <c r="W978" s="76" t="s">
        <v>3075</v>
      </c>
      <c r="X978" s="76" t="str">
        <f>IF(C978="","",C978)</f>
        <v>Spitfire</v>
      </c>
      <c r="Y978" s="77" t="s">
        <v>3077</v>
      </c>
      <c r="Z978" s="76">
        <f>IF(L978="","",L978)</f>
        <v>2005</v>
      </c>
      <c r="AA978" s="76" t="s">
        <v>3076</v>
      </c>
      <c r="AB978" s="76" t="str">
        <f>_xlfn.CONCAT(U978:AA978)</f>
        <v>&lt;table class="questions" width="290"&gt;&lt;tr&gt;&lt;td height="50"&gt;&lt;div align="center"&gt;2 Points &lt;/div&gt;&lt;/td&gt;&lt;/tr&gt;&lt;tr&gt;&lt;td height="30"&gt;&lt;div align="center"&gt;Prodigy&lt;/div&gt;&lt;/td&gt;&lt;/tr&gt;&lt;tr&gt;&lt;td height="30"&gt;&lt;div align="center"&gt;Spitfire&lt;/div&gt;&lt;/td&gt;&lt;/tr&gt;&lt;tr&gt;&lt;td height="30"&gt;&lt;div align="center"&gt;&lt;/div&gt;&lt;/td&gt;&lt;/tr&gt;&lt;tr&gt;&lt;td height="30"&gt;&lt;div align="center"&gt;2005&lt;/div&gt;&lt;/td&gt;&lt;/tr&gt;&lt;/table&gt;</v>
      </c>
      <c r="AC978" s="50" t="s">
        <v>2615</v>
      </c>
      <c r="AD978" s="50" t="str">
        <f>IF(A978="","","Assets/"&amp;N978&amp;"/"&amp;Q978&amp;"/"&amp;P978&amp;".mp3")</f>
        <v>Assets/2005-2009/1/61.mp3</v>
      </c>
      <c r="AE978" s="51" t="s">
        <v>2614</v>
      </c>
      <c r="AF978" s="50" t="str">
        <f>IF(A978="","","Tune "&amp;66*(Q978-1)+P978)</f>
        <v>Tune 61</v>
      </c>
      <c r="AG978" s="50" t="s">
        <v>2613</v>
      </c>
      <c r="AH978" s="50" t="str">
        <f>AC978&amp;AD978&amp;AE978&amp;AF978&amp;AG978</f>
        <v>&lt;li&gt;&lt;a href="Assets/2005-2009/1/61.mp3"&gt;Tune 61&lt;/a&gt;&lt;/li&gt;</v>
      </c>
      <c r="AI978" s="53" t="s">
        <v>2616</v>
      </c>
      <c r="AJ978" s="53">
        <f>IF(A978="","",66*(Q978-1)+P978)</f>
        <v>61</v>
      </c>
      <c r="AK978" s="53" t="s">
        <v>2617</v>
      </c>
      <c r="AL978" s="53" t="str">
        <f>IF(A978="","",B978&amp;"&lt;/td&gt;&lt;td&gt;"&amp;C978&amp;"&lt;/td&gt;&lt;/tr&gt;")</f>
        <v>Prodigy&lt;/td&gt;&lt;td&gt;Spitfire&lt;/td&gt;&lt;/tr&gt;</v>
      </c>
      <c r="AM978" s="53" t="str">
        <f>AI978&amp;AJ978&amp;AK978&amp;AL978</f>
        <v>&lt;tr&gt;&lt;td align="left"&gt;61&lt;/td&gt;&lt;td align="left"&gt;Prodigy&lt;/td&gt;&lt;td&gt;Spitfire&lt;/td&gt;&lt;/tr&gt;</v>
      </c>
      <c r="AN978" s="64">
        <f>IF(MAX(LEN(B978),LEN(C978))=0,"",MAX(LEN(B978),LEN(C978)))</f>
        <v>8</v>
      </c>
    </row>
    <row r="979" spans="1:40" x14ac:dyDescent="0.25">
      <c r="A979" s="10" t="str">
        <f>N979&amp;Q979&amp;R979&amp;S979</f>
        <v>Xmas13K</v>
      </c>
      <c r="B979" s="35" t="s">
        <v>1932</v>
      </c>
      <c r="C979" s="35" t="s">
        <v>1924</v>
      </c>
      <c r="D979" s="35" t="s">
        <v>672</v>
      </c>
      <c r="E979" s="35" t="s">
        <v>682</v>
      </c>
      <c r="F979" s="15"/>
      <c r="G979" s="15"/>
      <c r="H979" s="15"/>
      <c r="I979" s="15"/>
      <c r="J979" s="15"/>
      <c r="K979" s="14"/>
      <c r="L979" s="15">
        <v>1946</v>
      </c>
      <c r="M979" s="10"/>
      <c r="N979" s="6" t="s">
        <v>90</v>
      </c>
      <c r="O979" s="10"/>
      <c r="P979" s="15">
        <v>33</v>
      </c>
      <c r="Q979" s="15">
        <v>1</v>
      </c>
      <c r="R979" s="15">
        <v>3</v>
      </c>
      <c r="S979" s="35" t="s">
        <v>1072</v>
      </c>
      <c r="U979" s="76" t="s">
        <v>3074</v>
      </c>
      <c r="V979" s="76" t="str">
        <f>IF(B979="","",B979)</f>
        <v>Nat King Cole</v>
      </c>
      <c r="W979" s="76" t="s">
        <v>3075</v>
      </c>
      <c r="X979" s="76" t="str">
        <f>IF(C979="","",C979)</f>
        <v>The Christmas Song</v>
      </c>
      <c r="Y979" s="77" t="s">
        <v>3077</v>
      </c>
      <c r="Z979" s="76">
        <f>IF(L979="","",L979)</f>
        <v>1946</v>
      </c>
      <c r="AA979" s="76" t="s">
        <v>3076</v>
      </c>
      <c r="AB979" s="76" t="str">
        <f>_xlfn.CONCAT(U979:AA979)</f>
        <v>&lt;table class="questions" width="290"&gt;&lt;tr&gt;&lt;td height="50"&gt;&lt;div align="center"&gt;2 Points &lt;/div&gt;&lt;/td&gt;&lt;/tr&gt;&lt;tr&gt;&lt;td height="30"&gt;&lt;div align="center"&gt;Nat King Cole&lt;/div&gt;&lt;/td&gt;&lt;/tr&gt;&lt;tr&gt;&lt;td height="30"&gt;&lt;div align="center"&gt;The Christmas Song&lt;/div&gt;&lt;/td&gt;&lt;/tr&gt;&lt;tr&gt;&lt;td height="30"&gt;&lt;div align="center"&gt;&lt;/div&gt;&lt;/td&gt;&lt;/tr&gt;&lt;tr&gt;&lt;td height="30"&gt;&lt;div align="center"&gt;1946&lt;/div&gt;&lt;/td&gt;&lt;/tr&gt;&lt;/table&gt;</v>
      </c>
      <c r="AC979" s="50" t="s">
        <v>2615</v>
      </c>
      <c r="AD979" s="50" t="str">
        <f>IF(A979="","","Assets/"&amp;N979&amp;"/"&amp;Q979&amp;"/"&amp;P979&amp;".mp3")</f>
        <v>Assets/Xmas/1/33.mp3</v>
      </c>
      <c r="AE979" s="51" t="s">
        <v>2614</v>
      </c>
      <c r="AF979" s="50" t="str">
        <f>IF(A979="","","Tune "&amp;66*(Q979-1)+P979)</f>
        <v>Tune 33</v>
      </c>
      <c r="AG979" s="50" t="s">
        <v>2613</v>
      </c>
      <c r="AH979" s="50" t="str">
        <f>AC979&amp;AD979&amp;AE979&amp;AF979&amp;AG979</f>
        <v>&lt;li&gt;&lt;a href="Assets/Xmas/1/33.mp3"&gt;Tune 33&lt;/a&gt;&lt;/li&gt;</v>
      </c>
      <c r="AI979" s="53" t="s">
        <v>2616</v>
      </c>
      <c r="AJ979" s="53">
        <f>IF(A979="","",66*(Q979-1)+P979)</f>
        <v>33</v>
      </c>
      <c r="AK979" s="53" t="s">
        <v>2617</v>
      </c>
      <c r="AL979" s="53" t="str">
        <f>IF(A979="","",B979&amp;"&lt;/td&gt;&lt;td&gt;"&amp;C979&amp;"&lt;/td&gt;&lt;/tr&gt;")</f>
        <v>Nat King Cole&lt;/td&gt;&lt;td&gt;The Christmas Song&lt;/td&gt;&lt;/tr&gt;</v>
      </c>
      <c r="AM979" s="53" t="str">
        <f>AI979&amp;AJ979&amp;AK979&amp;AL979</f>
        <v>&lt;tr&gt;&lt;td align="left"&gt;33&lt;/td&gt;&lt;td align="left"&gt;Nat King Cole&lt;/td&gt;&lt;td&gt;The Christmas Song&lt;/td&gt;&lt;/tr&gt;</v>
      </c>
      <c r="AN979" s="64">
        <f>IF(MAX(LEN(B979),LEN(C979))=0,"",MAX(LEN(B979),LEN(C979)))</f>
        <v>18</v>
      </c>
    </row>
    <row r="980" spans="1:40" x14ac:dyDescent="0.25">
      <c r="A980" s="10" t="str">
        <f>N980&amp;Q980&amp;R980&amp;S980</f>
        <v>198015H</v>
      </c>
      <c r="B980" s="35" t="s">
        <v>1710</v>
      </c>
      <c r="C980" s="35" t="s">
        <v>1711</v>
      </c>
      <c r="D980" s="35" t="s">
        <v>672</v>
      </c>
      <c r="E980" s="35" t="s">
        <v>682</v>
      </c>
      <c r="F980" s="15"/>
      <c r="G980" s="15"/>
      <c r="H980" s="15"/>
      <c r="I980" s="15"/>
      <c r="J980" s="15"/>
      <c r="K980" s="14"/>
      <c r="L980" s="15">
        <v>1987</v>
      </c>
      <c r="M980" s="10"/>
      <c r="N980" s="81">
        <v>1980</v>
      </c>
      <c r="O980" s="10"/>
      <c r="P980" s="15">
        <v>52</v>
      </c>
      <c r="Q980" s="15">
        <v>1</v>
      </c>
      <c r="R980" s="15">
        <v>5</v>
      </c>
      <c r="S980" s="35" t="s">
        <v>1069</v>
      </c>
      <c r="U980" s="76" t="s">
        <v>3074</v>
      </c>
      <c r="V980" s="76" t="str">
        <f>IF(B980="","",B980)</f>
        <v>Starship</v>
      </c>
      <c r="W980" s="76" t="s">
        <v>3075</v>
      </c>
      <c r="X980" s="76" t="str">
        <f>IF(C980="","",C980)</f>
        <v>Nothings Gonna Stop Us Now</v>
      </c>
      <c r="Y980" s="77" t="s">
        <v>3077</v>
      </c>
      <c r="Z980" s="76">
        <f>IF(L980="","",L980)</f>
        <v>1987</v>
      </c>
      <c r="AA980" s="76" t="s">
        <v>3076</v>
      </c>
      <c r="AB980" s="76" t="str">
        <f>_xlfn.CONCAT(U980:AA980)</f>
        <v>&lt;table class="questions" width="290"&gt;&lt;tr&gt;&lt;td height="50"&gt;&lt;div align="center"&gt;2 Points &lt;/div&gt;&lt;/td&gt;&lt;/tr&gt;&lt;tr&gt;&lt;td height="30"&gt;&lt;div align="center"&gt;Starship&lt;/div&gt;&lt;/td&gt;&lt;/tr&gt;&lt;tr&gt;&lt;td height="30"&gt;&lt;div align="center"&gt;Nothings Gonna Stop Us Now&lt;/div&gt;&lt;/td&gt;&lt;/tr&gt;&lt;tr&gt;&lt;td height="30"&gt;&lt;div align="center"&gt;&lt;/div&gt;&lt;/td&gt;&lt;/tr&gt;&lt;tr&gt;&lt;td height="30"&gt;&lt;div align="center"&gt;1987&lt;/div&gt;&lt;/td&gt;&lt;/tr&gt;&lt;/table&gt;</v>
      </c>
      <c r="AC980" s="50" t="s">
        <v>2615</v>
      </c>
      <c r="AD980" s="50" t="str">
        <f>IF(A980="","","Assets/"&amp;N980&amp;"/"&amp;Q980&amp;"/"&amp;P980&amp;".mp3")</f>
        <v>Assets/1980/1/52.mp3</v>
      </c>
      <c r="AE980" s="51" t="s">
        <v>2614</v>
      </c>
      <c r="AF980" s="50" t="str">
        <f>IF(A980="","","Tune "&amp;66*(Q980-1)+P980)</f>
        <v>Tune 52</v>
      </c>
      <c r="AG980" s="50" t="s">
        <v>2613</v>
      </c>
      <c r="AH980" s="50" t="str">
        <f>AC980&amp;AD980&amp;AE980&amp;AF980&amp;AG980</f>
        <v>&lt;li&gt;&lt;a href="Assets/1980/1/52.mp3"&gt;Tune 52&lt;/a&gt;&lt;/li&gt;</v>
      </c>
      <c r="AI980" s="53" t="s">
        <v>2616</v>
      </c>
      <c r="AJ980" s="53">
        <f>IF(A980="","",66*(Q980-1)+P980)</f>
        <v>52</v>
      </c>
      <c r="AK980" s="53" t="s">
        <v>2617</v>
      </c>
      <c r="AL980" s="53" t="str">
        <f>IF(A980="","",B980&amp;"&lt;/td&gt;&lt;td&gt;"&amp;C980&amp;"&lt;/td&gt;&lt;/tr&gt;")</f>
        <v>Starship&lt;/td&gt;&lt;td&gt;Nothings Gonna Stop Us Now&lt;/td&gt;&lt;/tr&gt;</v>
      </c>
      <c r="AM980" s="53" t="str">
        <f>AI980&amp;AJ980&amp;AK980&amp;AL980</f>
        <v>&lt;tr&gt;&lt;td align="left"&gt;52&lt;/td&gt;&lt;td align="left"&gt;Starship&lt;/td&gt;&lt;td&gt;Nothings Gonna Stop Us Now&lt;/td&gt;&lt;/tr&gt;</v>
      </c>
      <c r="AN980" s="64">
        <f>IF(MAX(LEN(B980),LEN(C980))=0,"",MAX(LEN(B980),LEN(C980)))</f>
        <v>26</v>
      </c>
    </row>
    <row r="981" spans="1:40" x14ac:dyDescent="0.25">
      <c r="A981" s="10" t="str">
        <f>N981&amp;Q981&amp;R981&amp;S981</f>
        <v>2015-201933J</v>
      </c>
      <c r="B981" s="15" t="s">
        <v>2561</v>
      </c>
      <c r="C981" s="15" t="s">
        <v>2562</v>
      </c>
      <c r="D981" s="15"/>
      <c r="E981" s="15"/>
      <c r="F981" s="15"/>
      <c r="G981" s="15"/>
      <c r="H981" s="15"/>
      <c r="I981" s="15"/>
      <c r="J981" s="15"/>
      <c r="K981" s="14"/>
      <c r="L981" s="15">
        <v>2018</v>
      </c>
      <c r="M981" s="10"/>
      <c r="N981" s="3" t="s">
        <v>2623</v>
      </c>
      <c r="O981" s="10"/>
      <c r="P981" s="15">
        <v>32</v>
      </c>
      <c r="Q981" s="15">
        <v>3</v>
      </c>
      <c r="R981" s="15">
        <v>3</v>
      </c>
      <c r="S981" s="15" t="s">
        <v>1071</v>
      </c>
      <c r="U981" s="76" t="s">
        <v>3074</v>
      </c>
      <c r="V981" s="76" t="str">
        <f>IF(B981="","",B981)</f>
        <v>Bruno Mars feat. Cardi B</v>
      </c>
      <c r="W981" s="76" t="s">
        <v>3075</v>
      </c>
      <c r="X981" s="76" t="str">
        <f>IF(C981="","",C981)</f>
        <v>Finesse</v>
      </c>
      <c r="Y981" s="77" t="s">
        <v>3077</v>
      </c>
      <c r="Z981" s="76">
        <f>IF(L981="","",L981)</f>
        <v>2018</v>
      </c>
      <c r="AA981" s="76" t="s">
        <v>3076</v>
      </c>
      <c r="AB981" s="76" t="str">
        <f>_xlfn.CONCAT(U981:AA981)</f>
        <v>&lt;table class="questions" width="290"&gt;&lt;tr&gt;&lt;td height="50"&gt;&lt;div align="center"&gt;2 Points &lt;/div&gt;&lt;/td&gt;&lt;/tr&gt;&lt;tr&gt;&lt;td height="30"&gt;&lt;div align="center"&gt;Bruno Mars feat. Cardi B&lt;/div&gt;&lt;/td&gt;&lt;/tr&gt;&lt;tr&gt;&lt;td height="30"&gt;&lt;div align="center"&gt;Finesse&lt;/div&gt;&lt;/td&gt;&lt;/tr&gt;&lt;tr&gt;&lt;td height="30"&gt;&lt;div align="center"&gt;&lt;/div&gt;&lt;/td&gt;&lt;/tr&gt;&lt;tr&gt;&lt;td height="30"&gt;&lt;div align="center"&gt;2018&lt;/div&gt;&lt;/td&gt;&lt;/tr&gt;&lt;/table&gt;</v>
      </c>
      <c r="AC981" s="50" t="s">
        <v>2615</v>
      </c>
      <c r="AD981" s="50" t="str">
        <f>IF(A981="","","Assets/"&amp;N981&amp;"/"&amp;Q981&amp;"/"&amp;P981&amp;".mp3")</f>
        <v>Assets/2015-2019/3/32.mp3</v>
      </c>
      <c r="AE981" s="51" t="s">
        <v>2614</v>
      </c>
      <c r="AF981" s="50" t="str">
        <f>IF(A981="","","Tune "&amp;66*(Q981-1)+P981)</f>
        <v>Tune 164</v>
      </c>
      <c r="AG981" s="50" t="s">
        <v>2613</v>
      </c>
      <c r="AH981" s="50" t="str">
        <f>AC981&amp;AD981&amp;AE981&amp;AF981&amp;AG981</f>
        <v>&lt;li&gt;&lt;a href="Assets/2015-2019/3/32.mp3"&gt;Tune 164&lt;/a&gt;&lt;/li&gt;</v>
      </c>
      <c r="AI981" s="53" t="s">
        <v>2616</v>
      </c>
      <c r="AJ981" s="53">
        <f>IF(A981="","",66*(Q981-1)+P981)</f>
        <v>164</v>
      </c>
      <c r="AK981" s="53" t="s">
        <v>2617</v>
      </c>
      <c r="AL981" s="53" t="str">
        <f>IF(A981="","",B981&amp;"&lt;/td&gt;&lt;td&gt;"&amp;C981&amp;"&lt;/td&gt;&lt;/tr&gt;")</f>
        <v>Bruno Mars feat. Cardi B&lt;/td&gt;&lt;td&gt;Finesse&lt;/td&gt;&lt;/tr&gt;</v>
      </c>
      <c r="AM981" s="53" t="str">
        <f>AI981&amp;AJ981&amp;AK981&amp;AL981</f>
        <v>&lt;tr&gt;&lt;td align="left"&gt;164&lt;/td&gt;&lt;td align="left"&gt;Bruno Mars feat. Cardi B&lt;/td&gt;&lt;td&gt;Finesse&lt;/td&gt;&lt;/tr&gt;</v>
      </c>
      <c r="AN981" s="64">
        <f>IF(MAX(LEN(B981),LEN(C981))=0,"",MAX(LEN(B981),LEN(C981)))</f>
        <v>24</v>
      </c>
    </row>
    <row r="982" spans="1:40" x14ac:dyDescent="0.25">
      <c r="A982" s="10" t="str">
        <f>N982&amp;Q982&amp;R982&amp;S982</f>
        <v>2010-201425F</v>
      </c>
      <c r="B982" s="35" t="s">
        <v>1038</v>
      </c>
      <c r="C982" s="35" t="s">
        <v>1446</v>
      </c>
      <c r="D982" s="35" t="s">
        <v>672</v>
      </c>
      <c r="E982" s="35" t="s">
        <v>682</v>
      </c>
      <c r="F982" s="15"/>
      <c r="G982" s="15"/>
      <c r="H982" s="15"/>
      <c r="I982" s="15"/>
      <c r="J982" s="15"/>
      <c r="K982" s="14"/>
      <c r="L982" s="15">
        <v>2013</v>
      </c>
      <c r="M982" s="10"/>
      <c r="N982" s="3" t="s">
        <v>2622</v>
      </c>
      <c r="O982" s="10"/>
      <c r="P982" s="15">
        <v>50</v>
      </c>
      <c r="Q982" s="15">
        <v>2</v>
      </c>
      <c r="R982" s="15">
        <v>5</v>
      </c>
      <c r="S982" s="35" t="s">
        <v>88</v>
      </c>
      <c r="U982" s="76" t="s">
        <v>3074</v>
      </c>
      <c r="V982" s="76" t="str">
        <f>IF(B982="","",B982)</f>
        <v>Ellie Goulding</v>
      </c>
      <c r="W982" s="76" t="s">
        <v>3075</v>
      </c>
      <c r="X982" s="76" t="str">
        <f>IF(C982="","",C982)</f>
        <v>Burn</v>
      </c>
      <c r="Y982" s="77" t="s">
        <v>3077</v>
      </c>
      <c r="Z982" s="76">
        <f>IF(L982="","",L982)</f>
        <v>2013</v>
      </c>
      <c r="AA982" s="76" t="s">
        <v>3076</v>
      </c>
      <c r="AB982" s="76" t="str">
        <f>_xlfn.CONCAT(U982:AA982)</f>
        <v>&lt;table class="questions" width="290"&gt;&lt;tr&gt;&lt;td height="50"&gt;&lt;div align="center"&gt;2 Points &lt;/div&gt;&lt;/td&gt;&lt;/tr&gt;&lt;tr&gt;&lt;td height="30"&gt;&lt;div align="center"&gt;Ellie Goulding&lt;/div&gt;&lt;/td&gt;&lt;/tr&gt;&lt;tr&gt;&lt;td height="30"&gt;&lt;div align="center"&gt;Burn&lt;/div&gt;&lt;/td&gt;&lt;/tr&gt;&lt;tr&gt;&lt;td height="30"&gt;&lt;div align="center"&gt;&lt;/div&gt;&lt;/td&gt;&lt;/tr&gt;&lt;tr&gt;&lt;td height="30"&gt;&lt;div align="center"&gt;2013&lt;/div&gt;&lt;/td&gt;&lt;/tr&gt;&lt;/table&gt;</v>
      </c>
      <c r="AC982" s="50" t="s">
        <v>2615</v>
      </c>
      <c r="AD982" s="50" t="str">
        <f>IF(A982="","","Assets/"&amp;N982&amp;"/"&amp;Q982&amp;"/"&amp;P982&amp;".mp3")</f>
        <v>Assets/2010-2014/2/50.mp3</v>
      </c>
      <c r="AE982" s="51" t="s">
        <v>2614</v>
      </c>
      <c r="AF982" s="50" t="str">
        <f>IF(A982="","","Tune "&amp;66*(Q982-1)+P982)</f>
        <v>Tune 116</v>
      </c>
      <c r="AG982" s="50" t="s">
        <v>2613</v>
      </c>
      <c r="AH982" s="50" t="str">
        <f>AC982&amp;AD982&amp;AE982&amp;AF982&amp;AG982</f>
        <v>&lt;li&gt;&lt;a href="Assets/2010-2014/2/50.mp3"&gt;Tune 116&lt;/a&gt;&lt;/li&gt;</v>
      </c>
      <c r="AI982" s="53" t="s">
        <v>2616</v>
      </c>
      <c r="AJ982" s="53">
        <f>IF(A982="","",66*(Q982-1)+P982)</f>
        <v>116</v>
      </c>
      <c r="AK982" s="53" t="s">
        <v>2617</v>
      </c>
      <c r="AL982" s="53" t="str">
        <f>IF(A982="","",B982&amp;"&lt;/td&gt;&lt;td&gt;"&amp;C982&amp;"&lt;/td&gt;&lt;/tr&gt;")</f>
        <v>Ellie Goulding&lt;/td&gt;&lt;td&gt;Burn&lt;/td&gt;&lt;/tr&gt;</v>
      </c>
      <c r="AM982" s="53" t="str">
        <f>AI982&amp;AJ982&amp;AK982&amp;AL982</f>
        <v>&lt;tr&gt;&lt;td align="left"&gt;116&lt;/td&gt;&lt;td align="left"&gt;Ellie Goulding&lt;/td&gt;&lt;td&gt;Burn&lt;/td&gt;&lt;/tr&gt;</v>
      </c>
      <c r="AN982" s="64">
        <f>IF(MAX(LEN(B982),LEN(C982))=0,"",MAX(LEN(B982),LEN(C982)))</f>
        <v>14</v>
      </c>
    </row>
    <row r="983" spans="1:40" x14ac:dyDescent="0.25">
      <c r="A983" s="10" t="str">
        <f>N983&amp;Q983&amp;R983&amp;S983</f>
        <v>Gayicons13H</v>
      </c>
      <c r="B983" s="15" t="s">
        <v>2512</v>
      </c>
      <c r="C983" s="15" t="s">
        <v>304</v>
      </c>
      <c r="D983" s="15"/>
      <c r="E983" s="15"/>
      <c r="F983" s="15"/>
      <c r="G983" s="15"/>
      <c r="H983" s="15"/>
      <c r="I983" s="15"/>
      <c r="J983" s="15"/>
      <c r="K983" s="14"/>
      <c r="L983" s="15">
        <v>1986</v>
      </c>
      <c r="M983" s="10"/>
      <c r="N983" s="48" t="s">
        <v>2611</v>
      </c>
      <c r="O983" s="10"/>
      <c r="P983" s="15">
        <v>30</v>
      </c>
      <c r="Q983" s="15">
        <v>1</v>
      </c>
      <c r="R983" s="15">
        <v>3</v>
      </c>
      <c r="S983" s="35" t="s">
        <v>1069</v>
      </c>
      <c r="U983" s="76" t="s">
        <v>3074</v>
      </c>
      <c r="V983" s="76" t="str">
        <f>IF(B983="","",B983)</f>
        <v xml:space="preserve">Prince </v>
      </c>
      <c r="W983" s="76" t="s">
        <v>3075</v>
      </c>
      <c r="X983" s="76" t="str">
        <f>IF(C983="","",C983)</f>
        <v>Kiss</v>
      </c>
      <c r="Y983" s="77" t="s">
        <v>3077</v>
      </c>
      <c r="Z983" s="76">
        <f>IF(L983="","",L983)</f>
        <v>1986</v>
      </c>
      <c r="AA983" s="76" t="s">
        <v>3076</v>
      </c>
      <c r="AB983" s="76" t="str">
        <f>_xlfn.CONCAT(U983:AA983)</f>
        <v>&lt;table class="questions" width="290"&gt;&lt;tr&gt;&lt;td height="50"&gt;&lt;div align="center"&gt;2 Points &lt;/div&gt;&lt;/td&gt;&lt;/tr&gt;&lt;tr&gt;&lt;td height="30"&gt;&lt;div align="center"&gt;Prince &lt;/div&gt;&lt;/td&gt;&lt;/tr&gt;&lt;tr&gt;&lt;td height="30"&gt;&lt;div align="center"&gt;Kiss&lt;/div&gt;&lt;/td&gt;&lt;/tr&gt;&lt;tr&gt;&lt;td height="30"&gt;&lt;div align="center"&gt;&lt;/div&gt;&lt;/td&gt;&lt;/tr&gt;&lt;tr&gt;&lt;td height="30"&gt;&lt;div align="center"&gt;1986&lt;/div&gt;&lt;/td&gt;&lt;/tr&gt;&lt;/table&gt;</v>
      </c>
      <c r="AC983" s="50" t="s">
        <v>2615</v>
      </c>
      <c r="AD983" s="50" t="str">
        <f>IF(A983="","","Assets/"&amp;N983&amp;"/"&amp;Q983&amp;"/"&amp;P983&amp;".mp3")</f>
        <v>Assets/Gayicons/1/30.mp3</v>
      </c>
      <c r="AE983" s="51" t="s">
        <v>2614</v>
      </c>
      <c r="AF983" s="50" t="str">
        <f>IF(A983="","","Tune "&amp;66*(Q983-1)+P983)</f>
        <v>Tune 30</v>
      </c>
      <c r="AG983" s="50" t="s">
        <v>2613</v>
      </c>
      <c r="AH983" s="50" t="str">
        <f>AC983&amp;AD983&amp;AE983&amp;AF983&amp;AG983</f>
        <v>&lt;li&gt;&lt;a href="Assets/Gayicons/1/30.mp3"&gt;Tune 30&lt;/a&gt;&lt;/li&gt;</v>
      </c>
      <c r="AI983" s="53" t="s">
        <v>2616</v>
      </c>
      <c r="AJ983" s="53">
        <f>IF(A983="","",66*(Q983-1)+P983)</f>
        <v>30</v>
      </c>
      <c r="AK983" s="53" t="s">
        <v>2617</v>
      </c>
      <c r="AL983" s="53" t="str">
        <f>IF(A983="","",B983&amp;"&lt;/td&gt;&lt;td&gt;"&amp;C983&amp;"&lt;/td&gt;&lt;/tr&gt;")</f>
        <v>Prince &lt;/td&gt;&lt;td&gt;Kiss&lt;/td&gt;&lt;/tr&gt;</v>
      </c>
      <c r="AM983" s="53" t="str">
        <f>AI983&amp;AJ983&amp;AK983&amp;AL983</f>
        <v>&lt;tr&gt;&lt;td align="left"&gt;30&lt;/td&gt;&lt;td align="left"&gt;Prince &lt;/td&gt;&lt;td&gt;Kiss&lt;/td&gt;&lt;/tr&gt;</v>
      </c>
      <c r="AN983" s="64">
        <f>IF(MAX(LEN(B983),LEN(C983))=0,"",MAX(LEN(B983),LEN(C983)))</f>
        <v>7</v>
      </c>
    </row>
    <row r="984" spans="1:40" x14ac:dyDescent="0.25">
      <c r="A984" s="10" t="str">
        <f>N984&amp;Q984&amp;R984&amp;S984</f>
        <v>TV15I</v>
      </c>
      <c r="B984" s="35" t="s">
        <v>1278</v>
      </c>
      <c r="C984" s="15"/>
      <c r="D984" s="15" t="s">
        <v>985</v>
      </c>
      <c r="E984" s="15"/>
      <c r="F984" s="35" t="s">
        <v>1296</v>
      </c>
      <c r="G984" s="15"/>
      <c r="H984" s="35" t="s">
        <v>1298</v>
      </c>
      <c r="I984" s="15"/>
      <c r="J984" s="15"/>
      <c r="K984" s="14"/>
      <c r="L984" s="15"/>
      <c r="M984" s="10"/>
      <c r="N984" s="8" t="s">
        <v>667</v>
      </c>
      <c r="O984" s="10"/>
      <c r="P984" s="15">
        <v>53</v>
      </c>
      <c r="Q984" s="15">
        <v>1</v>
      </c>
      <c r="R984" s="15">
        <v>5</v>
      </c>
      <c r="S984" s="15" t="s">
        <v>1070</v>
      </c>
      <c r="U984" s="76" t="s">
        <v>3074</v>
      </c>
      <c r="V984" s="76" t="str">
        <f>IF(B984="","",B984)</f>
        <v>Grand Designs</v>
      </c>
      <c r="W984" s="76" t="s">
        <v>3075</v>
      </c>
      <c r="X984" s="76" t="str">
        <f>IF(C984="","",C984)</f>
        <v/>
      </c>
      <c r="Y984" s="77" t="s">
        <v>3077</v>
      </c>
      <c r="Z984" s="76" t="str">
        <f>IF(L984="","",L984)</f>
        <v/>
      </c>
      <c r="AA984" s="76" t="s">
        <v>3076</v>
      </c>
      <c r="AB984" s="76" t="str">
        <f>_xlfn.CONCAT(U984:AA984)</f>
        <v>&lt;table class="questions" width="290"&gt;&lt;tr&gt;&lt;td height="50"&gt;&lt;div align="center"&gt;2 Points &lt;/div&gt;&lt;/td&gt;&lt;/tr&gt;&lt;tr&gt;&lt;td height="30"&gt;&lt;div align="center"&gt;Grand Designs&lt;/div&gt;&lt;/td&gt;&lt;/tr&gt;&lt;tr&gt;&lt;td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984" s="50" t="s">
        <v>2615</v>
      </c>
      <c r="AD984" s="50" t="str">
        <f>IF(A984="","","Assets/"&amp;N984&amp;"/"&amp;Q984&amp;"/"&amp;P984&amp;".mp3")</f>
        <v>Assets/TV/1/53.mp3</v>
      </c>
      <c r="AE984" s="51" t="s">
        <v>2614</v>
      </c>
      <c r="AF984" s="50" t="str">
        <f>IF(A984="","","Tune "&amp;66*(Q984-1)+P984)</f>
        <v>Tune 53</v>
      </c>
      <c r="AG984" s="50" t="s">
        <v>2613</v>
      </c>
      <c r="AH984" s="50" t="str">
        <f>AC984&amp;AD984&amp;AE984&amp;AF984&amp;AG984</f>
        <v>&lt;li&gt;&lt;a href="Assets/TV/1/53.mp3"&gt;Tune 53&lt;/a&gt;&lt;/li&gt;</v>
      </c>
      <c r="AI984" s="53" t="s">
        <v>2616</v>
      </c>
      <c r="AJ984" s="53">
        <f>IF(A984="","",66*(Q984-1)+P984)</f>
        <v>53</v>
      </c>
      <c r="AK984" s="53" t="s">
        <v>2617</v>
      </c>
      <c r="AL984" s="53" t="str">
        <f>IF(A984="","",B984&amp;"&lt;/td&gt;&lt;td&gt;"&amp;C984&amp;"&lt;/td&gt;&lt;/tr&gt;")</f>
        <v>Grand Designs&lt;/td&gt;&lt;td&gt;&lt;/td&gt;&lt;/tr&gt;</v>
      </c>
      <c r="AM984" s="53" t="str">
        <f>AI984&amp;AJ984&amp;AK984&amp;AL984</f>
        <v>&lt;tr&gt;&lt;td align="left"&gt;53&lt;/td&gt;&lt;td align="left"&gt;Grand Designs&lt;/td&gt;&lt;td&gt;&lt;/td&gt;&lt;/tr&gt;</v>
      </c>
      <c r="AN984" s="64">
        <f>IF(MAX(LEN(B984),LEN(C984))=0,"",MAX(LEN(B984),LEN(C984)))</f>
        <v>13</v>
      </c>
    </row>
    <row r="985" spans="1:40" x14ac:dyDescent="0.25">
      <c r="A985" s="10" t="str">
        <f>N985&amp;Q985&amp;R985&amp;S985</f>
        <v>TV15J</v>
      </c>
      <c r="B985" s="35" t="s">
        <v>1279</v>
      </c>
      <c r="C985" s="15"/>
      <c r="D985" s="15" t="s">
        <v>985</v>
      </c>
      <c r="E985" s="15"/>
      <c r="F985" s="15"/>
      <c r="G985" s="15"/>
      <c r="H985" s="15"/>
      <c r="I985" s="15"/>
      <c r="J985" s="15"/>
      <c r="K985" s="14"/>
      <c r="L985" s="15"/>
      <c r="M985" s="10"/>
      <c r="N985" s="8" t="s">
        <v>667</v>
      </c>
      <c r="O985" s="10"/>
      <c r="P985" s="15">
        <v>54</v>
      </c>
      <c r="Q985" s="15">
        <v>1</v>
      </c>
      <c r="R985" s="15">
        <v>5</v>
      </c>
      <c r="S985" s="15" t="s">
        <v>1071</v>
      </c>
      <c r="U985" s="76" t="s">
        <v>3074</v>
      </c>
      <c r="V985" s="76" t="str">
        <f>IF(B985="","",B985)</f>
        <v>Holby City</v>
      </c>
      <c r="W985" s="76" t="s">
        <v>3075</v>
      </c>
      <c r="X985" s="76" t="str">
        <f>IF(C985="","",C985)</f>
        <v/>
      </c>
      <c r="Y985" s="77" t="s">
        <v>3077</v>
      </c>
      <c r="Z985" s="76" t="str">
        <f>IF(L985="","",L985)</f>
        <v/>
      </c>
      <c r="AA985" s="76" t="s">
        <v>3076</v>
      </c>
      <c r="AB985" s="76" t="str">
        <f>_xlfn.CONCAT(U985:AA985)</f>
        <v>&lt;table class="questions" width="290"&gt;&lt;tr&gt;&lt;td height="50"&gt;&lt;div align="center"&gt;2 Points &lt;/div&gt;&lt;/td&gt;&lt;/tr&gt;&lt;tr&gt;&lt;td height="30"&gt;&lt;div align="center"&gt;Holby City&lt;/div&gt;&lt;/td&gt;&lt;/tr&gt;&lt;tr&gt;&lt;td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985" s="50" t="s">
        <v>2615</v>
      </c>
      <c r="AD985" s="50" t="str">
        <f>IF(A985="","","Assets/"&amp;N985&amp;"/"&amp;Q985&amp;"/"&amp;P985&amp;".mp3")</f>
        <v>Assets/TV/1/54.mp3</v>
      </c>
      <c r="AE985" s="51" t="s">
        <v>2614</v>
      </c>
      <c r="AF985" s="50" t="str">
        <f>IF(A985="","","Tune "&amp;66*(Q985-1)+P985)</f>
        <v>Tune 54</v>
      </c>
      <c r="AG985" s="50" t="s">
        <v>2613</v>
      </c>
      <c r="AH985" s="50" t="str">
        <f>AC985&amp;AD985&amp;AE985&amp;AF985&amp;AG985</f>
        <v>&lt;li&gt;&lt;a href="Assets/TV/1/54.mp3"&gt;Tune 54&lt;/a&gt;&lt;/li&gt;</v>
      </c>
      <c r="AI985" s="53" t="s">
        <v>2616</v>
      </c>
      <c r="AJ985" s="53">
        <f>IF(A985="","",66*(Q985-1)+P985)</f>
        <v>54</v>
      </c>
      <c r="AK985" s="53" t="s">
        <v>2617</v>
      </c>
      <c r="AL985" s="53" t="str">
        <f>IF(A985="","",B985&amp;"&lt;/td&gt;&lt;td&gt;"&amp;C985&amp;"&lt;/td&gt;&lt;/tr&gt;")</f>
        <v>Holby City&lt;/td&gt;&lt;td&gt;&lt;/td&gt;&lt;/tr&gt;</v>
      </c>
      <c r="AM985" s="53" t="str">
        <f>AI985&amp;AJ985&amp;AK985&amp;AL985</f>
        <v>&lt;tr&gt;&lt;td align="left"&gt;54&lt;/td&gt;&lt;td align="left"&gt;Holby City&lt;/td&gt;&lt;td&gt;&lt;/td&gt;&lt;/tr&gt;</v>
      </c>
      <c r="AN985" s="64">
        <f>IF(MAX(LEN(B985),LEN(C985))=0,"",MAX(LEN(B985),LEN(C985)))</f>
        <v>10</v>
      </c>
    </row>
    <row r="986" spans="1:40" x14ac:dyDescent="0.25">
      <c r="A986" s="10" t="str">
        <f>N986&amp;Q986&amp;R986&amp;S986</f>
        <v>Hiphop13G</v>
      </c>
      <c r="B986" s="35" t="s">
        <v>2446</v>
      </c>
      <c r="C986" s="35" t="s">
        <v>2447</v>
      </c>
      <c r="D986" s="15"/>
      <c r="E986" s="15"/>
      <c r="F986" s="15"/>
      <c r="G986" s="15"/>
      <c r="H986" s="15"/>
      <c r="I986" s="15"/>
      <c r="J986" s="15"/>
      <c r="K986" s="14"/>
      <c r="L986" s="15">
        <v>2001</v>
      </c>
      <c r="M986" s="10"/>
      <c r="N986" s="42" t="s">
        <v>2395</v>
      </c>
      <c r="O986" s="10"/>
      <c r="P986" s="15">
        <v>29</v>
      </c>
      <c r="Q986" s="15">
        <v>1</v>
      </c>
      <c r="R986" s="15">
        <v>3</v>
      </c>
      <c r="S986" s="35" t="s">
        <v>1068</v>
      </c>
      <c r="U986" s="76" t="s">
        <v>3074</v>
      </c>
      <c r="V986" s="76" t="str">
        <f>IF(B986="","",B986)</f>
        <v>Missy Elliott</v>
      </c>
      <c r="W986" s="76" t="s">
        <v>3075</v>
      </c>
      <c r="X986" s="76" t="str">
        <f>IF(C986="","",C986)</f>
        <v>Get Ur Freak On</v>
      </c>
      <c r="Y986" s="77" t="s">
        <v>3077</v>
      </c>
      <c r="Z986" s="76">
        <f>IF(L986="","",L986)</f>
        <v>2001</v>
      </c>
      <c r="AA986" s="76" t="s">
        <v>3076</v>
      </c>
      <c r="AB986" s="76" t="str">
        <f>_xlfn.CONCAT(U986:AA986)</f>
        <v>&lt;table class="questions" width="290"&gt;&lt;tr&gt;&lt;td height="50"&gt;&lt;div align="center"&gt;2 Points &lt;/div&gt;&lt;/td&gt;&lt;/tr&gt;&lt;tr&gt;&lt;td height="30"&gt;&lt;div align="center"&gt;Missy Elliott&lt;/div&gt;&lt;/td&gt;&lt;/tr&gt;&lt;tr&gt;&lt;td height="30"&gt;&lt;div align="center"&gt;Get Ur Freak On&lt;/div&gt;&lt;/td&gt;&lt;/tr&gt;&lt;tr&gt;&lt;td height="30"&gt;&lt;div align="center"&gt;&lt;/div&gt;&lt;/td&gt;&lt;/tr&gt;&lt;tr&gt;&lt;td height="30"&gt;&lt;div align="center"&gt;2001&lt;/div&gt;&lt;/td&gt;&lt;/tr&gt;&lt;/table&gt;</v>
      </c>
      <c r="AC986" s="50" t="s">
        <v>2615</v>
      </c>
      <c r="AD986" s="50" t="str">
        <f>IF(A986="","","Assets/"&amp;N986&amp;"/"&amp;Q986&amp;"/"&amp;P986&amp;".mp3")</f>
        <v>Assets/Hiphop/1/29.mp3</v>
      </c>
      <c r="AE986" s="51" t="s">
        <v>2614</v>
      </c>
      <c r="AF986" s="50" t="str">
        <f>IF(A986="","","Tune "&amp;66*(Q986-1)+P986)</f>
        <v>Tune 29</v>
      </c>
      <c r="AG986" s="50" t="s">
        <v>2613</v>
      </c>
      <c r="AH986" s="50" t="str">
        <f>AC986&amp;AD986&amp;AE986&amp;AF986&amp;AG986</f>
        <v>&lt;li&gt;&lt;a href="Assets/Hiphop/1/29.mp3"&gt;Tune 29&lt;/a&gt;&lt;/li&gt;</v>
      </c>
      <c r="AI986" s="53" t="s">
        <v>2616</v>
      </c>
      <c r="AJ986" s="53">
        <f>IF(A986="","",66*(Q986-1)+P986)</f>
        <v>29</v>
      </c>
      <c r="AK986" s="53" t="s">
        <v>2617</v>
      </c>
      <c r="AL986" s="53" t="str">
        <f>IF(A986="","",B986&amp;"&lt;/td&gt;&lt;td&gt;"&amp;C986&amp;"&lt;/td&gt;&lt;/tr&gt;")</f>
        <v>Missy Elliott&lt;/td&gt;&lt;td&gt;Get Ur Freak On&lt;/td&gt;&lt;/tr&gt;</v>
      </c>
      <c r="AM986" s="53" t="str">
        <f>AI986&amp;AJ986&amp;AK986&amp;AL986</f>
        <v>&lt;tr&gt;&lt;td align="left"&gt;29&lt;/td&gt;&lt;td align="left"&gt;Missy Elliott&lt;/td&gt;&lt;td&gt;Get Ur Freak On&lt;/td&gt;&lt;/tr&gt;</v>
      </c>
      <c r="AN986" s="64">
        <f>IF(MAX(LEN(B986),LEN(C986))=0,"",MAX(LEN(B986),LEN(C986)))</f>
        <v>15</v>
      </c>
    </row>
    <row r="987" spans="1:40" x14ac:dyDescent="0.25">
      <c r="A987" s="10" t="str">
        <f>N987&amp;Q987&amp;R987&amp;S987</f>
        <v>Hiphop15D</v>
      </c>
      <c r="B987" s="15" t="s">
        <v>2446</v>
      </c>
      <c r="C987" s="15" t="s">
        <v>2932</v>
      </c>
      <c r="D987" s="15"/>
      <c r="E987" s="15"/>
      <c r="F987" s="15"/>
      <c r="G987" s="15"/>
      <c r="H987" s="15"/>
      <c r="I987" s="15"/>
      <c r="J987" s="15"/>
      <c r="K987" s="14"/>
      <c r="L987" s="15">
        <v>2002</v>
      </c>
      <c r="M987" s="10"/>
      <c r="N987" s="42" t="s">
        <v>2395</v>
      </c>
      <c r="O987" s="10"/>
      <c r="P987" s="15">
        <v>48</v>
      </c>
      <c r="Q987" s="15">
        <v>1</v>
      </c>
      <c r="R987" s="15">
        <v>5</v>
      </c>
      <c r="S987" s="60" t="s">
        <v>86</v>
      </c>
      <c r="U987" s="76" t="s">
        <v>3074</v>
      </c>
      <c r="V987" s="76" t="str">
        <f>IF(B987="","",B987)</f>
        <v>Missy Elliott</v>
      </c>
      <c r="W987" s="76" t="s">
        <v>3075</v>
      </c>
      <c r="X987" s="76" t="str">
        <f>IF(C987="","",C987)</f>
        <v>Work It</v>
      </c>
      <c r="Y987" s="77" t="s">
        <v>3077</v>
      </c>
      <c r="Z987" s="76">
        <f>IF(L987="","",L987)</f>
        <v>2002</v>
      </c>
      <c r="AA987" s="76" t="s">
        <v>3076</v>
      </c>
      <c r="AB987" s="76" t="str">
        <f>_xlfn.CONCAT(U987:AA987)</f>
        <v>&lt;table class="questions" width="290"&gt;&lt;tr&gt;&lt;td height="50"&gt;&lt;div align="center"&gt;2 Points &lt;/div&gt;&lt;/td&gt;&lt;/tr&gt;&lt;tr&gt;&lt;td height="30"&gt;&lt;div align="center"&gt;Missy Elliott&lt;/div&gt;&lt;/td&gt;&lt;/tr&gt;&lt;tr&gt;&lt;td height="30"&gt;&lt;div align="center"&gt;Work It&lt;/div&gt;&lt;/td&gt;&lt;/tr&gt;&lt;tr&gt;&lt;td height="30"&gt;&lt;div align="center"&gt;&lt;/div&gt;&lt;/td&gt;&lt;/tr&gt;&lt;tr&gt;&lt;td height="30"&gt;&lt;div align="center"&gt;2002&lt;/div&gt;&lt;/td&gt;&lt;/tr&gt;&lt;/table&gt;</v>
      </c>
      <c r="AC987" s="50" t="s">
        <v>2615</v>
      </c>
      <c r="AD987" s="50" t="str">
        <f>IF(A987="","","Assets/"&amp;N987&amp;"/"&amp;Q987&amp;"/"&amp;P987&amp;".mp3")</f>
        <v>Assets/Hiphop/1/48.mp3</v>
      </c>
      <c r="AE987" s="51" t="s">
        <v>2614</v>
      </c>
      <c r="AF987" s="50" t="str">
        <f>IF(A987="","","Tune "&amp;66*(Q987-1)+P987)</f>
        <v>Tune 48</v>
      </c>
      <c r="AG987" s="50" t="s">
        <v>2613</v>
      </c>
      <c r="AH987" s="50" t="str">
        <f>AC987&amp;AD987&amp;AE987&amp;AF987&amp;AG987</f>
        <v>&lt;li&gt;&lt;a href="Assets/Hiphop/1/48.mp3"&gt;Tune 48&lt;/a&gt;&lt;/li&gt;</v>
      </c>
      <c r="AI987" s="53" t="s">
        <v>2616</v>
      </c>
      <c r="AJ987" s="53">
        <f>IF(A987="","",66*(Q987-1)+P987)</f>
        <v>48</v>
      </c>
      <c r="AK987" s="53" t="s">
        <v>2617</v>
      </c>
      <c r="AL987" s="53" t="str">
        <f>IF(A987="","",B987&amp;"&lt;/td&gt;&lt;td&gt;"&amp;C987&amp;"&lt;/td&gt;&lt;/tr&gt;")</f>
        <v>Missy Elliott&lt;/td&gt;&lt;td&gt;Work It&lt;/td&gt;&lt;/tr&gt;</v>
      </c>
      <c r="AM987" s="53" t="str">
        <f>AI987&amp;AJ987&amp;AK987&amp;AL987</f>
        <v>&lt;tr&gt;&lt;td align="left"&gt;48&lt;/td&gt;&lt;td align="left"&gt;Missy Elliott&lt;/td&gt;&lt;td&gt;Work It&lt;/td&gt;&lt;/tr&gt;</v>
      </c>
      <c r="AN987" s="64">
        <f>IF(MAX(LEN(B987),LEN(C987))=0,"",MAX(LEN(B987),LEN(C987)))</f>
        <v>13</v>
      </c>
    </row>
    <row r="988" spans="1:40" x14ac:dyDescent="0.25">
      <c r="A988" s="10" t="str">
        <f>N988&amp;Q988&amp;R988&amp;S988</f>
        <v>2000-200414G</v>
      </c>
      <c r="B988" s="17" t="s">
        <v>570</v>
      </c>
      <c r="C988" s="15"/>
      <c r="D988" s="15" t="s">
        <v>672</v>
      </c>
      <c r="E988" s="15" t="s">
        <v>682</v>
      </c>
      <c r="F988" s="15"/>
      <c r="G988" s="15"/>
      <c r="H988" s="15"/>
      <c r="I988" s="15"/>
      <c r="J988" s="15"/>
      <c r="K988" s="14"/>
      <c r="L988" s="15">
        <v>2003</v>
      </c>
      <c r="M988" s="10"/>
      <c r="N988" s="3" t="s">
        <v>2620</v>
      </c>
      <c r="O988" s="10"/>
      <c r="P988" s="15">
        <v>40</v>
      </c>
      <c r="Q988" s="15">
        <v>1</v>
      </c>
      <c r="R988" s="15">
        <v>4</v>
      </c>
      <c r="S988" s="15" t="s">
        <v>1068</v>
      </c>
      <c r="U988" s="76" t="s">
        <v>3074</v>
      </c>
      <c r="V988" s="76" t="str">
        <f>IF(B988="","",B988)</f>
        <v>Fat Man Scoop</v>
      </c>
      <c r="W988" s="76" t="s">
        <v>3075</v>
      </c>
      <c r="X988" s="76" t="str">
        <f>IF(C988="","",C988)</f>
        <v/>
      </c>
      <c r="Y988" s="77" t="s">
        <v>3077</v>
      </c>
      <c r="Z988" s="76">
        <f>IF(L988="","",L988)</f>
        <v>2003</v>
      </c>
      <c r="AA988" s="76" t="s">
        <v>3076</v>
      </c>
      <c r="AB988" s="76" t="str">
        <f>_xlfn.CONCAT(U988:AA988)</f>
        <v>&lt;table class="questions" width="290"&gt;&lt;tr&gt;&lt;td height="50"&gt;&lt;div align="center"&gt;2 Points &lt;/div&gt;&lt;/td&gt;&lt;/tr&gt;&lt;tr&gt;&lt;td height="30"&gt;&lt;div align="center"&gt;Fat Man Scoop&lt;/div&gt;&lt;/td&gt;&lt;/tr&gt;&lt;tr&gt;&lt;td height="30"&gt;&lt;div align="center"&gt;&lt;/div&gt;&lt;/td&gt;&lt;/tr&gt;&lt;tr&gt;&lt;td height="30"&gt;&lt;div align="center"&gt;&lt;/div&gt;&lt;/td&gt;&lt;/tr&gt;&lt;tr&gt;&lt;td height="30"&gt;&lt;div align="center"&gt;2003&lt;/div&gt;&lt;/td&gt;&lt;/tr&gt;&lt;/table&gt;</v>
      </c>
      <c r="AC988" s="50" t="s">
        <v>2615</v>
      </c>
      <c r="AD988" s="50" t="str">
        <f>IF(A988="","","Assets/"&amp;N988&amp;"/"&amp;Q988&amp;"/"&amp;P988&amp;".mp3")</f>
        <v>Assets/2000-2004/1/40.mp3</v>
      </c>
      <c r="AE988" s="51" t="s">
        <v>2614</v>
      </c>
      <c r="AF988" s="50" t="str">
        <f>IF(A988="","","Tune "&amp;66*(Q988-1)+P988)</f>
        <v>Tune 40</v>
      </c>
      <c r="AG988" s="50" t="s">
        <v>2613</v>
      </c>
      <c r="AH988" s="50" t="str">
        <f>AC988&amp;AD988&amp;AE988&amp;AF988&amp;AG988</f>
        <v>&lt;li&gt;&lt;a href="Assets/2000-2004/1/40.mp3"&gt;Tune 40&lt;/a&gt;&lt;/li&gt;</v>
      </c>
      <c r="AI988" s="53" t="s">
        <v>2616</v>
      </c>
      <c r="AJ988" s="53">
        <f>IF(A988="","",66*(Q988-1)+P988)</f>
        <v>40</v>
      </c>
      <c r="AK988" s="53" t="s">
        <v>2617</v>
      </c>
      <c r="AL988" s="53" t="str">
        <f>IF(A988="","",B988&amp;"&lt;/td&gt;&lt;td&gt;"&amp;C988&amp;"&lt;/td&gt;&lt;/tr&gt;")</f>
        <v>Fat Man Scoop&lt;/td&gt;&lt;td&gt;&lt;/td&gt;&lt;/tr&gt;</v>
      </c>
      <c r="AM988" s="53" t="str">
        <f>AI988&amp;AJ988&amp;AK988&amp;AL988</f>
        <v>&lt;tr&gt;&lt;td align="left"&gt;40&lt;/td&gt;&lt;td align="left"&gt;Fat Man Scoop&lt;/td&gt;&lt;td&gt;&lt;/td&gt;&lt;/tr&gt;</v>
      </c>
      <c r="AN988" s="64">
        <f>IF(MAX(LEN(B988),LEN(C988))=0,"",MAX(LEN(B988),LEN(C988)))</f>
        <v>13</v>
      </c>
    </row>
    <row r="989" spans="1:40" x14ac:dyDescent="0.25">
      <c r="A989" s="10" t="str">
        <f>N989&amp;Q989&amp;R989&amp;S989</f>
        <v>2015-201933K</v>
      </c>
      <c r="B989" s="15" t="s">
        <v>2563</v>
      </c>
      <c r="C989" s="15" t="s">
        <v>2564</v>
      </c>
      <c r="D989" s="15"/>
      <c r="E989" s="15"/>
      <c r="F989" s="15"/>
      <c r="G989" s="15"/>
      <c r="H989" s="15"/>
      <c r="I989" s="15"/>
      <c r="J989" s="15"/>
      <c r="K989" s="14"/>
      <c r="L989" s="15">
        <v>2018</v>
      </c>
      <c r="M989" s="10"/>
      <c r="N989" s="3" t="s">
        <v>2623</v>
      </c>
      <c r="O989" s="10"/>
      <c r="P989" s="15">
        <v>33</v>
      </c>
      <c r="Q989" s="15">
        <v>3</v>
      </c>
      <c r="R989" s="15">
        <v>3</v>
      </c>
      <c r="S989" s="15" t="s">
        <v>1072</v>
      </c>
      <c r="U989" s="76" t="s">
        <v>3074</v>
      </c>
      <c r="V989" s="76" t="str">
        <f>IF(B989="","",B989)</f>
        <v>Liam Payne, J Balvin</v>
      </c>
      <c r="W989" s="76" t="s">
        <v>3075</v>
      </c>
      <c r="X989" s="76" t="str">
        <f>IF(C989="","",C989)</f>
        <v>Familiar</v>
      </c>
      <c r="Y989" s="77" t="s">
        <v>3077</v>
      </c>
      <c r="Z989" s="76">
        <f>IF(L989="","",L989)</f>
        <v>2018</v>
      </c>
      <c r="AA989" s="76" t="s">
        <v>3076</v>
      </c>
      <c r="AB989" s="76" t="str">
        <f>_xlfn.CONCAT(U989:AA989)</f>
        <v>&lt;table class="questions" width="290"&gt;&lt;tr&gt;&lt;td height="50"&gt;&lt;div align="center"&gt;2 Points &lt;/div&gt;&lt;/td&gt;&lt;/tr&gt;&lt;tr&gt;&lt;td height="30"&gt;&lt;div align="center"&gt;Liam Payne, J Balvin&lt;/div&gt;&lt;/td&gt;&lt;/tr&gt;&lt;tr&gt;&lt;td height="30"&gt;&lt;div align="center"&gt;Familiar&lt;/div&gt;&lt;/td&gt;&lt;/tr&gt;&lt;tr&gt;&lt;td height="30"&gt;&lt;div align="center"&gt;&lt;/div&gt;&lt;/td&gt;&lt;/tr&gt;&lt;tr&gt;&lt;td height="30"&gt;&lt;div align="center"&gt;2018&lt;/div&gt;&lt;/td&gt;&lt;/tr&gt;&lt;/table&gt;</v>
      </c>
      <c r="AC989" s="50" t="s">
        <v>2615</v>
      </c>
      <c r="AD989" s="50" t="str">
        <f>IF(A989="","","Assets/"&amp;N989&amp;"/"&amp;Q989&amp;"/"&amp;P989&amp;".mp3")</f>
        <v>Assets/2015-2019/3/33.mp3</v>
      </c>
      <c r="AE989" s="51" t="s">
        <v>2614</v>
      </c>
      <c r="AF989" s="50" t="str">
        <f>IF(A989="","","Tune "&amp;66*(Q989-1)+P989)</f>
        <v>Tune 165</v>
      </c>
      <c r="AG989" s="50" t="s">
        <v>2613</v>
      </c>
      <c r="AH989" s="50" t="str">
        <f>AC989&amp;AD989&amp;AE989&amp;AF989&amp;AG989</f>
        <v>&lt;li&gt;&lt;a href="Assets/2015-2019/3/33.mp3"&gt;Tune 165&lt;/a&gt;&lt;/li&gt;</v>
      </c>
      <c r="AI989" s="53" t="s">
        <v>2616</v>
      </c>
      <c r="AJ989" s="53">
        <f>IF(A989="","",66*(Q989-1)+P989)</f>
        <v>165</v>
      </c>
      <c r="AK989" s="53" t="s">
        <v>2617</v>
      </c>
      <c r="AL989" s="53" t="str">
        <f>IF(A989="","",B989&amp;"&lt;/td&gt;&lt;td&gt;"&amp;C989&amp;"&lt;/td&gt;&lt;/tr&gt;")</f>
        <v>Liam Payne, J Balvin&lt;/td&gt;&lt;td&gt;Familiar&lt;/td&gt;&lt;/tr&gt;</v>
      </c>
      <c r="AM989" s="53" t="str">
        <f>AI989&amp;AJ989&amp;AK989&amp;AL989</f>
        <v>&lt;tr&gt;&lt;td align="left"&gt;165&lt;/td&gt;&lt;td align="left"&gt;Liam Payne, J Balvin&lt;/td&gt;&lt;td&gt;Familiar&lt;/td&gt;&lt;/tr&gt;</v>
      </c>
      <c r="AN989" s="64">
        <f>IF(MAX(LEN(B989),LEN(C989))=0,"",MAX(LEN(B989),LEN(C989)))</f>
        <v>20</v>
      </c>
    </row>
    <row r="990" spans="1:40" x14ac:dyDescent="0.25">
      <c r="A990" s="10" t="str">
        <f>N990&amp;Q990&amp;R990&amp;S990</f>
        <v>Disney13E</v>
      </c>
      <c r="B990" s="35" t="s">
        <v>1349</v>
      </c>
      <c r="C990" s="35" t="s">
        <v>1350</v>
      </c>
      <c r="D990" s="35" t="s">
        <v>698</v>
      </c>
      <c r="E990" s="35" t="s">
        <v>682</v>
      </c>
      <c r="F990" s="15"/>
      <c r="G990" s="15"/>
      <c r="H990" s="15"/>
      <c r="I990" s="15"/>
      <c r="J990" s="15"/>
      <c r="K990" s="14"/>
      <c r="L990" s="15">
        <v>1946</v>
      </c>
      <c r="M990" s="10"/>
      <c r="N990" s="32" t="s">
        <v>904</v>
      </c>
      <c r="O990" s="10"/>
      <c r="P990" s="15">
        <v>27</v>
      </c>
      <c r="Q990" s="15">
        <v>1</v>
      </c>
      <c r="R990" s="15">
        <v>3</v>
      </c>
      <c r="S990" s="35" t="s">
        <v>87</v>
      </c>
      <c r="U990" s="76" t="s">
        <v>3074</v>
      </c>
      <c r="V990" s="76" t="str">
        <f>IF(B990="","",B990)</f>
        <v>Song of the South</v>
      </c>
      <c r="W990" s="76" t="s">
        <v>3075</v>
      </c>
      <c r="X990" s="76" t="str">
        <f>IF(C990="","",C990)</f>
        <v>Zip-a-dee-doo-dah</v>
      </c>
      <c r="Y990" s="77" t="s">
        <v>3077</v>
      </c>
      <c r="Z990" s="76">
        <f>IF(L990="","",L990)</f>
        <v>1946</v>
      </c>
      <c r="AA990" s="76" t="s">
        <v>3076</v>
      </c>
      <c r="AB990" s="76" t="str">
        <f>_xlfn.CONCAT(U990:AA990)</f>
        <v>&lt;table class="questions" width="290"&gt;&lt;tr&gt;&lt;td height="50"&gt;&lt;div align="center"&gt;2 Points &lt;/div&gt;&lt;/td&gt;&lt;/tr&gt;&lt;tr&gt;&lt;td height="30"&gt;&lt;div align="center"&gt;Song of the South&lt;/div&gt;&lt;/td&gt;&lt;/tr&gt;&lt;tr&gt;&lt;td height="30"&gt;&lt;div align="center"&gt;Zip-a-dee-doo-dah&lt;/div&gt;&lt;/td&gt;&lt;/tr&gt;&lt;tr&gt;&lt;td height="30"&gt;&lt;div align="center"&gt;&lt;/div&gt;&lt;/td&gt;&lt;/tr&gt;&lt;tr&gt;&lt;td height="30"&gt;&lt;div align="center"&gt;1946&lt;/div&gt;&lt;/td&gt;&lt;/tr&gt;&lt;/table&gt;</v>
      </c>
      <c r="AC990" s="50" t="s">
        <v>2615</v>
      </c>
      <c r="AD990" s="50" t="str">
        <f>IF(A990="","","Assets/"&amp;N990&amp;"/"&amp;Q990&amp;"/"&amp;P990&amp;".mp3")</f>
        <v>Assets/Disney/1/27.mp3</v>
      </c>
      <c r="AE990" s="51" t="s">
        <v>2614</v>
      </c>
      <c r="AF990" s="50" t="str">
        <f>IF(A990="","","Tune "&amp;66*(Q990-1)+P990)</f>
        <v>Tune 27</v>
      </c>
      <c r="AG990" s="50" t="s">
        <v>2613</v>
      </c>
      <c r="AH990" s="50" t="str">
        <f>AC990&amp;AD990&amp;AE990&amp;AF990&amp;AG990</f>
        <v>&lt;li&gt;&lt;a href="Assets/Disney/1/27.mp3"&gt;Tune 27&lt;/a&gt;&lt;/li&gt;</v>
      </c>
      <c r="AI990" s="53" t="s">
        <v>2616</v>
      </c>
      <c r="AJ990" s="53">
        <f>IF(A990="","",66*(Q990-1)+P990)</f>
        <v>27</v>
      </c>
      <c r="AK990" s="53" t="s">
        <v>2617</v>
      </c>
      <c r="AL990" s="53" t="str">
        <f>IF(A990="","",B990&amp;"&lt;/td&gt;&lt;td&gt;"&amp;C990&amp;"&lt;/td&gt;&lt;/tr&gt;")</f>
        <v>Song of the South&lt;/td&gt;&lt;td&gt;Zip-a-dee-doo-dah&lt;/td&gt;&lt;/tr&gt;</v>
      </c>
      <c r="AM990" s="53" t="str">
        <f>AI990&amp;AJ990&amp;AK990&amp;AL990</f>
        <v>&lt;tr&gt;&lt;td align="left"&gt;27&lt;/td&gt;&lt;td align="left"&gt;Song of the South&lt;/td&gt;&lt;td&gt;Zip-a-dee-doo-dah&lt;/td&gt;&lt;/tr&gt;</v>
      </c>
      <c r="AN990" s="64">
        <f>IF(MAX(LEN(B990),LEN(C990))=0,"",MAX(LEN(B990),LEN(C990)))</f>
        <v>17</v>
      </c>
    </row>
    <row r="991" spans="1:40" x14ac:dyDescent="0.25">
      <c r="A991" s="10" t="str">
        <f>N991&amp;Q991&amp;R991&amp;S991</f>
        <v>Disney13F</v>
      </c>
      <c r="B991" s="35" t="s">
        <v>1352</v>
      </c>
      <c r="C991" s="35" t="s">
        <v>1351</v>
      </c>
      <c r="D991" s="35" t="s">
        <v>698</v>
      </c>
      <c r="E991" s="35" t="s">
        <v>682</v>
      </c>
      <c r="F991" s="15"/>
      <c r="G991" s="15"/>
      <c r="H991" s="15"/>
      <c r="I991" s="15"/>
      <c r="J991" s="15"/>
      <c r="K991" s="14"/>
      <c r="L991" s="15">
        <v>1937</v>
      </c>
      <c r="M991" s="10"/>
      <c r="N991" s="32" t="s">
        <v>904</v>
      </c>
      <c r="O991" s="10"/>
      <c r="P991" s="15">
        <v>28</v>
      </c>
      <c r="Q991" s="15">
        <v>1</v>
      </c>
      <c r="R991" s="15">
        <v>3</v>
      </c>
      <c r="S991" s="35" t="s">
        <v>88</v>
      </c>
      <c r="U991" s="76" t="s">
        <v>3074</v>
      </c>
      <c r="V991" s="76" t="str">
        <f>IF(B991="","",B991)</f>
        <v>Snow White and the Seven Dwarfs</v>
      </c>
      <c r="W991" s="76" t="s">
        <v>3075</v>
      </c>
      <c r="X991" s="76" t="str">
        <f>IF(C991="","",C991)</f>
        <v>Dig, Dig, Dig, Heigh-Ho</v>
      </c>
      <c r="Y991" s="77" t="s">
        <v>3077</v>
      </c>
      <c r="Z991" s="76">
        <f>IF(L991="","",L991)</f>
        <v>1937</v>
      </c>
      <c r="AA991" s="76" t="s">
        <v>3076</v>
      </c>
      <c r="AB991" s="76" t="str">
        <f>_xlfn.CONCAT(U991:AA991)</f>
        <v>&lt;table class="questions" width="290"&gt;&lt;tr&gt;&lt;td height="50"&gt;&lt;div align="center"&gt;2 Points &lt;/div&gt;&lt;/td&gt;&lt;/tr&gt;&lt;tr&gt;&lt;td height="30"&gt;&lt;div align="center"&gt;Snow White and the Seven Dwarfs&lt;/div&gt;&lt;/td&gt;&lt;/tr&gt;&lt;tr&gt;&lt;td height="30"&gt;&lt;div align="center"&gt;Dig, Dig, Dig, Heigh-Ho&lt;/div&gt;&lt;/td&gt;&lt;/tr&gt;&lt;tr&gt;&lt;td height="30"&gt;&lt;div align="center"&gt;&lt;/div&gt;&lt;/td&gt;&lt;/tr&gt;&lt;tr&gt;&lt;td height="30"&gt;&lt;div align="center"&gt;1937&lt;/div&gt;&lt;/td&gt;&lt;/tr&gt;&lt;/table&gt;</v>
      </c>
      <c r="AC991" s="50" t="s">
        <v>2615</v>
      </c>
      <c r="AD991" s="50" t="str">
        <f>IF(A991="","","Assets/"&amp;N991&amp;"/"&amp;Q991&amp;"/"&amp;P991&amp;".mp3")</f>
        <v>Assets/Disney/1/28.mp3</v>
      </c>
      <c r="AE991" s="51" t="s">
        <v>2614</v>
      </c>
      <c r="AF991" s="50" t="str">
        <f>IF(A991="","","Tune "&amp;66*(Q991-1)+P991)</f>
        <v>Tune 28</v>
      </c>
      <c r="AG991" s="50" t="s">
        <v>2613</v>
      </c>
      <c r="AH991" s="50" t="str">
        <f>AC991&amp;AD991&amp;AE991&amp;AF991&amp;AG991</f>
        <v>&lt;li&gt;&lt;a href="Assets/Disney/1/28.mp3"&gt;Tune 28&lt;/a&gt;&lt;/li&gt;</v>
      </c>
      <c r="AI991" s="53" t="s">
        <v>2616</v>
      </c>
      <c r="AJ991" s="53">
        <f>IF(A991="","",66*(Q991-1)+P991)</f>
        <v>28</v>
      </c>
      <c r="AK991" s="53" t="s">
        <v>2617</v>
      </c>
      <c r="AL991" s="53" t="str">
        <f>IF(A991="","",B991&amp;"&lt;/td&gt;&lt;td&gt;"&amp;C991&amp;"&lt;/td&gt;&lt;/tr&gt;")</f>
        <v>Snow White and the Seven Dwarfs&lt;/td&gt;&lt;td&gt;Dig, Dig, Dig, Heigh-Ho&lt;/td&gt;&lt;/tr&gt;</v>
      </c>
      <c r="AM991" s="53" t="str">
        <f>AI991&amp;AJ991&amp;AK991&amp;AL991</f>
        <v>&lt;tr&gt;&lt;td align="left"&gt;28&lt;/td&gt;&lt;td align="left"&gt;Snow White and the Seven Dwarfs&lt;/td&gt;&lt;td&gt;Dig, Dig, Dig, Heigh-Ho&lt;/td&gt;&lt;/tr&gt;</v>
      </c>
      <c r="AN991" s="64">
        <f>IF(MAX(LEN(B991),LEN(C991))=0,"",MAX(LEN(B991),LEN(C991)))</f>
        <v>31</v>
      </c>
    </row>
    <row r="992" spans="1:40" x14ac:dyDescent="0.25">
      <c r="A992" s="10" t="str">
        <f>N992&amp;Q992&amp;R992&amp;S992</f>
        <v>Disney13G</v>
      </c>
      <c r="B992" s="35" t="s">
        <v>1353</v>
      </c>
      <c r="C992" s="35" t="s">
        <v>1354</v>
      </c>
      <c r="D992" s="35" t="s">
        <v>698</v>
      </c>
      <c r="E992" s="35" t="s">
        <v>682</v>
      </c>
      <c r="F992" s="15"/>
      <c r="G992" s="15"/>
      <c r="H992" s="15"/>
      <c r="I992" s="15"/>
      <c r="J992" s="15"/>
      <c r="K992" s="14"/>
      <c r="L992" s="15">
        <v>1941</v>
      </c>
      <c r="M992" s="10"/>
      <c r="N992" s="32" t="s">
        <v>904</v>
      </c>
      <c r="O992" s="10"/>
      <c r="P992" s="15">
        <v>29</v>
      </c>
      <c r="Q992" s="15">
        <v>1</v>
      </c>
      <c r="R992" s="15">
        <v>3</v>
      </c>
      <c r="S992" s="35" t="s">
        <v>1068</v>
      </c>
      <c r="U992" s="76" t="s">
        <v>3074</v>
      </c>
      <c r="V992" s="76" t="str">
        <f>IF(B992="","",B992)</f>
        <v>Dumbo</v>
      </c>
      <c r="W992" s="76" t="s">
        <v>3075</v>
      </c>
      <c r="X992" s="76" t="str">
        <f>IF(C992="","",C992)</f>
        <v>Elephants on Parade</v>
      </c>
      <c r="Y992" s="77" t="s">
        <v>3077</v>
      </c>
      <c r="Z992" s="76">
        <f>IF(L992="","",L992)</f>
        <v>1941</v>
      </c>
      <c r="AA992" s="76" t="s">
        <v>3076</v>
      </c>
      <c r="AB992" s="76" t="str">
        <f>_xlfn.CONCAT(U992:AA992)</f>
        <v>&lt;table class="questions" width="290"&gt;&lt;tr&gt;&lt;td height="50"&gt;&lt;div align="center"&gt;2 Points &lt;/div&gt;&lt;/td&gt;&lt;/tr&gt;&lt;tr&gt;&lt;td height="30"&gt;&lt;div align="center"&gt;Dumbo&lt;/div&gt;&lt;/td&gt;&lt;/tr&gt;&lt;tr&gt;&lt;td height="30"&gt;&lt;div align="center"&gt;Elephants on Parade&lt;/div&gt;&lt;/td&gt;&lt;/tr&gt;&lt;tr&gt;&lt;td height="30"&gt;&lt;div align="center"&gt;&lt;/div&gt;&lt;/td&gt;&lt;/tr&gt;&lt;tr&gt;&lt;td height="30"&gt;&lt;div align="center"&gt;1941&lt;/div&gt;&lt;/td&gt;&lt;/tr&gt;&lt;/table&gt;</v>
      </c>
      <c r="AC992" s="50" t="s">
        <v>2615</v>
      </c>
      <c r="AD992" s="50" t="str">
        <f>IF(A992="","","Assets/"&amp;N992&amp;"/"&amp;Q992&amp;"/"&amp;P992&amp;".mp3")</f>
        <v>Assets/Disney/1/29.mp3</v>
      </c>
      <c r="AE992" s="51" t="s">
        <v>2614</v>
      </c>
      <c r="AF992" s="50" t="str">
        <f>IF(A992="","","Tune "&amp;66*(Q992-1)+P992)</f>
        <v>Tune 29</v>
      </c>
      <c r="AG992" s="50" t="s">
        <v>2613</v>
      </c>
      <c r="AH992" s="50" t="str">
        <f>AC992&amp;AD992&amp;AE992&amp;AF992&amp;AG992</f>
        <v>&lt;li&gt;&lt;a href="Assets/Disney/1/29.mp3"&gt;Tune 29&lt;/a&gt;&lt;/li&gt;</v>
      </c>
      <c r="AI992" s="53" t="s">
        <v>2616</v>
      </c>
      <c r="AJ992" s="53">
        <f>IF(A992="","",66*(Q992-1)+P992)</f>
        <v>29</v>
      </c>
      <c r="AK992" s="53" t="s">
        <v>2617</v>
      </c>
      <c r="AL992" s="53" t="str">
        <f>IF(A992="","",B992&amp;"&lt;/td&gt;&lt;td&gt;"&amp;C992&amp;"&lt;/td&gt;&lt;/tr&gt;")</f>
        <v>Dumbo&lt;/td&gt;&lt;td&gt;Elephants on Parade&lt;/td&gt;&lt;/tr&gt;</v>
      </c>
      <c r="AM992" s="53" t="str">
        <f>AI992&amp;AJ992&amp;AK992&amp;AL992</f>
        <v>&lt;tr&gt;&lt;td align="left"&gt;29&lt;/td&gt;&lt;td align="left"&gt;Dumbo&lt;/td&gt;&lt;td&gt;Elephants on Parade&lt;/td&gt;&lt;/tr&gt;</v>
      </c>
      <c r="AN992" s="64">
        <f>IF(MAX(LEN(B992),LEN(C992))=0,"",MAX(LEN(B992),LEN(C992)))</f>
        <v>19</v>
      </c>
    </row>
    <row r="993" spans="1:40" x14ac:dyDescent="0.25">
      <c r="A993" s="10" t="str">
        <f>N993&amp;Q993&amp;R993&amp;S993</f>
        <v>Dance14E</v>
      </c>
      <c r="B993" s="35" t="s">
        <v>957</v>
      </c>
      <c r="C993" s="35" t="s">
        <v>1966</v>
      </c>
      <c r="D993" s="35" t="s">
        <v>672</v>
      </c>
      <c r="E993" s="35" t="s">
        <v>682</v>
      </c>
      <c r="F993" s="15"/>
      <c r="G993" s="15"/>
      <c r="H993" s="15"/>
      <c r="I993" s="15"/>
      <c r="J993" s="15"/>
      <c r="K993" s="14"/>
      <c r="L993" s="15">
        <v>2000</v>
      </c>
      <c r="M993" s="10"/>
      <c r="N993" s="40" t="s">
        <v>1436</v>
      </c>
      <c r="O993" s="10"/>
      <c r="P993" s="15">
        <v>38</v>
      </c>
      <c r="Q993" s="15">
        <v>1</v>
      </c>
      <c r="R993" s="15">
        <v>4</v>
      </c>
      <c r="S993" s="35" t="s">
        <v>87</v>
      </c>
      <c r="U993" s="76" t="s">
        <v>3074</v>
      </c>
      <c r="V993" s="76" t="str">
        <f>IF(B993="","",B993)</f>
        <v>Moby</v>
      </c>
      <c r="W993" s="76" t="s">
        <v>3075</v>
      </c>
      <c r="X993" s="76" t="str">
        <f>IF(C993="","",C993)</f>
        <v>Porcelain</v>
      </c>
      <c r="Y993" s="77" t="s">
        <v>3077</v>
      </c>
      <c r="Z993" s="76">
        <f>IF(L993="","",L993)</f>
        <v>2000</v>
      </c>
      <c r="AA993" s="76" t="s">
        <v>3076</v>
      </c>
      <c r="AB993" s="76" t="str">
        <f>_xlfn.CONCAT(U993:AA993)</f>
        <v>&lt;table class="questions" width="290"&gt;&lt;tr&gt;&lt;td height="50"&gt;&lt;div align="center"&gt;2 Points &lt;/div&gt;&lt;/td&gt;&lt;/tr&gt;&lt;tr&gt;&lt;td height="30"&gt;&lt;div align="center"&gt;Moby&lt;/div&gt;&lt;/td&gt;&lt;/tr&gt;&lt;tr&gt;&lt;td height="30"&gt;&lt;div align="center"&gt;Porcelain&lt;/div&gt;&lt;/td&gt;&lt;/tr&gt;&lt;tr&gt;&lt;td height="30"&gt;&lt;div align="center"&gt;&lt;/div&gt;&lt;/td&gt;&lt;/tr&gt;&lt;tr&gt;&lt;td height="30"&gt;&lt;div align="center"&gt;2000&lt;/div&gt;&lt;/td&gt;&lt;/tr&gt;&lt;/table&gt;</v>
      </c>
      <c r="AC993" s="50" t="s">
        <v>2615</v>
      </c>
      <c r="AD993" s="50" t="str">
        <f>IF(A993="","","Assets/"&amp;N993&amp;"/"&amp;Q993&amp;"/"&amp;P993&amp;".mp3")</f>
        <v>Assets/Dance/1/38.mp3</v>
      </c>
      <c r="AE993" s="51" t="s">
        <v>2614</v>
      </c>
      <c r="AF993" s="50" t="str">
        <f>IF(A993="","","Tune "&amp;66*(Q993-1)+P993)</f>
        <v>Tune 38</v>
      </c>
      <c r="AG993" s="50" t="s">
        <v>2613</v>
      </c>
      <c r="AH993" s="50" t="str">
        <f>AC993&amp;AD993&amp;AE993&amp;AF993&amp;AG993</f>
        <v>&lt;li&gt;&lt;a href="Assets/Dance/1/38.mp3"&gt;Tune 38&lt;/a&gt;&lt;/li&gt;</v>
      </c>
      <c r="AI993" s="53" t="s">
        <v>2616</v>
      </c>
      <c r="AJ993" s="53">
        <f>IF(A993="","",66*(Q993-1)+P993)</f>
        <v>38</v>
      </c>
      <c r="AK993" s="53" t="s">
        <v>2617</v>
      </c>
      <c r="AL993" s="53" t="str">
        <f>IF(A993="","",B993&amp;"&lt;/td&gt;&lt;td&gt;"&amp;C993&amp;"&lt;/td&gt;&lt;/tr&gt;")</f>
        <v>Moby&lt;/td&gt;&lt;td&gt;Porcelain&lt;/td&gt;&lt;/tr&gt;</v>
      </c>
      <c r="AM993" s="53" t="str">
        <f>AI993&amp;AJ993&amp;AK993&amp;AL993</f>
        <v>&lt;tr&gt;&lt;td align="left"&gt;38&lt;/td&gt;&lt;td align="left"&gt;Moby&lt;/td&gt;&lt;td&gt;Porcelain&lt;/td&gt;&lt;/tr&gt;</v>
      </c>
      <c r="AN993" s="64">
        <f>IF(MAX(LEN(B993),LEN(C993))=0,"",MAX(LEN(B993),LEN(C993)))</f>
        <v>9</v>
      </c>
    </row>
    <row r="994" spans="1:40" x14ac:dyDescent="0.25">
      <c r="A994" s="10" t="str">
        <f>N994&amp;Q994&amp;R994&amp;S994</f>
        <v>Dance14F</v>
      </c>
      <c r="B994" s="35" t="s">
        <v>957</v>
      </c>
      <c r="C994" s="35" t="s">
        <v>1972</v>
      </c>
      <c r="D994" s="35" t="s">
        <v>672</v>
      </c>
      <c r="E994" s="35" t="s">
        <v>682</v>
      </c>
      <c r="F994" s="15"/>
      <c r="G994" s="15"/>
      <c r="H994" s="15"/>
      <c r="I994" s="15"/>
      <c r="J994" s="15"/>
      <c r="K994" s="14"/>
      <c r="L994" s="15">
        <v>1990</v>
      </c>
      <c r="M994" s="10"/>
      <c r="N994" s="40" t="s">
        <v>1436</v>
      </c>
      <c r="O994" s="10"/>
      <c r="P994" s="15">
        <v>39</v>
      </c>
      <c r="Q994" s="15">
        <v>1</v>
      </c>
      <c r="R994" s="15">
        <v>4</v>
      </c>
      <c r="S994" s="35" t="s">
        <v>88</v>
      </c>
      <c r="U994" s="76" t="s">
        <v>3074</v>
      </c>
      <c r="V994" s="76" t="str">
        <f>IF(B994="","",B994)</f>
        <v>Moby</v>
      </c>
      <c r="W994" s="76" t="s">
        <v>3075</v>
      </c>
      <c r="X994" s="76" t="str">
        <f>IF(C994="","",C994)</f>
        <v>Go</v>
      </c>
      <c r="Y994" s="77" t="s">
        <v>3077</v>
      </c>
      <c r="Z994" s="76">
        <f>IF(L994="","",L994)</f>
        <v>1990</v>
      </c>
      <c r="AA994" s="76" t="s">
        <v>3076</v>
      </c>
      <c r="AB994" s="76" t="str">
        <f>_xlfn.CONCAT(U994:AA994)</f>
        <v>&lt;table class="questions" width="290"&gt;&lt;tr&gt;&lt;td height="50"&gt;&lt;div align="center"&gt;2 Points &lt;/div&gt;&lt;/td&gt;&lt;/tr&gt;&lt;tr&gt;&lt;td height="30"&gt;&lt;div align="center"&gt;Moby&lt;/div&gt;&lt;/td&gt;&lt;/tr&gt;&lt;tr&gt;&lt;td height="30"&gt;&lt;div align="center"&gt;Go&lt;/div&gt;&lt;/td&gt;&lt;/tr&gt;&lt;tr&gt;&lt;td height="30"&gt;&lt;div align="center"&gt;&lt;/div&gt;&lt;/td&gt;&lt;/tr&gt;&lt;tr&gt;&lt;td height="30"&gt;&lt;div align="center"&gt;1990&lt;/div&gt;&lt;/td&gt;&lt;/tr&gt;&lt;/table&gt;</v>
      </c>
      <c r="AC994" s="50" t="s">
        <v>2615</v>
      </c>
      <c r="AD994" s="50" t="str">
        <f>IF(A994="","","Assets/"&amp;N994&amp;"/"&amp;Q994&amp;"/"&amp;P994&amp;".mp3")</f>
        <v>Assets/Dance/1/39.mp3</v>
      </c>
      <c r="AE994" s="51" t="s">
        <v>2614</v>
      </c>
      <c r="AF994" s="50" t="str">
        <f>IF(A994="","","Tune "&amp;66*(Q994-1)+P994)</f>
        <v>Tune 39</v>
      </c>
      <c r="AG994" s="50" t="s">
        <v>2613</v>
      </c>
      <c r="AH994" s="50" t="str">
        <f>AC994&amp;AD994&amp;AE994&amp;AF994&amp;AG994</f>
        <v>&lt;li&gt;&lt;a href="Assets/Dance/1/39.mp3"&gt;Tune 39&lt;/a&gt;&lt;/li&gt;</v>
      </c>
      <c r="AI994" s="53" t="s">
        <v>2616</v>
      </c>
      <c r="AJ994" s="53">
        <f>IF(A994="","",66*(Q994-1)+P994)</f>
        <v>39</v>
      </c>
      <c r="AK994" s="53" t="s">
        <v>2617</v>
      </c>
      <c r="AL994" s="53" t="str">
        <f>IF(A994="","",B994&amp;"&lt;/td&gt;&lt;td&gt;"&amp;C994&amp;"&lt;/td&gt;&lt;/tr&gt;")</f>
        <v>Moby&lt;/td&gt;&lt;td&gt;Go&lt;/td&gt;&lt;/tr&gt;</v>
      </c>
      <c r="AM994" s="53" t="str">
        <f>AI994&amp;AJ994&amp;AK994&amp;AL994</f>
        <v>&lt;tr&gt;&lt;td align="left"&gt;39&lt;/td&gt;&lt;td align="left"&gt;Moby&lt;/td&gt;&lt;td&gt;Go&lt;/td&gt;&lt;/tr&gt;</v>
      </c>
      <c r="AN994" s="64">
        <f>IF(MAX(LEN(B994),LEN(C994))=0,"",MAX(LEN(B994),LEN(C994)))</f>
        <v>4</v>
      </c>
    </row>
    <row r="995" spans="1:40" x14ac:dyDescent="0.25">
      <c r="A995" s="10" t="str">
        <f>N995&amp;Q995&amp;R995&amp;S995</f>
        <v>2000-200414H</v>
      </c>
      <c r="B995" s="15" t="s">
        <v>571</v>
      </c>
      <c r="C995" s="15" t="s">
        <v>751</v>
      </c>
      <c r="D995" s="15" t="s">
        <v>672</v>
      </c>
      <c r="E995" s="15" t="s">
        <v>682</v>
      </c>
      <c r="F995" s="15"/>
      <c r="G995" s="15"/>
      <c r="H995" s="15"/>
      <c r="I995" s="15"/>
      <c r="J995" s="15"/>
      <c r="K995" s="14"/>
      <c r="L995" s="24">
        <v>2004</v>
      </c>
      <c r="M995" s="10"/>
      <c r="N995" s="3" t="s">
        <v>2620</v>
      </c>
      <c r="O995" s="10"/>
      <c r="P995" s="15">
        <v>41</v>
      </c>
      <c r="Q995" s="15">
        <v>1</v>
      </c>
      <c r="R995" s="15">
        <v>4</v>
      </c>
      <c r="S995" s="15" t="s">
        <v>1069</v>
      </c>
      <c r="U995" s="76" t="s">
        <v>3074</v>
      </c>
      <c r="V995" s="76" t="str">
        <f>IF(B995="","",B995)</f>
        <v>Bassment Jaxx</v>
      </c>
      <c r="W995" s="76" t="s">
        <v>3075</v>
      </c>
      <c r="X995" s="76" t="str">
        <f>IF(C995="","",C995)</f>
        <v>Good Luck</v>
      </c>
      <c r="Y995" s="77" t="s">
        <v>3077</v>
      </c>
      <c r="Z995" s="76">
        <f>IF(L995="","",L995)</f>
        <v>2004</v>
      </c>
      <c r="AA995" s="76" t="s">
        <v>3076</v>
      </c>
      <c r="AB995" s="76" t="str">
        <f>_xlfn.CONCAT(U995:AA995)</f>
        <v>&lt;table class="questions" width="290"&gt;&lt;tr&gt;&lt;td height="50"&gt;&lt;div align="center"&gt;2 Points &lt;/div&gt;&lt;/td&gt;&lt;/tr&gt;&lt;tr&gt;&lt;td height="30"&gt;&lt;div align="center"&gt;Bassment Jaxx&lt;/div&gt;&lt;/td&gt;&lt;/tr&gt;&lt;tr&gt;&lt;td height="30"&gt;&lt;div align="center"&gt;Good Luck&lt;/div&gt;&lt;/td&gt;&lt;/tr&gt;&lt;tr&gt;&lt;td height="30"&gt;&lt;div align="center"&gt;&lt;/div&gt;&lt;/td&gt;&lt;/tr&gt;&lt;tr&gt;&lt;td height="30"&gt;&lt;div align="center"&gt;2004&lt;/div&gt;&lt;/td&gt;&lt;/tr&gt;&lt;/table&gt;</v>
      </c>
      <c r="AC995" s="50" t="s">
        <v>2615</v>
      </c>
      <c r="AD995" s="50" t="str">
        <f>IF(A995="","","Assets/"&amp;N995&amp;"/"&amp;Q995&amp;"/"&amp;P995&amp;".mp3")</f>
        <v>Assets/2000-2004/1/41.mp3</v>
      </c>
      <c r="AE995" s="51" t="s">
        <v>2614</v>
      </c>
      <c r="AF995" s="50" t="str">
        <f>IF(A995="","","Tune "&amp;66*(Q995-1)+P995)</f>
        <v>Tune 41</v>
      </c>
      <c r="AG995" s="50" t="s">
        <v>2613</v>
      </c>
      <c r="AH995" s="50" t="str">
        <f>AC995&amp;AD995&amp;AE995&amp;AF995&amp;AG995</f>
        <v>&lt;li&gt;&lt;a href="Assets/2000-2004/1/41.mp3"&gt;Tune 41&lt;/a&gt;&lt;/li&gt;</v>
      </c>
      <c r="AI995" s="53" t="s">
        <v>2616</v>
      </c>
      <c r="AJ995" s="53">
        <f>IF(A995="","",66*(Q995-1)+P995)</f>
        <v>41</v>
      </c>
      <c r="AK995" s="53" t="s">
        <v>2617</v>
      </c>
      <c r="AL995" s="53" t="str">
        <f>IF(A995="","",B995&amp;"&lt;/td&gt;&lt;td&gt;"&amp;C995&amp;"&lt;/td&gt;&lt;/tr&gt;")</f>
        <v>Bassment Jaxx&lt;/td&gt;&lt;td&gt;Good Luck&lt;/td&gt;&lt;/tr&gt;</v>
      </c>
      <c r="AM995" s="53" t="str">
        <f>AI995&amp;AJ995&amp;AK995&amp;AL995</f>
        <v>&lt;tr&gt;&lt;td align="left"&gt;41&lt;/td&gt;&lt;td align="left"&gt;Bassment Jaxx&lt;/td&gt;&lt;td&gt;Good Luck&lt;/td&gt;&lt;/tr&gt;</v>
      </c>
      <c r="AN995" s="64">
        <f>IF(MAX(LEN(B995),LEN(C995))=0,"",MAX(LEN(B995),LEN(C995)))</f>
        <v>13</v>
      </c>
    </row>
    <row r="996" spans="1:40" x14ac:dyDescent="0.25">
      <c r="A996" s="10" t="str">
        <f>N996&amp;Q996&amp;R996&amp;S996</f>
        <v>Dance21F</v>
      </c>
      <c r="B996" s="15" t="s">
        <v>2718</v>
      </c>
      <c r="C996" s="15" t="s">
        <v>2745</v>
      </c>
      <c r="D996" s="15"/>
      <c r="E996" s="15"/>
      <c r="F996" s="15"/>
      <c r="G996" s="15"/>
      <c r="H996" s="15"/>
      <c r="I996" s="15"/>
      <c r="J996" s="15"/>
      <c r="K996" s="14"/>
      <c r="L996" s="15">
        <v>2000</v>
      </c>
      <c r="M996" s="10"/>
      <c r="N996" s="40" t="s">
        <v>1436</v>
      </c>
      <c r="O996" s="10"/>
      <c r="P996" s="15">
        <v>6</v>
      </c>
      <c r="Q996" s="15">
        <v>2</v>
      </c>
      <c r="R996" s="15">
        <v>1</v>
      </c>
      <c r="S996" s="15" t="s">
        <v>88</v>
      </c>
      <c r="U996" s="76" t="s">
        <v>3074</v>
      </c>
      <c r="V996" s="76" t="str">
        <f>IF(B996="","",B996)</f>
        <v>Modjo</v>
      </c>
      <c r="W996" s="76" t="s">
        <v>3075</v>
      </c>
      <c r="X996" s="76" t="str">
        <f>IF(C996="","",C996)</f>
        <v>Lady (Hear Me Tonight)</v>
      </c>
      <c r="Y996" s="77" t="s">
        <v>3077</v>
      </c>
      <c r="Z996" s="76">
        <f>IF(L996="","",L996)</f>
        <v>2000</v>
      </c>
      <c r="AA996" s="76" t="s">
        <v>3076</v>
      </c>
      <c r="AB996" s="76" t="str">
        <f>_xlfn.CONCAT(U996:AA996)</f>
        <v>&lt;table class="questions" width="290"&gt;&lt;tr&gt;&lt;td height="50"&gt;&lt;div align="center"&gt;2 Points &lt;/div&gt;&lt;/td&gt;&lt;/tr&gt;&lt;tr&gt;&lt;td height="30"&gt;&lt;div align="center"&gt;Modjo&lt;/div&gt;&lt;/td&gt;&lt;/tr&gt;&lt;tr&gt;&lt;td height="30"&gt;&lt;div align="center"&gt;Lady (Hear Me Tonight)&lt;/div&gt;&lt;/td&gt;&lt;/tr&gt;&lt;tr&gt;&lt;td height="30"&gt;&lt;div align="center"&gt;&lt;/div&gt;&lt;/td&gt;&lt;/tr&gt;&lt;tr&gt;&lt;td height="30"&gt;&lt;div align="center"&gt;2000&lt;/div&gt;&lt;/td&gt;&lt;/tr&gt;&lt;/table&gt;</v>
      </c>
      <c r="AC996" s="50" t="s">
        <v>2615</v>
      </c>
      <c r="AD996" s="50" t="str">
        <f>IF(A996="","","Assets/"&amp;N996&amp;"/"&amp;Q996&amp;"/"&amp;P996&amp;".mp3")</f>
        <v>Assets/Dance/2/6.mp3</v>
      </c>
      <c r="AE996" s="51" t="s">
        <v>2614</v>
      </c>
      <c r="AF996" s="50" t="str">
        <f>IF(A996="","","Tune "&amp;66*(Q996-1)+P996)</f>
        <v>Tune 72</v>
      </c>
      <c r="AG996" s="50" t="s">
        <v>2613</v>
      </c>
      <c r="AH996" s="50" t="str">
        <f>AC996&amp;AD996&amp;AE996&amp;AF996&amp;AG996</f>
        <v>&lt;li&gt;&lt;a href="Assets/Dance/2/6.mp3"&gt;Tune 72&lt;/a&gt;&lt;/li&gt;</v>
      </c>
      <c r="AI996" s="53" t="s">
        <v>2616</v>
      </c>
      <c r="AJ996" s="53">
        <f>IF(A996="","",66*(Q996-1)+P996)</f>
        <v>72</v>
      </c>
      <c r="AK996" s="53" t="s">
        <v>2617</v>
      </c>
      <c r="AL996" s="53" t="str">
        <f>IF(A996="","",B996&amp;"&lt;/td&gt;&lt;td&gt;"&amp;C996&amp;"&lt;/td&gt;&lt;/tr&gt;")</f>
        <v>Modjo&lt;/td&gt;&lt;td&gt;Lady (Hear Me Tonight)&lt;/td&gt;&lt;/tr&gt;</v>
      </c>
      <c r="AM996" s="53" t="str">
        <f>AI996&amp;AJ996&amp;AK996&amp;AL996</f>
        <v>&lt;tr&gt;&lt;td align="left"&gt;72&lt;/td&gt;&lt;td align="left"&gt;Modjo&lt;/td&gt;&lt;td&gt;Lady (Hear Me Tonight)&lt;/td&gt;&lt;/tr&gt;</v>
      </c>
      <c r="AN996" s="64">
        <f>IF(MAX(LEN(B996),LEN(C996))=0,"",MAX(LEN(B996),LEN(C996)))</f>
        <v>22</v>
      </c>
    </row>
    <row r="997" spans="1:40" x14ac:dyDescent="0.25">
      <c r="A997" s="10" t="str">
        <f>N997&amp;Q997&amp;R997&amp;S997</f>
        <v>Dance16G</v>
      </c>
      <c r="B997" s="15" t="s">
        <v>2659</v>
      </c>
      <c r="C997" s="15" t="s">
        <v>2660</v>
      </c>
      <c r="D997" s="15"/>
      <c r="E997" s="15"/>
      <c r="F997" s="15"/>
      <c r="G997" s="15"/>
      <c r="H997" s="15"/>
      <c r="I997" s="15"/>
      <c r="J997" s="15"/>
      <c r="K997" s="14"/>
      <c r="L997" s="15">
        <v>1998</v>
      </c>
      <c r="M997" s="10"/>
      <c r="N997" s="40" t="s">
        <v>1436</v>
      </c>
      <c r="O997" s="10"/>
      <c r="P997" s="15">
        <v>62</v>
      </c>
      <c r="Q997" s="15">
        <v>1</v>
      </c>
      <c r="R997" s="15">
        <v>6</v>
      </c>
      <c r="S997" s="15" t="s">
        <v>1068</v>
      </c>
      <c r="U997" s="76" t="s">
        <v>3074</v>
      </c>
      <c r="V997" s="76" t="str">
        <f>IF(B997="","",B997)</f>
        <v>Moloko</v>
      </c>
      <c r="W997" s="76" t="s">
        <v>3075</v>
      </c>
      <c r="X997" s="76" t="str">
        <f>IF(C997="","",C997)</f>
        <v>Sing It Back</v>
      </c>
      <c r="Y997" s="77" t="s">
        <v>3077</v>
      </c>
      <c r="Z997" s="76">
        <f>IF(L997="","",L997)</f>
        <v>1998</v>
      </c>
      <c r="AA997" s="76" t="s">
        <v>3076</v>
      </c>
      <c r="AB997" s="76" t="str">
        <f>_xlfn.CONCAT(U997:AA997)</f>
        <v>&lt;table class="questions" width="290"&gt;&lt;tr&gt;&lt;td height="50"&gt;&lt;div align="center"&gt;2 Points &lt;/div&gt;&lt;/td&gt;&lt;/tr&gt;&lt;tr&gt;&lt;td height="30"&gt;&lt;div align="center"&gt;Moloko&lt;/div&gt;&lt;/td&gt;&lt;/tr&gt;&lt;tr&gt;&lt;td height="30"&gt;&lt;div align="center"&gt;Sing It Back&lt;/div&gt;&lt;/td&gt;&lt;/tr&gt;&lt;tr&gt;&lt;td height="30"&gt;&lt;div align="center"&gt;&lt;/div&gt;&lt;/td&gt;&lt;/tr&gt;&lt;tr&gt;&lt;td height="30"&gt;&lt;div align="center"&gt;1998&lt;/div&gt;&lt;/td&gt;&lt;/tr&gt;&lt;/table&gt;</v>
      </c>
      <c r="AC997" s="50" t="s">
        <v>2615</v>
      </c>
      <c r="AD997" s="50" t="str">
        <f>IF(A997="","","Assets/"&amp;N997&amp;"/"&amp;Q997&amp;"/"&amp;P997&amp;".mp3")</f>
        <v>Assets/Dance/1/62.mp3</v>
      </c>
      <c r="AE997" s="51" t="s">
        <v>2614</v>
      </c>
      <c r="AF997" s="50" t="str">
        <f>IF(A997="","","Tune "&amp;66*(Q997-1)+P997)</f>
        <v>Tune 62</v>
      </c>
      <c r="AG997" s="50" t="s">
        <v>2613</v>
      </c>
      <c r="AH997" s="50" t="str">
        <f>AC997&amp;AD997&amp;AE997&amp;AF997&amp;AG997</f>
        <v>&lt;li&gt;&lt;a href="Assets/Dance/1/62.mp3"&gt;Tune 62&lt;/a&gt;&lt;/li&gt;</v>
      </c>
      <c r="AI997" s="53" t="s">
        <v>2616</v>
      </c>
      <c r="AJ997" s="53">
        <f>IF(A997="","",66*(Q997-1)+P997)</f>
        <v>62</v>
      </c>
      <c r="AK997" s="53" t="s">
        <v>2617</v>
      </c>
      <c r="AL997" s="53" t="str">
        <f>IF(A997="","",B997&amp;"&lt;/td&gt;&lt;td&gt;"&amp;C997&amp;"&lt;/td&gt;&lt;/tr&gt;")</f>
        <v>Moloko&lt;/td&gt;&lt;td&gt;Sing It Back&lt;/td&gt;&lt;/tr&gt;</v>
      </c>
      <c r="AM997" s="53" t="str">
        <f>AI997&amp;AJ997&amp;AK997&amp;AL997</f>
        <v>&lt;tr&gt;&lt;td align="left"&gt;62&lt;/td&gt;&lt;td align="left"&gt;Moloko&lt;/td&gt;&lt;td&gt;Sing It Back&lt;/td&gt;&lt;/tr&gt;</v>
      </c>
      <c r="AN997" s="64">
        <f>IF(MAX(LEN(B997),LEN(C997))=0,"",MAX(LEN(B997),LEN(C997)))</f>
        <v>12</v>
      </c>
    </row>
    <row r="998" spans="1:40" x14ac:dyDescent="0.25">
      <c r="A998" s="10" t="str">
        <f>N998&amp;Q998&amp;R998&amp;S998</f>
        <v>196013I</v>
      </c>
      <c r="B998" s="35" t="s">
        <v>1575</v>
      </c>
      <c r="C998" s="35" t="s">
        <v>1576</v>
      </c>
      <c r="D998" s="35" t="s">
        <v>672</v>
      </c>
      <c r="E998" s="35" t="s">
        <v>682</v>
      </c>
      <c r="F998" s="15"/>
      <c r="G998" s="15"/>
      <c r="H998" s="15"/>
      <c r="I998" s="15"/>
      <c r="J998" s="15"/>
      <c r="K998" s="14"/>
      <c r="L998" s="15">
        <v>1963</v>
      </c>
      <c r="M998" s="10"/>
      <c r="N998" s="81">
        <v>1960</v>
      </c>
      <c r="O998" s="10"/>
      <c r="P998" s="15">
        <v>31</v>
      </c>
      <c r="Q998" s="15">
        <v>1</v>
      </c>
      <c r="R998" s="15">
        <v>3</v>
      </c>
      <c r="S998" s="35" t="s">
        <v>1070</v>
      </c>
      <c r="U998" s="76" t="s">
        <v>3074</v>
      </c>
      <c r="V998" s="76" t="str">
        <f>IF(B998="","",B998)</f>
        <v>The Swinging Blue Jeans</v>
      </c>
      <c r="W998" s="76" t="s">
        <v>3075</v>
      </c>
      <c r="X998" s="76" t="str">
        <f>IF(C998="","",C998)</f>
        <v>The Hippy Hippy Shake</v>
      </c>
      <c r="Y998" s="77" t="s">
        <v>3077</v>
      </c>
      <c r="Z998" s="76">
        <f>IF(L998="","",L998)</f>
        <v>1963</v>
      </c>
      <c r="AA998" s="76" t="s">
        <v>3076</v>
      </c>
      <c r="AB998" s="76" t="str">
        <f>_xlfn.CONCAT(U998:AA998)</f>
        <v>&lt;table class="questions" width="290"&gt;&lt;tr&gt;&lt;td height="50"&gt;&lt;div align="center"&gt;2 Points &lt;/div&gt;&lt;/td&gt;&lt;/tr&gt;&lt;tr&gt;&lt;td height="30"&gt;&lt;div align="center"&gt;The Swinging Blue Jeans&lt;/div&gt;&lt;/td&gt;&lt;/tr&gt;&lt;tr&gt;&lt;td height="30"&gt;&lt;div align="center"&gt;The Hippy Hippy Shake&lt;/div&gt;&lt;/td&gt;&lt;/tr&gt;&lt;tr&gt;&lt;td height="30"&gt;&lt;div align="center"&gt;&lt;/div&gt;&lt;/td&gt;&lt;/tr&gt;&lt;tr&gt;&lt;td height="30"&gt;&lt;div align="center"&gt;1963&lt;/div&gt;&lt;/td&gt;&lt;/tr&gt;&lt;/table&gt;</v>
      </c>
      <c r="AC998" s="50" t="s">
        <v>2615</v>
      </c>
      <c r="AD998" s="50" t="str">
        <f>IF(A998="","","Assets/"&amp;N998&amp;"/"&amp;Q998&amp;"/"&amp;P998&amp;".mp3")</f>
        <v>Assets/1960/1/31.mp3</v>
      </c>
      <c r="AE998" s="51" t="s">
        <v>2614</v>
      </c>
      <c r="AF998" s="50" t="str">
        <f>IF(A998="","","Tune "&amp;66*(Q998-1)+P998)</f>
        <v>Tune 31</v>
      </c>
      <c r="AG998" s="50" t="s">
        <v>2613</v>
      </c>
      <c r="AH998" s="50" t="str">
        <f>AC998&amp;AD998&amp;AE998&amp;AF998&amp;AG998</f>
        <v>&lt;li&gt;&lt;a href="Assets/1960/1/31.mp3"&gt;Tune 31&lt;/a&gt;&lt;/li&gt;</v>
      </c>
      <c r="AI998" s="53" t="s">
        <v>2616</v>
      </c>
      <c r="AJ998" s="53">
        <f>IF(A998="","",66*(Q998-1)+P998)</f>
        <v>31</v>
      </c>
      <c r="AK998" s="53" t="s">
        <v>2617</v>
      </c>
      <c r="AL998" s="53" t="str">
        <f>IF(A998="","",B998&amp;"&lt;/td&gt;&lt;td&gt;"&amp;C998&amp;"&lt;/td&gt;&lt;/tr&gt;")</f>
        <v>The Swinging Blue Jeans&lt;/td&gt;&lt;td&gt;The Hippy Hippy Shake&lt;/td&gt;&lt;/tr&gt;</v>
      </c>
      <c r="AM998" s="53" t="str">
        <f>AI998&amp;AJ998&amp;AK998&amp;AL998</f>
        <v>&lt;tr&gt;&lt;td align="left"&gt;31&lt;/td&gt;&lt;td align="left"&gt;The Swinging Blue Jeans&lt;/td&gt;&lt;td&gt;The Hippy Hippy Shake&lt;/td&gt;&lt;/tr&gt;</v>
      </c>
      <c r="AN998" s="64">
        <f>IF(MAX(LEN(B998),LEN(C998))=0,"",MAX(LEN(B998),LEN(C998)))</f>
        <v>23</v>
      </c>
    </row>
    <row r="999" spans="1:40" x14ac:dyDescent="0.25">
      <c r="A999" s="10" t="str">
        <f>N999&amp;Q999&amp;R999&amp;S999</f>
        <v>2005-200916G</v>
      </c>
      <c r="B999" s="15" t="s">
        <v>134</v>
      </c>
      <c r="C999" s="15" t="s">
        <v>148</v>
      </c>
      <c r="D999" s="15" t="s">
        <v>672</v>
      </c>
      <c r="E999" s="15" t="s">
        <v>682</v>
      </c>
      <c r="F999" s="15"/>
      <c r="G999" s="15"/>
      <c r="H999" s="15"/>
      <c r="I999" s="15"/>
      <c r="J999" s="15"/>
      <c r="K999" s="14"/>
      <c r="L999" s="15">
        <v>2008</v>
      </c>
      <c r="M999" s="10"/>
      <c r="N999" s="3" t="s">
        <v>2621</v>
      </c>
      <c r="O999" s="10"/>
      <c r="P999" s="15">
        <v>62</v>
      </c>
      <c r="Q999" s="15">
        <v>1</v>
      </c>
      <c r="R999" s="15">
        <v>6</v>
      </c>
      <c r="S999" s="35" t="s">
        <v>1068</v>
      </c>
      <c r="U999" s="76" t="s">
        <v>3074</v>
      </c>
      <c r="V999" s="76" t="str">
        <f>IF(B999="","",B999)</f>
        <v>Pink</v>
      </c>
      <c r="W999" s="76" t="s">
        <v>3075</v>
      </c>
      <c r="X999" s="76" t="str">
        <f>IF(C999="","",C999)</f>
        <v>So What</v>
      </c>
      <c r="Y999" s="77" t="s">
        <v>3077</v>
      </c>
      <c r="Z999" s="76">
        <f>IF(L999="","",L999)</f>
        <v>2008</v>
      </c>
      <c r="AA999" s="76" t="s">
        <v>3076</v>
      </c>
      <c r="AB999" s="76" t="str">
        <f>_xlfn.CONCAT(U999:AA999)</f>
        <v>&lt;table class="questions" width="290"&gt;&lt;tr&gt;&lt;td height="50"&gt;&lt;div align="center"&gt;2 Points &lt;/div&gt;&lt;/td&gt;&lt;/tr&gt;&lt;tr&gt;&lt;td height="30"&gt;&lt;div align="center"&gt;Pink&lt;/div&gt;&lt;/td&gt;&lt;/tr&gt;&lt;tr&gt;&lt;td height="30"&gt;&lt;div align="center"&gt;So What&lt;/div&gt;&lt;/td&gt;&lt;/tr&gt;&lt;tr&gt;&lt;td height="30"&gt;&lt;div align="center"&gt;&lt;/div&gt;&lt;/td&gt;&lt;/tr&gt;&lt;tr&gt;&lt;td height="30"&gt;&lt;div align="center"&gt;2008&lt;/div&gt;&lt;/td&gt;&lt;/tr&gt;&lt;/table&gt;</v>
      </c>
      <c r="AC999" s="50" t="s">
        <v>2615</v>
      </c>
      <c r="AD999" s="50" t="str">
        <f>IF(A999="","","Assets/"&amp;N999&amp;"/"&amp;Q999&amp;"/"&amp;P999&amp;".mp3")</f>
        <v>Assets/2005-2009/1/62.mp3</v>
      </c>
      <c r="AE999" s="51" t="s">
        <v>2614</v>
      </c>
      <c r="AF999" s="50" t="str">
        <f>IF(A999="","","Tune "&amp;66*(Q999-1)+P999)</f>
        <v>Tune 62</v>
      </c>
      <c r="AG999" s="50" t="s">
        <v>2613</v>
      </c>
      <c r="AH999" s="50" t="str">
        <f>AC999&amp;AD999&amp;AE999&amp;AF999&amp;AG999</f>
        <v>&lt;li&gt;&lt;a href="Assets/2005-2009/1/62.mp3"&gt;Tune 62&lt;/a&gt;&lt;/li&gt;</v>
      </c>
      <c r="AI999" s="53" t="s">
        <v>2616</v>
      </c>
      <c r="AJ999" s="53">
        <f>IF(A999="","",66*(Q999-1)+P999)</f>
        <v>62</v>
      </c>
      <c r="AK999" s="53" t="s">
        <v>2617</v>
      </c>
      <c r="AL999" s="53" t="str">
        <f>IF(A999="","",B999&amp;"&lt;/td&gt;&lt;td&gt;"&amp;C999&amp;"&lt;/td&gt;&lt;/tr&gt;")</f>
        <v>Pink&lt;/td&gt;&lt;td&gt;So What&lt;/td&gt;&lt;/tr&gt;</v>
      </c>
      <c r="AM999" s="53" t="str">
        <f>AI999&amp;AJ999&amp;AK999&amp;AL999</f>
        <v>&lt;tr&gt;&lt;td align="left"&gt;62&lt;/td&gt;&lt;td align="left"&gt;Pink&lt;/td&gt;&lt;td&gt;So What&lt;/td&gt;&lt;/tr&gt;</v>
      </c>
      <c r="AN999" s="64">
        <f>IF(MAX(LEN(B999),LEN(C999))=0,"",MAX(LEN(B999),LEN(C999)))</f>
        <v>7</v>
      </c>
    </row>
    <row r="1000" spans="1:40" x14ac:dyDescent="0.25">
      <c r="A1000" s="10" t="str">
        <f>N1000&amp;Q1000&amp;R1000&amp;S1000</f>
        <v>Disney13H</v>
      </c>
      <c r="B1000" s="35" t="s">
        <v>919</v>
      </c>
      <c r="C1000" s="35" t="s">
        <v>1355</v>
      </c>
      <c r="D1000" s="35" t="s">
        <v>698</v>
      </c>
      <c r="E1000" s="35" t="s">
        <v>682</v>
      </c>
      <c r="F1000" s="15"/>
      <c r="G1000" s="15"/>
      <c r="H1000" s="15"/>
      <c r="I1000" s="15"/>
      <c r="J1000" s="15"/>
      <c r="K1000" s="14"/>
      <c r="L1000" s="15">
        <v>1940</v>
      </c>
      <c r="M1000" s="10"/>
      <c r="N1000" s="32" t="s">
        <v>904</v>
      </c>
      <c r="O1000" s="10"/>
      <c r="P1000" s="15">
        <v>30</v>
      </c>
      <c r="Q1000" s="15">
        <v>1</v>
      </c>
      <c r="R1000" s="15">
        <v>3</v>
      </c>
      <c r="S1000" s="35" t="s">
        <v>1069</v>
      </c>
      <c r="U1000" s="76" t="s">
        <v>3074</v>
      </c>
      <c r="V1000" s="76" t="str">
        <f>IF(B1000="","",B1000)</f>
        <v>Pinocchio</v>
      </c>
      <c r="W1000" s="76" t="s">
        <v>3075</v>
      </c>
      <c r="X1000" s="76" t="str">
        <f>IF(C1000="","",C1000)</f>
        <v>Give a Little Whistle</v>
      </c>
      <c r="Y1000" s="77" t="s">
        <v>3077</v>
      </c>
      <c r="Z1000" s="76">
        <f>IF(L1000="","",L1000)</f>
        <v>1940</v>
      </c>
      <c r="AA1000" s="76" t="s">
        <v>3076</v>
      </c>
      <c r="AB1000" s="76" t="str">
        <f>_xlfn.CONCAT(U1000:AA1000)</f>
        <v>&lt;table class="questions" width="290"&gt;&lt;tr&gt;&lt;td height="50"&gt;&lt;div align="center"&gt;2 Points &lt;/div&gt;&lt;/td&gt;&lt;/tr&gt;&lt;tr&gt;&lt;td height="30"&gt;&lt;div align="center"&gt;Pinocchio&lt;/div&gt;&lt;/td&gt;&lt;/tr&gt;&lt;tr&gt;&lt;td height="30"&gt;&lt;div align="center"&gt;Give a Little Whistle&lt;/div&gt;&lt;/td&gt;&lt;/tr&gt;&lt;tr&gt;&lt;td height="30"&gt;&lt;div align="center"&gt;&lt;/div&gt;&lt;/td&gt;&lt;/tr&gt;&lt;tr&gt;&lt;td height="30"&gt;&lt;div align="center"&gt;1940&lt;/div&gt;&lt;/td&gt;&lt;/tr&gt;&lt;/table&gt;</v>
      </c>
      <c r="AC1000" s="50" t="s">
        <v>2615</v>
      </c>
      <c r="AD1000" s="50" t="str">
        <f>IF(A1000="","","Assets/"&amp;N1000&amp;"/"&amp;Q1000&amp;"/"&amp;P1000&amp;".mp3")</f>
        <v>Assets/Disney/1/30.mp3</v>
      </c>
      <c r="AE1000" s="51" t="s">
        <v>2614</v>
      </c>
      <c r="AF1000" s="50" t="str">
        <f>IF(A1000="","","Tune "&amp;66*(Q1000-1)+P1000)</f>
        <v>Tune 30</v>
      </c>
      <c r="AG1000" s="50" t="s">
        <v>2613</v>
      </c>
      <c r="AH1000" s="50" t="str">
        <f>AC1000&amp;AD1000&amp;AE1000&amp;AF1000&amp;AG1000</f>
        <v>&lt;li&gt;&lt;a href="Assets/Disney/1/30.mp3"&gt;Tune 30&lt;/a&gt;&lt;/li&gt;</v>
      </c>
      <c r="AI1000" s="53" t="s">
        <v>2616</v>
      </c>
      <c r="AJ1000" s="53">
        <f>IF(A1000="","",66*(Q1000-1)+P1000)</f>
        <v>30</v>
      </c>
      <c r="AK1000" s="53" t="s">
        <v>2617</v>
      </c>
      <c r="AL1000" s="53" t="str">
        <f>IF(A1000="","",B1000&amp;"&lt;/td&gt;&lt;td&gt;"&amp;C1000&amp;"&lt;/td&gt;&lt;/tr&gt;")</f>
        <v>Pinocchio&lt;/td&gt;&lt;td&gt;Give a Little Whistle&lt;/td&gt;&lt;/tr&gt;</v>
      </c>
      <c r="AM1000" s="53" t="str">
        <f>AI1000&amp;AJ1000&amp;AK1000&amp;AL1000</f>
        <v>&lt;tr&gt;&lt;td align="left"&gt;30&lt;/td&gt;&lt;td align="left"&gt;Pinocchio&lt;/td&gt;&lt;td&gt;Give a Little Whistle&lt;/td&gt;&lt;/tr&gt;</v>
      </c>
      <c r="AN1000" s="64">
        <f>IF(MAX(LEN(B1000),LEN(C1000))=0,"",MAX(LEN(B1000),LEN(C1000)))</f>
        <v>21</v>
      </c>
    </row>
    <row r="1001" spans="1:40" x14ac:dyDescent="0.25">
      <c r="A1001" s="10" t="str">
        <f>N1001&amp;Q1001&amp;R1001&amp;S1001</f>
        <v>199015K</v>
      </c>
      <c r="B1001" s="15" t="s">
        <v>694</v>
      </c>
      <c r="C1001" s="15" t="s">
        <v>863</v>
      </c>
      <c r="D1001" s="15" t="s">
        <v>672</v>
      </c>
      <c r="E1001" s="15" t="s">
        <v>682</v>
      </c>
      <c r="F1001" s="15" t="s">
        <v>698</v>
      </c>
      <c r="G1001" s="15"/>
      <c r="H1001" s="15" t="s">
        <v>696</v>
      </c>
      <c r="I1001" s="15"/>
      <c r="J1001" s="15"/>
      <c r="K1001" s="14"/>
      <c r="L1001" s="15">
        <v>1995</v>
      </c>
      <c r="M1001" s="10"/>
      <c r="N1001" s="7">
        <v>1990</v>
      </c>
      <c r="O1001" s="10"/>
      <c r="P1001" s="15">
        <v>55</v>
      </c>
      <c r="Q1001" s="15">
        <v>1</v>
      </c>
      <c r="R1001" s="15">
        <v>5</v>
      </c>
      <c r="S1001" s="15" t="s">
        <v>1072</v>
      </c>
      <c r="U1001" s="76" t="s">
        <v>3074</v>
      </c>
      <c r="V1001" s="76" t="str">
        <f>IF(B1001="","",B1001)</f>
        <v>Coolio</v>
      </c>
      <c r="W1001" s="76" t="s">
        <v>3075</v>
      </c>
      <c r="X1001" s="76" t="str">
        <f>IF(C1001="","",C1001)</f>
        <v>Gangsters Paradise</v>
      </c>
      <c r="Y1001" s="77" t="s">
        <v>3077</v>
      </c>
      <c r="Z1001" s="76">
        <f>IF(L1001="","",L1001)</f>
        <v>1995</v>
      </c>
      <c r="AA1001" s="76" t="s">
        <v>3076</v>
      </c>
      <c r="AB1001" s="76" t="str">
        <f>_xlfn.CONCAT(U1001:AA1001)</f>
        <v>&lt;table class="questions" width="290"&gt;&lt;tr&gt;&lt;td height="50"&gt;&lt;div align="center"&gt;2 Points &lt;/div&gt;&lt;/td&gt;&lt;/tr&gt;&lt;tr&gt;&lt;td height="30"&gt;&lt;div align="center"&gt;Coolio&lt;/div&gt;&lt;/td&gt;&lt;/tr&gt;&lt;tr&gt;&lt;td height="30"&gt;&lt;div align="center"&gt;Gangsters Paradise&lt;/div&gt;&lt;/td&gt;&lt;/tr&gt;&lt;tr&gt;&lt;td height="30"&gt;&lt;div align="center"&gt;&lt;/div&gt;&lt;/td&gt;&lt;/tr&gt;&lt;tr&gt;&lt;td height="30"&gt;&lt;div align="center"&gt;1995&lt;/div&gt;&lt;/td&gt;&lt;/tr&gt;&lt;/table&gt;</v>
      </c>
      <c r="AC1001" s="50" t="s">
        <v>2615</v>
      </c>
      <c r="AD1001" s="50" t="str">
        <f>IF(A1001="","","Assets/"&amp;N1001&amp;"/"&amp;Q1001&amp;"/"&amp;P1001&amp;".mp3")</f>
        <v>Assets/1990/1/55.mp3</v>
      </c>
      <c r="AE1001" s="51" t="s">
        <v>2614</v>
      </c>
      <c r="AF1001" s="50" t="str">
        <f>IF(A1001="","","Tune "&amp;66*(Q1001-1)+P1001)</f>
        <v>Tune 55</v>
      </c>
      <c r="AG1001" s="50" t="s">
        <v>2613</v>
      </c>
      <c r="AH1001" s="50" t="str">
        <f>AC1001&amp;AD1001&amp;AE1001&amp;AF1001&amp;AG1001</f>
        <v>&lt;li&gt;&lt;a href="Assets/1990/1/55.mp3"&gt;Tune 55&lt;/a&gt;&lt;/li&gt;</v>
      </c>
      <c r="AI1001" s="53" t="s">
        <v>2616</v>
      </c>
      <c r="AJ1001" s="53">
        <f>IF(A1001="","",66*(Q1001-1)+P1001)</f>
        <v>55</v>
      </c>
      <c r="AK1001" s="53" t="s">
        <v>2617</v>
      </c>
      <c r="AL1001" s="53" t="str">
        <f>IF(A1001="","",B1001&amp;"&lt;/td&gt;&lt;td&gt;"&amp;C1001&amp;"&lt;/td&gt;&lt;/tr&gt;")</f>
        <v>Coolio&lt;/td&gt;&lt;td&gt;Gangsters Paradise&lt;/td&gt;&lt;/tr&gt;</v>
      </c>
      <c r="AM1001" s="53" t="str">
        <f>AI1001&amp;AJ1001&amp;AK1001&amp;AL1001</f>
        <v>&lt;tr&gt;&lt;td align="left"&gt;55&lt;/td&gt;&lt;td align="left"&gt;Coolio&lt;/td&gt;&lt;td&gt;Gangsters Paradise&lt;/td&gt;&lt;/tr&gt;</v>
      </c>
      <c r="AN1001" s="64">
        <f>IF(MAX(LEN(B1001),LEN(C1001))=0,"",MAX(LEN(B1001),LEN(C1001)))</f>
        <v>18</v>
      </c>
    </row>
    <row r="1002" spans="1:40" x14ac:dyDescent="0.25">
      <c r="A1002" s="10" t="str">
        <f>N1002&amp;Q1002&amp;R1002&amp;S1002</f>
        <v>TV15K</v>
      </c>
      <c r="B1002" s="35" t="s">
        <v>1280</v>
      </c>
      <c r="C1002" s="15"/>
      <c r="D1002" s="15" t="s">
        <v>985</v>
      </c>
      <c r="E1002" s="15"/>
      <c r="F1002" s="35"/>
      <c r="G1002" s="15"/>
      <c r="H1002" s="35"/>
      <c r="I1002" s="15"/>
      <c r="J1002" s="15"/>
      <c r="K1002" s="14"/>
      <c r="L1002" s="15"/>
      <c r="M1002" s="10"/>
      <c r="N1002" s="8" t="s">
        <v>667</v>
      </c>
      <c r="O1002" s="10"/>
      <c r="P1002" s="15">
        <v>55</v>
      </c>
      <c r="Q1002" s="15">
        <v>1</v>
      </c>
      <c r="R1002" s="15">
        <v>5</v>
      </c>
      <c r="S1002" s="15" t="s">
        <v>1072</v>
      </c>
      <c r="U1002" s="76" t="s">
        <v>3074</v>
      </c>
      <c r="V1002" s="76" t="str">
        <f>IF(B1002="","",B1002)</f>
        <v>Home and Away</v>
      </c>
      <c r="W1002" s="76" t="s">
        <v>3075</v>
      </c>
      <c r="X1002" s="76" t="str">
        <f>IF(C1002="","",C1002)</f>
        <v/>
      </c>
      <c r="Y1002" s="77" t="s">
        <v>3077</v>
      </c>
      <c r="Z1002" s="76" t="str">
        <f>IF(L1002="","",L1002)</f>
        <v/>
      </c>
      <c r="AA1002" s="76" t="s">
        <v>3076</v>
      </c>
      <c r="AB1002" s="76" t="str">
        <f>_xlfn.CONCAT(U1002:AA1002)</f>
        <v>&lt;table class="questions" width="290"&gt;&lt;tr&gt;&lt;td height="50"&gt;&lt;div align="center"&gt;2 Points &lt;/div&gt;&lt;/td&gt;&lt;/tr&gt;&lt;tr&gt;&lt;td height="30"&gt;&lt;div align="center"&gt;Home and Away&lt;/div&gt;&lt;/td&gt;&lt;/tr&gt;&lt;tr&gt;&lt;td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002" s="50" t="s">
        <v>2615</v>
      </c>
      <c r="AD1002" s="50" t="str">
        <f>IF(A1002="","","Assets/"&amp;N1002&amp;"/"&amp;Q1002&amp;"/"&amp;P1002&amp;".mp3")</f>
        <v>Assets/TV/1/55.mp3</v>
      </c>
      <c r="AE1002" s="51" t="s">
        <v>2614</v>
      </c>
      <c r="AF1002" s="50" t="str">
        <f>IF(A1002="","","Tune "&amp;66*(Q1002-1)+P1002)</f>
        <v>Tune 55</v>
      </c>
      <c r="AG1002" s="50" t="s">
        <v>2613</v>
      </c>
      <c r="AH1002" s="50" t="str">
        <f>AC1002&amp;AD1002&amp;AE1002&amp;AF1002&amp;AG1002</f>
        <v>&lt;li&gt;&lt;a href="Assets/TV/1/55.mp3"&gt;Tune 55&lt;/a&gt;&lt;/li&gt;</v>
      </c>
      <c r="AI1002" s="53" t="s">
        <v>2616</v>
      </c>
      <c r="AJ1002" s="53">
        <f>IF(A1002="","",66*(Q1002-1)+P1002)</f>
        <v>55</v>
      </c>
      <c r="AK1002" s="53" t="s">
        <v>2617</v>
      </c>
      <c r="AL1002" s="53" t="str">
        <f>IF(A1002="","",B1002&amp;"&lt;/td&gt;&lt;td&gt;"&amp;C1002&amp;"&lt;/td&gt;&lt;/tr&gt;")</f>
        <v>Home and Away&lt;/td&gt;&lt;td&gt;&lt;/td&gt;&lt;/tr&gt;</v>
      </c>
      <c r="AM1002" s="53" t="str">
        <f>AI1002&amp;AJ1002&amp;AK1002&amp;AL1002</f>
        <v>&lt;tr&gt;&lt;td align="left"&gt;55&lt;/td&gt;&lt;td align="left"&gt;Home and Away&lt;/td&gt;&lt;td&gt;&lt;/td&gt;&lt;/tr&gt;</v>
      </c>
      <c r="AN1002" s="64">
        <f>IF(MAX(LEN(B1002),LEN(C1002))=0,"",MAX(LEN(B1002),LEN(C1002)))</f>
        <v>13</v>
      </c>
    </row>
    <row r="1003" spans="1:40" x14ac:dyDescent="0.25">
      <c r="A1003" s="10" t="str">
        <f>N1003&amp;Q1003&amp;R1003&amp;S1003</f>
        <v>Rock21B</v>
      </c>
      <c r="B1003" s="35" t="s">
        <v>1637</v>
      </c>
      <c r="C1003" s="35" t="s">
        <v>1638</v>
      </c>
      <c r="D1003" s="35" t="s">
        <v>672</v>
      </c>
      <c r="E1003" s="35" t="s">
        <v>682</v>
      </c>
      <c r="F1003" s="15"/>
      <c r="G1003" s="15"/>
      <c r="H1003" s="15"/>
      <c r="I1003" s="15"/>
      <c r="J1003" s="15"/>
      <c r="K1003" s="14"/>
      <c r="L1003" s="15">
        <v>1980</v>
      </c>
      <c r="M1003" s="10"/>
      <c r="N1003" s="36" t="s">
        <v>1067</v>
      </c>
      <c r="O1003" s="10"/>
      <c r="P1003" s="15">
        <v>2</v>
      </c>
      <c r="Q1003" s="15">
        <v>2</v>
      </c>
      <c r="R1003" s="15">
        <v>1</v>
      </c>
      <c r="S1003" s="35" t="s">
        <v>85</v>
      </c>
      <c r="U1003" s="76" t="s">
        <v>3074</v>
      </c>
      <c r="V1003" s="76" t="str">
        <f>IF(B1003="","",B1003)</f>
        <v>Motorhead</v>
      </c>
      <c r="W1003" s="76" t="s">
        <v>3075</v>
      </c>
      <c r="X1003" s="76" t="str">
        <f>IF(C1003="","",C1003)</f>
        <v>Ace of Spades</v>
      </c>
      <c r="Y1003" s="77" t="s">
        <v>3077</v>
      </c>
      <c r="Z1003" s="76">
        <f>IF(L1003="","",L1003)</f>
        <v>1980</v>
      </c>
      <c r="AA1003" s="76" t="s">
        <v>3076</v>
      </c>
      <c r="AB1003" s="76" t="str">
        <f>_xlfn.CONCAT(U1003:AA1003)</f>
        <v>&lt;table class="questions" width="290"&gt;&lt;tr&gt;&lt;td height="50"&gt;&lt;div align="center"&gt;2 Points &lt;/div&gt;&lt;/td&gt;&lt;/tr&gt;&lt;tr&gt;&lt;td height="30"&gt;&lt;div align="center"&gt;Motorhead&lt;/div&gt;&lt;/td&gt;&lt;/tr&gt;&lt;tr&gt;&lt;td height="30"&gt;&lt;div align="center"&gt;Ace of Spades&lt;/div&gt;&lt;/td&gt;&lt;/tr&gt;&lt;tr&gt;&lt;td height="30"&gt;&lt;div align="center"&gt;&lt;/div&gt;&lt;/td&gt;&lt;/tr&gt;&lt;tr&gt;&lt;td height="30"&gt;&lt;div align="center"&gt;1980&lt;/div&gt;&lt;/td&gt;&lt;/tr&gt;&lt;/table&gt;</v>
      </c>
      <c r="AC1003" s="50" t="s">
        <v>2615</v>
      </c>
      <c r="AD1003" s="50" t="str">
        <f>IF(A1003="","","Assets/"&amp;N1003&amp;"/"&amp;Q1003&amp;"/"&amp;P1003&amp;".mp3")</f>
        <v>Assets/Rock/2/2.mp3</v>
      </c>
      <c r="AE1003" s="51" t="s">
        <v>2614</v>
      </c>
      <c r="AF1003" s="50" t="str">
        <f>IF(A1003="","","Tune "&amp;66*(Q1003-1)+P1003)</f>
        <v>Tune 68</v>
      </c>
      <c r="AG1003" s="50" t="s">
        <v>2613</v>
      </c>
      <c r="AH1003" s="50" t="str">
        <f>AC1003&amp;AD1003&amp;AE1003&amp;AF1003&amp;AG1003</f>
        <v>&lt;li&gt;&lt;a href="Assets/Rock/2/2.mp3"&gt;Tune 68&lt;/a&gt;&lt;/li&gt;</v>
      </c>
      <c r="AI1003" s="53" t="s">
        <v>2616</v>
      </c>
      <c r="AJ1003" s="53">
        <f>IF(A1003="","",66*(Q1003-1)+P1003)</f>
        <v>68</v>
      </c>
      <c r="AK1003" s="53" t="s">
        <v>2617</v>
      </c>
      <c r="AL1003" s="53" t="str">
        <f>IF(A1003="","",B1003&amp;"&lt;/td&gt;&lt;td&gt;"&amp;C1003&amp;"&lt;/td&gt;&lt;/tr&gt;")</f>
        <v>Motorhead&lt;/td&gt;&lt;td&gt;Ace of Spades&lt;/td&gt;&lt;/tr&gt;</v>
      </c>
      <c r="AM1003" s="53" t="str">
        <f>AI1003&amp;AJ1003&amp;AK1003&amp;AL1003</f>
        <v>&lt;tr&gt;&lt;td align="left"&gt;68&lt;/td&gt;&lt;td align="left"&gt;Motorhead&lt;/td&gt;&lt;td&gt;Ace of Spades&lt;/td&gt;&lt;/tr&gt;</v>
      </c>
      <c r="AN1003" s="64">
        <f>IF(MAX(LEN(B1003),LEN(C1003))=0,"",MAX(LEN(B1003),LEN(C1003)))</f>
        <v>13</v>
      </c>
    </row>
    <row r="1004" spans="1:40" x14ac:dyDescent="0.25">
      <c r="A1004" s="10" t="str">
        <f>N1004&amp;Q1004&amp;R1004&amp;S1004</f>
        <v>Musical13H</v>
      </c>
      <c r="B1004" s="35" t="s">
        <v>2087</v>
      </c>
      <c r="C1004" s="35" t="s">
        <v>2087</v>
      </c>
      <c r="D1004" s="15"/>
      <c r="E1004" s="15"/>
      <c r="F1004" s="15"/>
      <c r="G1004" s="15"/>
      <c r="H1004" s="15"/>
      <c r="I1004" s="15"/>
      <c r="J1004" s="15"/>
      <c r="K1004" s="14"/>
      <c r="L1004" s="15"/>
      <c r="M1004" s="10"/>
      <c r="N1004" s="33" t="s">
        <v>922</v>
      </c>
      <c r="O1004" s="10"/>
      <c r="P1004" s="15">
        <v>30</v>
      </c>
      <c r="Q1004" s="15">
        <v>1</v>
      </c>
      <c r="R1004" s="15">
        <v>3</v>
      </c>
      <c r="S1004" s="35" t="s">
        <v>1069</v>
      </c>
      <c r="U1004" s="76" t="s">
        <v>3074</v>
      </c>
      <c r="V1004" s="76" t="str">
        <f>IF(B1004="","",B1004)</f>
        <v>Summer Holiday</v>
      </c>
      <c r="W1004" s="76" t="s">
        <v>3075</v>
      </c>
      <c r="X1004" s="76" t="str">
        <f>IF(C1004="","",C1004)</f>
        <v>Summer Holiday</v>
      </c>
      <c r="Y1004" s="77" t="s">
        <v>3077</v>
      </c>
      <c r="Z1004" s="76" t="str">
        <f>IF(L1004="","",L1004)</f>
        <v/>
      </c>
      <c r="AA1004" s="76" t="s">
        <v>3076</v>
      </c>
      <c r="AB1004" s="76" t="str">
        <f>_xlfn.CONCAT(U1004:AA1004)</f>
        <v>&lt;table class="questions" width="290"&gt;&lt;tr&gt;&lt;td height="50"&gt;&lt;div align="center"&gt;2 Points &lt;/div&gt;&lt;/td&gt;&lt;/tr&gt;&lt;tr&gt;&lt;td height="30"&gt;&lt;div align="center"&gt;Summer Holiday&lt;/div&gt;&lt;/td&gt;&lt;/tr&gt;&lt;tr&gt;&lt;td height="30"&gt;&lt;div align="center"&gt;Summer Holiday&lt;/div&gt;&lt;/td&gt;&lt;/tr&gt;&lt;tr&gt;&lt;td height="30"&gt;&lt;div align="center"&gt;&lt;/div&gt;&lt;/td&gt;&lt;/tr&gt;&lt;tr&gt;&lt;td height="30"&gt;&lt;div align="center"&gt;&lt;/div&gt;&lt;/td&gt;&lt;/tr&gt;&lt;/table&gt;</v>
      </c>
      <c r="AC1004" s="50" t="s">
        <v>2615</v>
      </c>
      <c r="AD1004" s="50" t="str">
        <f>IF(A1004="","","Assets/"&amp;N1004&amp;"/"&amp;Q1004&amp;"/"&amp;P1004&amp;".mp3")</f>
        <v>Assets/Musical/1/30.mp3</v>
      </c>
      <c r="AE1004" s="51" t="s">
        <v>2614</v>
      </c>
      <c r="AF1004" s="50" t="str">
        <f>IF(A1004="","","Tune "&amp;66*(Q1004-1)+P1004)</f>
        <v>Tune 30</v>
      </c>
      <c r="AG1004" s="50" t="s">
        <v>2613</v>
      </c>
      <c r="AH1004" s="50" t="str">
        <f>AC1004&amp;AD1004&amp;AE1004&amp;AF1004&amp;AG1004</f>
        <v>&lt;li&gt;&lt;a href="Assets/Musical/1/30.mp3"&gt;Tune 30&lt;/a&gt;&lt;/li&gt;</v>
      </c>
      <c r="AI1004" s="53" t="s">
        <v>2616</v>
      </c>
      <c r="AJ1004" s="53">
        <f>IF(A1004="","",66*(Q1004-1)+P1004)</f>
        <v>30</v>
      </c>
      <c r="AK1004" s="53" t="s">
        <v>2617</v>
      </c>
      <c r="AL1004" s="53" t="str">
        <f>IF(A1004="","",B1004&amp;"&lt;/td&gt;&lt;td&gt;"&amp;C1004&amp;"&lt;/td&gt;&lt;/tr&gt;")</f>
        <v>Summer Holiday&lt;/td&gt;&lt;td&gt;Summer Holiday&lt;/td&gt;&lt;/tr&gt;</v>
      </c>
      <c r="AM1004" s="53" t="str">
        <f>AI1004&amp;AJ1004&amp;AK1004&amp;AL1004</f>
        <v>&lt;tr&gt;&lt;td align="left"&gt;30&lt;/td&gt;&lt;td align="left"&gt;Summer Holiday&lt;/td&gt;&lt;td&gt;Summer Holiday&lt;/td&gt;&lt;/tr&gt;</v>
      </c>
      <c r="AN1004" s="64">
        <f>IF(MAX(LEN(B1004),LEN(C1004))=0,"",MAX(LEN(B1004),LEN(C1004)))</f>
        <v>14</v>
      </c>
    </row>
    <row r="1005" spans="1:40" x14ac:dyDescent="0.25">
      <c r="A1005" s="10" t="str">
        <f>N1005&amp;Q1005&amp;R1005&amp;S1005</f>
        <v>Classical11E</v>
      </c>
      <c r="B1005" s="15" t="s">
        <v>785</v>
      </c>
      <c r="C1005" s="15" t="s">
        <v>786</v>
      </c>
      <c r="D1005" s="15" t="s">
        <v>782</v>
      </c>
      <c r="E1005" s="15" t="s">
        <v>682</v>
      </c>
      <c r="F1005" s="15" t="s">
        <v>698</v>
      </c>
      <c r="G1005" s="15"/>
      <c r="H1005" s="15" t="s">
        <v>787</v>
      </c>
      <c r="I1005" s="15"/>
      <c r="J1005" s="15"/>
      <c r="K1005" s="14"/>
      <c r="L1005" s="15"/>
      <c r="M1005" s="10"/>
      <c r="N1005" s="5" t="s">
        <v>777</v>
      </c>
      <c r="O1005" s="10"/>
      <c r="P1005" s="15">
        <v>5</v>
      </c>
      <c r="Q1005" s="15">
        <v>1</v>
      </c>
      <c r="R1005" s="15">
        <v>1</v>
      </c>
      <c r="S1005" s="15" t="s">
        <v>87</v>
      </c>
      <c r="U1005" s="76" t="s">
        <v>3074</v>
      </c>
      <c r="V1005" s="76" t="str">
        <f>IF(B1005="","",B1005)</f>
        <v>Mozart</v>
      </c>
      <c r="W1005" s="76" t="s">
        <v>3075</v>
      </c>
      <c r="X1005" s="76" t="str">
        <f>IF(C1005="","",C1005)</f>
        <v>Marriage of Figaro</v>
      </c>
      <c r="Y1005" s="77" t="s">
        <v>3077</v>
      </c>
      <c r="Z1005" s="76" t="str">
        <f>IF(L1005="","",L1005)</f>
        <v/>
      </c>
      <c r="AA1005" s="76" t="s">
        <v>3076</v>
      </c>
      <c r="AB1005" s="76" t="str">
        <f>_xlfn.CONCAT(U1005:AA1005)</f>
        <v>&lt;table class="questions" width="290"&gt;&lt;tr&gt;&lt;td height="50"&gt;&lt;div align="center"&gt;2 Points &lt;/div&gt;&lt;/td&gt;&lt;/tr&gt;&lt;tr&gt;&lt;td height="30"&gt;&lt;div align="center"&gt;Mozart&lt;/div&gt;&lt;/td&gt;&lt;/tr&gt;&lt;tr&gt;&lt;td height="30"&gt;&lt;div align="center"&gt;Marriage of Figaro&lt;/div&gt;&lt;/td&gt;&lt;/tr&gt;&lt;tr&gt;&lt;td height="30"&gt;&lt;div align="center"&gt;&lt;/div&gt;&lt;/td&gt;&lt;/tr&gt;&lt;tr&gt;&lt;td height="30"&gt;&lt;div align="center"&gt;&lt;/div&gt;&lt;/td&gt;&lt;/tr&gt;&lt;/table&gt;</v>
      </c>
      <c r="AC1005" s="50" t="s">
        <v>2615</v>
      </c>
      <c r="AD1005" s="50" t="str">
        <f>IF(A1005="","","Assets/"&amp;N1005&amp;"/"&amp;Q1005&amp;"/"&amp;P1005&amp;".mp3")</f>
        <v>Assets/Classical/1/5.mp3</v>
      </c>
      <c r="AE1005" s="51" t="s">
        <v>2614</v>
      </c>
      <c r="AF1005" s="50" t="str">
        <f>IF(A1005="","","Tune "&amp;66*(Q1005-1)+P1005)</f>
        <v>Tune 5</v>
      </c>
      <c r="AG1005" s="50" t="s">
        <v>2613</v>
      </c>
      <c r="AH1005" s="50" t="str">
        <f>AC1005&amp;AD1005&amp;AE1005&amp;AF1005&amp;AG1005</f>
        <v>&lt;li&gt;&lt;a href="Assets/Classical/1/5.mp3"&gt;Tune 5&lt;/a&gt;&lt;/li&gt;</v>
      </c>
      <c r="AI1005" s="53" t="s">
        <v>2616</v>
      </c>
      <c r="AJ1005" s="53">
        <f>IF(A1005="","",66*(Q1005-1)+P1005)</f>
        <v>5</v>
      </c>
      <c r="AK1005" s="53" t="s">
        <v>2617</v>
      </c>
      <c r="AL1005" s="53" t="str">
        <f>IF(A1005="","",B1005&amp;"&lt;/td&gt;&lt;td&gt;"&amp;C1005&amp;"&lt;/td&gt;&lt;/tr&gt;")</f>
        <v>Mozart&lt;/td&gt;&lt;td&gt;Marriage of Figaro&lt;/td&gt;&lt;/tr&gt;</v>
      </c>
      <c r="AM1005" s="53" t="str">
        <f>AI1005&amp;AJ1005&amp;AK1005&amp;AL1005</f>
        <v>&lt;tr&gt;&lt;td align="left"&gt;5&lt;/td&gt;&lt;td align="left"&gt;Mozart&lt;/td&gt;&lt;td&gt;Marriage of Figaro&lt;/td&gt;&lt;/tr&gt;</v>
      </c>
      <c r="AN1005" s="64">
        <f>IF(MAX(LEN(B1005),LEN(C1005))=0,"",MAX(LEN(B1005),LEN(C1005)))</f>
        <v>18</v>
      </c>
    </row>
    <row r="1006" spans="1:40" x14ac:dyDescent="0.25">
      <c r="A1006" s="10" t="str">
        <f>N1006&amp;Q1006&amp;R1006&amp;S1006</f>
        <v>Classical12H</v>
      </c>
      <c r="B1006" s="15" t="s">
        <v>785</v>
      </c>
      <c r="C1006" s="15" t="s">
        <v>793</v>
      </c>
      <c r="D1006" s="15" t="s">
        <v>782</v>
      </c>
      <c r="E1006" s="15" t="s">
        <v>682</v>
      </c>
      <c r="F1006" s="15"/>
      <c r="G1006" s="15"/>
      <c r="H1006" s="15"/>
      <c r="I1006" s="15"/>
      <c r="J1006" s="15"/>
      <c r="K1006" s="14"/>
      <c r="L1006" s="15"/>
      <c r="M1006" s="10"/>
      <c r="N1006" s="5" t="s">
        <v>777</v>
      </c>
      <c r="O1006" s="10"/>
      <c r="P1006" s="15">
        <v>8</v>
      </c>
      <c r="Q1006" s="15">
        <v>1</v>
      </c>
      <c r="R1006" s="15">
        <v>2</v>
      </c>
      <c r="S1006" s="15" t="s">
        <v>1069</v>
      </c>
      <c r="U1006" s="76" t="s">
        <v>3074</v>
      </c>
      <c r="V1006" s="76" t="str">
        <f>IF(B1006="","",B1006)</f>
        <v>Mozart</v>
      </c>
      <c r="W1006" s="76" t="s">
        <v>3075</v>
      </c>
      <c r="X1006" s="76" t="str">
        <f>IF(C1006="","",C1006)</f>
        <v>Eine Kleine Nacht Musik</v>
      </c>
      <c r="Y1006" s="77" t="s">
        <v>3077</v>
      </c>
      <c r="Z1006" s="76" t="str">
        <f>IF(L1006="","",L1006)</f>
        <v/>
      </c>
      <c r="AA1006" s="76" t="s">
        <v>3076</v>
      </c>
      <c r="AB1006" s="76" t="str">
        <f>_xlfn.CONCAT(U1006:AA1006)</f>
        <v>&lt;table class="questions" width="290"&gt;&lt;tr&gt;&lt;td height="50"&gt;&lt;div align="center"&gt;2 Points &lt;/div&gt;&lt;/td&gt;&lt;/tr&gt;&lt;tr&gt;&lt;td height="30"&gt;&lt;div align="center"&gt;Mozart&lt;/div&gt;&lt;/td&gt;&lt;/tr&gt;&lt;tr&gt;&lt;td height="30"&gt;&lt;div align="center"&gt;Eine Kleine Nacht Musik&lt;/div&gt;&lt;/td&gt;&lt;/tr&gt;&lt;tr&gt;&lt;td height="30"&gt;&lt;div align="center"&gt;&lt;/div&gt;&lt;/td&gt;&lt;/tr&gt;&lt;tr&gt;&lt;td height="30"&gt;&lt;div align="center"&gt;&lt;/div&gt;&lt;/td&gt;&lt;/tr&gt;&lt;/table&gt;</v>
      </c>
      <c r="AC1006" s="50" t="s">
        <v>2615</v>
      </c>
      <c r="AD1006" s="50" t="str">
        <f>IF(A1006="","","Assets/"&amp;N1006&amp;"/"&amp;Q1006&amp;"/"&amp;P1006&amp;".mp3")</f>
        <v>Assets/Classical/1/8.mp3</v>
      </c>
      <c r="AE1006" s="51" t="s">
        <v>2614</v>
      </c>
      <c r="AF1006" s="50" t="str">
        <f>IF(A1006="","","Tune "&amp;66*(Q1006-1)+P1006)</f>
        <v>Tune 8</v>
      </c>
      <c r="AG1006" s="50" t="s">
        <v>2613</v>
      </c>
      <c r="AH1006" s="50" t="str">
        <f>AC1006&amp;AD1006&amp;AE1006&amp;AF1006&amp;AG1006</f>
        <v>&lt;li&gt;&lt;a href="Assets/Classical/1/8.mp3"&gt;Tune 8&lt;/a&gt;&lt;/li&gt;</v>
      </c>
      <c r="AI1006" s="53" t="s">
        <v>2616</v>
      </c>
      <c r="AJ1006" s="53">
        <f>IF(A1006="","",66*(Q1006-1)+P1006)</f>
        <v>8</v>
      </c>
      <c r="AK1006" s="53" t="s">
        <v>2617</v>
      </c>
      <c r="AL1006" s="53" t="str">
        <f>IF(A1006="","",B1006&amp;"&lt;/td&gt;&lt;td&gt;"&amp;C1006&amp;"&lt;/td&gt;&lt;/tr&gt;")</f>
        <v>Mozart&lt;/td&gt;&lt;td&gt;Eine Kleine Nacht Musik&lt;/td&gt;&lt;/tr&gt;</v>
      </c>
      <c r="AM1006" s="53" t="str">
        <f>AI1006&amp;AJ1006&amp;AK1006&amp;AL1006</f>
        <v>&lt;tr&gt;&lt;td align="left"&gt;8&lt;/td&gt;&lt;td align="left"&gt;Mozart&lt;/td&gt;&lt;td&gt;Eine Kleine Nacht Musik&lt;/td&gt;&lt;/tr&gt;</v>
      </c>
      <c r="AN1006" s="64">
        <f>IF(MAX(LEN(B1006),LEN(C1006))=0,"",MAX(LEN(B1006),LEN(C1006)))</f>
        <v>23</v>
      </c>
    </row>
    <row r="1007" spans="1:40" x14ac:dyDescent="0.25">
      <c r="A1007" s="10" t="str">
        <f>N1007&amp;Q1007&amp;R1007&amp;S1007</f>
        <v>Classical12E</v>
      </c>
      <c r="B1007" s="35" t="s">
        <v>785</v>
      </c>
      <c r="C1007" s="35" t="s">
        <v>1923</v>
      </c>
      <c r="D1007" s="15" t="s">
        <v>782</v>
      </c>
      <c r="E1007" s="15" t="s">
        <v>1248</v>
      </c>
      <c r="F1007" s="15"/>
      <c r="G1007" s="15"/>
      <c r="H1007" s="15"/>
      <c r="I1007" s="15"/>
      <c r="J1007" s="15"/>
      <c r="K1007" s="14"/>
      <c r="L1007" s="15"/>
      <c r="M1007" s="10"/>
      <c r="N1007" s="5" t="s">
        <v>777</v>
      </c>
      <c r="O1007" s="10"/>
      <c r="P1007" s="15">
        <v>16</v>
      </c>
      <c r="Q1007" s="15">
        <v>1</v>
      </c>
      <c r="R1007" s="15">
        <v>2</v>
      </c>
      <c r="S1007" s="35" t="s">
        <v>87</v>
      </c>
      <c r="U1007" s="76" t="s">
        <v>3074</v>
      </c>
      <c r="V1007" s="76" t="str">
        <f>IF(B1007="","",B1007)</f>
        <v>Mozart</v>
      </c>
      <c r="W1007" s="76" t="s">
        <v>3075</v>
      </c>
      <c r="X1007" s="76" t="str">
        <f>IF(C1007="","",C1007)</f>
        <v>Eine Kleine Nachtmusik K 525 (Rondo)</v>
      </c>
      <c r="Y1007" s="77" t="s">
        <v>3077</v>
      </c>
      <c r="Z1007" s="76" t="str">
        <f>IF(L1007="","",L1007)</f>
        <v/>
      </c>
      <c r="AA1007" s="76" t="s">
        <v>3076</v>
      </c>
      <c r="AB1007" s="76" t="str">
        <f>_xlfn.CONCAT(U1007:AA1007)</f>
        <v>&lt;table class="questions" width="290"&gt;&lt;tr&gt;&lt;td height="50"&gt;&lt;div align="center"&gt;2 Points &lt;/div&gt;&lt;/td&gt;&lt;/tr&gt;&lt;tr&gt;&lt;td height="30"&gt;&lt;div align="center"&gt;Mozart&lt;/div&gt;&lt;/td&gt;&lt;/tr&gt;&lt;tr&gt;&lt;td height="30"&gt;&lt;div align="center"&gt;Eine Kleine Nachtmusik K 525 (Rondo)&lt;/div&gt;&lt;/td&gt;&lt;/tr&gt;&lt;tr&gt;&lt;td height="30"&gt;&lt;div align="center"&gt;&lt;/div&gt;&lt;/td&gt;&lt;/tr&gt;&lt;tr&gt;&lt;td height="30"&gt;&lt;div align="center"&gt;&lt;/div&gt;&lt;/td&gt;&lt;/tr&gt;&lt;/table&gt;</v>
      </c>
      <c r="AC1007" s="50" t="s">
        <v>2615</v>
      </c>
      <c r="AD1007" s="50" t="str">
        <f>IF(A1007="","","Assets/"&amp;N1007&amp;"/"&amp;Q1007&amp;"/"&amp;P1007&amp;".mp3")</f>
        <v>Assets/Classical/1/16.mp3</v>
      </c>
      <c r="AE1007" s="51" t="s">
        <v>2614</v>
      </c>
      <c r="AF1007" s="50" t="str">
        <f>IF(A1007="","","Tune "&amp;66*(Q1007-1)+P1007)</f>
        <v>Tune 16</v>
      </c>
      <c r="AG1007" s="50" t="s">
        <v>2613</v>
      </c>
      <c r="AH1007" s="50" t="str">
        <f>AC1007&amp;AD1007&amp;AE1007&amp;AF1007&amp;AG1007</f>
        <v>&lt;li&gt;&lt;a href="Assets/Classical/1/16.mp3"&gt;Tune 16&lt;/a&gt;&lt;/li&gt;</v>
      </c>
      <c r="AI1007" s="53" t="s">
        <v>2616</v>
      </c>
      <c r="AJ1007" s="53">
        <f>IF(A1007="","",66*(Q1007-1)+P1007)</f>
        <v>16</v>
      </c>
      <c r="AK1007" s="53" t="s">
        <v>2617</v>
      </c>
      <c r="AL1007" s="53" t="str">
        <f>IF(A1007="","",B1007&amp;"&lt;/td&gt;&lt;td&gt;"&amp;C1007&amp;"&lt;/td&gt;&lt;/tr&gt;")</f>
        <v>Mozart&lt;/td&gt;&lt;td&gt;Eine Kleine Nachtmusik K 525 (Rondo)&lt;/td&gt;&lt;/tr&gt;</v>
      </c>
      <c r="AM1007" s="53" t="str">
        <f>AI1007&amp;AJ1007&amp;AK1007&amp;AL1007</f>
        <v>&lt;tr&gt;&lt;td align="left"&gt;16&lt;/td&gt;&lt;td align="left"&gt;Mozart&lt;/td&gt;&lt;td&gt;Eine Kleine Nachtmusik K 525 (Rondo)&lt;/td&gt;&lt;/tr&gt;</v>
      </c>
      <c r="AN1007" s="64">
        <f>IF(MAX(LEN(B1007),LEN(C1007))=0,"",MAX(LEN(B1007),LEN(C1007)))</f>
        <v>36</v>
      </c>
    </row>
    <row r="1008" spans="1:40" x14ac:dyDescent="0.25">
      <c r="A1008" s="10" t="str">
        <f>N1008&amp;Q1008&amp;R1008&amp;S1008</f>
        <v>Classical13E</v>
      </c>
      <c r="B1008" s="35" t="s">
        <v>785</v>
      </c>
      <c r="C1008" s="35" t="s">
        <v>1903</v>
      </c>
      <c r="D1008" s="15" t="s">
        <v>782</v>
      </c>
      <c r="E1008" s="15" t="s">
        <v>1248</v>
      </c>
      <c r="F1008" s="15"/>
      <c r="G1008" s="15"/>
      <c r="H1008" s="15"/>
      <c r="I1008" s="15"/>
      <c r="J1008" s="15"/>
      <c r="K1008" s="14"/>
      <c r="L1008" s="15"/>
      <c r="M1008" s="10"/>
      <c r="N1008" s="5" t="s">
        <v>777</v>
      </c>
      <c r="O1008" s="10"/>
      <c r="P1008" s="15">
        <v>27</v>
      </c>
      <c r="Q1008" s="15">
        <v>1</v>
      </c>
      <c r="R1008" s="15">
        <v>3</v>
      </c>
      <c r="S1008" s="35" t="s">
        <v>87</v>
      </c>
      <c r="U1008" s="76" t="s">
        <v>3074</v>
      </c>
      <c r="V1008" s="76" t="str">
        <f>IF(B1008="","",B1008)</f>
        <v>Mozart</v>
      </c>
      <c r="W1008" s="76" t="s">
        <v>3075</v>
      </c>
      <c r="X1008" s="76" t="str">
        <f>IF(C1008="","",C1008)</f>
        <v>Piano Sonata No. 11</v>
      </c>
      <c r="Y1008" s="77" t="s">
        <v>3077</v>
      </c>
      <c r="Z1008" s="76" t="str">
        <f>IF(L1008="","",L1008)</f>
        <v/>
      </c>
      <c r="AA1008" s="76" t="s">
        <v>3076</v>
      </c>
      <c r="AB1008" s="76" t="str">
        <f>_xlfn.CONCAT(U1008:AA1008)</f>
        <v>&lt;table class="questions" width="290"&gt;&lt;tr&gt;&lt;td height="50"&gt;&lt;div align="center"&gt;2 Points &lt;/div&gt;&lt;/td&gt;&lt;/tr&gt;&lt;tr&gt;&lt;td height="30"&gt;&lt;div align="center"&gt;Mozart&lt;/div&gt;&lt;/td&gt;&lt;/tr&gt;&lt;tr&gt;&lt;td height="30"&gt;&lt;div align="center"&gt;Piano Sonata No. 11&lt;/div&gt;&lt;/td&gt;&lt;/tr&gt;&lt;tr&gt;&lt;td height="30"&gt;&lt;div align="center"&gt;&lt;/div&gt;&lt;/td&gt;&lt;/tr&gt;&lt;tr&gt;&lt;td height="30"&gt;&lt;div align="center"&gt;&lt;/div&gt;&lt;/td&gt;&lt;/tr&gt;&lt;/table&gt;</v>
      </c>
      <c r="AC1008" s="50" t="s">
        <v>2615</v>
      </c>
      <c r="AD1008" s="50" t="str">
        <f>IF(A1008="","","Assets/"&amp;N1008&amp;"/"&amp;Q1008&amp;"/"&amp;P1008&amp;".mp3")</f>
        <v>Assets/Classical/1/27.mp3</v>
      </c>
      <c r="AE1008" s="51" t="s">
        <v>2614</v>
      </c>
      <c r="AF1008" s="50" t="str">
        <f>IF(A1008="","","Tune "&amp;66*(Q1008-1)+P1008)</f>
        <v>Tune 27</v>
      </c>
      <c r="AG1008" s="50" t="s">
        <v>2613</v>
      </c>
      <c r="AH1008" s="50" t="str">
        <f>AC1008&amp;AD1008&amp;AE1008&amp;AF1008&amp;AG1008</f>
        <v>&lt;li&gt;&lt;a href="Assets/Classical/1/27.mp3"&gt;Tune 27&lt;/a&gt;&lt;/li&gt;</v>
      </c>
      <c r="AI1008" s="53" t="s">
        <v>2616</v>
      </c>
      <c r="AJ1008" s="53">
        <f>IF(A1008="","",66*(Q1008-1)+P1008)</f>
        <v>27</v>
      </c>
      <c r="AK1008" s="53" t="s">
        <v>2617</v>
      </c>
      <c r="AL1008" s="53" t="str">
        <f>IF(A1008="","",B1008&amp;"&lt;/td&gt;&lt;td&gt;"&amp;C1008&amp;"&lt;/td&gt;&lt;/tr&gt;")</f>
        <v>Mozart&lt;/td&gt;&lt;td&gt;Piano Sonata No. 11&lt;/td&gt;&lt;/tr&gt;</v>
      </c>
      <c r="AM1008" s="53" t="str">
        <f>AI1008&amp;AJ1008&amp;AK1008&amp;AL1008</f>
        <v>&lt;tr&gt;&lt;td align="left"&gt;27&lt;/td&gt;&lt;td align="left"&gt;Mozart&lt;/td&gt;&lt;td&gt;Piano Sonata No. 11&lt;/td&gt;&lt;/tr&gt;</v>
      </c>
      <c r="AN1008" s="64">
        <f>IF(MAX(LEN(B1008),LEN(C1008))=0,"",MAX(LEN(B1008),LEN(C1008)))</f>
        <v>19</v>
      </c>
    </row>
    <row r="1009" spans="1:40" x14ac:dyDescent="0.25">
      <c r="A1009" s="10" t="str">
        <f>N1009&amp;Q1009&amp;R1009&amp;S1009</f>
        <v>Classical13H</v>
      </c>
      <c r="B1009" s="35" t="s">
        <v>785</v>
      </c>
      <c r="C1009" s="35" t="s">
        <v>1887</v>
      </c>
      <c r="D1009" s="15" t="s">
        <v>782</v>
      </c>
      <c r="E1009" s="15" t="s">
        <v>1248</v>
      </c>
      <c r="F1009" s="15"/>
      <c r="G1009" s="15"/>
      <c r="H1009" s="15"/>
      <c r="I1009" s="15"/>
      <c r="J1009" s="15"/>
      <c r="K1009" s="14"/>
      <c r="L1009" s="15"/>
      <c r="M1009" s="10"/>
      <c r="N1009" s="5" t="s">
        <v>777</v>
      </c>
      <c r="O1009" s="10"/>
      <c r="P1009" s="15">
        <v>30</v>
      </c>
      <c r="Q1009" s="15">
        <v>1</v>
      </c>
      <c r="R1009" s="15">
        <v>3</v>
      </c>
      <c r="S1009" s="35" t="s">
        <v>1069</v>
      </c>
      <c r="U1009" s="76" t="s">
        <v>3074</v>
      </c>
      <c r="V1009" s="76" t="str">
        <f>IF(B1009="","",B1009)</f>
        <v>Mozart</v>
      </c>
      <c r="W1009" s="76" t="s">
        <v>3075</v>
      </c>
      <c r="X1009" s="76" t="str">
        <f>IF(C1009="","",C1009)</f>
        <v>Eine Kleine Nachtmusik K 525</v>
      </c>
      <c r="Y1009" s="77" t="s">
        <v>3077</v>
      </c>
      <c r="Z1009" s="76" t="str">
        <f>IF(L1009="","",L1009)</f>
        <v/>
      </c>
      <c r="AA1009" s="76" t="s">
        <v>3076</v>
      </c>
      <c r="AB1009" s="76" t="str">
        <f>_xlfn.CONCAT(U1009:AA1009)</f>
        <v>&lt;table class="questions" width="290"&gt;&lt;tr&gt;&lt;td height="50"&gt;&lt;div align="center"&gt;2 Points &lt;/div&gt;&lt;/td&gt;&lt;/tr&gt;&lt;tr&gt;&lt;td height="30"&gt;&lt;div align="center"&gt;Mozart&lt;/div&gt;&lt;/td&gt;&lt;/tr&gt;&lt;tr&gt;&lt;td height="30"&gt;&lt;div align="center"&gt;Eine Kleine Nachtmusik K 525&lt;/div&gt;&lt;/td&gt;&lt;/tr&gt;&lt;tr&gt;&lt;td height="30"&gt;&lt;div align="center"&gt;&lt;/div&gt;&lt;/td&gt;&lt;/tr&gt;&lt;tr&gt;&lt;td height="30"&gt;&lt;div align="center"&gt;&lt;/div&gt;&lt;/td&gt;&lt;/tr&gt;&lt;/table&gt;</v>
      </c>
      <c r="AC1009" s="50" t="s">
        <v>2615</v>
      </c>
      <c r="AD1009" s="50" t="str">
        <f>IF(A1009="","","Assets/"&amp;N1009&amp;"/"&amp;Q1009&amp;"/"&amp;P1009&amp;".mp3")</f>
        <v>Assets/Classical/1/30.mp3</v>
      </c>
      <c r="AE1009" s="51" t="s">
        <v>2614</v>
      </c>
      <c r="AF1009" s="50" t="str">
        <f>IF(A1009="","","Tune "&amp;66*(Q1009-1)+P1009)</f>
        <v>Tune 30</v>
      </c>
      <c r="AG1009" s="50" t="s">
        <v>2613</v>
      </c>
      <c r="AH1009" s="50" t="str">
        <f>AC1009&amp;AD1009&amp;AE1009&amp;AF1009&amp;AG1009</f>
        <v>&lt;li&gt;&lt;a href="Assets/Classical/1/30.mp3"&gt;Tune 30&lt;/a&gt;&lt;/li&gt;</v>
      </c>
      <c r="AI1009" s="53" t="s">
        <v>2616</v>
      </c>
      <c r="AJ1009" s="53">
        <f>IF(A1009="","",66*(Q1009-1)+P1009)</f>
        <v>30</v>
      </c>
      <c r="AK1009" s="53" t="s">
        <v>2617</v>
      </c>
      <c r="AL1009" s="53" t="str">
        <f>IF(A1009="","",B1009&amp;"&lt;/td&gt;&lt;td&gt;"&amp;C1009&amp;"&lt;/td&gt;&lt;/tr&gt;")</f>
        <v>Mozart&lt;/td&gt;&lt;td&gt;Eine Kleine Nachtmusik K 525&lt;/td&gt;&lt;/tr&gt;</v>
      </c>
      <c r="AM1009" s="53" t="str">
        <f>AI1009&amp;AJ1009&amp;AK1009&amp;AL1009</f>
        <v>&lt;tr&gt;&lt;td align="left"&gt;30&lt;/td&gt;&lt;td align="left"&gt;Mozart&lt;/td&gt;&lt;td&gt;Eine Kleine Nachtmusik K 525&lt;/td&gt;&lt;/tr&gt;</v>
      </c>
      <c r="AN1009" s="64">
        <f>IF(MAX(LEN(B1009),LEN(C1009))=0,"",MAX(LEN(B1009),LEN(C1009)))</f>
        <v>28</v>
      </c>
    </row>
    <row r="1010" spans="1:40" x14ac:dyDescent="0.25">
      <c r="A1010" s="10" t="str">
        <f>N1010&amp;Q1010&amp;R1010&amp;S1010</f>
        <v>198015I</v>
      </c>
      <c r="B1010" s="35" t="s">
        <v>1712</v>
      </c>
      <c r="C1010" s="35" t="s">
        <v>1713</v>
      </c>
      <c r="D1010" s="35" t="s">
        <v>672</v>
      </c>
      <c r="E1010" s="35" t="s">
        <v>682</v>
      </c>
      <c r="F1010" s="35" t="s">
        <v>698</v>
      </c>
      <c r="G1010" s="15"/>
      <c r="H1010" s="35" t="s">
        <v>998</v>
      </c>
      <c r="I1010" s="15"/>
      <c r="J1010" s="15"/>
      <c r="K1010" s="14"/>
      <c r="L1010" s="15">
        <v>1986</v>
      </c>
      <c r="M1010" s="10"/>
      <c r="N1010" s="81">
        <v>1980</v>
      </c>
      <c r="O1010" s="10"/>
      <c r="P1010" s="15">
        <v>53</v>
      </c>
      <c r="Q1010" s="15">
        <v>1</v>
      </c>
      <c r="R1010" s="15">
        <v>5</v>
      </c>
      <c r="S1010" s="35" t="s">
        <v>1070</v>
      </c>
      <c r="U1010" s="76" t="s">
        <v>3074</v>
      </c>
      <c r="V1010" s="76" t="str">
        <f>IF(B1010="","",B1010)</f>
        <v>Berlin</v>
      </c>
      <c r="W1010" s="76" t="s">
        <v>3075</v>
      </c>
      <c r="X1010" s="76" t="str">
        <f>IF(C1010="","",C1010)</f>
        <v>Take My Breath Away</v>
      </c>
      <c r="Y1010" s="77" t="s">
        <v>3077</v>
      </c>
      <c r="Z1010" s="76">
        <f>IF(L1010="","",L1010)</f>
        <v>1986</v>
      </c>
      <c r="AA1010" s="76" t="s">
        <v>3076</v>
      </c>
      <c r="AB1010" s="76" t="str">
        <f>_xlfn.CONCAT(U1010:AA1010)</f>
        <v>&lt;table class="questions" width="290"&gt;&lt;tr&gt;&lt;td height="50"&gt;&lt;div align="center"&gt;2 Points &lt;/div&gt;&lt;/td&gt;&lt;/tr&gt;&lt;tr&gt;&lt;td height="30"&gt;&lt;div align="center"&gt;Berlin&lt;/div&gt;&lt;/td&gt;&lt;/tr&gt;&lt;tr&gt;&lt;td height="30"&gt;&lt;div align="center"&gt;Take My Breath Away&lt;/div&gt;&lt;/td&gt;&lt;/tr&gt;&lt;tr&gt;&lt;td height="30"&gt;&lt;div align="center"&gt;&lt;/div&gt;&lt;/td&gt;&lt;/tr&gt;&lt;tr&gt;&lt;td height="30"&gt;&lt;div align="center"&gt;1986&lt;/div&gt;&lt;/td&gt;&lt;/tr&gt;&lt;/table&gt;</v>
      </c>
      <c r="AC1010" s="50" t="s">
        <v>2615</v>
      </c>
      <c r="AD1010" s="50" t="str">
        <f>IF(A1010="","","Assets/"&amp;N1010&amp;"/"&amp;Q1010&amp;"/"&amp;P1010&amp;".mp3")</f>
        <v>Assets/1980/1/53.mp3</v>
      </c>
      <c r="AE1010" s="51" t="s">
        <v>2614</v>
      </c>
      <c r="AF1010" s="50" t="str">
        <f>IF(A1010="","","Tune "&amp;66*(Q1010-1)+P1010)</f>
        <v>Tune 53</v>
      </c>
      <c r="AG1010" s="50" t="s">
        <v>2613</v>
      </c>
      <c r="AH1010" s="50" t="str">
        <f>AC1010&amp;AD1010&amp;AE1010&amp;AF1010&amp;AG1010</f>
        <v>&lt;li&gt;&lt;a href="Assets/1980/1/53.mp3"&gt;Tune 53&lt;/a&gt;&lt;/li&gt;</v>
      </c>
      <c r="AI1010" s="53" t="s">
        <v>2616</v>
      </c>
      <c r="AJ1010" s="53">
        <f>IF(A1010="","",66*(Q1010-1)+P1010)</f>
        <v>53</v>
      </c>
      <c r="AK1010" s="53" t="s">
        <v>2617</v>
      </c>
      <c r="AL1010" s="53" t="str">
        <f>IF(A1010="","",B1010&amp;"&lt;/td&gt;&lt;td&gt;"&amp;C1010&amp;"&lt;/td&gt;&lt;/tr&gt;")</f>
        <v>Berlin&lt;/td&gt;&lt;td&gt;Take My Breath Away&lt;/td&gt;&lt;/tr&gt;</v>
      </c>
      <c r="AM1010" s="53" t="str">
        <f>AI1010&amp;AJ1010&amp;AK1010&amp;AL1010</f>
        <v>&lt;tr&gt;&lt;td align="left"&gt;53&lt;/td&gt;&lt;td align="left"&gt;Berlin&lt;/td&gt;&lt;td&gt;Take My Breath Away&lt;/td&gt;&lt;/tr&gt;</v>
      </c>
      <c r="AN1010" s="64">
        <f>IF(MAX(LEN(B1010),LEN(C1010))=0,"",MAX(LEN(B1010),LEN(C1010)))</f>
        <v>19</v>
      </c>
    </row>
    <row r="1011" spans="1:40" x14ac:dyDescent="0.25">
      <c r="A1011" s="10" t="str">
        <f>N1011&amp;Q1011&amp;R1011&amp;S1011</f>
        <v>Xmas14A</v>
      </c>
      <c r="B1011" s="35" t="s">
        <v>1933</v>
      </c>
      <c r="C1011" s="35" t="s">
        <v>1925</v>
      </c>
      <c r="D1011" s="35" t="s">
        <v>672</v>
      </c>
      <c r="E1011" s="35" t="s">
        <v>682</v>
      </c>
      <c r="F1011" s="15"/>
      <c r="G1011" s="15"/>
      <c r="H1011" s="15"/>
      <c r="I1011" s="15"/>
      <c r="J1011" s="15"/>
      <c r="K1011" s="14"/>
      <c r="L1011" s="15">
        <v>1959</v>
      </c>
      <c r="M1011" s="10"/>
      <c r="N1011" s="6" t="s">
        <v>90</v>
      </c>
      <c r="O1011" s="10"/>
      <c r="P1011" s="15">
        <v>34</v>
      </c>
      <c r="Q1011" s="15">
        <v>1</v>
      </c>
      <c r="R1011" s="15">
        <v>4</v>
      </c>
      <c r="S1011" s="35" t="s">
        <v>84</v>
      </c>
      <c r="U1011" s="76" t="s">
        <v>3074</v>
      </c>
      <c r="V1011" s="76" t="str">
        <f>IF(B1011="","",B1011)</f>
        <v>Dean Martin</v>
      </c>
      <c r="W1011" s="76" t="s">
        <v>3075</v>
      </c>
      <c r="X1011" s="76" t="str">
        <f>IF(C1011="","",C1011)</f>
        <v>Let It Snow! Let It Snow! Let It Snow!</v>
      </c>
      <c r="Y1011" s="77" t="s">
        <v>3077</v>
      </c>
      <c r="Z1011" s="76">
        <f>IF(L1011="","",L1011)</f>
        <v>1959</v>
      </c>
      <c r="AA1011" s="76" t="s">
        <v>3076</v>
      </c>
      <c r="AB1011" s="76" t="str">
        <f>_xlfn.CONCAT(U1011:AA1011)</f>
        <v>&lt;table class="questions" width="290"&gt;&lt;tr&gt;&lt;td height="50"&gt;&lt;div align="center"&gt;2 Points &lt;/div&gt;&lt;/td&gt;&lt;/tr&gt;&lt;tr&gt;&lt;td height="30"&gt;&lt;div align="center"&gt;Dean Martin&lt;/div&gt;&lt;/td&gt;&lt;/tr&gt;&lt;tr&gt;&lt;td height="30"&gt;&lt;div align="center"&gt;Let It Snow! Let It Snow! Let It Snow!&lt;/div&gt;&lt;/td&gt;&lt;/tr&gt;&lt;tr&gt;&lt;td height="30"&gt;&lt;div align="center"&gt;&lt;/div&gt;&lt;/td&gt;&lt;/tr&gt;&lt;tr&gt;&lt;td height="30"&gt;&lt;div align="center"&gt;1959&lt;/div&gt;&lt;/td&gt;&lt;/tr&gt;&lt;/table&gt;</v>
      </c>
      <c r="AC1011" s="50" t="s">
        <v>2615</v>
      </c>
      <c r="AD1011" s="50" t="str">
        <f>IF(A1011="","","Assets/"&amp;N1011&amp;"/"&amp;Q1011&amp;"/"&amp;P1011&amp;".mp3")</f>
        <v>Assets/Xmas/1/34.mp3</v>
      </c>
      <c r="AE1011" s="51" t="s">
        <v>2614</v>
      </c>
      <c r="AF1011" s="50" t="str">
        <f>IF(A1011="","","Tune "&amp;66*(Q1011-1)+P1011)</f>
        <v>Tune 34</v>
      </c>
      <c r="AG1011" s="50" t="s">
        <v>2613</v>
      </c>
      <c r="AH1011" s="50" t="str">
        <f>AC1011&amp;AD1011&amp;AE1011&amp;AF1011&amp;AG1011</f>
        <v>&lt;li&gt;&lt;a href="Assets/Xmas/1/34.mp3"&gt;Tune 34&lt;/a&gt;&lt;/li&gt;</v>
      </c>
      <c r="AI1011" s="53" t="s">
        <v>2616</v>
      </c>
      <c r="AJ1011" s="53">
        <f>IF(A1011="","",66*(Q1011-1)+P1011)</f>
        <v>34</v>
      </c>
      <c r="AK1011" s="53" t="s">
        <v>2617</v>
      </c>
      <c r="AL1011" s="53" t="str">
        <f>IF(A1011="","",B1011&amp;"&lt;/td&gt;&lt;td&gt;"&amp;C1011&amp;"&lt;/td&gt;&lt;/tr&gt;")</f>
        <v>Dean Martin&lt;/td&gt;&lt;td&gt;Let It Snow! Let It Snow! Let It Snow!&lt;/td&gt;&lt;/tr&gt;</v>
      </c>
      <c r="AM1011" s="53" t="str">
        <f>AI1011&amp;AJ1011&amp;AK1011&amp;AL1011</f>
        <v>&lt;tr&gt;&lt;td align="left"&gt;34&lt;/td&gt;&lt;td align="left"&gt;Dean Martin&lt;/td&gt;&lt;td&gt;Let It Snow! Let It Snow! Let It Snow!&lt;/td&gt;&lt;/tr&gt;</v>
      </c>
      <c r="AN1011" s="64">
        <f>IF(MAX(LEN(B1011),LEN(C1011))=0,"",MAX(LEN(B1011),LEN(C1011)))</f>
        <v>38</v>
      </c>
    </row>
    <row r="1012" spans="1:40" x14ac:dyDescent="0.25">
      <c r="A1012" s="10" t="str">
        <f>N1012&amp;Q1012&amp;R1012&amp;S1012</f>
        <v>Disney13I</v>
      </c>
      <c r="B1012" s="35" t="s">
        <v>1356</v>
      </c>
      <c r="C1012" s="35" t="s">
        <v>1357</v>
      </c>
      <c r="D1012" s="35" t="s">
        <v>698</v>
      </c>
      <c r="E1012" s="35" t="s">
        <v>682</v>
      </c>
      <c r="F1012" s="15"/>
      <c r="G1012" s="15"/>
      <c r="H1012" s="15"/>
      <c r="I1012" s="15"/>
      <c r="J1012" s="15"/>
      <c r="K1012" s="14"/>
      <c r="L1012" s="15">
        <v>1953</v>
      </c>
      <c r="M1012" s="10"/>
      <c r="N1012" s="32" t="s">
        <v>904</v>
      </c>
      <c r="O1012" s="10"/>
      <c r="P1012" s="15">
        <v>31</v>
      </c>
      <c r="Q1012" s="15">
        <v>1</v>
      </c>
      <c r="R1012" s="15">
        <v>3</v>
      </c>
      <c r="S1012" s="35" t="s">
        <v>1070</v>
      </c>
      <c r="U1012" s="76" t="s">
        <v>3074</v>
      </c>
      <c r="V1012" s="76" t="str">
        <f>IF(B1012="","",B1012)</f>
        <v>Peter Pan</v>
      </c>
      <c r="W1012" s="76" t="s">
        <v>3075</v>
      </c>
      <c r="X1012" s="76" t="str">
        <f>IF(C1012="","",C1012)</f>
        <v>You Can Fly, You Can Fly, You Can Fly</v>
      </c>
      <c r="Y1012" s="77" t="s">
        <v>3077</v>
      </c>
      <c r="Z1012" s="76">
        <f>IF(L1012="","",L1012)</f>
        <v>1953</v>
      </c>
      <c r="AA1012" s="76" t="s">
        <v>3076</v>
      </c>
      <c r="AB1012" s="76" t="str">
        <f>_xlfn.CONCAT(U1012:AA1012)</f>
        <v>&lt;table class="questions" width="290"&gt;&lt;tr&gt;&lt;td height="50"&gt;&lt;div align="center"&gt;2 Points &lt;/div&gt;&lt;/td&gt;&lt;/tr&gt;&lt;tr&gt;&lt;td height="30"&gt;&lt;div align="center"&gt;Peter Pan&lt;/div&gt;&lt;/td&gt;&lt;/tr&gt;&lt;tr&gt;&lt;td height="30"&gt;&lt;div align="center"&gt;You Can Fly, You Can Fly, You Can Fly&lt;/div&gt;&lt;/td&gt;&lt;/tr&gt;&lt;tr&gt;&lt;td height="30"&gt;&lt;div align="center"&gt;&lt;/div&gt;&lt;/td&gt;&lt;/tr&gt;&lt;tr&gt;&lt;td height="30"&gt;&lt;div align="center"&gt;1953&lt;/div&gt;&lt;/td&gt;&lt;/tr&gt;&lt;/table&gt;</v>
      </c>
      <c r="AC1012" s="50" t="s">
        <v>2615</v>
      </c>
      <c r="AD1012" s="50" t="str">
        <f>IF(A1012="","","Assets/"&amp;N1012&amp;"/"&amp;Q1012&amp;"/"&amp;P1012&amp;".mp3")</f>
        <v>Assets/Disney/1/31.mp3</v>
      </c>
      <c r="AE1012" s="51" t="s">
        <v>2614</v>
      </c>
      <c r="AF1012" s="50" t="str">
        <f>IF(A1012="","","Tune "&amp;66*(Q1012-1)+P1012)</f>
        <v>Tune 31</v>
      </c>
      <c r="AG1012" s="50" t="s">
        <v>2613</v>
      </c>
      <c r="AH1012" s="50" t="str">
        <f>AC1012&amp;AD1012&amp;AE1012&amp;AF1012&amp;AG1012</f>
        <v>&lt;li&gt;&lt;a href="Assets/Disney/1/31.mp3"&gt;Tune 31&lt;/a&gt;&lt;/li&gt;</v>
      </c>
      <c r="AI1012" s="53" t="s">
        <v>2616</v>
      </c>
      <c r="AJ1012" s="53">
        <f>IF(A1012="","",66*(Q1012-1)+P1012)</f>
        <v>31</v>
      </c>
      <c r="AK1012" s="53" t="s">
        <v>2617</v>
      </c>
      <c r="AL1012" s="53" t="str">
        <f>IF(A1012="","",B1012&amp;"&lt;/td&gt;&lt;td&gt;"&amp;C1012&amp;"&lt;/td&gt;&lt;/tr&gt;")</f>
        <v>Peter Pan&lt;/td&gt;&lt;td&gt;You Can Fly, You Can Fly, You Can Fly&lt;/td&gt;&lt;/tr&gt;</v>
      </c>
      <c r="AM1012" s="53" t="str">
        <f>AI1012&amp;AJ1012&amp;AK1012&amp;AL1012</f>
        <v>&lt;tr&gt;&lt;td align="left"&gt;31&lt;/td&gt;&lt;td align="left"&gt;Peter Pan&lt;/td&gt;&lt;td&gt;You Can Fly, You Can Fly, You Can Fly&lt;/td&gt;&lt;/tr&gt;</v>
      </c>
      <c r="AN1012" s="64">
        <f>IF(MAX(LEN(B1012),LEN(C1012))=0,"",MAX(LEN(B1012),LEN(C1012)))</f>
        <v>37</v>
      </c>
    </row>
    <row r="1013" spans="1:40" x14ac:dyDescent="0.25">
      <c r="A1013" s="10" t="str">
        <f>N1013&amp;Q1013&amp;R1013&amp;S1013</f>
        <v>TV16A</v>
      </c>
      <c r="B1013" s="35" t="s">
        <v>1281</v>
      </c>
      <c r="C1013" s="15"/>
      <c r="D1013" s="15" t="s">
        <v>985</v>
      </c>
      <c r="E1013" s="15"/>
      <c r="F1013" s="15"/>
      <c r="G1013" s="15"/>
      <c r="H1013" s="15"/>
      <c r="I1013" s="15"/>
      <c r="J1013" s="15"/>
      <c r="K1013" s="14"/>
      <c r="L1013" s="15"/>
      <c r="M1013" s="10"/>
      <c r="N1013" s="8" t="s">
        <v>667</v>
      </c>
      <c r="O1013" s="10"/>
      <c r="P1013" s="15">
        <v>56</v>
      </c>
      <c r="Q1013" s="15">
        <v>1</v>
      </c>
      <c r="R1013" s="15">
        <v>6</v>
      </c>
      <c r="S1013" s="15" t="s">
        <v>84</v>
      </c>
      <c r="U1013" s="76" t="s">
        <v>3074</v>
      </c>
      <c r="V1013" s="76" t="str">
        <f>IF(B1013="","",B1013)</f>
        <v>Law and Order</v>
      </c>
      <c r="W1013" s="76" t="s">
        <v>3075</v>
      </c>
      <c r="X1013" s="76" t="str">
        <f>IF(C1013="","",C1013)</f>
        <v/>
      </c>
      <c r="Y1013" s="77" t="s">
        <v>3077</v>
      </c>
      <c r="Z1013" s="76" t="str">
        <f>IF(L1013="","",L1013)</f>
        <v/>
      </c>
      <c r="AA1013" s="76" t="s">
        <v>3076</v>
      </c>
      <c r="AB1013" s="76" t="str">
        <f>_xlfn.CONCAT(U1013:AA1013)</f>
        <v>&lt;table class="questions" width="290"&gt;&lt;tr&gt;&lt;td height="50"&gt;&lt;div align="center"&gt;2 Points &lt;/div&gt;&lt;/td&gt;&lt;/tr&gt;&lt;tr&gt;&lt;td height="30"&gt;&lt;div align="center"&gt;Law and Order&lt;/div&gt;&lt;/td&gt;&lt;/tr&gt;&lt;tr&gt;&lt;td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013" s="50" t="s">
        <v>2615</v>
      </c>
      <c r="AD1013" s="50" t="str">
        <f>IF(A1013="","","Assets/"&amp;N1013&amp;"/"&amp;Q1013&amp;"/"&amp;P1013&amp;".mp3")</f>
        <v>Assets/TV/1/56.mp3</v>
      </c>
      <c r="AE1013" s="51" t="s">
        <v>2614</v>
      </c>
      <c r="AF1013" s="50" t="str">
        <f>IF(A1013="","","Tune "&amp;66*(Q1013-1)+P1013)</f>
        <v>Tune 56</v>
      </c>
      <c r="AG1013" s="50" t="s">
        <v>2613</v>
      </c>
      <c r="AH1013" s="50" t="str">
        <f>AC1013&amp;AD1013&amp;AE1013&amp;AF1013&amp;AG1013</f>
        <v>&lt;li&gt;&lt;a href="Assets/TV/1/56.mp3"&gt;Tune 56&lt;/a&gt;&lt;/li&gt;</v>
      </c>
      <c r="AI1013" s="53" t="s">
        <v>2616</v>
      </c>
      <c r="AJ1013" s="53">
        <f>IF(A1013="","",66*(Q1013-1)+P1013)</f>
        <v>56</v>
      </c>
      <c r="AK1013" s="53" t="s">
        <v>2617</v>
      </c>
      <c r="AL1013" s="53" t="str">
        <f>IF(A1013="","",B1013&amp;"&lt;/td&gt;&lt;td&gt;"&amp;C1013&amp;"&lt;/td&gt;&lt;/tr&gt;")</f>
        <v>Law and Order&lt;/td&gt;&lt;td&gt;&lt;/td&gt;&lt;/tr&gt;</v>
      </c>
      <c r="AM1013" s="53" t="str">
        <f>AI1013&amp;AJ1013&amp;AK1013&amp;AL1013</f>
        <v>&lt;tr&gt;&lt;td align="left"&gt;56&lt;/td&gt;&lt;td align="left"&gt;Law and Order&lt;/td&gt;&lt;td&gt;&lt;/td&gt;&lt;/tr&gt;</v>
      </c>
      <c r="AN1013" s="64">
        <f>IF(MAX(LEN(B1013),LEN(C1013))=0,"",MAX(LEN(B1013),LEN(C1013)))</f>
        <v>13</v>
      </c>
    </row>
    <row r="1014" spans="1:40" x14ac:dyDescent="0.25">
      <c r="A1014" s="10" t="str">
        <f>N1014&amp;Q1014&amp;R1014&amp;S1014</f>
        <v>198015J</v>
      </c>
      <c r="B1014" s="35" t="s">
        <v>1566</v>
      </c>
      <c r="C1014" s="35" t="s">
        <v>1715</v>
      </c>
      <c r="D1014" s="35" t="s">
        <v>672</v>
      </c>
      <c r="E1014" s="35" t="s">
        <v>682</v>
      </c>
      <c r="F1014" s="15"/>
      <c r="G1014" s="15"/>
      <c r="H1014" s="15"/>
      <c r="I1014" s="15"/>
      <c r="J1014" s="15"/>
      <c r="K1014" s="14"/>
      <c r="L1014" s="15">
        <v>1989</v>
      </c>
      <c r="M1014" s="10"/>
      <c r="N1014" s="81">
        <v>1980</v>
      </c>
      <c r="O1014" s="10"/>
      <c r="P1014" s="15">
        <v>54</v>
      </c>
      <c r="Q1014" s="15">
        <v>1</v>
      </c>
      <c r="R1014" s="15">
        <v>5</v>
      </c>
      <c r="S1014" s="35" t="s">
        <v>1071</v>
      </c>
      <c r="U1014" s="76" t="s">
        <v>3074</v>
      </c>
      <c r="V1014" s="76" t="str">
        <f>IF(B1014="","",B1014)</f>
        <v>The Bangles</v>
      </c>
      <c r="W1014" s="76" t="s">
        <v>3075</v>
      </c>
      <c r="X1014" s="76" t="str">
        <f>IF(C1014="","",C1014)</f>
        <v>Eternal Flame</v>
      </c>
      <c r="Y1014" s="77" t="s">
        <v>3077</v>
      </c>
      <c r="Z1014" s="76">
        <f>IF(L1014="","",L1014)</f>
        <v>1989</v>
      </c>
      <c r="AA1014" s="76" t="s">
        <v>3076</v>
      </c>
      <c r="AB1014" s="76" t="str">
        <f>_xlfn.CONCAT(U1014:AA1014)</f>
        <v>&lt;table class="questions" width="290"&gt;&lt;tr&gt;&lt;td height="50"&gt;&lt;div align="center"&gt;2 Points &lt;/div&gt;&lt;/td&gt;&lt;/tr&gt;&lt;tr&gt;&lt;td height="30"&gt;&lt;div align="center"&gt;The Bangles&lt;/div&gt;&lt;/td&gt;&lt;/tr&gt;&lt;tr&gt;&lt;td height="30"&gt;&lt;div align="center"&gt;Eternal Flame&lt;/div&gt;&lt;/td&gt;&lt;/tr&gt;&lt;tr&gt;&lt;td height="30"&gt;&lt;div align="center"&gt;&lt;/div&gt;&lt;/td&gt;&lt;/tr&gt;&lt;tr&gt;&lt;td height="30"&gt;&lt;div align="center"&gt;1989&lt;/div&gt;&lt;/td&gt;&lt;/tr&gt;&lt;/table&gt;</v>
      </c>
      <c r="AC1014" s="50" t="s">
        <v>2615</v>
      </c>
      <c r="AD1014" s="50" t="str">
        <f>IF(A1014="","","Assets/"&amp;N1014&amp;"/"&amp;Q1014&amp;"/"&amp;P1014&amp;".mp3")</f>
        <v>Assets/1980/1/54.mp3</v>
      </c>
      <c r="AE1014" s="51" t="s">
        <v>2614</v>
      </c>
      <c r="AF1014" s="50" t="str">
        <f>IF(A1014="","","Tune "&amp;66*(Q1014-1)+P1014)</f>
        <v>Tune 54</v>
      </c>
      <c r="AG1014" s="50" t="s">
        <v>2613</v>
      </c>
      <c r="AH1014" s="50" t="str">
        <f>AC1014&amp;AD1014&amp;AE1014&amp;AF1014&amp;AG1014</f>
        <v>&lt;li&gt;&lt;a href="Assets/1980/1/54.mp3"&gt;Tune 54&lt;/a&gt;&lt;/li&gt;</v>
      </c>
      <c r="AI1014" s="53" t="s">
        <v>2616</v>
      </c>
      <c r="AJ1014" s="53">
        <f>IF(A1014="","",66*(Q1014-1)+P1014)</f>
        <v>54</v>
      </c>
      <c r="AK1014" s="53" t="s">
        <v>2617</v>
      </c>
      <c r="AL1014" s="53" t="str">
        <f>IF(A1014="","",B1014&amp;"&lt;/td&gt;&lt;td&gt;"&amp;C1014&amp;"&lt;/td&gt;&lt;/tr&gt;")</f>
        <v>The Bangles&lt;/td&gt;&lt;td&gt;Eternal Flame&lt;/td&gt;&lt;/tr&gt;</v>
      </c>
      <c r="AM1014" s="53" t="str">
        <f>AI1014&amp;AJ1014&amp;AK1014&amp;AL1014</f>
        <v>&lt;tr&gt;&lt;td align="left"&gt;54&lt;/td&gt;&lt;td align="left"&gt;The Bangles&lt;/td&gt;&lt;td&gt;Eternal Flame&lt;/td&gt;&lt;/tr&gt;</v>
      </c>
      <c r="AN1014" s="64">
        <f>IF(MAX(LEN(B1014),LEN(C1014))=0,"",MAX(LEN(B1014),LEN(C1014)))</f>
        <v>13</v>
      </c>
    </row>
    <row r="1015" spans="1:40" x14ac:dyDescent="0.25">
      <c r="A1015" s="10" t="str">
        <f>N1015&amp;Q1015&amp;R1015&amp;S1015</f>
        <v>Musical13I</v>
      </c>
      <c r="B1015" s="35" t="s">
        <v>2088</v>
      </c>
      <c r="C1015" s="35" t="s">
        <v>2089</v>
      </c>
      <c r="D1015" s="15"/>
      <c r="E1015" s="15"/>
      <c r="F1015" s="15"/>
      <c r="G1015" s="15"/>
      <c r="H1015" s="15"/>
      <c r="I1015" s="15"/>
      <c r="J1015" s="15"/>
      <c r="K1015" s="14"/>
      <c r="L1015" s="15"/>
      <c r="M1015" s="10"/>
      <c r="N1015" s="33" t="s">
        <v>922</v>
      </c>
      <c r="O1015" s="10"/>
      <c r="P1015" s="15">
        <v>31</v>
      </c>
      <c r="Q1015" s="15">
        <v>1</v>
      </c>
      <c r="R1015" s="15">
        <v>3</v>
      </c>
      <c r="S1015" s="35" t="s">
        <v>1070</v>
      </c>
      <c r="U1015" s="76" t="s">
        <v>3074</v>
      </c>
      <c r="V1015" s="76" t="str">
        <f>IF(B1015="","",B1015)</f>
        <v>Cats</v>
      </c>
      <c r="W1015" s="76" t="s">
        <v>3075</v>
      </c>
      <c r="X1015" s="76" t="str">
        <f>IF(C1015="","",C1015)</f>
        <v>Memory</v>
      </c>
      <c r="Y1015" s="77" t="s">
        <v>3077</v>
      </c>
      <c r="Z1015" s="76" t="str">
        <f>IF(L1015="","",L1015)</f>
        <v/>
      </c>
      <c r="AA1015" s="76" t="s">
        <v>3076</v>
      </c>
      <c r="AB1015" s="76" t="str">
        <f>_xlfn.CONCAT(U1015:AA1015)</f>
        <v>&lt;table class="questions" width="290"&gt;&lt;tr&gt;&lt;td height="50"&gt;&lt;div align="center"&gt;2 Points &lt;/div&gt;&lt;/td&gt;&lt;/tr&gt;&lt;tr&gt;&lt;td height="30"&gt;&lt;div align="center"&gt;Cats&lt;/div&gt;&lt;/td&gt;&lt;/tr&gt;&lt;tr&gt;&lt;td height="30"&gt;&lt;div align="center"&gt;Memory&lt;/div&gt;&lt;/td&gt;&lt;/tr&gt;&lt;tr&gt;&lt;td height="30"&gt;&lt;div align="center"&gt;&lt;/div&gt;&lt;/td&gt;&lt;/tr&gt;&lt;tr&gt;&lt;td height="30"&gt;&lt;div align="center"&gt;&lt;/div&gt;&lt;/td&gt;&lt;/tr&gt;&lt;/table&gt;</v>
      </c>
      <c r="AC1015" s="50" t="s">
        <v>2615</v>
      </c>
      <c r="AD1015" s="50" t="str">
        <f>IF(A1015="","","Assets/"&amp;N1015&amp;"/"&amp;Q1015&amp;"/"&amp;P1015&amp;".mp3")</f>
        <v>Assets/Musical/1/31.mp3</v>
      </c>
      <c r="AE1015" s="51" t="s">
        <v>2614</v>
      </c>
      <c r="AF1015" s="50" t="str">
        <f>IF(A1015="","","Tune "&amp;66*(Q1015-1)+P1015)</f>
        <v>Tune 31</v>
      </c>
      <c r="AG1015" s="50" t="s">
        <v>2613</v>
      </c>
      <c r="AH1015" s="50" t="str">
        <f>AC1015&amp;AD1015&amp;AE1015&amp;AF1015&amp;AG1015</f>
        <v>&lt;li&gt;&lt;a href="Assets/Musical/1/31.mp3"&gt;Tune 31&lt;/a&gt;&lt;/li&gt;</v>
      </c>
      <c r="AI1015" s="53" t="s">
        <v>2616</v>
      </c>
      <c r="AJ1015" s="53">
        <f>IF(A1015="","",66*(Q1015-1)+P1015)</f>
        <v>31</v>
      </c>
      <c r="AK1015" s="53" t="s">
        <v>2617</v>
      </c>
      <c r="AL1015" s="53" t="str">
        <f>IF(A1015="","",B1015&amp;"&lt;/td&gt;&lt;td&gt;"&amp;C1015&amp;"&lt;/td&gt;&lt;/tr&gt;")</f>
        <v>Cats&lt;/td&gt;&lt;td&gt;Memory&lt;/td&gt;&lt;/tr&gt;</v>
      </c>
      <c r="AM1015" s="53" t="str">
        <f>AI1015&amp;AJ1015&amp;AK1015&amp;AL1015</f>
        <v>&lt;tr&gt;&lt;td align="left"&gt;31&lt;/td&gt;&lt;td align="left"&gt;Cats&lt;/td&gt;&lt;td&gt;Memory&lt;/td&gt;&lt;/tr&gt;</v>
      </c>
      <c r="AN1015" s="64">
        <f>IF(MAX(LEN(B1015),LEN(C1015))=0,"",MAX(LEN(B1015),LEN(C1015)))</f>
        <v>6</v>
      </c>
    </row>
    <row r="1016" spans="1:40" x14ac:dyDescent="0.25">
      <c r="A1016" s="10" t="str">
        <f>N1016&amp;Q1016&amp;R1016&amp;S1016</f>
        <v>TV16B</v>
      </c>
      <c r="B1016" s="35" t="s">
        <v>1282</v>
      </c>
      <c r="C1016" s="15"/>
      <c r="D1016" s="15" t="s">
        <v>985</v>
      </c>
      <c r="E1016" s="15"/>
      <c r="F1016" s="15"/>
      <c r="G1016" s="15"/>
      <c r="H1016" s="15"/>
      <c r="I1016" s="15"/>
      <c r="J1016" s="15"/>
      <c r="K1016" s="14"/>
      <c r="L1016" s="15"/>
      <c r="M1016" s="10"/>
      <c r="N1016" s="8" t="s">
        <v>667</v>
      </c>
      <c r="O1016" s="10"/>
      <c r="P1016" s="15">
        <v>57</v>
      </c>
      <c r="Q1016" s="15">
        <v>1</v>
      </c>
      <c r="R1016" s="15">
        <v>6</v>
      </c>
      <c r="S1016" s="15" t="s">
        <v>85</v>
      </c>
      <c r="U1016" s="76" t="s">
        <v>3074</v>
      </c>
      <c r="V1016" s="76" t="str">
        <f>IF(B1016="","",B1016)</f>
        <v>You've Been Framed</v>
      </c>
      <c r="W1016" s="76" t="s">
        <v>3075</v>
      </c>
      <c r="X1016" s="76" t="str">
        <f>IF(C1016="","",C1016)</f>
        <v/>
      </c>
      <c r="Y1016" s="77" t="s">
        <v>3077</v>
      </c>
      <c r="Z1016" s="76" t="str">
        <f>IF(L1016="","",L1016)</f>
        <v/>
      </c>
      <c r="AA1016" s="76" t="s">
        <v>3076</v>
      </c>
      <c r="AB1016" s="76" t="str">
        <f>_xlfn.CONCAT(U1016:AA1016)</f>
        <v>&lt;table class="questions" width="290"&gt;&lt;tr&gt;&lt;td height="50"&gt;&lt;div align="center"&gt;2 Points &lt;/div&gt;&lt;/td&gt;&lt;/tr&gt;&lt;tr&gt;&lt;td height="30"&gt;&lt;div align="center"&gt;You've Been Framed&lt;/div&gt;&lt;/td&gt;&lt;/tr&gt;&lt;tr&gt;&lt;td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016" s="50" t="s">
        <v>2615</v>
      </c>
      <c r="AD1016" s="50" t="str">
        <f>IF(A1016="","","Assets/"&amp;N1016&amp;"/"&amp;Q1016&amp;"/"&amp;P1016&amp;".mp3")</f>
        <v>Assets/TV/1/57.mp3</v>
      </c>
      <c r="AE1016" s="51" t="s">
        <v>2614</v>
      </c>
      <c r="AF1016" s="50" t="str">
        <f>IF(A1016="","","Tune "&amp;66*(Q1016-1)+P1016)</f>
        <v>Tune 57</v>
      </c>
      <c r="AG1016" s="50" t="s">
        <v>2613</v>
      </c>
      <c r="AH1016" s="50" t="str">
        <f>AC1016&amp;AD1016&amp;AE1016&amp;AF1016&amp;AG1016</f>
        <v>&lt;li&gt;&lt;a href="Assets/TV/1/57.mp3"&gt;Tune 57&lt;/a&gt;&lt;/li&gt;</v>
      </c>
      <c r="AI1016" s="53" t="s">
        <v>2616</v>
      </c>
      <c r="AJ1016" s="53">
        <f>IF(A1016="","",66*(Q1016-1)+P1016)</f>
        <v>57</v>
      </c>
      <c r="AK1016" s="53" t="s">
        <v>2617</v>
      </c>
      <c r="AL1016" s="53" t="str">
        <f>IF(A1016="","",B1016&amp;"&lt;/td&gt;&lt;td&gt;"&amp;C1016&amp;"&lt;/td&gt;&lt;/tr&gt;")</f>
        <v>You've Been Framed&lt;/td&gt;&lt;td&gt;&lt;/td&gt;&lt;/tr&gt;</v>
      </c>
      <c r="AM1016" s="53" t="str">
        <f>AI1016&amp;AJ1016&amp;AK1016&amp;AL1016</f>
        <v>&lt;tr&gt;&lt;td align="left"&gt;57&lt;/td&gt;&lt;td align="left"&gt;You've Been Framed&lt;/td&gt;&lt;td&gt;&lt;/td&gt;&lt;/tr&gt;</v>
      </c>
      <c r="AN1016" s="64">
        <f>IF(MAX(LEN(B1016),LEN(C1016))=0,"",MAX(LEN(B1016),LEN(C1016)))</f>
        <v>18</v>
      </c>
    </row>
    <row r="1017" spans="1:40" x14ac:dyDescent="0.25">
      <c r="A1017" s="10" t="str">
        <f>N1017&amp;Q1017&amp;R1017&amp;S1017</f>
        <v>Hiphop14J</v>
      </c>
      <c r="B1017" s="15" t="s">
        <v>2690</v>
      </c>
      <c r="C1017" s="15" t="s">
        <v>2691</v>
      </c>
      <c r="D1017" s="15"/>
      <c r="E1017" s="15"/>
      <c r="F1017" s="15"/>
      <c r="G1017" s="15"/>
      <c r="H1017" s="15"/>
      <c r="I1017" s="15"/>
      <c r="J1017" s="15"/>
      <c r="K1017" s="14"/>
      <c r="L1017" s="15">
        <v>2000</v>
      </c>
      <c r="M1017" s="10"/>
      <c r="N1017" s="42" t="s">
        <v>2395</v>
      </c>
      <c r="O1017" s="10"/>
      <c r="P1017" s="15">
        <v>43</v>
      </c>
      <c r="Q1017" s="15">
        <v>1</v>
      </c>
      <c r="R1017" s="15">
        <v>4</v>
      </c>
      <c r="S1017" s="15" t="s">
        <v>1071</v>
      </c>
      <c r="U1017" s="76" t="s">
        <v>3074</v>
      </c>
      <c r="V1017" s="76" t="str">
        <f>IF(B1017="","",B1017)</f>
        <v>Mystikal</v>
      </c>
      <c r="W1017" s="76" t="s">
        <v>3075</v>
      </c>
      <c r="X1017" s="76" t="str">
        <f>IF(C1017="","",C1017)</f>
        <v>Shake Ya Ass</v>
      </c>
      <c r="Y1017" s="77" t="s">
        <v>3077</v>
      </c>
      <c r="Z1017" s="76">
        <f>IF(L1017="","",L1017)</f>
        <v>2000</v>
      </c>
      <c r="AA1017" s="76" t="s">
        <v>3076</v>
      </c>
      <c r="AB1017" s="76" t="str">
        <f>_xlfn.CONCAT(U1017:AA1017)</f>
        <v>&lt;table class="questions" width="290"&gt;&lt;tr&gt;&lt;td height="50"&gt;&lt;div align="center"&gt;2 Points &lt;/div&gt;&lt;/td&gt;&lt;/tr&gt;&lt;tr&gt;&lt;td height="30"&gt;&lt;div align="center"&gt;Mystikal&lt;/div&gt;&lt;/td&gt;&lt;/tr&gt;&lt;tr&gt;&lt;td height="30"&gt;&lt;div align="center"&gt;Shake Ya Ass&lt;/div&gt;&lt;/td&gt;&lt;/tr&gt;&lt;tr&gt;&lt;td height="30"&gt;&lt;div align="center"&gt;&lt;/div&gt;&lt;/td&gt;&lt;/tr&gt;&lt;tr&gt;&lt;td height="30"&gt;&lt;div align="center"&gt;2000&lt;/div&gt;&lt;/td&gt;&lt;/tr&gt;&lt;/table&gt;</v>
      </c>
      <c r="AC1017" s="50" t="s">
        <v>2615</v>
      </c>
      <c r="AD1017" s="50" t="str">
        <f>IF(A1017="","","Assets/"&amp;N1017&amp;"/"&amp;Q1017&amp;"/"&amp;P1017&amp;".mp3")</f>
        <v>Assets/Hiphop/1/43.mp3</v>
      </c>
      <c r="AE1017" s="51" t="s">
        <v>2614</v>
      </c>
      <c r="AF1017" s="50" t="str">
        <f>IF(A1017="","","Tune "&amp;66*(Q1017-1)+P1017)</f>
        <v>Tune 43</v>
      </c>
      <c r="AG1017" s="50" t="s">
        <v>2613</v>
      </c>
      <c r="AH1017" s="50" t="str">
        <f>AC1017&amp;AD1017&amp;AE1017&amp;AF1017&amp;AG1017</f>
        <v>&lt;li&gt;&lt;a href="Assets/Hiphop/1/43.mp3"&gt;Tune 43&lt;/a&gt;&lt;/li&gt;</v>
      </c>
      <c r="AI1017" s="53" t="s">
        <v>2616</v>
      </c>
      <c r="AJ1017" s="53">
        <f>IF(A1017="","",66*(Q1017-1)+P1017)</f>
        <v>43</v>
      </c>
      <c r="AK1017" s="53" t="s">
        <v>2617</v>
      </c>
      <c r="AL1017" s="53" t="str">
        <f>IF(A1017="","",B1017&amp;"&lt;/td&gt;&lt;td&gt;"&amp;C1017&amp;"&lt;/td&gt;&lt;/tr&gt;")</f>
        <v>Mystikal&lt;/td&gt;&lt;td&gt;Shake Ya Ass&lt;/td&gt;&lt;/tr&gt;</v>
      </c>
      <c r="AM1017" s="53" t="str">
        <f>AI1017&amp;AJ1017&amp;AK1017&amp;AL1017</f>
        <v>&lt;tr&gt;&lt;td align="left"&gt;43&lt;/td&gt;&lt;td align="left"&gt;Mystikal&lt;/td&gt;&lt;td&gt;Shake Ya Ass&lt;/td&gt;&lt;/tr&gt;</v>
      </c>
      <c r="AN1017" s="64">
        <f>IF(MAX(LEN(B1017),LEN(C1017))=0,"",MAX(LEN(B1017),LEN(C1017)))</f>
        <v>12</v>
      </c>
    </row>
    <row r="1018" spans="1:40" x14ac:dyDescent="0.25">
      <c r="A1018" s="10" t="str">
        <f>N1018&amp;Q1018&amp;R1018&amp;S1018</f>
        <v>Hiphop15F</v>
      </c>
      <c r="B1018" s="15" t="s">
        <v>2690</v>
      </c>
      <c r="C1018" s="15" t="s">
        <v>2691</v>
      </c>
      <c r="D1018" s="15"/>
      <c r="E1018" s="15"/>
      <c r="F1018" s="15"/>
      <c r="G1018" s="15"/>
      <c r="H1018" s="15"/>
      <c r="I1018" s="15"/>
      <c r="J1018" s="15"/>
      <c r="K1018" s="14"/>
      <c r="L1018" s="15">
        <v>2000</v>
      </c>
      <c r="M1018" s="10"/>
      <c r="N1018" s="42" t="s">
        <v>2395</v>
      </c>
      <c r="O1018" s="10"/>
      <c r="P1018" s="15">
        <v>50</v>
      </c>
      <c r="Q1018" s="15">
        <v>1</v>
      </c>
      <c r="R1018" s="15">
        <v>5</v>
      </c>
      <c r="S1018" s="60" t="s">
        <v>88</v>
      </c>
      <c r="U1018" s="76" t="s">
        <v>3074</v>
      </c>
      <c r="V1018" s="76" t="str">
        <f>IF(B1018="","",B1018)</f>
        <v>Mystikal</v>
      </c>
      <c r="W1018" s="76" t="s">
        <v>3075</v>
      </c>
      <c r="X1018" s="76" t="str">
        <f>IF(C1018="","",C1018)</f>
        <v>Shake Ya Ass</v>
      </c>
      <c r="Y1018" s="77" t="s">
        <v>3077</v>
      </c>
      <c r="Z1018" s="76">
        <f>IF(L1018="","",L1018)</f>
        <v>2000</v>
      </c>
      <c r="AA1018" s="76" t="s">
        <v>3076</v>
      </c>
      <c r="AB1018" s="76" t="str">
        <f>_xlfn.CONCAT(U1018:AA1018)</f>
        <v>&lt;table class="questions" width="290"&gt;&lt;tr&gt;&lt;td height="50"&gt;&lt;div align="center"&gt;2 Points &lt;/div&gt;&lt;/td&gt;&lt;/tr&gt;&lt;tr&gt;&lt;td height="30"&gt;&lt;div align="center"&gt;Mystikal&lt;/div&gt;&lt;/td&gt;&lt;/tr&gt;&lt;tr&gt;&lt;td height="30"&gt;&lt;div align="center"&gt;Shake Ya Ass&lt;/div&gt;&lt;/td&gt;&lt;/tr&gt;&lt;tr&gt;&lt;td height="30"&gt;&lt;div align="center"&gt;&lt;/div&gt;&lt;/td&gt;&lt;/tr&gt;&lt;tr&gt;&lt;td height="30"&gt;&lt;div align="center"&gt;2000&lt;/div&gt;&lt;/td&gt;&lt;/tr&gt;&lt;/table&gt;</v>
      </c>
      <c r="AC1018" s="50" t="s">
        <v>2615</v>
      </c>
      <c r="AD1018" s="50" t="str">
        <f>IF(A1018="","","Assets/"&amp;N1018&amp;"/"&amp;Q1018&amp;"/"&amp;P1018&amp;".mp3")</f>
        <v>Assets/Hiphop/1/50.mp3</v>
      </c>
      <c r="AE1018" s="51" t="s">
        <v>2614</v>
      </c>
      <c r="AF1018" s="50" t="str">
        <f>IF(A1018="","","Tune "&amp;66*(Q1018-1)+P1018)</f>
        <v>Tune 50</v>
      </c>
      <c r="AG1018" s="50" t="s">
        <v>2613</v>
      </c>
      <c r="AH1018" s="50" t="str">
        <f>AC1018&amp;AD1018&amp;AE1018&amp;AF1018&amp;AG1018</f>
        <v>&lt;li&gt;&lt;a href="Assets/Hiphop/1/50.mp3"&gt;Tune 50&lt;/a&gt;&lt;/li&gt;</v>
      </c>
      <c r="AI1018" s="53" t="s">
        <v>2616</v>
      </c>
      <c r="AJ1018" s="53">
        <f>IF(A1018="","",66*(Q1018-1)+P1018)</f>
        <v>50</v>
      </c>
      <c r="AK1018" s="53" t="s">
        <v>2617</v>
      </c>
      <c r="AL1018" s="53" t="str">
        <f>IF(A1018="","",B1018&amp;"&lt;/td&gt;&lt;td&gt;"&amp;C1018&amp;"&lt;/td&gt;&lt;/tr&gt;")</f>
        <v>Mystikal&lt;/td&gt;&lt;td&gt;Shake Ya Ass&lt;/td&gt;&lt;/tr&gt;</v>
      </c>
      <c r="AM1018" s="53" t="str">
        <f>AI1018&amp;AJ1018&amp;AK1018&amp;AL1018</f>
        <v>&lt;tr&gt;&lt;td align="left"&gt;50&lt;/td&gt;&lt;td align="left"&gt;Mystikal&lt;/td&gt;&lt;td&gt;Shake Ya Ass&lt;/td&gt;&lt;/tr&gt;</v>
      </c>
      <c r="AN1018" s="64">
        <f>IF(MAX(LEN(B1018),LEN(C1018))=0,"",MAX(LEN(B1018),LEN(C1018)))</f>
        <v>12</v>
      </c>
    </row>
    <row r="1019" spans="1:40" x14ac:dyDescent="0.25">
      <c r="A1019" s="10" t="str">
        <f>N1019&amp;Q1019&amp;R1019&amp;S1019</f>
        <v>Dance21K</v>
      </c>
      <c r="B1019" s="15" t="s">
        <v>2725</v>
      </c>
      <c r="C1019" s="15" t="s">
        <v>2726</v>
      </c>
      <c r="D1019" s="15"/>
      <c r="E1019" s="15"/>
      <c r="F1019" s="15"/>
      <c r="G1019" s="15"/>
      <c r="H1019" s="15"/>
      <c r="I1019" s="15"/>
      <c r="J1019" s="15"/>
      <c r="K1019" s="14"/>
      <c r="L1019" s="15">
        <v>2002</v>
      </c>
      <c r="M1019" s="10"/>
      <c r="N1019" s="40" t="s">
        <v>1436</v>
      </c>
      <c r="O1019" s="10"/>
      <c r="P1019" s="15">
        <v>11</v>
      </c>
      <c r="Q1019" s="15">
        <v>2</v>
      </c>
      <c r="R1019" s="15">
        <v>1</v>
      </c>
      <c r="S1019" s="15" t="s">
        <v>1072</v>
      </c>
      <c r="U1019" s="76" t="s">
        <v>3074</v>
      </c>
      <c r="V1019" s="76" t="str">
        <f>IF(B1019="","",B1019)</f>
        <v>N.O.R.E.</v>
      </c>
      <c r="W1019" s="76" t="s">
        <v>3075</v>
      </c>
      <c r="X1019" s="76" t="str">
        <f>IF(C1019="","",C1019)</f>
        <v>Nothin'</v>
      </c>
      <c r="Y1019" s="77" t="s">
        <v>3077</v>
      </c>
      <c r="Z1019" s="76">
        <f>IF(L1019="","",L1019)</f>
        <v>2002</v>
      </c>
      <c r="AA1019" s="76" t="s">
        <v>3076</v>
      </c>
      <c r="AB1019" s="76" t="str">
        <f>_xlfn.CONCAT(U1019:AA1019)</f>
        <v>&lt;table class="questions" width="290"&gt;&lt;tr&gt;&lt;td height="50"&gt;&lt;div align="center"&gt;2 Points &lt;/div&gt;&lt;/td&gt;&lt;/tr&gt;&lt;tr&gt;&lt;td height="30"&gt;&lt;div align="center"&gt;N.O.R.E.&lt;/div&gt;&lt;/td&gt;&lt;/tr&gt;&lt;tr&gt;&lt;td height="30"&gt;&lt;div align="center"&gt;Nothin'&lt;/div&gt;&lt;/td&gt;&lt;/tr&gt;&lt;tr&gt;&lt;td height="30"&gt;&lt;div align="center"&gt;&lt;/div&gt;&lt;/td&gt;&lt;/tr&gt;&lt;tr&gt;&lt;td height="30"&gt;&lt;div align="center"&gt;2002&lt;/div&gt;&lt;/td&gt;&lt;/tr&gt;&lt;/table&gt;</v>
      </c>
      <c r="AC1019" s="50" t="s">
        <v>2615</v>
      </c>
      <c r="AD1019" s="50" t="str">
        <f>IF(A1019="","","Assets/"&amp;N1019&amp;"/"&amp;Q1019&amp;"/"&amp;P1019&amp;".mp3")</f>
        <v>Assets/Dance/2/11.mp3</v>
      </c>
      <c r="AE1019" s="51" t="s">
        <v>2614</v>
      </c>
      <c r="AF1019" s="50" t="str">
        <f>IF(A1019="","","Tune "&amp;66*(Q1019-1)+P1019)</f>
        <v>Tune 77</v>
      </c>
      <c r="AG1019" s="50" t="s">
        <v>2613</v>
      </c>
      <c r="AH1019" s="50" t="str">
        <f>AC1019&amp;AD1019&amp;AE1019&amp;AF1019&amp;AG1019</f>
        <v>&lt;li&gt;&lt;a href="Assets/Dance/2/11.mp3"&gt;Tune 77&lt;/a&gt;&lt;/li&gt;</v>
      </c>
      <c r="AI1019" s="53" t="s">
        <v>2616</v>
      </c>
      <c r="AJ1019" s="53">
        <f>IF(A1019="","",66*(Q1019-1)+P1019)</f>
        <v>77</v>
      </c>
      <c r="AK1019" s="53" t="s">
        <v>2617</v>
      </c>
      <c r="AL1019" s="53" t="str">
        <f>IF(A1019="","",B1019&amp;"&lt;/td&gt;&lt;td&gt;"&amp;C1019&amp;"&lt;/td&gt;&lt;/tr&gt;")</f>
        <v>N.O.R.E.&lt;/td&gt;&lt;td&gt;Nothin'&lt;/td&gt;&lt;/tr&gt;</v>
      </c>
      <c r="AM1019" s="53" t="str">
        <f>AI1019&amp;AJ1019&amp;AK1019&amp;AL1019</f>
        <v>&lt;tr&gt;&lt;td align="left"&gt;77&lt;/td&gt;&lt;td align="left"&gt;N.O.R.E.&lt;/td&gt;&lt;td&gt;Nothin'&lt;/td&gt;&lt;/tr&gt;</v>
      </c>
      <c r="AN1019" s="64">
        <f>IF(MAX(LEN(B1019),LEN(C1019))=0,"",MAX(LEN(B1019),LEN(C1019)))</f>
        <v>8</v>
      </c>
    </row>
    <row r="1020" spans="1:40" x14ac:dyDescent="0.25">
      <c r="A1020" s="10" t="str">
        <f>N1020&amp;Q1020&amp;R1020&amp;S1020</f>
        <v>196013J</v>
      </c>
      <c r="B1020" s="35" t="s">
        <v>1577</v>
      </c>
      <c r="C1020" s="35" t="s">
        <v>1578</v>
      </c>
      <c r="D1020" s="35" t="s">
        <v>672</v>
      </c>
      <c r="E1020" s="35" t="s">
        <v>682</v>
      </c>
      <c r="F1020" s="15"/>
      <c r="G1020" s="15"/>
      <c r="H1020" s="15"/>
      <c r="I1020" s="15"/>
      <c r="J1020" s="15"/>
      <c r="K1020" s="14"/>
      <c r="L1020" s="15">
        <v>1967</v>
      </c>
      <c r="M1020" s="10"/>
      <c r="N1020" s="81">
        <v>1960</v>
      </c>
      <c r="O1020" s="10"/>
      <c r="P1020" s="15">
        <v>32</v>
      </c>
      <c r="Q1020" s="15">
        <v>1</v>
      </c>
      <c r="R1020" s="15">
        <v>3</v>
      </c>
      <c r="S1020" s="35" t="s">
        <v>1071</v>
      </c>
      <c r="U1020" s="76" t="s">
        <v>3074</v>
      </c>
      <c r="V1020" s="76" t="str">
        <f>IF(B1020="","",B1020)</f>
        <v>Aretha Franklin</v>
      </c>
      <c r="W1020" s="76" t="s">
        <v>3075</v>
      </c>
      <c r="X1020" s="76" t="str">
        <f>IF(C1020="","",C1020)</f>
        <v>Respect</v>
      </c>
      <c r="Y1020" s="77" t="s">
        <v>3077</v>
      </c>
      <c r="Z1020" s="76">
        <f>IF(L1020="","",L1020)</f>
        <v>1967</v>
      </c>
      <c r="AA1020" s="76" t="s">
        <v>3076</v>
      </c>
      <c r="AB1020" s="76" t="str">
        <f>_xlfn.CONCAT(U1020:AA1020)</f>
        <v>&lt;table class="questions" width="290"&gt;&lt;tr&gt;&lt;td height="50"&gt;&lt;div align="center"&gt;2 Points &lt;/div&gt;&lt;/td&gt;&lt;/tr&gt;&lt;tr&gt;&lt;td height="30"&gt;&lt;div align="center"&gt;Aretha Franklin&lt;/div&gt;&lt;/td&gt;&lt;/tr&gt;&lt;tr&gt;&lt;td height="30"&gt;&lt;div align="center"&gt;Respect&lt;/div&gt;&lt;/td&gt;&lt;/tr&gt;&lt;tr&gt;&lt;td height="30"&gt;&lt;div align="center"&gt;&lt;/div&gt;&lt;/td&gt;&lt;/tr&gt;&lt;tr&gt;&lt;td height="30"&gt;&lt;div align="center"&gt;1967&lt;/div&gt;&lt;/td&gt;&lt;/tr&gt;&lt;/table&gt;</v>
      </c>
      <c r="AC1020" s="50" t="s">
        <v>2615</v>
      </c>
      <c r="AD1020" s="50" t="str">
        <f>IF(A1020="","","Assets/"&amp;N1020&amp;"/"&amp;Q1020&amp;"/"&amp;P1020&amp;".mp3")</f>
        <v>Assets/1960/1/32.mp3</v>
      </c>
      <c r="AE1020" s="51" t="s">
        <v>2614</v>
      </c>
      <c r="AF1020" s="50" t="str">
        <f>IF(A1020="","","Tune "&amp;66*(Q1020-1)+P1020)</f>
        <v>Tune 32</v>
      </c>
      <c r="AG1020" s="50" t="s">
        <v>2613</v>
      </c>
      <c r="AH1020" s="50" t="str">
        <f>AC1020&amp;AD1020&amp;AE1020&amp;AF1020&amp;AG1020</f>
        <v>&lt;li&gt;&lt;a href="Assets/1960/1/32.mp3"&gt;Tune 32&lt;/a&gt;&lt;/li&gt;</v>
      </c>
      <c r="AI1020" s="53" t="s">
        <v>2616</v>
      </c>
      <c r="AJ1020" s="53">
        <f>IF(A1020="","",66*(Q1020-1)+P1020)</f>
        <v>32</v>
      </c>
      <c r="AK1020" s="53" t="s">
        <v>2617</v>
      </c>
      <c r="AL1020" s="53" t="str">
        <f>IF(A1020="","",B1020&amp;"&lt;/td&gt;&lt;td&gt;"&amp;C1020&amp;"&lt;/td&gt;&lt;/tr&gt;")</f>
        <v>Aretha Franklin&lt;/td&gt;&lt;td&gt;Respect&lt;/td&gt;&lt;/tr&gt;</v>
      </c>
      <c r="AM1020" s="53" t="str">
        <f>AI1020&amp;AJ1020&amp;AK1020&amp;AL1020</f>
        <v>&lt;tr&gt;&lt;td align="left"&gt;32&lt;/td&gt;&lt;td align="left"&gt;Aretha Franklin&lt;/td&gt;&lt;td&gt;Respect&lt;/td&gt;&lt;/tr&gt;</v>
      </c>
      <c r="AN1020" s="64">
        <f>IF(MAX(LEN(B1020),LEN(C1020))=0,"",MAX(LEN(B1020),LEN(C1020)))</f>
        <v>15</v>
      </c>
    </row>
    <row r="1021" spans="1:40" x14ac:dyDescent="0.25">
      <c r="A1021" s="10" t="str">
        <f>N1021&amp;Q1021&amp;R1021&amp;S1021</f>
        <v>TV16C</v>
      </c>
      <c r="B1021" s="35" t="s">
        <v>1283</v>
      </c>
      <c r="C1021" s="15"/>
      <c r="D1021" s="15" t="s">
        <v>985</v>
      </c>
      <c r="E1021" s="15"/>
      <c r="F1021" s="35" t="s">
        <v>1299</v>
      </c>
      <c r="G1021" s="15"/>
      <c r="H1021" s="35" t="s">
        <v>989</v>
      </c>
      <c r="I1021" s="15"/>
      <c r="J1021" s="15"/>
      <c r="K1021" s="14"/>
      <c r="L1021" s="15"/>
      <c r="M1021" s="10"/>
      <c r="N1021" s="8" t="s">
        <v>667</v>
      </c>
      <c r="O1021" s="10"/>
      <c r="P1021" s="15">
        <v>58</v>
      </c>
      <c r="Q1021" s="15">
        <v>1</v>
      </c>
      <c r="R1021" s="15">
        <v>6</v>
      </c>
      <c r="S1021" s="15" t="s">
        <v>89</v>
      </c>
      <c r="U1021" s="76" t="s">
        <v>3074</v>
      </c>
      <c r="V1021" s="76" t="str">
        <f>IF(B1021="","",B1021)</f>
        <v>Vicar of Dibley</v>
      </c>
      <c r="W1021" s="76" t="s">
        <v>3075</v>
      </c>
      <c r="X1021" s="76" t="str">
        <f>IF(C1021="","",C1021)</f>
        <v/>
      </c>
      <c r="Y1021" s="77" t="s">
        <v>3077</v>
      </c>
      <c r="Z1021" s="76" t="str">
        <f>IF(L1021="","",L1021)</f>
        <v/>
      </c>
      <c r="AA1021" s="76" t="s">
        <v>3076</v>
      </c>
      <c r="AB1021" s="76" t="str">
        <f>_xlfn.CONCAT(U1021:AA1021)</f>
        <v>&lt;table class="questions" width="290"&gt;&lt;tr&gt;&lt;td height="50"&gt;&lt;div align="center"&gt;2 Points &lt;/div&gt;&lt;/td&gt;&lt;/tr&gt;&lt;tr&gt;&lt;td height="30"&gt;&lt;div align="center"&gt;Vicar of Dibley&lt;/div&gt;&lt;/td&gt;&lt;/tr&gt;&lt;tr&gt;&lt;td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021" s="50" t="s">
        <v>2615</v>
      </c>
      <c r="AD1021" s="50" t="str">
        <f>IF(A1021="","","Assets/"&amp;N1021&amp;"/"&amp;Q1021&amp;"/"&amp;P1021&amp;".mp3")</f>
        <v>Assets/TV/1/58.mp3</v>
      </c>
      <c r="AE1021" s="51" t="s">
        <v>2614</v>
      </c>
      <c r="AF1021" s="50" t="str">
        <f>IF(A1021="","","Tune "&amp;66*(Q1021-1)+P1021)</f>
        <v>Tune 58</v>
      </c>
      <c r="AG1021" s="50" t="s">
        <v>2613</v>
      </c>
      <c r="AH1021" s="50" t="str">
        <f>AC1021&amp;AD1021&amp;AE1021&amp;AF1021&amp;AG1021</f>
        <v>&lt;li&gt;&lt;a href="Assets/TV/1/58.mp3"&gt;Tune 58&lt;/a&gt;&lt;/li&gt;</v>
      </c>
      <c r="AI1021" s="53" t="s">
        <v>2616</v>
      </c>
      <c r="AJ1021" s="53">
        <f>IF(A1021="","",66*(Q1021-1)+P1021)</f>
        <v>58</v>
      </c>
      <c r="AK1021" s="53" t="s">
        <v>2617</v>
      </c>
      <c r="AL1021" s="53" t="str">
        <f>IF(A1021="","",B1021&amp;"&lt;/td&gt;&lt;td&gt;"&amp;C1021&amp;"&lt;/td&gt;&lt;/tr&gt;")</f>
        <v>Vicar of Dibley&lt;/td&gt;&lt;td&gt;&lt;/td&gt;&lt;/tr&gt;</v>
      </c>
      <c r="AM1021" s="53" t="str">
        <f>AI1021&amp;AJ1021&amp;AK1021&amp;AL1021</f>
        <v>&lt;tr&gt;&lt;td align="left"&gt;58&lt;/td&gt;&lt;td align="left"&gt;Vicar of Dibley&lt;/td&gt;&lt;td&gt;&lt;/td&gt;&lt;/tr&gt;</v>
      </c>
      <c r="AN1021" s="64">
        <f>IF(MAX(LEN(B1021),LEN(C1021))=0,"",MAX(LEN(B1021),LEN(C1021)))</f>
        <v>15</v>
      </c>
    </row>
    <row r="1022" spans="1:40" x14ac:dyDescent="0.25">
      <c r="A1022" s="10" t="str">
        <f>N1022&amp;Q1022&amp;R1022&amp;S1022</f>
        <v>Xmas14B</v>
      </c>
      <c r="B1022" s="35" t="s">
        <v>1934</v>
      </c>
      <c r="C1022" s="35" t="s">
        <v>1926</v>
      </c>
      <c r="D1022" s="35" t="s">
        <v>672</v>
      </c>
      <c r="E1022" s="35" t="s">
        <v>682</v>
      </c>
      <c r="F1022" s="15"/>
      <c r="G1022" s="15"/>
      <c r="H1022" s="15"/>
      <c r="I1022" s="15"/>
      <c r="J1022" s="15"/>
      <c r="K1022" s="14"/>
      <c r="L1022" s="15">
        <v>1974</v>
      </c>
      <c r="M1022" s="10"/>
      <c r="N1022" s="6" t="s">
        <v>90</v>
      </c>
      <c r="O1022" s="10"/>
      <c r="P1022" s="15">
        <v>35</v>
      </c>
      <c r="Q1022" s="15">
        <v>1</v>
      </c>
      <c r="R1022" s="15">
        <v>4</v>
      </c>
      <c r="S1022" s="35" t="s">
        <v>85</v>
      </c>
      <c r="U1022" s="76" t="s">
        <v>3074</v>
      </c>
      <c r="V1022" s="76" t="str">
        <f>IF(B1022="","",B1022)</f>
        <v>Mud</v>
      </c>
      <c r="W1022" s="76" t="s">
        <v>3075</v>
      </c>
      <c r="X1022" s="76" t="str">
        <f>IF(C1022="","",C1022)</f>
        <v>Lonely This Christmas</v>
      </c>
      <c r="Y1022" s="77" t="s">
        <v>3077</v>
      </c>
      <c r="Z1022" s="76">
        <f>IF(L1022="","",L1022)</f>
        <v>1974</v>
      </c>
      <c r="AA1022" s="76" t="s">
        <v>3076</v>
      </c>
      <c r="AB1022" s="76" t="str">
        <f>_xlfn.CONCAT(U1022:AA1022)</f>
        <v>&lt;table class="questions" width="290"&gt;&lt;tr&gt;&lt;td height="50"&gt;&lt;div align="center"&gt;2 Points &lt;/div&gt;&lt;/td&gt;&lt;/tr&gt;&lt;tr&gt;&lt;td height="30"&gt;&lt;div align="center"&gt;Mud&lt;/div&gt;&lt;/td&gt;&lt;/tr&gt;&lt;tr&gt;&lt;td height="30"&gt;&lt;div align="center"&gt;Lonely This Christmas&lt;/div&gt;&lt;/td&gt;&lt;/tr&gt;&lt;tr&gt;&lt;td height="30"&gt;&lt;div align="center"&gt;&lt;/div&gt;&lt;/td&gt;&lt;/tr&gt;&lt;tr&gt;&lt;td height="30"&gt;&lt;div align="center"&gt;1974&lt;/div&gt;&lt;/td&gt;&lt;/tr&gt;&lt;/table&gt;</v>
      </c>
      <c r="AC1022" s="50" t="s">
        <v>2615</v>
      </c>
      <c r="AD1022" s="50" t="str">
        <f>IF(A1022="","","Assets/"&amp;N1022&amp;"/"&amp;Q1022&amp;"/"&amp;P1022&amp;".mp3")</f>
        <v>Assets/Xmas/1/35.mp3</v>
      </c>
      <c r="AE1022" s="51" t="s">
        <v>2614</v>
      </c>
      <c r="AF1022" s="50" t="str">
        <f>IF(A1022="","","Tune "&amp;66*(Q1022-1)+P1022)</f>
        <v>Tune 35</v>
      </c>
      <c r="AG1022" s="50" t="s">
        <v>2613</v>
      </c>
      <c r="AH1022" s="50" t="str">
        <f>AC1022&amp;AD1022&amp;AE1022&amp;AF1022&amp;AG1022</f>
        <v>&lt;li&gt;&lt;a href="Assets/Xmas/1/35.mp3"&gt;Tune 35&lt;/a&gt;&lt;/li&gt;</v>
      </c>
      <c r="AI1022" s="53" t="s">
        <v>2616</v>
      </c>
      <c r="AJ1022" s="53">
        <f>IF(A1022="","",66*(Q1022-1)+P1022)</f>
        <v>35</v>
      </c>
      <c r="AK1022" s="53" t="s">
        <v>2617</v>
      </c>
      <c r="AL1022" s="53" t="str">
        <f>IF(A1022="","",B1022&amp;"&lt;/td&gt;&lt;td&gt;"&amp;C1022&amp;"&lt;/td&gt;&lt;/tr&gt;")</f>
        <v>Mud&lt;/td&gt;&lt;td&gt;Lonely This Christmas&lt;/td&gt;&lt;/tr&gt;</v>
      </c>
      <c r="AM1022" s="53" t="str">
        <f>AI1022&amp;AJ1022&amp;AK1022&amp;AL1022</f>
        <v>&lt;tr&gt;&lt;td align="left"&gt;35&lt;/td&gt;&lt;td align="left"&gt;Mud&lt;/td&gt;&lt;td&gt;Lonely This Christmas&lt;/td&gt;&lt;/tr&gt;</v>
      </c>
      <c r="AN1022" s="64">
        <f>IF(MAX(LEN(B1022),LEN(C1022))=0,"",MAX(LEN(B1022),LEN(C1022)))</f>
        <v>21</v>
      </c>
    </row>
    <row r="1023" spans="1:40" x14ac:dyDescent="0.25">
      <c r="A1023" s="10" t="str">
        <f>N1023&amp;Q1023&amp;R1023&amp;S1023</f>
        <v>195014B</v>
      </c>
      <c r="B1023" s="60" t="s">
        <v>1932</v>
      </c>
      <c r="C1023" s="60" t="s">
        <v>2915</v>
      </c>
      <c r="D1023" s="15"/>
      <c r="E1023" s="15"/>
      <c r="F1023" s="15"/>
      <c r="G1023" s="15"/>
      <c r="H1023" s="15"/>
      <c r="I1023" s="15"/>
      <c r="J1023" s="15"/>
      <c r="K1023" s="14"/>
      <c r="L1023" s="15">
        <v>1951</v>
      </c>
      <c r="M1023" s="10"/>
      <c r="N1023" s="7">
        <v>1950</v>
      </c>
      <c r="O1023" s="10"/>
      <c r="P1023" s="15">
        <v>35</v>
      </c>
      <c r="Q1023" s="15">
        <v>1</v>
      </c>
      <c r="R1023" s="15">
        <v>4</v>
      </c>
      <c r="S1023" s="60" t="s">
        <v>85</v>
      </c>
      <c r="U1023" s="76" t="s">
        <v>3074</v>
      </c>
      <c r="V1023" s="76" t="str">
        <f>IF(B1023="","",B1023)</f>
        <v>Nat King Cole</v>
      </c>
      <c r="W1023" s="76" t="s">
        <v>3075</v>
      </c>
      <c r="X1023" s="76" t="str">
        <f>IF(C1023="","",C1023)</f>
        <v>Unforgettable</v>
      </c>
      <c r="Y1023" s="77" t="s">
        <v>3077</v>
      </c>
      <c r="Z1023" s="76">
        <f>IF(L1023="","",L1023)</f>
        <v>1951</v>
      </c>
      <c r="AA1023" s="76" t="s">
        <v>3076</v>
      </c>
      <c r="AB1023" s="76" t="str">
        <f>_xlfn.CONCAT(U1023:AA1023)</f>
        <v>&lt;table class="questions" width="290"&gt;&lt;tr&gt;&lt;td height="50"&gt;&lt;div align="center"&gt;2 Points &lt;/div&gt;&lt;/td&gt;&lt;/tr&gt;&lt;tr&gt;&lt;td height="30"&gt;&lt;div align="center"&gt;Nat King Cole&lt;/div&gt;&lt;/td&gt;&lt;/tr&gt;&lt;tr&gt;&lt;td height="30"&gt;&lt;div align="center"&gt;Unforgettable&lt;/div&gt;&lt;/td&gt;&lt;/tr&gt;&lt;tr&gt;&lt;td height="30"&gt;&lt;div align="center"&gt;&lt;/div&gt;&lt;/td&gt;&lt;/tr&gt;&lt;tr&gt;&lt;td height="30"&gt;&lt;div align="center"&gt;1951&lt;/div&gt;&lt;/td&gt;&lt;/tr&gt;&lt;/table&gt;</v>
      </c>
      <c r="AC1023" s="50" t="s">
        <v>2615</v>
      </c>
      <c r="AD1023" s="50" t="str">
        <f>IF(A1023="","","Assets/"&amp;N1023&amp;"/"&amp;Q1023&amp;"/"&amp;P1023&amp;".mp3")</f>
        <v>Assets/1950/1/35.mp3</v>
      </c>
      <c r="AE1023" s="51" t="s">
        <v>2614</v>
      </c>
      <c r="AF1023" s="50" t="str">
        <f>IF(A1023="","","Tune "&amp;66*(Q1023-1)+P1023)</f>
        <v>Tune 35</v>
      </c>
      <c r="AG1023" s="50" t="s">
        <v>2613</v>
      </c>
      <c r="AH1023" s="50" t="str">
        <f>AC1023&amp;AD1023&amp;AE1023&amp;AF1023&amp;AG1023</f>
        <v>&lt;li&gt;&lt;a href="Assets/1950/1/35.mp3"&gt;Tune 35&lt;/a&gt;&lt;/li&gt;</v>
      </c>
      <c r="AI1023" s="53" t="s">
        <v>2616</v>
      </c>
      <c r="AJ1023" s="53">
        <f>IF(A1023="","",66*(Q1023-1)+P1023)</f>
        <v>35</v>
      </c>
      <c r="AK1023" s="53" t="s">
        <v>2617</v>
      </c>
      <c r="AL1023" s="53" t="str">
        <f>IF(A1023="","",B1023&amp;"&lt;/td&gt;&lt;td&gt;"&amp;C1023&amp;"&lt;/td&gt;&lt;/tr&gt;")</f>
        <v>Nat King Cole&lt;/td&gt;&lt;td&gt;Unforgettable&lt;/td&gt;&lt;/tr&gt;</v>
      </c>
      <c r="AM1023" s="53" t="str">
        <f>AI1023&amp;AJ1023&amp;AK1023&amp;AL1023</f>
        <v>&lt;tr&gt;&lt;td align="left"&gt;35&lt;/td&gt;&lt;td align="left"&gt;Nat King Cole&lt;/td&gt;&lt;td&gt;Unforgettable&lt;/td&gt;&lt;/tr&gt;</v>
      </c>
      <c r="AN1023" s="64">
        <f>IF(MAX(LEN(B1023),LEN(C1023))=0,"",MAX(LEN(B1023),LEN(C1023)))</f>
        <v>13</v>
      </c>
    </row>
    <row r="1024" spans="1:40" x14ac:dyDescent="0.25">
      <c r="A1024" s="10" t="str">
        <f>N1024&amp;Q1024&amp;R1024&amp;S1024</f>
        <v>199016A</v>
      </c>
      <c r="B1024" s="15" t="s">
        <v>714</v>
      </c>
      <c r="C1024" s="15" t="s">
        <v>293</v>
      </c>
      <c r="D1024" s="15" t="s">
        <v>672</v>
      </c>
      <c r="E1024" s="15" t="s">
        <v>682</v>
      </c>
      <c r="F1024" s="15"/>
      <c r="G1024" s="15"/>
      <c r="H1024" s="15"/>
      <c r="I1024" s="15"/>
      <c r="J1024" s="15"/>
      <c r="K1024" s="14"/>
      <c r="L1024" s="15">
        <v>1991</v>
      </c>
      <c r="M1024" s="10"/>
      <c r="N1024" s="7">
        <v>1990</v>
      </c>
      <c r="O1024" s="10"/>
      <c r="P1024" s="15">
        <v>56</v>
      </c>
      <c r="Q1024" s="15">
        <v>1</v>
      </c>
      <c r="R1024" s="15">
        <v>6</v>
      </c>
      <c r="S1024" s="15" t="s">
        <v>84</v>
      </c>
      <c r="U1024" s="76" t="s">
        <v>3074</v>
      </c>
      <c r="V1024" s="76" t="str">
        <f>IF(B1024="","",B1024)</f>
        <v>Michael Jackson</v>
      </c>
      <c r="W1024" s="76" t="s">
        <v>3075</v>
      </c>
      <c r="X1024" s="76" t="str">
        <f>IF(C1024="","",C1024)</f>
        <v>Black or White</v>
      </c>
      <c r="Y1024" s="77" t="s">
        <v>3077</v>
      </c>
      <c r="Z1024" s="76">
        <f>IF(L1024="","",L1024)</f>
        <v>1991</v>
      </c>
      <c r="AA1024" s="76" t="s">
        <v>3076</v>
      </c>
      <c r="AB1024" s="76" t="str">
        <f>_xlfn.CONCAT(U1024:AA1024)</f>
        <v>&lt;table class="questions" width="290"&gt;&lt;tr&gt;&lt;td height="50"&gt;&lt;div align="center"&gt;2 Points &lt;/div&gt;&lt;/td&gt;&lt;/tr&gt;&lt;tr&gt;&lt;td height="30"&gt;&lt;div align="center"&gt;Michael Jackson&lt;/div&gt;&lt;/td&gt;&lt;/tr&gt;&lt;tr&gt;&lt;td height="30"&gt;&lt;div align="center"&gt;Black or White&lt;/div&gt;&lt;/td&gt;&lt;/tr&gt;&lt;tr&gt;&lt;td height="30"&gt;&lt;div align="center"&gt;&lt;/div&gt;&lt;/td&gt;&lt;/tr&gt;&lt;tr&gt;&lt;td height="30"&gt;&lt;div align="center"&gt;1991&lt;/div&gt;&lt;/td&gt;&lt;/tr&gt;&lt;/table&gt;</v>
      </c>
      <c r="AC1024" s="50" t="s">
        <v>2615</v>
      </c>
      <c r="AD1024" s="50" t="str">
        <f>IF(A1024="","","Assets/"&amp;N1024&amp;"/"&amp;Q1024&amp;"/"&amp;P1024&amp;".mp3")</f>
        <v>Assets/1990/1/56.mp3</v>
      </c>
      <c r="AE1024" s="51" t="s">
        <v>2614</v>
      </c>
      <c r="AF1024" s="50" t="str">
        <f>IF(A1024="","","Tune "&amp;66*(Q1024-1)+P1024)</f>
        <v>Tune 56</v>
      </c>
      <c r="AG1024" s="50" t="s">
        <v>2613</v>
      </c>
      <c r="AH1024" s="50" t="str">
        <f>AC1024&amp;AD1024&amp;AE1024&amp;AF1024&amp;AG1024</f>
        <v>&lt;li&gt;&lt;a href="Assets/1990/1/56.mp3"&gt;Tune 56&lt;/a&gt;&lt;/li&gt;</v>
      </c>
      <c r="AI1024" s="53" t="s">
        <v>2616</v>
      </c>
      <c r="AJ1024" s="53">
        <f>IF(A1024="","",66*(Q1024-1)+P1024)</f>
        <v>56</v>
      </c>
      <c r="AK1024" s="53" t="s">
        <v>2617</v>
      </c>
      <c r="AL1024" s="53" t="str">
        <f>IF(A1024="","",B1024&amp;"&lt;/td&gt;&lt;td&gt;"&amp;C1024&amp;"&lt;/td&gt;&lt;/tr&gt;")</f>
        <v>Michael Jackson&lt;/td&gt;&lt;td&gt;Black or White&lt;/td&gt;&lt;/tr&gt;</v>
      </c>
      <c r="AM1024" s="53" t="str">
        <f>AI1024&amp;AJ1024&amp;AK1024&amp;AL1024</f>
        <v>&lt;tr&gt;&lt;td align="left"&gt;56&lt;/td&gt;&lt;td align="left"&gt;Michael Jackson&lt;/td&gt;&lt;td&gt;Black or White&lt;/td&gt;&lt;/tr&gt;</v>
      </c>
      <c r="AN1024" s="64">
        <f>IF(MAX(LEN(B1024),LEN(C1024))=0,"",MAX(LEN(B1024),LEN(C1024)))</f>
        <v>15</v>
      </c>
    </row>
    <row r="1025" spans="1:40" x14ac:dyDescent="0.25">
      <c r="A1025" s="10" t="str">
        <f>N1025&amp;Q1025&amp;R1025&amp;S1025</f>
        <v>2010-201425G</v>
      </c>
      <c r="B1025" s="35" t="s">
        <v>1456</v>
      </c>
      <c r="C1025" s="35" t="s">
        <v>1457</v>
      </c>
      <c r="D1025" s="35" t="s">
        <v>672</v>
      </c>
      <c r="E1025" s="35" t="s">
        <v>682</v>
      </c>
      <c r="F1025" s="15"/>
      <c r="G1025" s="15"/>
      <c r="H1025" s="15"/>
      <c r="I1025" s="15"/>
      <c r="J1025" s="15"/>
      <c r="K1025" s="14"/>
      <c r="L1025" s="15">
        <v>2013</v>
      </c>
      <c r="M1025" s="10"/>
      <c r="N1025" s="3" t="s">
        <v>2622</v>
      </c>
      <c r="O1025" s="10"/>
      <c r="P1025" s="15">
        <v>51</v>
      </c>
      <c r="Q1025" s="15">
        <v>2</v>
      </c>
      <c r="R1025" s="15">
        <v>5</v>
      </c>
      <c r="S1025" s="35" t="s">
        <v>1068</v>
      </c>
      <c r="U1025" s="76" t="s">
        <v>3074</v>
      </c>
      <c r="V1025" s="76" t="str">
        <f>IF(B1025="","",B1025)</f>
        <v>Jessie Jay</v>
      </c>
      <c r="W1025" s="76" t="s">
        <v>3075</v>
      </c>
      <c r="X1025" s="76" t="str">
        <f>IF(C1025="","",C1025)</f>
        <v>Its My Party</v>
      </c>
      <c r="Y1025" s="77" t="s">
        <v>3077</v>
      </c>
      <c r="Z1025" s="76">
        <f>IF(L1025="","",L1025)</f>
        <v>2013</v>
      </c>
      <c r="AA1025" s="76" t="s">
        <v>3076</v>
      </c>
      <c r="AB1025" s="76" t="str">
        <f>_xlfn.CONCAT(U1025:AA1025)</f>
        <v>&lt;table class="questions" width="290"&gt;&lt;tr&gt;&lt;td height="50"&gt;&lt;div align="center"&gt;2 Points &lt;/div&gt;&lt;/td&gt;&lt;/tr&gt;&lt;tr&gt;&lt;td height="30"&gt;&lt;div align="center"&gt;Jessie Jay&lt;/div&gt;&lt;/td&gt;&lt;/tr&gt;&lt;tr&gt;&lt;td height="30"&gt;&lt;div align="center"&gt;Its My Party&lt;/div&gt;&lt;/td&gt;&lt;/tr&gt;&lt;tr&gt;&lt;td height="30"&gt;&lt;div align="center"&gt;&lt;/div&gt;&lt;/td&gt;&lt;/tr&gt;&lt;tr&gt;&lt;td height="30"&gt;&lt;div align="center"&gt;2013&lt;/div&gt;&lt;/td&gt;&lt;/tr&gt;&lt;/table&gt;</v>
      </c>
      <c r="AC1025" s="50" t="s">
        <v>2615</v>
      </c>
      <c r="AD1025" s="50" t="str">
        <f>IF(A1025="","","Assets/"&amp;N1025&amp;"/"&amp;Q1025&amp;"/"&amp;P1025&amp;".mp3")</f>
        <v>Assets/2010-2014/2/51.mp3</v>
      </c>
      <c r="AE1025" s="51" t="s">
        <v>2614</v>
      </c>
      <c r="AF1025" s="50" t="str">
        <f>IF(A1025="","","Tune "&amp;66*(Q1025-1)+P1025)</f>
        <v>Tune 117</v>
      </c>
      <c r="AG1025" s="50" t="s">
        <v>2613</v>
      </c>
      <c r="AH1025" s="50" t="str">
        <f>AC1025&amp;AD1025&amp;AE1025&amp;AF1025&amp;AG1025</f>
        <v>&lt;li&gt;&lt;a href="Assets/2010-2014/2/51.mp3"&gt;Tune 117&lt;/a&gt;&lt;/li&gt;</v>
      </c>
      <c r="AI1025" s="53" t="s">
        <v>2616</v>
      </c>
      <c r="AJ1025" s="53">
        <f>IF(A1025="","",66*(Q1025-1)+P1025)</f>
        <v>117</v>
      </c>
      <c r="AK1025" s="53" t="s">
        <v>2617</v>
      </c>
      <c r="AL1025" s="53" t="str">
        <f>IF(A1025="","",B1025&amp;"&lt;/td&gt;&lt;td&gt;"&amp;C1025&amp;"&lt;/td&gt;&lt;/tr&gt;")</f>
        <v>Jessie Jay&lt;/td&gt;&lt;td&gt;Its My Party&lt;/td&gt;&lt;/tr&gt;</v>
      </c>
      <c r="AM1025" s="53" t="str">
        <f>AI1025&amp;AJ1025&amp;AK1025&amp;AL1025</f>
        <v>&lt;tr&gt;&lt;td align="left"&gt;117&lt;/td&gt;&lt;td align="left"&gt;Jessie Jay&lt;/td&gt;&lt;td&gt;Its My Party&lt;/td&gt;&lt;/tr&gt;</v>
      </c>
      <c r="AN1025" s="64">
        <f>IF(MAX(LEN(B1025),LEN(C1025))=0,"",MAX(LEN(B1025),LEN(C1025)))</f>
        <v>12</v>
      </c>
    </row>
    <row r="1026" spans="1:40" x14ac:dyDescent="0.25">
      <c r="A1026" s="10" t="str">
        <f>N1026&amp;Q1026&amp;R1026&amp;S1026</f>
        <v>2015-201934A</v>
      </c>
      <c r="B1026" s="15" t="s">
        <v>2565</v>
      </c>
      <c r="C1026" s="15" t="s">
        <v>2566</v>
      </c>
      <c r="D1026" s="15"/>
      <c r="E1026" s="15"/>
      <c r="F1026" s="15"/>
      <c r="G1026" s="15"/>
      <c r="H1026" s="15"/>
      <c r="I1026" s="15"/>
      <c r="J1026" s="15"/>
      <c r="K1026" s="14"/>
      <c r="L1026" s="15">
        <v>2017</v>
      </c>
      <c r="M1026" s="10"/>
      <c r="N1026" s="3" t="s">
        <v>2623</v>
      </c>
      <c r="O1026" s="10"/>
      <c r="P1026" s="15">
        <v>34</v>
      </c>
      <c r="Q1026" s="15">
        <v>3</v>
      </c>
      <c r="R1026" s="15">
        <v>4</v>
      </c>
      <c r="S1026" s="35" t="s">
        <v>84</v>
      </c>
      <c r="U1026" s="76" t="s">
        <v>3074</v>
      </c>
      <c r="V1026" s="76" t="str">
        <f>IF(B1026="","",B1026)</f>
        <v>Jax Jones feat. Ina Wroldsen</v>
      </c>
      <c r="W1026" s="76" t="s">
        <v>3075</v>
      </c>
      <c r="X1026" s="76" t="str">
        <f>IF(C1026="","",C1026)</f>
        <v>Breathe</v>
      </c>
      <c r="Y1026" s="77" t="s">
        <v>3077</v>
      </c>
      <c r="Z1026" s="76">
        <f>IF(L1026="","",L1026)</f>
        <v>2017</v>
      </c>
      <c r="AA1026" s="76" t="s">
        <v>3076</v>
      </c>
      <c r="AB1026" s="76" t="str">
        <f>_xlfn.CONCAT(U1026:AA1026)</f>
        <v>&lt;table class="questions" width="290"&gt;&lt;tr&gt;&lt;td height="50"&gt;&lt;div align="center"&gt;2 Points &lt;/div&gt;&lt;/td&gt;&lt;/tr&gt;&lt;tr&gt;&lt;td height="30"&gt;&lt;div align="center"&gt;Jax Jones feat. Ina Wroldsen&lt;/div&gt;&lt;/td&gt;&lt;/tr&gt;&lt;tr&gt;&lt;td height="30"&gt;&lt;div align="center"&gt;Breathe&lt;/div&gt;&lt;/td&gt;&lt;/tr&gt;&lt;tr&gt;&lt;td height="30"&gt;&lt;div align="center"&gt;&lt;/div&gt;&lt;/td&gt;&lt;/tr&gt;&lt;tr&gt;&lt;td height="30"&gt;&lt;div align="center"&gt;2017&lt;/div&gt;&lt;/td&gt;&lt;/tr&gt;&lt;/table&gt;</v>
      </c>
      <c r="AC1026" s="50" t="s">
        <v>2615</v>
      </c>
      <c r="AD1026" s="50" t="str">
        <f>IF(A1026="","","Assets/"&amp;N1026&amp;"/"&amp;Q1026&amp;"/"&amp;P1026&amp;".mp3")</f>
        <v>Assets/2015-2019/3/34.mp3</v>
      </c>
      <c r="AE1026" s="51" t="s">
        <v>2614</v>
      </c>
      <c r="AF1026" s="50" t="str">
        <f>IF(A1026="","","Tune "&amp;66*(Q1026-1)+P1026)</f>
        <v>Tune 166</v>
      </c>
      <c r="AG1026" s="50" t="s">
        <v>2613</v>
      </c>
      <c r="AH1026" s="50" t="str">
        <f>AC1026&amp;AD1026&amp;AE1026&amp;AF1026&amp;AG1026</f>
        <v>&lt;li&gt;&lt;a href="Assets/2015-2019/3/34.mp3"&gt;Tune 166&lt;/a&gt;&lt;/li&gt;</v>
      </c>
      <c r="AI1026" s="53" t="s">
        <v>2616</v>
      </c>
      <c r="AJ1026" s="53">
        <f>IF(A1026="","",66*(Q1026-1)+P1026)</f>
        <v>166</v>
      </c>
      <c r="AK1026" s="53" t="s">
        <v>2617</v>
      </c>
      <c r="AL1026" s="53" t="str">
        <f>IF(A1026="","",B1026&amp;"&lt;/td&gt;&lt;td&gt;"&amp;C1026&amp;"&lt;/td&gt;&lt;/tr&gt;")</f>
        <v>Jax Jones feat. Ina Wroldsen&lt;/td&gt;&lt;td&gt;Breathe&lt;/td&gt;&lt;/tr&gt;</v>
      </c>
      <c r="AM1026" s="53" t="str">
        <f>AI1026&amp;AJ1026&amp;AK1026&amp;AL1026</f>
        <v>&lt;tr&gt;&lt;td align="left"&gt;166&lt;/td&gt;&lt;td align="left"&gt;Jax Jones feat. Ina Wroldsen&lt;/td&gt;&lt;td&gt;Breathe&lt;/td&gt;&lt;/tr&gt;</v>
      </c>
      <c r="AN1026" s="64">
        <f>IF(MAX(LEN(B1026),LEN(C1026))=0,"",MAX(LEN(B1026),LEN(C1026)))</f>
        <v>28</v>
      </c>
    </row>
    <row r="1027" spans="1:40" x14ac:dyDescent="0.25">
      <c r="A1027" s="10" t="str">
        <f>N1027&amp;Q1027&amp;R1027&amp;S1027</f>
        <v>2010-201425H</v>
      </c>
      <c r="B1027" s="35" t="s">
        <v>143</v>
      </c>
      <c r="C1027" s="35" t="s">
        <v>1458</v>
      </c>
      <c r="D1027" s="35" t="s">
        <v>672</v>
      </c>
      <c r="E1027" s="35" t="s">
        <v>682</v>
      </c>
      <c r="F1027" s="15"/>
      <c r="G1027" s="15"/>
      <c r="H1027" s="15"/>
      <c r="I1027" s="15"/>
      <c r="J1027" s="15"/>
      <c r="K1027" s="14"/>
      <c r="L1027" s="15">
        <v>2013</v>
      </c>
      <c r="M1027" s="10"/>
      <c r="N1027" s="3" t="s">
        <v>2622</v>
      </c>
      <c r="O1027" s="10"/>
      <c r="P1027" s="15">
        <v>52</v>
      </c>
      <c r="Q1027" s="15">
        <v>2</v>
      </c>
      <c r="R1027" s="15">
        <v>5</v>
      </c>
      <c r="S1027" s="35" t="s">
        <v>1069</v>
      </c>
      <c r="U1027" s="76" t="s">
        <v>3074</v>
      </c>
      <c r="V1027" s="76" t="str">
        <f>IF(B1027="","",B1027)</f>
        <v>Katy Perry</v>
      </c>
      <c r="W1027" s="76" t="s">
        <v>3075</v>
      </c>
      <c r="X1027" s="76" t="str">
        <f>IF(C1027="","",C1027)</f>
        <v>Roar</v>
      </c>
      <c r="Y1027" s="77" t="s">
        <v>3077</v>
      </c>
      <c r="Z1027" s="76">
        <f>IF(L1027="","",L1027)</f>
        <v>2013</v>
      </c>
      <c r="AA1027" s="76" t="s">
        <v>3076</v>
      </c>
      <c r="AB1027" s="76" t="str">
        <f>_xlfn.CONCAT(U1027:AA1027)</f>
        <v>&lt;table class="questions" width="290"&gt;&lt;tr&gt;&lt;td height="50"&gt;&lt;div align="center"&gt;2 Points &lt;/div&gt;&lt;/td&gt;&lt;/tr&gt;&lt;tr&gt;&lt;td height="30"&gt;&lt;div align="center"&gt;Katy Perry&lt;/div&gt;&lt;/td&gt;&lt;/tr&gt;&lt;tr&gt;&lt;td height="30"&gt;&lt;div align="center"&gt;Roar&lt;/div&gt;&lt;/td&gt;&lt;/tr&gt;&lt;tr&gt;&lt;td height="30"&gt;&lt;div align="center"&gt;&lt;/div&gt;&lt;/td&gt;&lt;/tr&gt;&lt;tr&gt;&lt;td height="30"&gt;&lt;div align="center"&gt;2013&lt;/div&gt;&lt;/td&gt;&lt;/tr&gt;&lt;/table&gt;</v>
      </c>
      <c r="AC1027" s="50" t="s">
        <v>2615</v>
      </c>
      <c r="AD1027" s="50" t="str">
        <f>IF(A1027="","","Assets/"&amp;N1027&amp;"/"&amp;Q1027&amp;"/"&amp;P1027&amp;".mp3")</f>
        <v>Assets/2010-2014/2/52.mp3</v>
      </c>
      <c r="AE1027" s="51" t="s">
        <v>2614</v>
      </c>
      <c r="AF1027" s="50" t="str">
        <f>IF(A1027="","","Tune "&amp;66*(Q1027-1)+P1027)</f>
        <v>Tune 118</v>
      </c>
      <c r="AG1027" s="50" t="s">
        <v>2613</v>
      </c>
      <c r="AH1027" s="50" t="str">
        <f>AC1027&amp;AD1027&amp;AE1027&amp;AF1027&amp;AG1027</f>
        <v>&lt;li&gt;&lt;a href="Assets/2010-2014/2/52.mp3"&gt;Tune 118&lt;/a&gt;&lt;/li&gt;</v>
      </c>
      <c r="AI1027" s="53" t="s">
        <v>2616</v>
      </c>
      <c r="AJ1027" s="53">
        <f>IF(A1027="","",66*(Q1027-1)+P1027)</f>
        <v>118</v>
      </c>
      <c r="AK1027" s="53" t="s">
        <v>2617</v>
      </c>
      <c r="AL1027" s="53" t="str">
        <f>IF(A1027="","",B1027&amp;"&lt;/td&gt;&lt;td&gt;"&amp;C1027&amp;"&lt;/td&gt;&lt;/tr&gt;")</f>
        <v>Katy Perry&lt;/td&gt;&lt;td&gt;Roar&lt;/td&gt;&lt;/tr&gt;</v>
      </c>
      <c r="AM1027" s="53" t="str">
        <f>AI1027&amp;AJ1027&amp;AK1027&amp;AL1027</f>
        <v>&lt;tr&gt;&lt;td align="left"&gt;118&lt;/td&gt;&lt;td align="left"&gt;Katy Perry&lt;/td&gt;&lt;td&gt;Roar&lt;/td&gt;&lt;/tr&gt;</v>
      </c>
      <c r="AN1027" s="64">
        <f>IF(MAX(LEN(B1027),LEN(C1027))=0,"",MAX(LEN(B1027),LEN(C1027)))</f>
        <v>10</v>
      </c>
    </row>
    <row r="1028" spans="1:40" x14ac:dyDescent="0.25">
      <c r="A1028" s="10" t="str">
        <f>N1028&amp;Q1028&amp;R1028&amp;S1028</f>
        <v>Hiphop14D</v>
      </c>
      <c r="B1028" s="35" t="s">
        <v>2459</v>
      </c>
      <c r="C1028" s="35" t="s">
        <v>2480</v>
      </c>
      <c r="D1028" s="15"/>
      <c r="E1028" s="15"/>
      <c r="F1028" s="15"/>
      <c r="G1028" s="15"/>
      <c r="H1028" s="15"/>
      <c r="I1028" s="15"/>
      <c r="J1028" s="15"/>
      <c r="K1028" s="14"/>
      <c r="L1028" s="15">
        <v>1993</v>
      </c>
      <c r="M1028" s="10"/>
      <c r="N1028" s="42" t="s">
        <v>2395</v>
      </c>
      <c r="O1028" s="10"/>
      <c r="P1028" s="15">
        <v>37</v>
      </c>
      <c r="Q1028" s="15">
        <v>1</v>
      </c>
      <c r="R1028" s="15">
        <v>4</v>
      </c>
      <c r="S1028" s="35" t="s">
        <v>86</v>
      </c>
      <c r="U1028" s="76" t="s">
        <v>3074</v>
      </c>
      <c r="V1028" s="76" t="str">
        <f>IF(B1028="","",B1028)</f>
        <v>Naughty by Nature</v>
      </c>
      <c r="W1028" s="76" t="s">
        <v>3075</v>
      </c>
      <c r="X1028" s="76" t="str">
        <f>IF(C1028="","",C1028)</f>
        <v>Hip Hop Hooray</v>
      </c>
      <c r="Y1028" s="77" t="s">
        <v>3077</v>
      </c>
      <c r="Z1028" s="76">
        <f>IF(L1028="","",L1028)</f>
        <v>1993</v>
      </c>
      <c r="AA1028" s="76" t="s">
        <v>3076</v>
      </c>
      <c r="AB1028" s="76" t="str">
        <f>_xlfn.CONCAT(U1028:AA1028)</f>
        <v>&lt;table class="questions" width="290"&gt;&lt;tr&gt;&lt;td height="50"&gt;&lt;div align="center"&gt;2 Points &lt;/div&gt;&lt;/td&gt;&lt;/tr&gt;&lt;tr&gt;&lt;td height="30"&gt;&lt;div align="center"&gt;Naughty by Nature&lt;/div&gt;&lt;/td&gt;&lt;/tr&gt;&lt;tr&gt;&lt;td height="30"&gt;&lt;div align="center"&gt;Hip Hop Hooray&lt;/div&gt;&lt;/td&gt;&lt;/tr&gt;&lt;tr&gt;&lt;td height="30"&gt;&lt;div align="center"&gt;&lt;/div&gt;&lt;/td&gt;&lt;/tr&gt;&lt;tr&gt;&lt;td height="30"&gt;&lt;div align="center"&gt;1993&lt;/div&gt;&lt;/td&gt;&lt;/tr&gt;&lt;/table&gt;</v>
      </c>
      <c r="AC1028" s="50" t="s">
        <v>2615</v>
      </c>
      <c r="AD1028" s="50" t="str">
        <f>IF(A1028="","","Assets/"&amp;N1028&amp;"/"&amp;Q1028&amp;"/"&amp;P1028&amp;".mp3")</f>
        <v>Assets/Hiphop/1/37.mp3</v>
      </c>
      <c r="AE1028" s="51" t="s">
        <v>2614</v>
      </c>
      <c r="AF1028" s="50" t="str">
        <f>IF(A1028="","","Tune "&amp;66*(Q1028-1)+P1028)</f>
        <v>Tune 37</v>
      </c>
      <c r="AG1028" s="50" t="s">
        <v>2613</v>
      </c>
      <c r="AH1028" s="50" t="str">
        <f>AC1028&amp;AD1028&amp;AE1028&amp;AF1028&amp;AG1028</f>
        <v>&lt;li&gt;&lt;a href="Assets/Hiphop/1/37.mp3"&gt;Tune 37&lt;/a&gt;&lt;/li&gt;</v>
      </c>
      <c r="AI1028" s="53" t="s">
        <v>2616</v>
      </c>
      <c r="AJ1028" s="53">
        <f>IF(A1028="","",66*(Q1028-1)+P1028)</f>
        <v>37</v>
      </c>
      <c r="AK1028" s="53" t="s">
        <v>2617</v>
      </c>
      <c r="AL1028" s="53" t="str">
        <f>IF(A1028="","",B1028&amp;"&lt;/td&gt;&lt;td&gt;"&amp;C1028&amp;"&lt;/td&gt;&lt;/tr&gt;")</f>
        <v>Naughty by Nature&lt;/td&gt;&lt;td&gt;Hip Hop Hooray&lt;/td&gt;&lt;/tr&gt;</v>
      </c>
      <c r="AM1028" s="53" t="str">
        <f>AI1028&amp;AJ1028&amp;AK1028&amp;AL1028</f>
        <v>&lt;tr&gt;&lt;td align="left"&gt;37&lt;/td&gt;&lt;td align="left"&gt;Naughty by Nature&lt;/td&gt;&lt;td&gt;Hip Hop Hooray&lt;/td&gt;&lt;/tr&gt;</v>
      </c>
      <c r="AN1028" s="64">
        <f>IF(MAX(LEN(B1028),LEN(C1028))=0,"",MAX(LEN(B1028),LEN(C1028)))</f>
        <v>17</v>
      </c>
    </row>
    <row r="1029" spans="1:40" x14ac:dyDescent="0.25">
      <c r="A1029" s="10" t="str">
        <f>N1029&amp;Q1029&amp;R1029&amp;S1029</f>
        <v>2000-200414I</v>
      </c>
      <c r="B1029" s="14" t="s">
        <v>618</v>
      </c>
      <c r="C1029" s="15" t="s">
        <v>619</v>
      </c>
      <c r="D1029" s="15" t="s">
        <v>672</v>
      </c>
      <c r="E1029" s="15" t="s">
        <v>682</v>
      </c>
      <c r="F1029" s="15"/>
      <c r="G1029" s="15"/>
      <c r="H1029" s="15"/>
      <c r="I1029" s="15"/>
      <c r="J1029" s="15"/>
      <c r="K1029" s="14"/>
      <c r="L1029" s="15">
        <v>2003</v>
      </c>
      <c r="M1029" s="10"/>
      <c r="N1029" s="3" t="s">
        <v>2620</v>
      </c>
      <c r="O1029" s="10"/>
      <c r="P1029" s="15">
        <v>42</v>
      </c>
      <c r="Q1029" s="15">
        <v>1</v>
      </c>
      <c r="R1029" s="15">
        <v>4</v>
      </c>
      <c r="S1029" s="15" t="s">
        <v>1070</v>
      </c>
      <c r="U1029" s="76" t="s">
        <v>3074</v>
      </c>
      <c r="V1029" s="76" t="str">
        <f>IF(B1029="","",B1029)</f>
        <v>Black Eyed Peas</v>
      </c>
      <c r="W1029" s="76" t="s">
        <v>3075</v>
      </c>
      <c r="X1029" s="76" t="str">
        <f>IF(C1029="","",C1029)</f>
        <v>Shut Up</v>
      </c>
      <c r="Y1029" s="77" t="s">
        <v>3077</v>
      </c>
      <c r="Z1029" s="76">
        <f>IF(L1029="","",L1029)</f>
        <v>2003</v>
      </c>
      <c r="AA1029" s="76" t="s">
        <v>3076</v>
      </c>
      <c r="AB1029" s="76" t="str">
        <f>_xlfn.CONCAT(U1029:AA1029)</f>
        <v>&lt;table class="questions" width="290"&gt;&lt;tr&gt;&lt;td height="50"&gt;&lt;div align="center"&gt;2 Points &lt;/div&gt;&lt;/td&gt;&lt;/tr&gt;&lt;tr&gt;&lt;td height="30"&gt;&lt;div align="center"&gt;Black Eyed Peas&lt;/div&gt;&lt;/td&gt;&lt;/tr&gt;&lt;tr&gt;&lt;td height="30"&gt;&lt;div align="center"&gt;Shut Up&lt;/div&gt;&lt;/td&gt;&lt;/tr&gt;&lt;tr&gt;&lt;td height="30"&gt;&lt;div align="center"&gt;&lt;/div&gt;&lt;/td&gt;&lt;/tr&gt;&lt;tr&gt;&lt;td height="30"&gt;&lt;div align="center"&gt;2003&lt;/div&gt;&lt;/td&gt;&lt;/tr&gt;&lt;/table&gt;</v>
      </c>
      <c r="AC1029" s="50" t="s">
        <v>2615</v>
      </c>
      <c r="AD1029" s="50" t="str">
        <f>IF(A1029="","","Assets/"&amp;N1029&amp;"/"&amp;Q1029&amp;"/"&amp;P1029&amp;".mp3")</f>
        <v>Assets/2000-2004/1/42.mp3</v>
      </c>
      <c r="AE1029" s="51" t="s">
        <v>2614</v>
      </c>
      <c r="AF1029" s="50" t="str">
        <f>IF(A1029="","","Tune "&amp;66*(Q1029-1)+P1029)</f>
        <v>Tune 42</v>
      </c>
      <c r="AG1029" s="50" t="s">
        <v>2613</v>
      </c>
      <c r="AH1029" s="50" t="str">
        <f>AC1029&amp;AD1029&amp;AE1029&amp;AF1029&amp;AG1029</f>
        <v>&lt;li&gt;&lt;a href="Assets/2000-2004/1/42.mp3"&gt;Tune 42&lt;/a&gt;&lt;/li&gt;</v>
      </c>
      <c r="AI1029" s="53" t="s">
        <v>2616</v>
      </c>
      <c r="AJ1029" s="53">
        <f>IF(A1029="","",66*(Q1029-1)+P1029)</f>
        <v>42</v>
      </c>
      <c r="AK1029" s="53" t="s">
        <v>2617</v>
      </c>
      <c r="AL1029" s="53" t="str">
        <f>IF(A1029="","",B1029&amp;"&lt;/td&gt;&lt;td&gt;"&amp;C1029&amp;"&lt;/td&gt;&lt;/tr&gt;")</f>
        <v>Black Eyed Peas&lt;/td&gt;&lt;td&gt;Shut Up&lt;/td&gt;&lt;/tr&gt;</v>
      </c>
      <c r="AM1029" s="53" t="str">
        <f>AI1029&amp;AJ1029&amp;AK1029&amp;AL1029</f>
        <v>&lt;tr&gt;&lt;td align="left"&gt;42&lt;/td&gt;&lt;td align="left"&gt;Black Eyed Peas&lt;/td&gt;&lt;td&gt;Shut Up&lt;/td&gt;&lt;/tr&gt;</v>
      </c>
      <c r="AN1029" s="64">
        <f>IF(MAX(LEN(B1029),LEN(C1029))=0,"",MAX(LEN(B1029),LEN(C1029)))</f>
        <v>15</v>
      </c>
    </row>
    <row r="1030" spans="1:40" x14ac:dyDescent="0.25">
      <c r="A1030" s="10" t="str">
        <f>N1030&amp;Q1030&amp;R1030&amp;S1030</f>
        <v>Dance12H</v>
      </c>
      <c r="B1030" s="15" t="s">
        <v>277</v>
      </c>
      <c r="C1030" s="15" t="s">
        <v>278</v>
      </c>
      <c r="D1030" s="15" t="s">
        <v>672</v>
      </c>
      <c r="E1030" s="15" t="s">
        <v>682</v>
      </c>
      <c r="F1030" s="15"/>
      <c r="G1030" s="15"/>
      <c r="H1030" s="15"/>
      <c r="I1030" s="15"/>
      <c r="J1030" s="15"/>
      <c r="K1030" s="14"/>
      <c r="L1030" s="15">
        <v>1983</v>
      </c>
      <c r="M1030" s="10"/>
      <c r="N1030" s="40" t="s">
        <v>1436</v>
      </c>
      <c r="O1030" s="10"/>
      <c r="P1030" s="15">
        <v>19</v>
      </c>
      <c r="Q1030" s="15">
        <v>1</v>
      </c>
      <c r="R1030" s="15">
        <v>2</v>
      </c>
      <c r="S1030" s="35" t="s">
        <v>1069</v>
      </c>
      <c r="U1030" s="76" t="s">
        <v>3074</v>
      </c>
      <c r="V1030" s="76" t="str">
        <f>IF(B1030="","",B1030)</f>
        <v>New Order</v>
      </c>
      <c r="W1030" s="76" t="s">
        <v>3075</v>
      </c>
      <c r="X1030" s="76" t="str">
        <f>IF(C1030="","",C1030)</f>
        <v>Blue Monday</v>
      </c>
      <c r="Y1030" s="77" t="s">
        <v>3077</v>
      </c>
      <c r="Z1030" s="76">
        <f>IF(L1030="","",L1030)</f>
        <v>1983</v>
      </c>
      <c r="AA1030" s="76" t="s">
        <v>3076</v>
      </c>
      <c r="AB1030" s="76" t="str">
        <f>_xlfn.CONCAT(U1030:AA1030)</f>
        <v>&lt;table class="questions" width="290"&gt;&lt;tr&gt;&lt;td height="50"&gt;&lt;div align="center"&gt;2 Points &lt;/div&gt;&lt;/td&gt;&lt;/tr&gt;&lt;tr&gt;&lt;td height="30"&gt;&lt;div align="center"&gt;New Order&lt;/div&gt;&lt;/td&gt;&lt;/tr&gt;&lt;tr&gt;&lt;td height="30"&gt;&lt;div align="center"&gt;Blue Monday&lt;/div&gt;&lt;/td&gt;&lt;/tr&gt;&lt;tr&gt;&lt;td height="30"&gt;&lt;div align="center"&gt;&lt;/div&gt;&lt;/td&gt;&lt;/tr&gt;&lt;tr&gt;&lt;td height="30"&gt;&lt;div align="center"&gt;1983&lt;/div&gt;&lt;/td&gt;&lt;/tr&gt;&lt;/table&gt;</v>
      </c>
      <c r="AC1030" s="50" t="s">
        <v>2615</v>
      </c>
      <c r="AD1030" s="50" t="str">
        <f>IF(A1030="","","Assets/"&amp;N1030&amp;"/"&amp;Q1030&amp;"/"&amp;P1030&amp;".mp3")</f>
        <v>Assets/Dance/1/19.mp3</v>
      </c>
      <c r="AE1030" s="51" t="s">
        <v>2614</v>
      </c>
      <c r="AF1030" s="50" t="str">
        <f>IF(A1030="","","Tune "&amp;66*(Q1030-1)+P1030)</f>
        <v>Tune 19</v>
      </c>
      <c r="AG1030" s="50" t="s">
        <v>2613</v>
      </c>
      <c r="AH1030" s="50" t="str">
        <f>AC1030&amp;AD1030&amp;AE1030&amp;AF1030&amp;AG1030</f>
        <v>&lt;li&gt;&lt;a href="Assets/Dance/1/19.mp3"&gt;Tune 19&lt;/a&gt;&lt;/li&gt;</v>
      </c>
      <c r="AI1030" s="53" t="s">
        <v>2616</v>
      </c>
      <c r="AJ1030" s="53">
        <f>IF(A1030="","",66*(Q1030-1)+P1030)</f>
        <v>19</v>
      </c>
      <c r="AK1030" s="53" t="s">
        <v>2617</v>
      </c>
      <c r="AL1030" s="53" t="str">
        <f>IF(A1030="","",B1030&amp;"&lt;/td&gt;&lt;td&gt;"&amp;C1030&amp;"&lt;/td&gt;&lt;/tr&gt;")</f>
        <v>New Order&lt;/td&gt;&lt;td&gt;Blue Monday&lt;/td&gt;&lt;/tr&gt;</v>
      </c>
      <c r="AM1030" s="53" t="str">
        <f>AI1030&amp;AJ1030&amp;AK1030&amp;AL1030</f>
        <v>&lt;tr&gt;&lt;td align="left"&gt;19&lt;/td&gt;&lt;td align="left"&gt;New Order&lt;/td&gt;&lt;td&gt;Blue Monday&lt;/td&gt;&lt;/tr&gt;</v>
      </c>
      <c r="AN1030" s="64">
        <f>IF(MAX(LEN(B1030),LEN(C1030))=0,"",MAX(LEN(B1030),LEN(C1030)))</f>
        <v>11</v>
      </c>
    </row>
    <row r="1031" spans="1:40" x14ac:dyDescent="0.25">
      <c r="A1031" s="10" t="str">
        <f>N1031&amp;Q1031&amp;R1031&amp;S1031</f>
        <v>199016B</v>
      </c>
      <c r="B1031" s="15" t="s">
        <v>706</v>
      </c>
      <c r="C1031" s="15" t="s">
        <v>325</v>
      </c>
      <c r="D1031" s="15" t="s">
        <v>672</v>
      </c>
      <c r="E1031" s="15" t="s">
        <v>682</v>
      </c>
      <c r="F1031" s="15"/>
      <c r="G1031" s="15"/>
      <c r="H1031" s="15"/>
      <c r="I1031" s="15"/>
      <c r="J1031" s="15"/>
      <c r="K1031" s="14"/>
      <c r="L1031" s="15">
        <v>1995</v>
      </c>
      <c r="M1031" s="10"/>
      <c r="N1031" s="7">
        <v>1990</v>
      </c>
      <c r="O1031" s="10"/>
      <c r="P1031" s="15">
        <v>57</v>
      </c>
      <c r="Q1031" s="15">
        <v>1</v>
      </c>
      <c r="R1031" s="15">
        <v>6</v>
      </c>
      <c r="S1031" s="15" t="s">
        <v>85</v>
      </c>
      <c r="U1031" s="76" t="s">
        <v>3074</v>
      </c>
      <c r="V1031" s="76" t="str">
        <f>IF(B1031="","",B1031)</f>
        <v>Oasis</v>
      </c>
      <c r="W1031" s="76" t="s">
        <v>3075</v>
      </c>
      <c r="X1031" s="76" t="str">
        <f>IF(C1031="","",C1031)</f>
        <v>Roll With It</v>
      </c>
      <c r="Y1031" s="77" t="s">
        <v>3077</v>
      </c>
      <c r="Z1031" s="76">
        <f>IF(L1031="","",L1031)</f>
        <v>1995</v>
      </c>
      <c r="AA1031" s="76" t="s">
        <v>3076</v>
      </c>
      <c r="AB1031" s="76" t="str">
        <f>_xlfn.CONCAT(U1031:AA1031)</f>
        <v>&lt;table class="questions" width="290"&gt;&lt;tr&gt;&lt;td height="50"&gt;&lt;div align="center"&gt;2 Points &lt;/div&gt;&lt;/td&gt;&lt;/tr&gt;&lt;tr&gt;&lt;td height="30"&gt;&lt;div align="center"&gt;Oasis&lt;/div&gt;&lt;/td&gt;&lt;/tr&gt;&lt;tr&gt;&lt;td height="30"&gt;&lt;div align="center"&gt;Roll With It&lt;/div&gt;&lt;/td&gt;&lt;/tr&gt;&lt;tr&gt;&lt;td height="30"&gt;&lt;div align="center"&gt;&lt;/div&gt;&lt;/td&gt;&lt;/tr&gt;&lt;tr&gt;&lt;td height="30"&gt;&lt;div align="center"&gt;1995&lt;/div&gt;&lt;/td&gt;&lt;/tr&gt;&lt;/table&gt;</v>
      </c>
      <c r="AC1031" s="50" t="s">
        <v>2615</v>
      </c>
      <c r="AD1031" s="50" t="str">
        <f>IF(A1031="","","Assets/"&amp;N1031&amp;"/"&amp;Q1031&amp;"/"&amp;P1031&amp;".mp3")</f>
        <v>Assets/1990/1/57.mp3</v>
      </c>
      <c r="AE1031" s="51" t="s">
        <v>2614</v>
      </c>
      <c r="AF1031" s="50" t="str">
        <f>IF(A1031="","","Tune "&amp;66*(Q1031-1)+P1031)</f>
        <v>Tune 57</v>
      </c>
      <c r="AG1031" s="50" t="s">
        <v>2613</v>
      </c>
      <c r="AH1031" s="50" t="str">
        <f>AC1031&amp;AD1031&amp;AE1031&amp;AF1031&amp;AG1031</f>
        <v>&lt;li&gt;&lt;a href="Assets/1990/1/57.mp3"&gt;Tune 57&lt;/a&gt;&lt;/li&gt;</v>
      </c>
      <c r="AI1031" s="53" t="s">
        <v>2616</v>
      </c>
      <c r="AJ1031" s="53">
        <f>IF(A1031="","",66*(Q1031-1)+P1031)</f>
        <v>57</v>
      </c>
      <c r="AK1031" s="53" t="s">
        <v>2617</v>
      </c>
      <c r="AL1031" s="53" t="str">
        <f>IF(A1031="","",B1031&amp;"&lt;/td&gt;&lt;td&gt;"&amp;C1031&amp;"&lt;/td&gt;&lt;/tr&gt;")</f>
        <v>Oasis&lt;/td&gt;&lt;td&gt;Roll With It&lt;/td&gt;&lt;/tr&gt;</v>
      </c>
      <c r="AM1031" s="53" t="str">
        <f>AI1031&amp;AJ1031&amp;AK1031&amp;AL1031</f>
        <v>&lt;tr&gt;&lt;td align="left"&gt;57&lt;/td&gt;&lt;td align="left"&gt;Oasis&lt;/td&gt;&lt;td&gt;Roll With It&lt;/td&gt;&lt;/tr&gt;</v>
      </c>
      <c r="AN1031" s="64">
        <f>IF(MAX(LEN(B1031),LEN(C1031))=0,"",MAX(LEN(B1031),LEN(C1031)))</f>
        <v>12</v>
      </c>
    </row>
    <row r="1032" spans="1:40" x14ac:dyDescent="0.25">
      <c r="A1032" s="10" t="str">
        <f>N1032&amp;Q1032&amp;R1032&amp;S1032</f>
        <v>2010-201425J</v>
      </c>
      <c r="B1032" s="35" t="s">
        <v>1460</v>
      </c>
      <c r="C1032" s="35" t="s">
        <v>1461</v>
      </c>
      <c r="D1032" s="35" t="s">
        <v>672</v>
      </c>
      <c r="E1032" s="35" t="s">
        <v>682</v>
      </c>
      <c r="F1032" s="15"/>
      <c r="G1032" s="15"/>
      <c r="H1032" s="15"/>
      <c r="I1032" s="15"/>
      <c r="J1032" s="15"/>
      <c r="K1032" s="14"/>
      <c r="L1032" s="15">
        <v>2012</v>
      </c>
      <c r="M1032" s="10"/>
      <c r="N1032" s="3" t="s">
        <v>2622</v>
      </c>
      <c r="O1032" s="10"/>
      <c r="P1032" s="15">
        <v>54</v>
      </c>
      <c r="Q1032" s="15">
        <v>2</v>
      </c>
      <c r="R1032" s="15">
        <v>5</v>
      </c>
      <c r="S1032" s="35" t="s">
        <v>1071</v>
      </c>
      <c r="U1032" s="76" t="s">
        <v>3074</v>
      </c>
      <c r="V1032" s="76" t="str">
        <f>IF(B1032="","",B1032)</f>
        <v>Lana Del Ray vs Cerdric Gervais</v>
      </c>
      <c r="W1032" s="76" t="s">
        <v>3075</v>
      </c>
      <c r="X1032" s="76" t="str">
        <f>IF(C1032="","",C1032)</f>
        <v>Summertime Sadness</v>
      </c>
      <c r="Y1032" s="77" t="s">
        <v>3077</v>
      </c>
      <c r="Z1032" s="76">
        <f>IF(L1032="","",L1032)</f>
        <v>2012</v>
      </c>
      <c r="AA1032" s="76" t="s">
        <v>3076</v>
      </c>
      <c r="AB1032" s="76" t="str">
        <f>_xlfn.CONCAT(U1032:AA1032)</f>
        <v>&lt;table class="questions" width="290"&gt;&lt;tr&gt;&lt;td height="50"&gt;&lt;div align="center"&gt;2 Points &lt;/div&gt;&lt;/td&gt;&lt;/tr&gt;&lt;tr&gt;&lt;td height="30"&gt;&lt;div align="center"&gt;Lana Del Ray vs Cerdric Gervais&lt;/div&gt;&lt;/td&gt;&lt;/tr&gt;&lt;tr&gt;&lt;td height="30"&gt;&lt;div align="center"&gt;Summertime Sadness&lt;/div&gt;&lt;/td&gt;&lt;/tr&gt;&lt;tr&gt;&lt;td height="30"&gt;&lt;div align="center"&gt;&lt;/div&gt;&lt;/td&gt;&lt;/tr&gt;&lt;tr&gt;&lt;td height="30"&gt;&lt;div align="center"&gt;2012&lt;/div&gt;&lt;/td&gt;&lt;/tr&gt;&lt;/table&gt;</v>
      </c>
      <c r="AC1032" s="50" t="s">
        <v>2615</v>
      </c>
      <c r="AD1032" s="50" t="str">
        <f>IF(A1032="","","Assets/"&amp;N1032&amp;"/"&amp;Q1032&amp;"/"&amp;P1032&amp;".mp3")</f>
        <v>Assets/2010-2014/2/54.mp3</v>
      </c>
      <c r="AE1032" s="51" t="s">
        <v>2614</v>
      </c>
      <c r="AF1032" s="50" t="str">
        <f>IF(A1032="","","Tune "&amp;66*(Q1032-1)+P1032)</f>
        <v>Tune 120</v>
      </c>
      <c r="AG1032" s="50" t="s">
        <v>2613</v>
      </c>
      <c r="AH1032" s="50" t="str">
        <f>AC1032&amp;AD1032&amp;AE1032&amp;AF1032&amp;AG1032</f>
        <v>&lt;li&gt;&lt;a href="Assets/2010-2014/2/54.mp3"&gt;Tune 120&lt;/a&gt;&lt;/li&gt;</v>
      </c>
      <c r="AI1032" s="53" t="s">
        <v>2616</v>
      </c>
      <c r="AJ1032" s="53">
        <f>IF(A1032="","",66*(Q1032-1)+P1032)</f>
        <v>120</v>
      </c>
      <c r="AK1032" s="53" t="s">
        <v>2617</v>
      </c>
      <c r="AL1032" s="53" t="str">
        <f>IF(A1032="","",B1032&amp;"&lt;/td&gt;&lt;td&gt;"&amp;C1032&amp;"&lt;/td&gt;&lt;/tr&gt;")</f>
        <v>Lana Del Ray vs Cerdric Gervais&lt;/td&gt;&lt;td&gt;Summertime Sadness&lt;/td&gt;&lt;/tr&gt;</v>
      </c>
      <c r="AM1032" s="53" t="str">
        <f>AI1032&amp;AJ1032&amp;AK1032&amp;AL1032</f>
        <v>&lt;tr&gt;&lt;td align="left"&gt;120&lt;/td&gt;&lt;td align="left"&gt;Lana Del Ray vs Cerdric Gervais&lt;/td&gt;&lt;td&gt;Summertime Sadness&lt;/td&gt;&lt;/tr&gt;</v>
      </c>
      <c r="AN1032" s="64">
        <f>IF(MAX(LEN(B1032),LEN(C1032))=0,"",MAX(LEN(B1032),LEN(C1032)))</f>
        <v>31</v>
      </c>
    </row>
    <row r="1033" spans="1:40" x14ac:dyDescent="0.25">
      <c r="A1033" s="10" t="str">
        <f>N1033&amp;Q1033&amp;R1033&amp;S1033</f>
        <v>2010-201425K</v>
      </c>
      <c r="B1033" s="35" t="s">
        <v>345</v>
      </c>
      <c r="C1033" s="35" t="s">
        <v>1462</v>
      </c>
      <c r="D1033" s="35" t="s">
        <v>672</v>
      </c>
      <c r="E1033" s="35" t="s">
        <v>682</v>
      </c>
      <c r="F1033" s="35" t="s">
        <v>1480</v>
      </c>
      <c r="G1033" s="15"/>
      <c r="H1033" s="35" t="s">
        <v>1481</v>
      </c>
      <c r="I1033" s="15"/>
      <c r="J1033" s="15"/>
      <c r="K1033" s="14"/>
      <c r="L1033" s="15">
        <v>2013</v>
      </c>
      <c r="M1033" s="10"/>
      <c r="N1033" s="3" t="s">
        <v>2622</v>
      </c>
      <c r="O1033" s="10"/>
      <c r="P1033" s="15">
        <v>55</v>
      </c>
      <c r="Q1033" s="15">
        <v>2</v>
      </c>
      <c r="R1033" s="15">
        <v>5</v>
      </c>
      <c r="S1033" s="35" t="s">
        <v>1072</v>
      </c>
      <c r="U1033" s="76" t="s">
        <v>3074</v>
      </c>
      <c r="V1033" s="76" t="str">
        <f>IF(B1033="","",B1033)</f>
        <v>Lily Allen</v>
      </c>
      <c r="W1033" s="76" t="s">
        <v>3075</v>
      </c>
      <c r="X1033" s="76" t="str">
        <f>IF(C1033="","",C1033)</f>
        <v>Somewhere Only We Know</v>
      </c>
      <c r="Y1033" s="77" t="s">
        <v>3077</v>
      </c>
      <c r="Z1033" s="76">
        <f>IF(L1033="","",L1033)</f>
        <v>2013</v>
      </c>
      <c r="AA1033" s="76" t="s">
        <v>3076</v>
      </c>
      <c r="AB1033" s="76" t="str">
        <f>_xlfn.CONCAT(U1033:AA1033)</f>
        <v>&lt;table class="questions" width="290"&gt;&lt;tr&gt;&lt;td height="50"&gt;&lt;div align="center"&gt;2 Points &lt;/div&gt;&lt;/td&gt;&lt;/tr&gt;&lt;tr&gt;&lt;td height="30"&gt;&lt;div align="center"&gt;Lily Allen&lt;/div&gt;&lt;/td&gt;&lt;/tr&gt;&lt;tr&gt;&lt;td height="30"&gt;&lt;div align="center"&gt;Somewhere Only We Know&lt;/div&gt;&lt;/td&gt;&lt;/tr&gt;&lt;tr&gt;&lt;td height="30"&gt;&lt;div align="center"&gt;&lt;/div&gt;&lt;/td&gt;&lt;/tr&gt;&lt;tr&gt;&lt;td height="30"&gt;&lt;div align="center"&gt;2013&lt;/div&gt;&lt;/td&gt;&lt;/tr&gt;&lt;/table&gt;</v>
      </c>
      <c r="AC1033" s="50" t="s">
        <v>2615</v>
      </c>
      <c r="AD1033" s="50" t="str">
        <f>IF(A1033="","","Assets/"&amp;N1033&amp;"/"&amp;Q1033&amp;"/"&amp;P1033&amp;".mp3")</f>
        <v>Assets/2010-2014/2/55.mp3</v>
      </c>
      <c r="AE1033" s="51" t="s">
        <v>2614</v>
      </c>
      <c r="AF1033" s="50" t="str">
        <f>IF(A1033="","","Tune "&amp;66*(Q1033-1)+P1033)</f>
        <v>Tune 121</v>
      </c>
      <c r="AG1033" s="50" t="s">
        <v>2613</v>
      </c>
      <c r="AH1033" s="50" t="str">
        <f>AC1033&amp;AD1033&amp;AE1033&amp;AF1033&amp;AG1033</f>
        <v>&lt;li&gt;&lt;a href="Assets/2010-2014/2/55.mp3"&gt;Tune 121&lt;/a&gt;&lt;/li&gt;</v>
      </c>
      <c r="AI1033" s="53" t="s">
        <v>2616</v>
      </c>
      <c r="AJ1033" s="53">
        <f>IF(A1033="","",66*(Q1033-1)+P1033)</f>
        <v>121</v>
      </c>
      <c r="AK1033" s="53" t="s">
        <v>2617</v>
      </c>
      <c r="AL1033" s="53" t="str">
        <f>IF(A1033="","",B1033&amp;"&lt;/td&gt;&lt;td&gt;"&amp;C1033&amp;"&lt;/td&gt;&lt;/tr&gt;")</f>
        <v>Lily Allen&lt;/td&gt;&lt;td&gt;Somewhere Only We Know&lt;/td&gt;&lt;/tr&gt;</v>
      </c>
      <c r="AM1033" s="53" t="str">
        <f>AI1033&amp;AJ1033&amp;AK1033&amp;AL1033</f>
        <v>&lt;tr&gt;&lt;td align="left"&gt;121&lt;/td&gt;&lt;td align="left"&gt;Lily Allen&lt;/td&gt;&lt;td&gt;Somewhere Only We Know&lt;/td&gt;&lt;/tr&gt;</v>
      </c>
      <c r="AN1033" s="64">
        <f>IF(MAX(LEN(B1033),LEN(C1033))=0,"",MAX(LEN(B1033),LEN(C1033)))</f>
        <v>22</v>
      </c>
    </row>
    <row r="1034" spans="1:40" x14ac:dyDescent="0.25">
      <c r="A1034" s="10" t="str">
        <f>N1034&amp;Q1034&amp;R1034&amp;S1034</f>
        <v>2010-201426A</v>
      </c>
      <c r="B1034" s="35" t="s">
        <v>1398</v>
      </c>
      <c r="C1034" s="35" t="s">
        <v>1465</v>
      </c>
      <c r="D1034" s="35" t="s">
        <v>672</v>
      </c>
      <c r="E1034" s="35" t="s">
        <v>682</v>
      </c>
      <c r="F1034" s="35" t="s">
        <v>522</v>
      </c>
      <c r="G1034" s="15"/>
      <c r="H1034" s="35" t="s">
        <v>1466</v>
      </c>
      <c r="I1034" s="15"/>
      <c r="J1034" s="15"/>
      <c r="K1034" s="14"/>
      <c r="L1034" s="15">
        <v>2013</v>
      </c>
      <c r="M1034" s="10"/>
      <c r="N1034" s="3" t="s">
        <v>2622</v>
      </c>
      <c r="O1034" s="10"/>
      <c r="P1034" s="15">
        <v>56</v>
      </c>
      <c r="Q1034" s="15">
        <v>2</v>
      </c>
      <c r="R1034" s="15">
        <v>6</v>
      </c>
      <c r="S1034" s="35" t="s">
        <v>84</v>
      </c>
      <c r="U1034" s="76" t="s">
        <v>3074</v>
      </c>
      <c r="V1034" s="76" t="str">
        <f>IF(B1034="","",B1034)</f>
        <v>Naughty Boy</v>
      </c>
      <c r="W1034" s="76" t="s">
        <v>3075</v>
      </c>
      <c r="X1034" s="76" t="str">
        <f>IF(C1034="","",C1034)</f>
        <v>Lifted</v>
      </c>
      <c r="Y1034" s="77" t="s">
        <v>3077</v>
      </c>
      <c r="Z1034" s="76">
        <f>IF(L1034="","",L1034)</f>
        <v>2013</v>
      </c>
      <c r="AA1034" s="76" t="s">
        <v>3076</v>
      </c>
      <c r="AB1034" s="76" t="str">
        <f>_xlfn.CONCAT(U1034:AA1034)</f>
        <v>&lt;table class="questions" width="290"&gt;&lt;tr&gt;&lt;td height="50"&gt;&lt;div align="center"&gt;2 Points &lt;/div&gt;&lt;/td&gt;&lt;/tr&gt;&lt;tr&gt;&lt;td height="30"&gt;&lt;div align="center"&gt;Naughty Boy&lt;/div&gt;&lt;/td&gt;&lt;/tr&gt;&lt;tr&gt;&lt;td height="30"&gt;&lt;div align="center"&gt;Lifted&lt;/div&gt;&lt;/td&gt;&lt;/tr&gt;&lt;tr&gt;&lt;td height="30"&gt;&lt;div align="center"&gt;&lt;/div&gt;&lt;/td&gt;&lt;/tr&gt;&lt;tr&gt;&lt;td height="30"&gt;&lt;div align="center"&gt;2013&lt;/div&gt;&lt;/td&gt;&lt;/tr&gt;&lt;/table&gt;</v>
      </c>
      <c r="AC1034" s="50" t="s">
        <v>2615</v>
      </c>
      <c r="AD1034" s="50" t="str">
        <f>IF(A1034="","","Assets/"&amp;N1034&amp;"/"&amp;Q1034&amp;"/"&amp;P1034&amp;".mp3")</f>
        <v>Assets/2010-2014/2/56.mp3</v>
      </c>
      <c r="AE1034" s="51" t="s">
        <v>2614</v>
      </c>
      <c r="AF1034" s="50" t="str">
        <f>IF(A1034="","","Tune "&amp;66*(Q1034-1)+P1034)</f>
        <v>Tune 122</v>
      </c>
      <c r="AG1034" s="50" t="s">
        <v>2613</v>
      </c>
      <c r="AH1034" s="50" t="str">
        <f>AC1034&amp;AD1034&amp;AE1034&amp;AF1034&amp;AG1034</f>
        <v>&lt;li&gt;&lt;a href="Assets/2010-2014/2/56.mp3"&gt;Tune 122&lt;/a&gt;&lt;/li&gt;</v>
      </c>
      <c r="AI1034" s="53" t="s">
        <v>2616</v>
      </c>
      <c r="AJ1034" s="53">
        <f>IF(A1034="","",66*(Q1034-1)+P1034)</f>
        <v>122</v>
      </c>
      <c r="AK1034" s="53" t="s">
        <v>2617</v>
      </c>
      <c r="AL1034" s="53" t="str">
        <f>IF(A1034="","",B1034&amp;"&lt;/td&gt;&lt;td&gt;"&amp;C1034&amp;"&lt;/td&gt;&lt;/tr&gt;")</f>
        <v>Naughty Boy&lt;/td&gt;&lt;td&gt;Lifted&lt;/td&gt;&lt;/tr&gt;</v>
      </c>
      <c r="AM1034" s="53" t="str">
        <f>AI1034&amp;AJ1034&amp;AK1034&amp;AL1034</f>
        <v>&lt;tr&gt;&lt;td align="left"&gt;122&lt;/td&gt;&lt;td align="left"&gt;Naughty Boy&lt;/td&gt;&lt;td&gt;Lifted&lt;/td&gt;&lt;/tr&gt;</v>
      </c>
      <c r="AN1034" s="64">
        <f>IF(MAX(LEN(B1034),LEN(C1034))=0,"",MAX(LEN(B1034),LEN(C1034)))</f>
        <v>11</v>
      </c>
    </row>
    <row r="1035" spans="1:40" x14ac:dyDescent="0.25">
      <c r="A1035" s="10" t="str">
        <f>N1035&amp;Q1035&amp;R1035&amp;S1035</f>
        <v>2010-201426B</v>
      </c>
      <c r="B1035" s="35" t="s">
        <v>1054</v>
      </c>
      <c r="C1035" s="35" t="s">
        <v>1469</v>
      </c>
      <c r="D1035" s="35" t="s">
        <v>672</v>
      </c>
      <c r="E1035" s="35" t="s">
        <v>682</v>
      </c>
      <c r="F1035" s="15"/>
      <c r="G1035" s="15"/>
      <c r="H1035" s="15"/>
      <c r="I1035" s="15"/>
      <c r="J1035" s="15"/>
      <c r="K1035" s="14"/>
      <c r="L1035" s="15">
        <v>2013</v>
      </c>
      <c r="M1035" s="10"/>
      <c r="N1035" s="3" t="s">
        <v>2622</v>
      </c>
      <c r="O1035" s="10"/>
      <c r="P1035" s="15">
        <v>57</v>
      </c>
      <c r="Q1035" s="15">
        <v>2</v>
      </c>
      <c r="R1035" s="15">
        <v>6</v>
      </c>
      <c r="S1035" s="35" t="s">
        <v>85</v>
      </c>
      <c r="U1035" s="76" t="s">
        <v>3074</v>
      </c>
      <c r="V1035" s="76" t="str">
        <f>IF(B1035="","",B1035)</f>
        <v>Rizzle Kicks</v>
      </c>
      <c r="W1035" s="76" t="s">
        <v>3075</v>
      </c>
      <c r="X1035" s="76" t="str">
        <f>IF(C1035="","",C1035)</f>
        <v>Lost Generation</v>
      </c>
      <c r="Y1035" s="77" t="s">
        <v>3077</v>
      </c>
      <c r="Z1035" s="76">
        <f>IF(L1035="","",L1035)</f>
        <v>2013</v>
      </c>
      <c r="AA1035" s="76" t="s">
        <v>3076</v>
      </c>
      <c r="AB1035" s="76" t="str">
        <f>_xlfn.CONCAT(U1035:AA1035)</f>
        <v>&lt;table class="questions" width="290"&gt;&lt;tr&gt;&lt;td height="50"&gt;&lt;div align="center"&gt;2 Points &lt;/div&gt;&lt;/td&gt;&lt;/tr&gt;&lt;tr&gt;&lt;td height="30"&gt;&lt;div align="center"&gt;Rizzle Kicks&lt;/div&gt;&lt;/td&gt;&lt;/tr&gt;&lt;tr&gt;&lt;td height="30"&gt;&lt;div align="center"&gt;Lost Generation&lt;/div&gt;&lt;/td&gt;&lt;/tr&gt;&lt;tr&gt;&lt;td height="30"&gt;&lt;div align="center"&gt;&lt;/div&gt;&lt;/td&gt;&lt;/tr&gt;&lt;tr&gt;&lt;td height="30"&gt;&lt;div align="center"&gt;2013&lt;/div&gt;&lt;/td&gt;&lt;/tr&gt;&lt;/table&gt;</v>
      </c>
      <c r="AC1035" s="50" t="s">
        <v>2615</v>
      </c>
      <c r="AD1035" s="50" t="str">
        <f>IF(A1035="","","Assets/"&amp;N1035&amp;"/"&amp;Q1035&amp;"/"&amp;P1035&amp;".mp3")</f>
        <v>Assets/2010-2014/2/57.mp3</v>
      </c>
      <c r="AE1035" s="51" t="s">
        <v>2614</v>
      </c>
      <c r="AF1035" s="50" t="str">
        <f>IF(A1035="","","Tune "&amp;66*(Q1035-1)+P1035)</f>
        <v>Tune 123</v>
      </c>
      <c r="AG1035" s="50" t="s">
        <v>2613</v>
      </c>
      <c r="AH1035" s="50" t="str">
        <f>AC1035&amp;AD1035&amp;AE1035&amp;AF1035&amp;AG1035</f>
        <v>&lt;li&gt;&lt;a href="Assets/2010-2014/2/57.mp3"&gt;Tune 123&lt;/a&gt;&lt;/li&gt;</v>
      </c>
      <c r="AI1035" s="53" t="s">
        <v>2616</v>
      </c>
      <c r="AJ1035" s="53">
        <f>IF(A1035="","",66*(Q1035-1)+P1035)</f>
        <v>123</v>
      </c>
      <c r="AK1035" s="53" t="s">
        <v>2617</v>
      </c>
      <c r="AL1035" s="53" t="str">
        <f>IF(A1035="","",B1035&amp;"&lt;/td&gt;&lt;td&gt;"&amp;C1035&amp;"&lt;/td&gt;&lt;/tr&gt;")</f>
        <v>Rizzle Kicks&lt;/td&gt;&lt;td&gt;Lost Generation&lt;/td&gt;&lt;/tr&gt;</v>
      </c>
      <c r="AM1035" s="53" t="str">
        <f>AI1035&amp;AJ1035&amp;AK1035&amp;AL1035</f>
        <v>&lt;tr&gt;&lt;td align="left"&gt;123&lt;/td&gt;&lt;td align="left"&gt;Rizzle Kicks&lt;/td&gt;&lt;td&gt;Lost Generation&lt;/td&gt;&lt;/tr&gt;</v>
      </c>
      <c r="AN1035" s="64">
        <f>IF(MAX(LEN(B1035),LEN(C1035))=0,"",MAX(LEN(B1035),LEN(C1035)))</f>
        <v>15</v>
      </c>
    </row>
    <row r="1036" spans="1:40" x14ac:dyDescent="0.25">
      <c r="A1036" s="10" t="str">
        <f>N1036&amp;Q1036&amp;R1036&amp;S1036</f>
        <v>2010-201426C</v>
      </c>
      <c r="B1036" s="35" t="s">
        <v>1474</v>
      </c>
      <c r="C1036" s="35" t="s">
        <v>1475</v>
      </c>
      <c r="D1036" s="35" t="s">
        <v>672</v>
      </c>
      <c r="E1036" s="35" t="s">
        <v>682</v>
      </c>
      <c r="F1036" s="15"/>
      <c r="G1036" s="15"/>
      <c r="H1036" s="15"/>
      <c r="I1036" s="15"/>
      <c r="J1036" s="15"/>
      <c r="K1036" s="14"/>
      <c r="L1036" s="15">
        <v>2010</v>
      </c>
      <c r="M1036" s="10"/>
      <c r="N1036" s="3" t="s">
        <v>2622</v>
      </c>
      <c r="O1036" s="10"/>
      <c r="P1036" s="15">
        <v>58</v>
      </c>
      <c r="Q1036" s="15">
        <v>2</v>
      </c>
      <c r="R1036" s="15">
        <v>6</v>
      </c>
      <c r="S1036" s="35" t="s">
        <v>89</v>
      </c>
      <c r="U1036" s="76" t="s">
        <v>3074</v>
      </c>
      <c r="V1036" s="76" t="str">
        <f>IF(B1036="","",B1036)</f>
        <v>Storm Queen</v>
      </c>
      <c r="W1036" s="76" t="s">
        <v>3075</v>
      </c>
      <c r="X1036" s="76" t="str">
        <f>IF(C1036="","",C1036)</f>
        <v>Look Right Through</v>
      </c>
      <c r="Y1036" s="77" t="s">
        <v>3077</v>
      </c>
      <c r="Z1036" s="76">
        <f>IF(L1036="","",L1036)</f>
        <v>2010</v>
      </c>
      <c r="AA1036" s="76" t="s">
        <v>3076</v>
      </c>
      <c r="AB1036" s="76" t="str">
        <f>_xlfn.CONCAT(U1036:AA1036)</f>
        <v>&lt;table class="questions" width="290"&gt;&lt;tr&gt;&lt;td height="50"&gt;&lt;div align="center"&gt;2 Points &lt;/div&gt;&lt;/td&gt;&lt;/tr&gt;&lt;tr&gt;&lt;td height="30"&gt;&lt;div align="center"&gt;Storm Queen&lt;/div&gt;&lt;/td&gt;&lt;/tr&gt;&lt;tr&gt;&lt;td height="30"&gt;&lt;div align="center"&gt;Look Right Through&lt;/div&gt;&lt;/td&gt;&lt;/tr&gt;&lt;tr&gt;&lt;td height="30"&gt;&lt;div align="center"&gt;&lt;/div&gt;&lt;/td&gt;&lt;/tr&gt;&lt;tr&gt;&lt;td height="30"&gt;&lt;div align="center"&gt;2010&lt;/div&gt;&lt;/td&gt;&lt;/tr&gt;&lt;/table&gt;</v>
      </c>
      <c r="AC1036" s="50" t="s">
        <v>2615</v>
      </c>
      <c r="AD1036" s="50" t="str">
        <f>IF(A1036="","","Assets/"&amp;N1036&amp;"/"&amp;Q1036&amp;"/"&amp;P1036&amp;".mp3")</f>
        <v>Assets/2010-2014/2/58.mp3</v>
      </c>
      <c r="AE1036" s="51" t="s">
        <v>2614</v>
      </c>
      <c r="AF1036" s="50" t="str">
        <f>IF(A1036="","","Tune "&amp;66*(Q1036-1)+P1036)</f>
        <v>Tune 124</v>
      </c>
      <c r="AG1036" s="50" t="s">
        <v>2613</v>
      </c>
      <c r="AH1036" s="50" t="str">
        <f>AC1036&amp;AD1036&amp;AE1036&amp;AF1036&amp;AG1036</f>
        <v>&lt;li&gt;&lt;a href="Assets/2010-2014/2/58.mp3"&gt;Tune 124&lt;/a&gt;&lt;/li&gt;</v>
      </c>
      <c r="AI1036" s="53" t="s">
        <v>2616</v>
      </c>
      <c r="AJ1036" s="53">
        <f>IF(A1036="","",66*(Q1036-1)+P1036)</f>
        <v>124</v>
      </c>
      <c r="AK1036" s="53" t="s">
        <v>2617</v>
      </c>
      <c r="AL1036" s="53" t="str">
        <f>IF(A1036="","",B1036&amp;"&lt;/td&gt;&lt;td&gt;"&amp;C1036&amp;"&lt;/td&gt;&lt;/tr&gt;")</f>
        <v>Storm Queen&lt;/td&gt;&lt;td&gt;Look Right Through&lt;/td&gt;&lt;/tr&gt;</v>
      </c>
      <c r="AM1036" s="53" t="str">
        <f>AI1036&amp;AJ1036&amp;AK1036&amp;AL1036</f>
        <v>&lt;tr&gt;&lt;td align="left"&gt;124&lt;/td&gt;&lt;td align="left"&gt;Storm Queen&lt;/td&gt;&lt;td&gt;Look Right Through&lt;/td&gt;&lt;/tr&gt;</v>
      </c>
      <c r="AN1036" s="64">
        <f>IF(MAX(LEN(B1036),LEN(C1036))=0,"",MAX(LEN(B1036),LEN(C1036)))</f>
        <v>18</v>
      </c>
    </row>
    <row r="1037" spans="1:40" x14ac:dyDescent="0.25">
      <c r="A1037" s="10" t="str">
        <f>N1037&amp;Q1037&amp;R1037&amp;S1037</f>
        <v>2010-201426D</v>
      </c>
      <c r="B1037" s="35" t="s">
        <v>1478</v>
      </c>
      <c r="C1037" s="35" t="s">
        <v>1479</v>
      </c>
      <c r="D1037" s="35" t="s">
        <v>672</v>
      </c>
      <c r="E1037" s="35" t="s">
        <v>682</v>
      </c>
      <c r="F1037" s="15"/>
      <c r="G1037" s="15"/>
      <c r="H1037" s="15"/>
      <c r="I1037" s="15"/>
      <c r="J1037" s="15"/>
      <c r="K1037" s="14"/>
      <c r="L1037" s="15">
        <v>2013</v>
      </c>
      <c r="M1037" s="10"/>
      <c r="N1037" s="3" t="s">
        <v>2622</v>
      </c>
      <c r="O1037" s="10"/>
      <c r="P1037" s="15">
        <v>59</v>
      </c>
      <c r="Q1037" s="15">
        <v>2</v>
      </c>
      <c r="R1037" s="15">
        <v>6</v>
      </c>
      <c r="S1037" s="35" t="s">
        <v>86</v>
      </c>
      <c r="U1037" s="76" t="s">
        <v>3074</v>
      </c>
      <c r="V1037" s="76" t="str">
        <f>IF(B1037="","",B1037)</f>
        <v>Wilkinson</v>
      </c>
      <c r="W1037" s="76" t="s">
        <v>3075</v>
      </c>
      <c r="X1037" s="76" t="str">
        <f>IF(C1037="","",C1037)</f>
        <v>Afterglow</v>
      </c>
      <c r="Y1037" s="77" t="s">
        <v>3077</v>
      </c>
      <c r="Z1037" s="76">
        <f>IF(L1037="","",L1037)</f>
        <v>2013</v>
      </c>
      <c r="AA1037" s="76" t="s">
        <v>3076</v>
      </c>
      <c r="AB1037" s="76" t="str">
        <f>_xlfn.CONCAT(U1037:AA1037)</f>
        <v>&lt;table class="questions" width="290"&gt;&lt;tr&gt;&lt;td height="50"&gt;&lt;div align="center"&gt;2 Points &lt;/div&gt;&lt;/td&gt;&lt;/tr&gt;&lt;tr&gt;&lt;td height="30"&gt;&lt;div align="center"&gt;Wilkinson&lt;/div&gt;&lt;/td&gt;&lt;/tr&gt;&lt;tr&gt;&lt;td height="30"&gt;&lt;div align="center"&gt;Afterglow&lt;/div&gt;&lt;/td&gt;&lt;/tr&gt;&lt;tr&gt;&lt;td height="30"&gt;&lt;div align="center"&gt;&lt;/div&gt;&lt;/td&gt;&lt;/tr&gt;&lt;tr&gt;&lt;td height="30"&gt;&lt;div align="center"&gt;2013&lt;/div&gt;&lt;/td&gt;&lt;/tr&gt;&lt;/table&gt;</v>
      </c>
      <c r="AC1037" s="50" t="s">
        <v>2615</v>
      </c>
      <c r="AD1037" s="50" t="str">
        <f>IF(A1037="","","Assets/"&amp;N1037&amp;"/"&amp;Q1037&amp;"/"&amp;P1037&amp;".mp3")</f>
        <v>Assets/2010-2014/2/59.mp3</v>
      </c>
      <c r="AE1037" s="51" t="s">
        <v>2614</v>
      </c>
      <c r="AF1037" s="50" t="str">
        <f>IF(A1037="","","Tune "&amp;66*(Q1037-1)+P1037)</f>
        <v>Tune 125</v>
      </c>
      <c r="AG1037" s="50" t="s">
        <v>2613</v>
      </c>
      <c r="AH1037" s="50" t="str">
        <f>AC1037&amp;AD1037&amp;AE1037&amp;AF1037&amp;AG1037</f>
        <v>&lt;li&gt;&lt;a href="Assets/2010-2014/2/59.mp3"&gt;Tune 125&lt;/a&gt;&lt;/li&gt;</v>
      </c>
      <c r="AI1037" s="53" t="s">
        <v>2616</v>
      </c>
      <c r="AJ1037" s="53">
        <f>IF(A1037="","",66*(Q1037-1)+P1037)</f>
        <v>125</v>
      </c>
      <c r="AK1037" s="53" t="s">
        <v>2617</v>
      </c>
      <c r="AL1037" s="53" t="str">
        <f>IF(A1037="","",B1037&amp;"&lt;/td&gt;&lt;td&gt;"&amp;C1037&amp;"&lt;/td&gt;&lt;/tr&gt;")</f>
        <v>Wilkinson&lt;/td&gt;&lt;td&gt;Afterglow&lt;/td&gt;&lt;/tr&gt;</v>
      </c>
      <c r="AM1037" s="53" t="str">
        <f>AI1037&amp;AJ1037&amp;AK1037&amp;AL1037</f>
        <v>&lt;tr&gt;&lt;td align="left"&gt;125&lt;/td&gt;&lt;td align="left"&gt;Wilkinson&lt;/td&gt;&lt;td&gt;Afterglow&lt;/td&gt;&lt;/tr&gt;</v>
      </c>
      <c r="AN1037" s="64">
        <f>IF(MAX(LEN(B1037),LEN(C1037))=0,"",MAX(LEN(B1037),LEN(C1037)))</f>
        <v>9</v>
      </c>
    </row>
    <row r="1038" spans="1:40" x14ac:dyDescent="0.25">
      <c r="A1038" s="10" t="str">
        <f>N1038&amp;Q1038&amp;R1038&amp;S1038</f>
        <v>Classical14H</v>
      </c>
      <c r="B1038" s="15" t="s">
        <v>1186</v>
      </c>
      <c r="C1038" s="15" t="s">
        <v>2736</v>
      </c>
      <c r="D1038" s="15"/>
      <c r="E1038" s="15"/>
      <c r="F1038" s="15"/>
      <c r="G1038" s="15"/>
      <c r="H1038" s="15"/>
      <c r="I1038" s="15"/>
      <c r="J1038" s="15"/>
      <c r="K1038" s="14"/>
      <c r="L1038" s="15"/>
      <c r="M1038" s="10"/>
      <c r="N1038" s="5" t="s">
        <v>777</v>
      </c>
      <c r="O1038" s="10"/>
      <c r="P1038" s="15">
        <v>41</v>
      </c>
      <c r="Q1038" s="15">
        <v>1</v>
      </c>
      <c r="R1038" s="15">
        <v>4</v>
      </c>
      <c r="S1038" s="15" t="s">
        <v>1069</v>
      </c>
      <c r="U1038" s="76" t="s">
        <v>3074</v>
      </c>
      <c r="V1038" s="76" t="str">
        <f>IF(B1038="","",B1038)</f>
        <v>Nimrod</v>
      </c>
      <c r="W1038" s="76" t="s">
        <v>3075</v>
      </c>
      <c r="X1038" s="76" t="str">
        <f>IF(C1038="","",C1038)</f>
        <v>Adagio</v>
      </c>
      <c r="Y1038" s="77" t="s">
        <v>3077</v>
      </c>
      <c r="Z1038" s="76" t="str">
        <f>IF(L1038="","",L1038)</f>
        <v/>
      </c>
      <c r="AA1038" s="76" t="s">
        <v>3076</v>
      </c>
      <c r="AB1038" s="76" t="str">
        <f>_xlfn.CONCAT(U1038:AA1038)</f>
        <v>&lt;table class="questions" width="290"&gt;&lt;tr&gt;&lt;td height="50"&gt;&lt;div align="center"&gt;2 Points &lt;/div&gt;&lt;/td&gt;&lt;/tr&gt;&lt;tr&gt;&lt;td height="30"&gt;&lt;div align="center"&gt;Nimrod&lt;/div&gt;&lt;/td&gt;&lt;/tr&gt;&lt;tr&gt;&lt;td height="30"&gt;&lt;div align="center"&gt;Adagio&lt;/div&gt;&lt;/td&gt;&lt;/tr&gt;&lt;tr&gt;&lt;td height="30"&gt;&lt;div align="center"&gt;&lt;/div&gt;&lt;/td&gt;&lt;/tr&gt;&lt;tr&gt;&lt;td height="30"&gt;&lt;div align="center"&gt;&lt;/div&gt;&lt;/td&gt;&lt;/tr&gt;&lt;/table&gt;</v>
      </c>
      <c r="AC1038" s="50" t="s">
        <v>2615</v>
      </c>
      <c r="AD1038" s="50" t="str">
        <f>IF(A1038="","","Assets/"&amp;N1038&amp;"/"&amp;Q1038&amp;"/"&amp;P1038&amp;".mp3")</f>
        <v>Assets/Classical/1/41.mp3</v>
      </c>
      <c r="AE1038" s="51" t="s">
        <v>2614</v>
      </c>
      <c r="AF1038" s="50" t="str">
        <f>IF(A1038="","","Tune "&amp;66*(Q1038-1)+P1038)</f>
        <v>Tune 41</v>
      </c>
      <c r="AG1038" s="50" t="s">
        <v>2613</v>
      </c>
      <c r="AH1038" s="50" t="str">
        <f>AC1038&amp;AD1038&amp;AE1038&amp;AF1038&amp;AG1038</f>
        <v>&lt;li&gt;&lt;a href="Assets/Classical/1/41.mp3"&gt;Tune 41&lt;/a&gt;&lt;/li&gt;</v>
      </c>
      <c r="AI1038" s="53" t="s">
        <v>2616</v>
      </c>
      <c r="AJ1038" s="53">
        <f>IF(A1038="","",66*(Q1038-1)+P1038)</f>
        <v>41</v>
      </c>
      <c r="AK1038" s="53" t="s">
        <v>2617</v>
      </c>
      <c r="AL1038" s="53" t="str">
        <f>IF(A1038="","",B1038&amp;"&lt;/td&gt;&lt;td&gt;"&amp;C1038&amp;"&lt;/td&gt;&lt;/tr&gt;")</f>
        <v>Nimrod&lt;/td&gt;&lt;td&gt;Adagio&lt;/td&gt;&lt;/tr&gt;</v>
      </c>
      <c r="AM1038" s="53" t="str">
        <f>AI1038&amp;AJ1038&amp;AK1038&amp;AL1038</f>
        <v>&lt;tr&gt;&lt;td align="left"&gt;41&lt;/td&gt;&lt;td align="left"&gt;Nimrod&lt;/td&gt;&lt;td&gt;Adagio&lt;/td&gt;&lt;/tr&gt;</v>
      </c>
      <c r="AN1038" s="64">
        <f>IF(MAX(LEN(B1038),LEN(C1038))=0,"",MAX(LEN(B1038),LEN(C1038)))</f>
        <v>6</v>
      </c>
    </row>
    <row r="1039" spans="1:40" x14ac:dyDescent="0.25">
      <c r="A1039" s="10" t="str">
        <f>N1039&amp;Q1039&amp;R1039&amp;S1039</f>
        <v>2000-200414J</v>
      </c>
      <c r="B1039" s="14" t="s">
        <v>608</v>
      </c>
      <c r="C1039" s="15" t="s">
        <v>609</v>
      </c>
      <c r="D1039" s="15" t="s">
        <v>672</v>
      </c>
      <c r="E1039" s="15" t="s">
        <v>682</v>
      </c>
      <c r="F1039" s="15" t="s">
        <v>698</v>
      </c>
      <c r="G1039" s="15"/>
      <c r="H1039" s="15" t="s">
        <v>523</v>
      </c>
      <c r="I1039" s="15"/>
      <c r="J1039" s="15"/>
      <c r="K1039" s="14"/>
      <c r="L1039" s="15">
        <v>2003</v>
      </c>
      <c r="M1039" s="10"/>
      <c r="N1039" s="3" t="s">
        <v>2620</v>
      </c>
      <c r="O1039" s="10"/>
      <c r="P1039" s="15">
        <v>43</v>
      </c>
      <c r="Q1039" s="15">
        <v>1</v>
      </c>
      <c r="R1039" s="15">
        <v>4</v>
      </c>
      <c r="S1039" s="15" t="s">
        <v>1071</v>
      </c>
      <c r="U1039" s="76" t="s">
        <v>3074</v>
      </c>
      <c r="V1039" s="76" t="str">
        <f>IF(B1039="","",B1039)</f>
        <v>Girls Aloud</v>
      </c>
      <c r="W1039" s="76" t="s">
        <v>3075</v>
      </c>
      <c r="X1039" s="76" t="str">
        <f>IF(C1039="","",C1039)</f>
        <v>Jump</v>
      </c>
      <c r="Y1039" s="77" t="s">
        <v>3077</v>
      </c>
      <c r="Z1039" s="76">
        <f>IF(L1039="","",L1039)</f>
        <v>2003</v>
      </c>
      <c r="AA1039" s="76" t="s">
        <v>3076</v>
      </c>
      <c r="AB1039" s="76" t="str">
        <f>_xlfn.CONCAT(U1039:AA1039)</f>
        <v>&lt;table class="questions" width="290"&gt;&lt;tr&gt;&lt;td height="50"&gt;&lt;div align="center"&gt;2 Points &lt;/div&gt;&lt;/td&gt;&lt;/tr&gt;&lt;tr&gt;&lt;td height="30"&gt;&lt;div align="center"&gt;Girls Aloud&lt;/div&gt;&lt;/td&gt;&lt;/tr&gt;&lt;tr&gt;&lt;td height="30"&gt;&lt;div align="center"&gt;Jump&lt;/div&gt;&lt;/td&gt;&lt;/tr&gt;&lt;tr&gt;&lt;td height="30"&gt;&lt;div align="center"&gt;&lt;/div&gt;&lt;/td&gt;&lt;/tr&gt;&lt;tr&gt;&lt;td height="30"&gt;&lt;div align="center"&gt;2003&lt;/div&gt;&lt;/td&gt;&lt;/tr&gt;&lt;/table&gt;</v>
      </c>
      <c r="AC1039" s="50" t="s">
        <v>2615</v>
      </c>
      <c r="AD1039" s="50" t="str">
        <f>IF(A1039="","","Assets/"&amp;N1039&amp;"/"&amp;Q1039&amp;"/"&amp;P1039&amp;".mp3")</f>
        <v>Assets/2000-2004/1/43.mp3</v>
      </c>
      <c r="AE1039" s="51" t="s">
        <v>2614</v>
      </c>
      <c r="AF1039" s="50" t="str">
        <f>IF(A1039="","","Tune "&amp;66*(Q1039-1)+P1039)</f>
        <v>Tune 43</v>
      </c>
      <c r="AG1039" s="50" t="s">
        <v>2613</v>
      </c>
      <c r="AH1039" s="50" t="str">
        <f>AC1039&amp;AD1039&amp;AE1039&amp;AF1039&amp;AG1039</f>
        <v>&lt;li&gt;&lt;a href="Assets/2000-2004/1/43.mp3"&gt;Tune 43&lt;/a&gt;&lt;/li&gt;</v>
      </c>
      <c r="AI1039" s="53" t="s">
        <v>2616</v>
      </c>
      <c r="AJ1039" s="53">
        <f>IF(A1039="","",66*(Q1039-1)+P1039)</f>
        <v>43</v>
      </c>
      <c r="AK1039" s="53" t="s">
        <v>2617</v>
      </c>
      <c r="AL1039" s="53" t="str">
        <f>IF(A1039="","",B1039&amp;"&lt;/td&gt;&lt;td&gt;"&amp;C1039&amp;"&lt;/td&gt;&lt;/tr&gt;")</f>
        <v>Girls Aloud&lt;/td&gt;&lt;td&gt;Jump&lt;/td&gt;&lt;/tr&gt;</v>
      </c>
      <c r="AM1039" s="53" t="str">
        <f>AI1039&amp;AJ1039&amp;AK1039&amp;AL1039</f>
        <v>&lt;tr&gt;&lt;td align="left"&gt;43&lt;/td&gt;&lt;td align="left"&gt;Girls Aloud&lt;/td&gt;&lt;td&gt;Jump&lt;/td&gt;&lt;/tr&gt;</v>
      </c>
      <c r="AN1039" s="64">
        <f>IF(MAX(LEN(B1039),LEN(C1039))=0,"",MAX(LEN(B1039),LEN(C1039)))</f>
        <v>11</v>
      </c>
    </row>
    <row r="1040" spans="1:40" x14ac:dyDescent="0.25">
      <c r="A1040" s="10" t="str">
        <f>N1040&amp;Q1040&amp;R1040&amp;S1040</f>
        <v>2000-200414K</v>
      </c>
      <c r="B1040" s="14" t="s">
        <v>760</v>
      </c>
      <c r="C1040" s="15" t="s">
        <v>761</v>
      </c>
      <c r="D1040" s="15" t="s">
        <v>672</v>
      </c>
      <c r="E1040" s="15" t="s">
        <v>682</v>
      </c>
      <c r="F1040" s="15"/>
      <c r="G1040" s="15"/>
      <c r="H1040" s="15"/>
      <c r="I1040" s="15"/>
      <c r="J1040" s="15"/>
      <c r="K1040" s="14" t="s">
        <v>674</v>
      </c>
      <c r="L1040" s="15">
        <v>2003</v>
      </c>
      <c r="M1040" s="10"/>
      <c r="N1040" s="3" t="s">
        <v>2620</v>
      </c>
      <c r="O1040" s="10"/>
      <c r="P1040" s="15">
        <v>44</v>
      </c>
      <c r="Q1040" s="15">
        <v>1</v>
      </c>
      <c r="R1040" s="15">
        <v>4</v>
      </c>
      <c r="S1040" s="15" t="s">
        <v>1072</v>
      </c>
      <c r="U1040" s="76" t="s">
        <v>3074</v>
      </c>
      <c r="V1040" s="76" t="str">
        <f>IF(B1040="","",B1040)</f>
        <v>Kelis</v>
      </c>
      <c r="W1040" s="76" t="s">
        <v>3075</v>
      </c>
      <c r="X1040" s="76" t="str">
        <f>IF(C1040="","",C1040)</f>
        <v>Milkshake</v>
      </c>
      <c r="Y1040" s="77" t="s">
        <v>3077</v>
      </c>
      <c r="Z1040" s="76">
        <f>IF(L1040="","",L1040)</f>
        <v>2003</v>
      </c>
      <c r="AA1040" s="76" t="s">
        <v>3076</v>
      </c>
      <c r="AB1040" s="76" t="str">
        <f>_xlfn.CONCAT(U1040:AA1040)</f>
        <v>&lt;table class="questions" width="290"&gt;&lt;tr&gt;&lt;td height="50"&gt;&lt;div align="center"&gt;2 Points &lt;/div&gt;&lt;/td&gt;&lt;/tr&gt;&lt;tr&gt;&lt;td height="30"&gt;&lt;div align="center"&gt;Kelis&lt;/div&gt;&lt;/td&gt;&lt;/tr&gt;&lt;tr&gt;&lt;td height="30"&gt;&lt;div align="center"&gt;Milkshake&lt;/div&gt;&lt;/td&gt;&lt;/tr&gt;&lt;tr&gt;&lt;td height="30"&gt;&lt;div align="center"&gt;&lt;/div&gt;&lt;/td&gt;&lt;/tr&gt;&lt;tr&gt;&lt;td height="30"&gt;&lt;div align="center"&gt;2003&lt;/div&gt;&lt;/td&gt;&lt;/tr&gt;&lt;/table&gt;</v>
      </c>
      <c r="AC1040" s="50" t="s">
        <v>2615</v>
      </c>
      <c r="AD1040" s="50" t="str">
        <f>IF(A1040="","","Assets/"&amp;N1040&amp;"/"&amp;Q1040&amp;"/"&amp;P1040&amp;".mp3")</f>
        <v>Assets/2000-2004/1/44.mp3</v>
      </c>
      <c r="AE1040" s="51" t="s">
        <v>2614</v>
      </c>
      <c r="AF1040" s="50" t="str">
        <f>IF(A1040="","","Tune "&amp;66*(Q1040-1)+P1040)</f>
        <v>Tune 44</v>
      </c>
      <c r="AG1040" s="50" t="s">
        <v>2613</v>
      </c>
      <c r="AH1040" s="50" t="str">
        <f>AC1040&amp;AD1040&amp;AE1040&amp;AF1040&amp;AG1040</f>
        <v>&lt;li&gt;&lt;a href="Assets/2000-2004/1/44.mp3"&gt;Tune 44&lt;/a&gt;&lt;/li&gt;</v>
      </c>
      <c r="AI1040" s="53" t="s">
        <v>2616</v>
      </c>
      <c r="AJ1040" s="53">
        <f>IF(A1040="","",66*(Q1040-1)+P1040)</f>
        <v>44</v>
      </c>
      <c r="AK1040" s="53" t="s">
        <v>2617</v>
      </c>
      <c r="AL1040" s="53" t="str">
        <f>IF(A1040="","",B1040&amp;"&lt;/td&gt;&lt;td&gt;"&amp;C1040&amp;"&lt;/td&gt;&lt;/tr&gt;")</f>
        <v>Kelis&lt;/td&gt;&lt;td&gt;Milkshake&lt;/td&gt;&lt;/tr&gt;</v>
      </c>
      <c r="AM1040" s="53" t="str">
        <f>AI1040&amp;AJ1040&amp;AK1040&amp;AL1040</f>
        <v>&lt;tr&gt;&lt;td align="left"&gt;44&lt;/td&gt;&lt;td align="left"&gt;Kelis&lt;/td&gt;&lt;td&gt;Milkshake&lt;/td&gt;&lt;/tr&gt;</v>
      </c>
      <c r="AN1040" s="64">
        <f>IF(MAX(LEN(B1040),LEN(C1040))=0,"",MAX(LEN(B1040),LEN(C1040)))</f>
        <v>9</v>
      </c>
    </row>
    <row r="1041" spans="1:40" x14ac:dyDescent="0.25">
      <c r="A1041" s="10" t="str">
        <f>N1041&amp;Q1041&amp;R1041&amp;S1041</f>
        <v>Rock22F</v>
      </c>
      <c r="B1041" s="35" t="s">
        <v>753</v>
      </c>
      <c r="C1041" s="35" t="s">
        <v>2112</v>
      </c>
      <c r="D1041" s="15"/>
      <c r="E1041" s="15"/>
      <c r="F1041" s="15"/>
      <c r="G1041" s="15"/>
      <c r="H1041" s="15"/>
      <c r="I1041" s="15"/>
      <c r="J1041" s="15"/>
      <c r="K1041" s="14"/>
      <c r="L1041" s="15">
        <v>1992</v>
      </c>
      <c r="M1041" s="10"/>
      <c r="N1041" s="36" t="s">
        <v>1067</v>
      </c>
      <c r="O1041" s="10"/>
      <c r="P1041" s="15">
        <v>17</v>
      </c>
      <c r="Q1041" s="15">
        <v>2</v>
      </c>
      <c r="R1041" s="15">
        <v>2</v>
      </c>
      <c r="S1041" s="35" t="s">
        <v>88</v>
      </c>
      <c r="U1041" s="76" t="s">
        <v>3074</v>
      </c>
      <c r="V1041" s="76" t="str">
        <f>IF(B1041="","",B1041)</f>
        <v>Nirvana</v>
      </c>
      <c r="W1041" s="76" t="s">
        <v>3075</v>
      </c>
      <c r="X1041" s="76" t="str">
        <f>IF(C1041="","",C1041)</f>
        <v>Lithium</v>
      </c>
      <c r="Y1041" s="77" t="s">
        <v>3077</v>
      </c>
      <c r="Z1041" s="76">
        <f>IF(L1041="","",L1041)</f>
        <v>1992</v>
      </c>
      <c r="AA1041" s="76" t="s">
        <v>3076</v>
      </c>
      <c r="AB1041" s="76" t="str">
        <f>_xlfn.CONCAT(U1041:AA1041)</f>
        <v>&lt;table class="questions" width="290"&gt;&lt;tr&gt;&lt;td height="50"&gt;&lt;div align="center"&gt;2 Points &lt;/div&gt;&lt;/td&gt;&lt;/tr&gt;&lt;tr&gt;&lt;td height="30"&gt;&lt;div align="center"&gt;Nirvana&lt;/div&gt;&lt;/td&gt;&lt;/tr&gt;&lt;tr&gt;&lt;td height="30"&gt;&lt;div align="center"&gt;Lithium&lt;/div&gt;&lt;/td&gt;&lt;/tr&gt;&lt;tr&gt;&lt;td height="30"&gt;&lt;div align="center"&gt;&lt;/div&gt;&lt;/td&gt;&lt;/tr&gt;&lt;tr&gt;&lt;td height="30"&gt;&lt;div align="center"&gt;1992&lt;/div&gt;&lt;/td&gt;&lt;/tr&gt;&lt;/table&gt;</v>
      </c>
      <c r="AC1041" s="50" t="s">
        <v>2615</v>
      </c>
      <c r="AD1041" s="50" t="str">
        <f>IF(A1041="","","Assets/"&amp;N1041&amp;"/"&amp;Q1041&amp;"/"&amp;P1041&amp;".mp3")</f>
        <v>Assets/Rock/2/17.mp3</v>
      </c>
      <c r="AE1041" s="51" t="s">
        <v>2614</v>
      </c>
      <c r="AF1041" s="50" t="str">
        <f>IF(A1041="","","Tune "&amp;66*(Q1041-1)+P1041)</f>
        <v>Tune 83</v>
      </c>
      <c r="AG1041" s="50" t="s">
        <v>2613</v>
      </c>
      <c r="AH1041" s="50" t="str">
        <f>AC1041&amp;AD1041&amp;AE1041&amp;AF1041&amp;AG1041</f>
        <v>&lt;li&gt;&lt;a href="Assets/Rock/2/17.mp3"&gt;Tune 83&lt;/a&gt;&lt;/li&gt;</v>
      </c>
      <c r="AI1041" s="53" t="s">
        <v>2616</v>
      </c>
      <c r="AJ1041" s="53">
        <f>IF(A1041="","",66*(Q1041-1)+P1041)</f>
        <v>83</v>
      </c>
      <c r="AK1041" s="53" t="s">
        <v>2617</v>
      </c>
      <c r="AL1041" s="53" t="str">
        <f>IF(A1041="","",B1041&amp;"&lt;/td&gt;&lt;td&gt;"&amp;C1041&amp;"&lt;/td&gt;&lt;/tr&gt;")</f>
        <v>Nirvana&lt;/td&gt;&lt;td&gt;Lithium&lt;/td&gt;&lt;/tr&gt;</v>
      </c>
      <c r="AM1041" s="53" t="str">
        <f>AI1041&amp;AJ1041&amp;AK1041&amp;AL1041</f>
        <v>&lt;tr&gt;&lt;td align="left"&gt;83&lt;/td&gt;&lt;td align="left"&gt;Nirvana&lt;/td&gt;&lt;td&gt;Lithium&lt;/td&gt;&lt;/tr&gt;</v>
      </c>
      <c r="AN1041" s="64">
        <f>IF(MAX(LEN(B1041),LEN(C1041))=0,"",MAX(LEN(B1041),LEN(C1041)))</f>
        <v>7</v>
      </c>
    </row>
    <row r="1042" spans="1:40" x14ac:dyDescent="0.25">
      <c r="A1042" s="10" t="str">
        <f>N1042&amp;Q1042&amp;R1042&amp;S1042</f>
        <v>Rock23D</v>
      </c>
      <c r="B1042" s="15" t="s">
        <v>753</v>
      </c>
      <c r="C1042" s="15" t="s">
        <v>2803</v>
      </c>
      <c r="D1042" s="15"/>
      <c r="E1042" s="15"/>
      <c r="F1042" s="15"/>
      <c r="G1042" s="15"/>
      <c r="H1042" s="15"/>
      <c r="I1042" s="15"/>
      <c r="J1042" s="15"/>
      <c r="K1042" s="14"/>
      <c r="L1042" s="15">
        <v>1992</v>
      </c>
      <c r="M1042" s="10"/>
      <c r="N1042" s="36" t="s">
        <v>1067</v>
      </c>
      <c r="O1042" s="10"/>
      <c r="P1042" s="15">
        <v>26</v>
      </c>
      <c r="Q1042" s="15">
        <v>2</v>
      </c>
      <c r="R1042" s="15">
        <v>3</v>
      </c>
      <c r="S1042" s="15" t="s">
        <v>86</v>
      </c>
      <c r="U1042" s="76" t="s">
        <v>3074</v>
      </c>
      <c r="V1042" s="76" t="str">
        <f>IF(B1042="","",B1042)</f>
        <v>Nirvana</v>
      </c>
      <c r="W1042" s="76" t="s">
        <v>3075</v>
      </c>
      <c r="X1042" s="76" t="str">
        <f>IF(C1042="","",C1042)</f>
        <v>In Bloom</v>
      </c>
      <c r="Y1042" s="77" t="s">
        <v>3077</v>
      </c>
      <c r="Z1042" s="76">
        <f>IF(L1042="","",L1042)</f>
        <v>1992</v>
      </c>
      <c r="AA1042" s="76" t="s">
        <v>3076</v>
      </c>
      <c r="AB1042" s="76" t="str">
        <f>_xlfn.CONCAT(U1042:AA1042)</f>
        <v>&lt;table class="questions" width="290"&gt;&lt;tr&gt;&lt;td height="50"&gt;&lt;div align="center"&gt;2 Points &lt;/div&gt;&lt;/td&gt;&lt;/tr&gt;&lt;tr&gt;&lt;td height="30"&gt;&lt;div align="center"&gt;Nirvana&lt;/div&gt;&lt;/td&gt;&lt;/tr&gt;&lt;tr&gt;&lt;td height="30"&gt;&lt;div align="center"&gt;In Bloom&lt;/div&gt;&lt;/td&gt;&lt;/tr&gt;&lt;tr&gt;&lt;td height="30"&gt;&lt;div align="center"&gt;&lt;/div&gt;&lt;/td&gt;&lt;/tr&gt;&lt;tr&gt;&lt;td height="30"&gt;&lt;div align="center"&gt;1992&lt;/div&gt;&lt;/td&gt;&lt;/tr&gt;&lt;/table&gt;</v>
      </c>
      <c r="AC1042" s="50" t="s">
        <v>2615</v>
      </c>
      <c r="AD1042" s="50" t="str">
        <f>IF(A1042="","","Assets/"&amp;N1042&amp;"/"&amp;Q1042&amp;"/"&amp;P1042&amp;".mp3")</f>
        <v>Assets/Rock/2/26.mp3</v>
      </c>
      <c r="AE1042" s="51" t="s">
        <v>2614</v>
      </c>
      <c r="AF1042" s="50" t="str">
        <f>IF(A1042="","","Tune "&amp;66*(Q1042-1)+P1042)</f>
        <v>Tune 92</v>
      </c>
      <c r="AG1042" s="50" t="s">
        <v>2613</v>
      </c>
      <c r="AH1042" s="50" t="str">
        <f>AC1042&amp;AD1042&amp;AE1042&amp;AF1042&amp;AG1042</f>
        <v>&lt;li&gt;&lt;a href="Assets/Rock/2/26.mp3"&gt;Tune 92&lt;/a&gt;&lt;/li&gt;</v>
      </c>
      <c r="AI1042" s="53" t="s">
        <v>2616</v>
      </c>
      <c r="AJ1042" s="53">
        <f>IF(A1042="","",66*(Q1042-1)+P1042)</f>
        <v>92</v>
      </c>
      <c r="AK1042" s="53" t="s">
        <v>2617</v>
      </c>
      <c r="AL1042" s="53" t="str">
        <f>IF(A1042="","",B1042&amp;"&lt;/td&gt;&lt;td&gt;"&amp;C1042&amp;"&lt;/td&gt;&lt;/tr&gt;")</f>
        <v>Nirvana&lt;/td&gt;&lt;td&gt;In Bloom&lt;/td&gt;&lt;/tr&gt;</v>
      </c>
      <c r="AM1042" s="53" t="str">
        <f>AI1042&amp;AJ1042&amp;AK1042&amp;AL1042</f>
        <v>&lt;tr&gt;&lt;td align="left"&gt;92&lt;/td&gt;&lt;td align="left"&gt;Nirvana&lt;/td&gt;&lt;td&gt;In Bloom&lt;/td&gt;&lt;/tr&gt;</v>
      </c>
      <c r="AN1042" s="64">
        <f>IF(MAX(LEN(B1042),LEN(C1042))=0,"",MAX(LEN(B1042),LEN(C1042)))</f>
        <v>8</v>
      </c>
    </row>
    <row r="1043" spans="1:40" x14ac:dyDescent="0.25">
      <c r="A1043" s="10" t="str">
        <f>N1043&amp;Q1043&amp;R1043&amp;S1043</f>
        <v>Rock14B</v>
      </c>
      <c r="B1043" s="15" t="s">
        <v>753</v>
      </c>
      <c r="C1043" s="15" t="s">
        <v>754</v>
      </c>
      <c r="D1043" s="15" t="s">
        <v>672</v>
      </c>
      <c r="E1043" s="15" t="s">
        <v>682</v>
      </c>
      <c r="F1043" s="15"/>
      <c r="G1043" s="15"/>
      <c r="H1043" s="15"/>
      <c r="I1043" s="15"/>
      <c r="J1043" s="15"/>
      <c r="K1043" s="14"/>
      <c r="L1043" s="15">
        <v>1992</v>
      </c>
      <c r="M1043" s="10"/>
      <c r="N1043" s="36" t="s">
        <v>1067</v>
      </c>
      <c r="O1043" s="10"/>
      <c r="P1043" s="15">
        <v>35</v>
      </c>
      <c r="Q1043" s="15">
        <v>1</v>
      </c>
      <c r="R1043" s="15">
        <v>4</v>
      </c>
      <c r="S1043" s="15" t="s">
        <v>85</v>
      </c>
      <c r="U1043" s="76" t="s">
        <v>3074</v>
      </c>
      <c r="V1043" s="76" t="str">
        <f>IF(B1043="","",B1043)</f>
        <v>Nirvana</v>
      </c>
      <c r="W1043" s="76" t="s">
        <v>3075</v>
      </c>
      <c r="X1043" s="76" t="str">
        <f>IF(C1043="","",C1043)</f>
        <v>Smells Like Teen Spirit</v>
      </c>
      <c r="Y1043" s="77" t="s">
        <v>3077</v>
      </c>
      <c r="Z1043" s="76">
        <f>IF(L1043="","",L1043)</f>
        <v>1992</v>
      </c>
      <c r="AA1043" s="76" t="s">
        <v>3076</v>
      </c>
      <c r="AB1043" s="76" t="str">
        <f>_xlfn.CONCAT(U1043:AA1043)</f>
        <v>&lt;table class="questions" width="290"&gt;&lt;tr&gt;&lt;td height="50"&gt;&lt;div align="center"&gt;2 Points &lt;/div&gt;&lt;/td&gt;&lt;/tr&gt;&lt;tr&gt;&lt;td height="30"&gt;&lt;div align="center"&gt;Nirvana&lt;/div&gt;&lt;/td&gt;&lt;/tr&gt;&lt;tr&gt;&lt;td height="30"&gt;&lt;div align="center"&gt;Smells Like Teen Spirit&lt;/div&gt;&lt;/td&gt;&lt;/tr&gt;&lt;tr&gt;&lt;td height="30"&gt;&lt;div align="center"&gt;&lt;/div&gt;&lt;/td&gt;&lt;/tr&gt;&lt;tr&gt;&lt;td height="30"&gt;&lt;div align="center"&gt;1992&lt;/div&gt;&lt;/td&gt;&lt;/tr&gt;&lt;/table&gt;</v>
      </c>
      <c r="AC1043" s="50" t="s">
        <v>2615</v>
      </c>
      <c r="AD1043" s="50" t="str">
        <f>IF(A1043="","","Assets/"&amp;N1043&amp;"/"&amp;Q1043&amp;"/"&amp;P1043&amp;".mp3")</f>
        <v>Assets/Rock/1/35.mp3</v>
      </c>
      <c r="AE1043" s="51" t="s">
        <v>2614</v>
      </c>
      <c r="AF1043" s="50" t="str">
        <f>IF(A1043="","","Tune "&amp;66*(Q1043-1)+P1043)</f>
        <v>Tune 35</v>
      </c>
      <c r="AG1043" s="50" t="s">
        <v>2613</v>
      </c>
      <c r="AH1043" s="50" t="str">
        <f>AC1043&amp;AD1043&amp;AE1043&amp;AF1043&amp;AG1043</f>
        <v>&lt;li&gt;&lt;a href="Assets/Rock/1/35.mp3"&gt;Tune 35&lt;/a&gt;&lt;/li&gt;</v>
      </c>
      <c r="AI1043" s="53" t="s">
        <v>2616</v>
      </c>
      <c r="AJ1043" s="53">
        <f>IF(A1043="","",66*(Q1043-1)+P1043)</f>
        <v>35</v>
      </c>
      <c r="AK1043" s="53" t="s">
        <v>2617</v>
      </c>
      <c r="AL1043" s="53" t="str">
        <f>IF(A1043="","",B1043&amp;"&lt;/td&gt;&lt;td&gt;"&amp;C1043&amp;"&lt;/td&gt;&lt;/tr&gt;")</f>
        <v>Nirvana&lt;/td&gt;&lt;td&gt;Smells Like Teen Spirit&lt;/td&gt;&lt;/tr&gt;</v>
      </c>
      <c r="AM1043" s="53" t="str">
        <f>AI1043&amp;AJ1043&amp;AK1043&amp;AL1043</f>
        <v>&lt;tr&gt;&lt;td align="left"&gt;35&lt;/td&gt;&lt;td align="left"&gt;Nirvana&lt;/td&gt;&lt;td&gt;Smells Like Teen Spirit&lt;/td&gt;&lt;/tr&gt;</v>
      </c>
      <c r="AN1043" s="64">
        <f>IF(MAX(LEN(B1043),LEN(C1043))=0,"",MAX(LEN(B1043),LEN(C1043)))</f>
        <v>23</v>
      </c>
    </row>
    <row r="1044" spans="1:40" x14ac:dyDescent="0.25">
      <c r="A1044" s="10" t="str">
        <f>N1044&amp;Q1044&amp;R1044&amp;S1044</f>
        <v>Rock14E</v>
      </c>
      <c r="B1044" s="15" t="s">
        <v>753</v>
      </c>
      <c r="C1044" s="15" t="s">
        <v>861</v>
      </c>
      <c r="D1044" s="15" t="s">
        <v>672</v>
      </c>
      <c r="E1044" s="15" t="s">
        <v>682</v>
      </c>
      <c r="F1044" s="15"/>
      <c r="G1044" s="15"/>
      <c r="H1044" s="15"/>
      <c r="I1044" s="15"/>
      <c r="J1044" s="15"/>
      <c r="K1044" s="14"/>
      <c r="L1044" s="15">
        <v>1975</v>
      </c>
      <c r="M1044" s="10"/>
      <c r="N1044" s="36" t="s">
        <v>1067</v>
      </c>
      <c r="O1044" s="10"/>
      <c r="P1044" s="15">
        <v>38</v>
      </c>
      <c r="Q1044" s="15">
        <v>1</v>
      </c>
      <c r="R1044" s="15">
        <v>4</v>
      </c>
      <c r="S1044" s="15" t="s">
        <v>87</v>
      </c>
      <c r="U1044" s="76" t="s">
        <v>3074</v>
      </c>
      <c r="V1044" s="76" t="str">
        <f>IF(B1044="","",B1044)</f>
        <v>Nirvana</v>
      </c>
      <c r="W1044" s="76" t="s">
        <v>3075</v>
      </c>
      <c r="X1044" s="76" t="str">
        <f>IF(C1044="","",C1044)</f>
        <v>Come As You Are</v>
      </c>
      <c r="Y1044" s="77" t="s">
        <v>3077</v>
      </c>
      <c r="Z1044" s="76">
        <f>IF(L1044="","",L1044)</f>
        <v>1975</v>
      </c>
      <c r="AA1044" s="76" t="s">
        <v>3076</v>
      </c>
      <c r="AB1044" s="76" t="str">
        <f>_xlfn.CONCAT(U1044:AA1044)</f>
        <v>&lt;table class="questions" width="290"&gt;&lt;tr&gt;&lt;td height="50"&gt;&lt;div align="center"&gt;2 Points &lt;/div&gt;&lt;/td&gt;&lt;/tr&gt;&lt;tr&gt;&lt;td height="30"&gt;&lt;div align="center"&gt;Nirvana&lt;/div&gt;&lt;/td&gt;&lt;/tr&gt;&lt;tr&gt;&lt;td height="30"&gt;&lt;div align="center"&gt;Come As You Are&lt;/div&gt;&lt;/td&gt;&lt;/tr&gt;&lt;tr&gt;&lt;td height="30"&gt;&lt;div align="center"&gt;&lt;/div&gt;&lt;/td&gt;&lt;/tr&gt;&lt;tr&gt;&lt;td height="30"&gt;&lt;div align="center"&gt;1975&lt;/div&gt;&lt;/td&gt;&lt;/tr&gt;&lt;/table&gt;</v>
      </c>
      <c r="AC1044" s="50" t="s">
        <v>2615</v>
      </c>
      <c r="AD1044" s="50" t="str">
        <f>IF(A1044="","","Assets/"&amp;N1044&amp;"/"&amp;Q1044&amp;"/"&amp;P1044&amp;".mp3")</f>
        <v>Assets/Rock/1/38.mp3</v>
      </c>
      <c r="AE1044" s="51" t="s">
        <v>2614</v>
      </c>
      <c r="AF1044" s="50" t="str">
        <f>IF(A1044="","","Tune "&amp;66*(Q1044-1)+P1044)</f>
        <v>Tune 38</v>
      </c>
      <c r="AG1044" s="50" t="s">
        <v>2613</v>
      </c>
      <c r="AH1044" s="50" t="str">
        <f>AC1044&amp;AD1044&amp;AE1044&amp;AF1044&amp;AG1044</f>
        <v>&lt;li&gt;&lt;a href="Assets/Rock/1/38.mp3"&gt;Tune 38&lt;/a&gt;&lt;/li&gt;</v>
      </c>
      <c r="AI1044" s="53" t="s">
        <v>2616</v>
      </c>
      <c r="AJ1044" s="53">
        <f>IF(A1044="","",66*(Q1044-1)+P1044)</f>
        <v>38</v>
      </c>
      <c r="AK1044" s="53" t="s">
        <v>2617</v>
      </c>
      <c r="AL1044" s="53" t="str">
        <f>IF(A1044="","",B1044&amp;"&lt;/td&gt;&lt;td&gt;"&amp;C1044&amp;"&lt;/td&gt;&lt;/tr&gt;")</f>
        <v>Nirvana&lt;/td&gt;&lt;td&gt;Come As You Are&lt;/td&gt;&lt;/tr&gt;</v>
      </c>
      <c r="AM1044" s="53" t="str">
        <f>AI1044&amp;AJ1044&amp;AK1044&amp;AL1044</f>
        <v>&lt;tr&gt;&lt;td align="left"&gt;38&lt;/td&gt;&lt;td align="left"&gt;Nirvana&lt;/td&gt;&lt;td&gt;Come As You Are&lt;/td&gt;&lt;/tr&gt;</v>
      </c>
      <c r="AN1044" s="64">
        <f>IF(MAX(LEN(B1044),LEN(C1044))=0,"",MAX(LEN(B1044),LEN(C1044)))</f>
        <v>15</v>
      </c>
    </row>
    <row r="1045" spans="1:40" x14ac:dyDescent="0.25">
      <c r="A1045" s="10" t="str">
        <f>N1045&amp;Q1045&amp;R1045&amp;S1045</f>
        <v>Rock15C</v>
      </c>
      <c r="B1045" s="15" t="s">
        <v>753</v>
      </c>
      <c r="C1045" s="15" t="s">
        <v>1087</v>
      </c>
      <c r="D1045" s="35" t="s">
        <v>672</v>
      </c>
      <c r="E1045" s="35" t="s">
        <v>682</v>
      </c>
      <c r="F1045" s="15"/>
      <c r="G1045" s="15"/>
      <c r="H1045" s="15"/>
      <c r="I1045" s="15"/>
      <c r="J1045" s="15"/>
      <c r="K1045" s="14"/>
      <c r="L1045" s="15">
        <v>1993</v>
      </c>
      <c r="M1045" s="10"/>
      <c r="N1045" s="36" t="s">
        <v>1067</v>
      </c>
      <c r="O1045" s="10"/>
      <c r="P1045" s="15">
        <v>47</v>
      </c>
      <c r="Q1045" s="15">
        <v>1</v>
      </c>
      <c r="R1045" s="15">
        <v>5</v>
      </c>
      <c r="S1045" s="15" t="s">
        <v>89</v>
      </c>
      <c r="U1045" s="76" t="s">
        <v>3074</v>
      </c>
      <c r="V1045" s="76" t="str">
        <f>IF(B1045="","",B1045)</f>
        <v>Nirvana</v>
      </c>
      <c r="W1045" s="76" t="s">
        <v>3075</v>
      </c>
      <c r="X1045" s="76" t="str">
        <f>IF(C1045="","",C1045)</f>
        <v>Heart Shaped Box</v>
      </c>
      <c r="Y1045" s="77" t="s">
        <v>3077</v>
      </c>
      <c r="Z1045" s="76">
        <f>IF(L1045="","",L1045)</f>
        <v>1993</v>
      </c>
      <c r="AA1045" s="76" t="s">
        <v>3076</v>
      </c>
      <c r="AB1045" s="76" t="str">
        <f>_xlfn.CONCAT(U1045:AA1045)</f>
        <v>&lt;table class="questions" width="290"&gt;&lt;tr&gt;&lt;td height="50"&gt;&lt;div align="center"&gt;2 Points &lt;/div&gt;&lt;/td&gt;&lt;/tr&gt;&lt;tr&gt;&lt;td height="30"&gt;&lt;div align="center"&gt;Nirvana&lt;/div&gt;&lt;/td&gt;&lt;/tr&gt;&lt;tr&gt;&lt;td height="30"&gt;&lt;div align="center"&gt;Heart Shaped Box&lt;/div&gt;&lt;/td&gt;&lt;/tr&gt;&lt;tr&gt;&lt;td height="30"&gt;&lt;div align="center"&gt;&lt;/div&gt;&lt;/td&gt;&lt;/tr&gt;&lt;tr&gt;&lt;td height="30"&gt;&lt;div align="center"&gt;1993&lt;/div&gt;&lt;/td&gt;&lt;/tr&gt;&lt;/table&gt;</v>
      </c>
      <c r="AC1045" s="50" t="s">
        <v>2615</v>
      </c>
      <c r="AD1045" s="50" t="str">
        <f>IF(A1045="","","Assets/"&amp;N1045&amp;"/"&amp;Q1045&amp;"/"&amp;P1045&amp;".mp3")</f>
        <v>Assets/Rock/1/47.mp3</v>
      </c>
      <c r="AE1045" s="51" t="s">
        <v>2614</v>
      </c>
      <c r="AF1045" s="50" t="str">
        <f>IF(A1045="","","Tune "&amp;66*(Q1045-1)+P1045)</f>
        <v>Tune 47</v>
      </c>
      <c r="AG1045" s="50" t="s">
        <v>2613</v>
      </c>
      <c r="AH1045" s="50" t="str">
        <f>AC1045&amp;AD1045&amp;AE1045&amp;AF1045&amp;AG1045</f>
        <v>&lt;li&gt;&lt;a href="Assets/Rock/1/47.mp3"&gt;Tune 47&lt;/a&gt;&lt;/li&gt;</v>
      </c>
      <c r="AI1045" s="53" t="s">
        <v>2616</v>
      </c>
      <c r="AJ1045" s="53">
        <f>IF(A1045="","",66*(Q1045-1)+P1045)</f>
        <v>47</v>
      </c>
      <c r="AK1045" s="53" t="s">
        <v>2617</v>
      </c>
      <c r="AL1045" s="53" t="str">
        <f>IF(A1045="","",B1045&amp;"&lt;/td&gt;&lt;td&gt;"&amp;C1045&amp;"&lt;/td&gt;&lt;/tr&gt;")</f>
        <v>Nirvana&lt;/td&gt;&lt;td&gt;Heart Shaped Box&lt;/td&gt;&lt;/tr&gt;</v>
      </c>
      <c r="AM1045" s="53" t="str">
        <f>AI1045&amp;AJ1045&amp;AK1045&amp;AL1045</f>
        <v>&lt;tr&gt;&lt;td align="left"&gt;47&lt;/td&gt;&lt;td align="left"&gt;Nirvana&lt;/td&gt;&lt;td&gt;Heart Shaped Box&lt;/td&gt;&lt;/tr&gt;</v>
      </c>
      <c r="AN1045" s="64">
        <f>IF(MAX(LEN(B1045),LEN(C1045))=0,"",MAX(LEN(B1045),LEN(C1045)))</f>
        <v>16</v>
      </c>
    </row>
    <row r="1046" spans="1:40" x14ac:dyDescent="0.25">
      <c r="A1046" s="10" t="str">
        <f>N1046&amp;Q1046&amp;R1046&amp;S1046</f>
        <v>2000-200415A</v>
      </c>
      <c r="B1046" s="14" t="s">
        <v>600</v>
      </c>
      <c r="C1046" s="15" t="s">
        <v>601</v>
      </c>
      <c r="D1046" s="15" t="s">
        <v>672</v>
      </c>
      <c r="E1046" s="15" t="s">
        <v>682</v>
      </c>
      <c r="F1046" s="15"/>
      <c r="G1046" s="15"/>
      <c r="H1046" s="15"/>
      <c r="I1046" s="15"/>
      <c r="J1046" s="15"/>
      <c r="K1046" s="14"/>
      <c r="L1046" s="15">
        <v>2003</v>
      </c>
      <c r="M1046" s="10"/>
      <c r="N1046" s="3" t="s">
        <v>2620</v>
      </c>
      <c r="O1046" s="10"/>
      <c r="P1046" s="15">
        <v>45</v>
      </c>
      <c r="Q1046" s="15">
        <v>1</v>
      </c>
      <c r="R1046" s="15">
        <v>5</v>
      </c>
      <c r="S1046" s="15" t="s">
        <v>84</v>
      </c>
      <c r="U1046" s="76" t="s">
        <v>3074</v>
      </c>
      <c r="V1046" s="76" t="str">
        <f>IF(B1046="","",B1046)</f>
        <v>The White Stripes</v>
      </c>
      <c r="W1046" s="76" t="s">
        <v>3075</v>
      </c>
      <c r="X1046" s="76" t="str">
        <f>IF(C1046="","",C1046)</f>
        <v>7 Nation Army</v>
      </c>
      <c r="Y1046" s="77" t="s">
        <v>3077</v>
      </c>
      <c r="Z1046" s="76">
        <f>IF(L1046="","",L1046)</f>
        <v>2003</v>
      </c>
      <c r="AA1046" s="76" t="s">
        <v>3076</v>
      </c>
      <c r="AB1046" s="76" t="str">
        <f>_xlfn.CONCAT(U1046:AA1046)</f>
        <v>&lt;table class="questions" width="290"&gt;&lt;tr&gt;&lt;td height="50"&gt;&lt;div align="center"&gt;2 Points &lt;/div&gt;&lt;/td&gt;&lt;/tr&gt;&lt;tr&gt;&lt;td height="30"&gt;&lt;div align="center"&gt;The White Stripes&lt;/div&gt;&lt;/td&gt;&lt;/tr&gt;&lt;tr&gt;&lt;td height="30"&gt;&lt;div align="center"&gt;7 Nation Army&lt;/div&gt;&lt;/td&gt;&lt;/tr&gt;&lt;tr&gt;&lt;td height="30"&gt;&lt;div align="center"&gt;&lt;/div&gt;&lt;/td&gt;&lt;/tr&gt;&lt;tr&gt;&lt;td height="30"&gt;&lt;div align="center"&gt;2003&lt;/div&gt;&lt;/td&gt;&lt;/tr&gt;&lt;/table&gt;</v>
      </c>
      <c r="AC1046" s="50" t="s">
        <v>2615</v>
      </c>
      <c r="AD1046" s="50" t="str">
        <f>IF(A1046="","","Assets/"&amp;N1046&amp;"/"&amp;Q1046&amp;"/"&amp;P1046&amp;".mp3")</f>
        <v>Assets/2000-2004/1/45.mp3</v>
      </c>
      <c r="AE1046" s="51" t="s">
        <v>2614</v>
      </c>
      <c r="AF1046" s="50" t="str">
        <f>IF(A1046="","","Tune "&amp;66*(Q1046-1)+P1046)</f>
        <v>Tune 45</v>
      </c>
      <c r="AG1046" s="50" t="s">
        <v>2613</v>
      </c>
      <c r="AH1046" s="50" t="str">
        <f>AC1046&amp;AD1046&amp;AE1046&amp;AF1046&amp;AG1046</f>
        <v>&lt;li&gt;&lt;a href="Assets/2000-2004/1/45.mp3"&gt;Tune 45&lt;/a&gt;&lt;/li&gt;</v>
      </c>
      <c r="AI1046" s="53" t="s">
        <v>2616</v>
      </c>
      <c r="AJ1046" s="53">
        <f>IF(A1046="","",66*(Q1046-1)+P1046)</f>
        <v>45</v>
      </c>
      <c r="AK1046" s="53" t="s">
        <v>2617</v>
      </c>
      <c r="AL1046" s="53" t="str">
        <f>IF(A1046="","",B1046&amp;"&lt;/td&gt;&lt;td&gt;"&amp;C1046&amp;"&lt;/td&gt;&lt;/tr&gt;")</f>
        <v>The White Stripes&lt;/td&gt;&lt;td&gt;7 Nation Army&lt;/td&gt;&lt;/tr&gt;</v>
      </c>
      <c r="AM1046" s="53" t="str">
        <f>AI1046&amp;AJ1046&amp;AK1046&amp;AL1046</f>
        <v>&lt;tr&gt;&lt;td align="left"&gt;45&lt;/td&gt;&lt;td align="left"&gt;The White Stripes&lt;/td&gt;&lt;td&gt;7 Nation Army&lt;/td&gt;&lt;/tr&gt;</v>
      </c>
      <c r="AN1046" s="64">
        <f>IF(MAX(LEN(B1046),LEN(C1046))=0,"",MAX(LEN(B1046),LEN(C1046)))</f>
        <v>17</v>
      </c>
    </row>
    <row r="1047" spans="1:40" x14ac:dyDescent="0.25">
      <c r="A1047" s="10" t="str">
        <f>N1047&amp;Q1047&amp;R1047&amp;S1047</f>
        <v>199016C</v>
      </c>
      <c r="B1047" s="15" t="s">
        <v>385</v>
      </c>
      <c r="C1047" s="15" t="s">
        <v>386</v>
      </c>
      <c r="D1047" s="15" t="s">
        <v>672</v>
      </c>
      <c r="E1047" s="15" t="s">
        <v>682</v>
      </c>
      <c r="F1047" s="15" t="s">
        <v>698</v>
      </c>
      <c r="G1047" s="15"/>
      <c r="H1047" s="15" t="s">
        <v>387</v>
      </c>
      <c r="I1047" s="15"/>
      <c r="J1047" s="15"/>
      <c r="K1047" s="14" t="s">
        <v>415</v>
      </c>
      <c r="L1047" s="15">
        <v>1998</v>
      </c>
      <c r="M1047" s="10"/>
      <c r="N1047" s="7">
        <v>1990</v>
      </c>
      <c r="O1047" s="10"/>
      <c r="P1047" s="15">
        <v>58</v>
      </c>
      <c r="Q1047" s="15">
        <v>1</v>
      </c>
      <c r="R1047" s="15">
        <v>6</v>
      </c>
      <c r="S1047" s="15" t="s">
        <v>89</v>
      </c>
      <c r="U1047" s="76" t="s">
        <v>3074</v>
      </c>
      <c r="V1047" s="76" t="str">
        <f>IF(B1047="","",B1047)</f>
        <v>EZ Rollers</v>
      </c>
      <c r="W1047" s="76" t="s">
        <v>3075</v>
      </c>
      <c r="X1047" s="76" t="str">
        <f>IF(C1047="","",C1047)</f>
        <v>Walk This Land</v>
      </c>
      <c r="Y1047" s="77" t="s">
        <v>3077</v>
      </c>
      <c r="Z1047" s="76">
        <f>IF(L1047="","",L1047)</f>
        <v>1998</v>
      </c>
      <c r="AA1047" s="76" t="s">
        <v>3076</v>
      </c>
      <c r="AB1047" s="76" t="str">
        <f>_xlfn.CONCAT(U1047:AA1047)</f>
        <v>&lt;table class="questions" width="290"&gt;&lt;tr&gt;&lt;td height="50"&gt;&lt;div align="center"&gt;2 Points &lt;/div&gt;&lt;/td&gt;&lt;/tr&gt;&lt;tr&gt;&lt;td height="30"&gt;&lt;div align="center"&gt;EZ Rollers&lt;/div&gt;&lt;/td&gt;&lt;/tr&gt;&lt;tr&gt;&lt;td height="30"&gt;&lt;div align="center"&gt;Walk This Land&lt;/div&gt;&lt;/td&gt;&lt;/tr&gt;&lt;tr&gt;&lt;td height="30"&gt;&lt;div align="center"&gt;&lt;/div&gt;&lt;/td&gt;&lt;/tr&gt;&lt;tr&gt;&lt;td height="30"&gt;&lt;div align="center"&gt;1998&lt;/div&gt;&lt;/td&gt;&lt;/tr&gt;&lt;/table&gt;</v>
      </c>
      <c r="AC1047" s="50" t="s">
        <v>2615</v>
      </c>
      <c r="AD1047" s="50" t="str">
        <f>IF(A1047="","","Assets/"&amp;N1047&amp;"/"&amp;Q1047&amp;"/"&amp;P1047&amp;".mp3")</f>
        <v>Assets/1990/1/58.mp3</v>
      </c>
      <c r="AE1047" s="51" t="s">
        <v>2614</v>
      </c>
      <c r="AF1047" s="50" t="str">
        <f>IF(A1047="","","Tune "&amp;66*(Q1047-1)+P1047)</f>
        <v>Tune 58</v>
      </c>
      <c r="AG1047" s="50" t="s">
        <v>2613</v>
      </c>
      <c r="AH1047" s="50" t="str">
        <f>AC1047&amp;AD1047&amp;AE1047&amp;AF1047&amp;AG1047</f>
        <v>&lt;li&gt;&lt;a href="Assets/1990/1/58.mp3"&gt;Tune 58&lt;/a&gt;&lt;/li&gt;</v>
      </c>
      <c r="AI1047" s="53" t="s">
        <v>2616</v>
      </c>
      <c r="AJ1047" s="53">
        <f>IF(A1047="","",66*(Q1047-1)+P1047)</f>
        <v>58</v>
      </c>
      <c r="AK1047" s="53" t="s">
        <v>2617</v>
      </c>
      <c r="AL1047" s="53" t="str">
        <f>IF(A1047="","",B1047&amp;"&lt;/td&gt;&lt;td&gt;"&amp;C1047&amp;"&lt;/td&gt;&lt;/tr&gt;")</f>
        <v>EZ Rollers&lt;/td&gt;&lt;td&gt;Walk This Land&lt;/td&gt;&lt;/tr&gt;</v>
      </c>
      <c r="AM1047" s="53" t="str">
        <f>AI1047&amp;AJ1047&amp;AK1047&amp;AL1047</f>
        <v>&lt;tr&gt;&lt;td align="left"&gt;58&lt;/td&gt;&lt;td align="left"&gt;EZ Rollers&lt;/td&gt;&lt;td&gt;Walk This Land&lt;/td&gt;&lt;/tr&gt;</v>
      </c>
      <c r="AN1047" s="64">
        <f>IF(MAX(LEN(B1047),LEN(C1047))=0,"",MAX(LEN(B1047),LEN(C1047)))</f>
        <v>14</v>
      </c>
    </row>
    <row r="1048" spans="1:40" x14ac:dyDescent="0.25">
      <c r="A1048" s="10" t="str">
        <f>N1048&amp;Q1048&amp;R1048&amp;S1048</f>
        <v>2000-200415B</v>
      </c>
      <c r="B1048" s="14" t="s">
        <v>707</v>
      </c>
      <c r="C1048" s="14" t="s">
        <v>880</v>
      </c>
      <c r="D1048" s="15" t="s">
        <v>672</v>
      </c>
      <c r="E1048" s="15" t="s">
        <v>682</v>
      </c>
      <c r="F1048" s="15"/>
      <c r="G1048" s="15"/>
      <c r="H1048" s="15"/>
      <c r="I1048" s="15"/>
      <c r="J1048" s="17"/>
      <c r="K1048" s="14"/>
      <c r="L1048" s="15">
        <v>2004</v>
      </c>
      <c r="M1048" s="10"/>
      <c r="N1048" s="3" t="s">
        <v>2620</v>
      </c>
      <c r="O1048" s="10"/>
      <c r="P1048" s="15">
        <v>46</v>
      </c>
      <c r="Q1048" s="15">
        <v>1</v>
      </c>
      <c r="R1048" s="15">
        <v>5</v>
      </c>
      <c r="S1048" s="15" t="s">
        <v>85</v>
      </c>
      <c r="U1048" s="76" t="s">
        <v>3074</v>
      </c>
      <c r="V1048" s="76" t="str">
        <f>IF(B1048="","",B1048)</f>
        <v>Avril Lavigne</v>
      </c>
      <c r="W1048" s="76" t="s">
        <v>3075</v>
      </c>
      <c r="X1048" s="76" t="str">
        <f>IF(C1048="","",C1048)</f>
        <v>My Happy Ending</v>
      </c>
      <c r="Y1048" s="77" t="s">
        <v>3077</v>
      </c>
      <c r="Z1048" s="76">
        <f>IF(L1048="","",L1048)</f>
        <v>2004</v>
      </c>
      <c r="AA1048" s="76" t="s">
        <v>3076</v>
      </c>
      <c r="AB1048" s="76" t="str">
        <f>_xlfn.CONCAT(U1048:AA1048)</f>
        <v>&lt;table class="questions" width="290"&gt;&lt;tr&gt;&lt;td height="50"&gt;&lt;div align="center"&gt;2 Points &lt;/div&gt;&lt;/td&gt;&lt;/tr&gt;&lt;tr&gt;&lt;td height="30"&gt;&lt;div align="center"&gt;Avril Lavigne&lt;/div&gt;&lt;/td&gt;&lt;/tr&gt;&lt;tr&gt;&lt;td height="30"&gt;&lt;div align="center"&gt;My Happy Ending&lt;/div&gt;&lt;/td&gt;&lt;/tr&gt;&lt;tr&gt;&lt;td height="30"&gt;&lt;div align="center"&gt;&lt;/div&gt;&lt;/td&gt;&lt;/tr&gt;&lt;tr&gt;&lt;td height="30"&gt;&lt;div align="center"&gt;2004&lt;/div&gt;&lt;/td&gt;&lt;/tr&gt;&lt;/table&gt;</v>
      </c>
      <c r="AC1048" s="50" t="s">
        <v>2615</v>
      </c>
      <c r="AD1048" s="50" t="str">
        <f>IF(A1048="","","Assets/"&amp;N1048&amp;"/"&amp;Q1048&amp;"/"&amp;P1048&amp;".mp3")</f>
        <v>Assets/2000-2004/1/46.mp3</v>
      </c>
      <c r="AE1048" s="51" t="s">
        <v>2614</v>
      </c>
      <c r="AF1048" s="50" t="str">
        <f>IF(A1048="","","Tune "&amp;66*(Q1048-1)+P1048)</f>
        <v>Tune 46</v>
      </c>
      <c r="AG1048" s="50" t="s">
        <v>2613</v>
      </c>
      <c r="AH1048" s="50" t="str">
        <f>AC1048&amp;AD1048&amp;AE1048&amp;AF1048&amp;AG1048</f>
        <v>&lt;li&gt;&lt;a href="Assets/2000-2004/1/46.mp3"&gt;Tune 46&lt;/a&gt;&lt;/li&gt;</v>
      </c>
      <c r="AI1048" s="53" t="s">
        <v>2616</v>
      </c>
      <c r="AJ1048" s="53">
        <f>IF(A1048="","",66*(Q1048-1)+P1048)</f>
        <v>46</v>
      </c>
      <c r="AK1048" s="53" t="s">
        <v>2617</v>
      </c>
      <c r="AL1048" s="53" t="str">
        <f>IF(A1048="","",B1048&amp;"&lt;/td&gt;&lt;td&gt;"&amp;C1048&amp;"&lt;/td&gt;&lt;/tr&gt;")</f>
        <v>Avril Lavigne&lt;/td&gt;&lt;td&gt;My Happy Ending&lt;/td&gt;&lt;/tr&gt;</v>
      </c>
      <c r="AM1048" s="53" t="str">
        <f>AI1048&amp;AJ1048&amp;AK1048&amp;AL1048</f>
        <v>&lt;tr&gt;&lt;td align="left"&gt;46&lt;/td&gt;&lt;td align="left"&gt;Avril Lavigne&lt;/td&gt;&lt;td&gt;My Happy Ending&lt;/td&gt;&lt;/tr&gt;</v>
      </c>
      <c r="AN1048" s="64">
        <f>IF(MAX(LEN(B1048),LEN(C1048))=0,"",MAX(LEN(B1048),LEN(C1048)))</f>
        <v>15</v>
      </c>
    </row>
    <row r="1049" spans="1:40" x14ac:dyDescent="0.25">
      <c r="A1049" s="10" t="str">
        <f>N1049&amp;Q1049&amp;R1049&amp;S1049</f>
        <v>196013K</v>
      </c>
      <c r="B1049" s="35" t="s">
        <v>1579</v>
      </c>
      <c r="C1049" s="35" t="s">
        <v>1580</v>
      </c>
      <c r="D1049" s="35" t="s">
        <v>672</v>
      </c>
      <c r="E1049" s="35" t="s">
        <v>682</v>
      </c>
      <c r="F1049" s="15"/>
      <c r="G1049" s="15"/>
      <c r="H1049" s="15"/>
      <c r="I1049" s="15"/>
      <c r="J1049" s="15"/>
      <c r="K1049" s="14"/>
      <c r="L1049" s="15">
        <v>1964</v>
      </c>
      <c r="M1049" s="10"/>
      <c r="N1049" s="81">
        <v>1960</v>
      </c>
      <c r="O1049" s="10"/>
      <c r="P1049" s="15">
        <v>33</v>
      </c>
      <c r="Q1049" s="15">
        <v>1</v>
      </c>
      <c r="R1049" s="15">
        <v>3</v>
      </c>
      <c r="S1049" s="35" t="s">
        <v>1072</v>
      </c>
      <c r="U1049" s="76" t="s">
        <v>3074</v>
      </c>
      <c r="V1049" s="76" t="str">
        <f>IF(B1049="","",B1049)</f>
        <v>The Animals</v>
      </c>
      <c r="W1049" s="76" t="s">
        <v>3075</v>
      </c>
      <c r="X1049" s="76" t="str">
        <f>IF(C1049="","",C1049)</f>
        <v>The House of the Rising Sun</v>
      </c>
      <c r="Y1049" s="77" t="s">
        <v>3077</v>
      </c>
      <c r="Z1049" s="76">
        <f>IF(L1049="","",L1049)</f>
        <v>1964</v>
      </c>
      <c r="AA1049" s="76" t="s">
        <v>3076</v>
      </c>
      <c r="AB1049" s="76" t="str">
        <f>_xlfn.CONCAT(U1049:AA1049)</f>
        <v>&lt;table class="questions" width="290"&gt;&lt;tr&gt;&lt;td height="50"&gt;&lt;div align="center"&gt;2 Points &lt;/div&gt;&lt;/td&gt;&lt;/tr&gt;&lt;tr&gt;&lt;td height="30"&gt;&lt;div align="center"&gt;The Animals&lt;/div&gt;&lt;/td&gt;&lt;/tr&gt;&lt;tr&gt;&lt;td height="30"&gt;&lt;div align="center"&gt;The House of the Rising Sun&lt;/div&gt;&lt;/td&gt;&lt;/tr&gt;&lt;tr&gt;&lt;td height="30"&gt;&lt;div align="center"&gt;&lt;/div&gt;&lt;/td&gt;&lt;/tr&gt;&lt;tr&gt;&lt;td height="30"&gt;&lt;div align="center"&gt;1964&lt;/div&gt;&lt;/td&gt;&lt;/tr&gt;&lt;/table&gt;</v>
      </c>
      <c r="AC1049" s="50" t="s">
        <v>2615</v>
      </c>
      <c r="AD1049" s="50" t="str">
        <f>IF(A1049="","","Assets/"&amp;N1049&amp;"/"&amp;Q1049&amp;"/"&amp;P1049&amp;".mp3")</f>
        <v>Assets/1960/1/33.mp3</v>
      </c>
      <c r="AE1049" s="51" t="s">
        <v>2614</v>
      </c>
      <c r="AF1049" s="50" t="str">
        <f>IF(A1049="","","Tune "&amp;66*(Q1049-1)+P1049)</f>
        <v>Tune 33</v>
      </c>
      <c r="AG1049" s="50" t="s">
        <v>2613</v>
      </c>
      <c r="AH1049" s="50" t="str">
        <f>AC1049&amp;AD1049&amp;AE1049&amp;AF1049&amp;AG1049</f>
        <v>&lt;li&gt;&lt;a href="Assets/1960/1/33.mp3"&gt;Tune 33&lt;/a&gt;&lt;/li&gt;</v>
      </c>
      <c r="AI1049" s="53" t="s">
        <v>2616</v>
      </c>
      <c r="AJ1049" s="53">
        <f>IF(A1049="","",66*(Q1049-1)+P1049)</f>
        <v>33</v>
      </c>
      <c r="AK1049" s="53" t="s">
        <v>2617</v>
      </c>
      <c r="AL1049" s="53" t="str">
        <f>IF(A1049="","",B1049&amp;"&lt;/td&gt;&lt;td&gt;"&amp;C1049&amp;"&lt;/td&gt;&lt;/tr&gt;")</f>
        <v>The Animals&lt;/td&gt;&lt;td&gt;The House of the Rising Sun&lt;/td&gt;&lt;/tr&gt;</v>
      </c>
      <c r="AM1049" s="53" t="str">
        <f>AI1049&amp;AJ1049&amp;AK1049&amp;AL1049</f>
        <v>&lt;tr&gt;&lt;td align="left"&gt;33&lt;/td&gt;&lt;td align="left"&gt;The Animals&lt;/td&gt;&lt;td&gt;The House of the Rising Sun&lt;/td&gt;&lt;/tr&gt;</v>
      </c>
      <c r="AN1049" s="64">
        <f>IF(MAX(LEN(B1049),LEN(C1049))=0,"",MAX(LEN(B1049),LEN(C1049)))</f>
        <v>27</v>
      </c>
    </row>
    <row r="1050" spans="1:40" x14ac:dyDescent="0.25">
      <c r="A1050" s="10" t="str">
        <f>N1050&amp;Q1050&amp;R1050&amp;S1050</f>
        <v>198015K</v>
      </c>
      <c r="B1050" s="35" t="s">
        <v>1720</v>
      </c>
      <c r="C1050" s="35" t="s">
        <v>1721</v>
      </c>
      <c r="D1050" s="35" t="s">
        <v>672</v>
      </c>
      <c r="E1050" s="35" t="s">
        <v>682</v>
      </c>
      <c r="F1050" s="15"/>
      <c r="G1050" s="15"/>
      <c r="H1050" s="15"/>
      <c r="I1050" s="15"/>
      <c r="J1050" s="15"/>
      <c r="K1050" s="14"/>
      <c r="L1050" s="15">
        <v>1984</v>
      </c>
      <c r="M1050" s="10"/>
      <c r="N1050" s="81">
        <v>1980</v>
      </c>
      <c r="O1050" s="10"/>
      <c r="P1050" s="15">
        <v>55</v>
      </c>
      <c r="Q1050" s="15">
        <v>1</v>
      </c>
      <c r="R1050" s="15">
        <v>5</v>
      </c>
      <c r="S1050" s="35" t="s">
        <v>1072</v>
      </c>
      <c r="U1050" s="76" t="s">
        <v>3074</v>
      </c>
      <c r="V1050" s="76" t="str">
        <f>IF(B1050="","",B1050)</f>
        <v>The Cars</v>
      </c>
      <c r="W1050" s="76" t="s">
        <v>3075</v>
      </c>
      <c r="X1050" s="76" t="str">
        <f>IF(C1050="","",C1050)</f>
        <v>Drive</v>
      </c>
      <c r="Y1050" s="77" t="s">
        <v>3077</v>
      </c>
      <c r="Z1050" s="76">
        <f>IF(L1050="","",L1050)</f>
        <v>1984</v>
      </c>
      <c r="AA1050" s="76" t="s">
        <v>3076</v>
      </c>
      <c r="AB1050" s="76" t="str">
        <f>_xlfn.CONCAT(U1050:AA1050)</f>
        <v>&lt;table class="questions" width="290"&gt;&lt;tr&gt;&lt;td height="50"&gt;&lt;div align="center"&gt;2 Points &lt;/div&gt;&lt;/td&gt;&lt;/tr&gt;&lt;tr&gt;&lt;td height="30"&gt;&lt;div align="center"&gt;The Cars&lt;/div&gt;&lt;/td&gt;&lt;/tr&gt;&lt;tr&gt;&lt;td height="30"&gt;&lt;div align="center"&gt;Drive&lt;/div&gt;&lt;/td&gt;&lt;/tr&gt;&lt;tr&gt;&lt;td height="30"&gt;&lt;div align="center"&gt;&lt;/div&gt;&lt;/td&gt;&lt;/tr&gt;&lt;tr&gt;&lt;td height="30"&gt;&lt;div align="center"&gt;1984&lt;/div&gt;&lt;/td&gt;&lt;/tr&gt;&lt;/table&gt;</v>
      </c>
      <c r="AC1050" s="50" t="s">
        <v>2615</v>
      </c>
      <c r="AD1050" s="50" t="str">
        <f>IF(A1050="","","Assets/"&amp;N1050&amp;"/"&amp;Q1050&amp;"/"&amp;P1050&amp;".mp3")</f>
        <v>Assets/1980/1/55.mp3</v>
      </c>
      <c r="AE1050" s="51" t="s">
        <v>2614</v>
      </c>
      <c r="AF1050" s="50" t="str">
        <f>IF(A1050="","","Tune "&amp;66*(Q1050-1)+P1050)</f>
        <v>Tune 55</v>
      </c>
      <c r="AG1050" s="50" t="s">
        <v>2613</v>
      </c>
      <c r="AH1050" s="50" t="str">
        <f>AC1050&amp;AD1050&amp;AE1050&amp;AF1050&amp;AG1050</f>
        <v>&lt;li&gt;&lt;a href="Assets/1980/1/55.mp3"&gt;Tune 55&lt;/a&gt;&lt;/li&gt;</v>
      </c>
      <c r="AI1050" s="53" t="s">
        <v>2616</v>
      </c>
      <c r="AJ1050" s="53">
        <f>IF(A1050="","",66*(Q1050-1)+P1050)</f>
        <v>55</v>
      </c>
      <c r="AK1050" s="53" t="s">
        <v>2617</v>
      </c>
      <c r="AL1050" s="53" t="str">
        <f>IF(A1050="","",B1050&amp;"&lt;/td&gt;&lt;td&gt;"&amp;C1050&amp;"&lt;/td&gt;&lt;/tr&gt;")</f>
        <v>The Cars&lt;/td&gt;&lt;td&gt;Drive&lt;/td&gt;&lt;/tr&gt;</v>
      </c>
      <c r="AM1050" s="53" t="str">
        <f>AI1050&amp;AJ1050&amp;AK1050&amp;AL1050</f>
        <v>&lt;tr&gt;&lt;td align="left"&gt;55&lt;/td&gt;&lt;td align="left"&gt;The Cars&lt;/td&gt;&lt;td&gt;Drive&lt;/td&gt;&lt;/tr&gt;</v>
      </c>
      <c r="AN1050" s="64">
        <f>IF(MAX(LEN(B1050),LEN(C1050))=0,"",MAX(LEN(B1050),LEN(C1050)))</f>
        <v>8</v>
      </c>
    </row>
    <row r="1051" spans="1:40" x14ac:dyDescent="0.25">
      <c r="A1051" s="10" t="str">
        <f>N1051&amp;Q1051&amp;R1051&amp;S1051</f>
        <v>Hiphop12D</v>
      </c>
      <c r="B1051" s="35" t="s">
        <v>2026</v>
      </c>
      <c r="C1051" s="35" t="s">
        <v>2025</v>
      </c>
      <c r="D1051" s="15"/>
      <c r="E1051" s="15"/>
      <c r="F1051" s="15"/>
      <c r="G1051" s="15"/>
      <c r="H1051" s="15"/>
      <c r="I1051" s="15"/>
      <c r="J1051" s="15"/>
      <c r="K1051" s="14"/>
      <c r="L1051" s="15">
        <v>1988</v>
      </c>
      <c r="M1051" s="10"/>
      <c r="N1051" s="42" t="s">
        <v>2395</v>
      </c>
      <c r="O1051" s="10"/>
      <c r="P1051" s="15">
        <v>15</v>
      </c>
      <c r="Q1051" s="15">
        <v>1</v>
      </c>
      <c r="R1051" s="15">
        <v>2</v>
      </c>
      <c r="S1051" s="35" t="s">
        <v>86</v>
      </c>
      <c r="U1051" s="76" t="s">
        <v>3074</v>
      </c>
      <c r="V1051" s="76" t="str">
        <f>IF(B1051="","",B1051)</f>
        <v>NWA</v>
      </c>
      <c r="W1051" s="76" t="s">
        <v>3075</v>
      </c>
      <c r="X1051" s="76" t="str">
        <f>IF(C1051="","",C1051)</f>
        <v>Straight Outta Compton</v>
      </c>
      <c r="Y1051" s="77" t="s">
        <v>3077</v>
      </c>
      <c r="Z1051" s="76">
        <f>IF(L1051="","",L1051)</f>
        <v>1988</v>
      </c>
      <c r="AA1051" s="76" t="s">
        <v>3076</v>
      </c>
      <c r="AB1051" s="76" t="str">
        <f>_xlfn.CONCAT(U1051:AA1051)</f>
        <v>&lt;table class="questions" width="290"&gt;&lt;tr&gt;&lt;td height="50"&gt;&lt;div align="center"&gt;2 Points &lt;/div&gt;&lt;/td&gt;&lt;/tr&gt;&lt;tr&gt;&lt;td height="30"&gt;&lt;div align="center"&gt;NWA&lt;/div&gt;&lt;/td&gt;&lt;/tr&gt;&lt;tr&gt;&lt;td height="30"&gt;&lt;div align="center"&gt;Straight Outta Compton&lt;/div&gt;&lt;/td&gt;&lt;/tr&gt;&lt;tr&gt;&lt;td height="30"&gt;&lt;div align="center"&gt;&lt;/div&gt;&lt;/td&gt;&lt;/tr&gt;&lt;tr&gt;&lt;td height="30"&gt;&lt;div align="center"&gt;1988&lt;/div&gt;&lt;/td&gt;&lt;/tr&gt;&lt;/table&gt;</v>
      </c>
      <c r="AC1051" s="50" t="s">
        <v>2615</v>
      </c>
      <c r="AD1051" s="50" t="str">
        <f>IF(A1051="","","Assets/"&amp;N1051&amp;"/"&amp;Q1051&amp;"/"&amp;P1051&amp;".mp3")</f>
        <v>Assets/Hiphop/1/15.mp3</v>
      </c>
      <c r="AE1051" s="51" t="s">
        <v>2614</v>
      </c>
      <c r="AF1051" s="50" t="str">
        <f>IF(A1051="","","Tune "&amp;66*(Q1051-1)+P1051)</f>
        <v>Tune 15</v>
      </c>
      <c r="AG1051" s="50" t="s">
        <v>2613</v>
      </c>
      <c r="AH1051" s="50" t="str">
        <f>AC1051&amp;AD1051&amp;AE1051&amp;AF1051&amp;AG1051</f>
        <v>&lt;li&gt;&lt;a href="Assets/Hiphop/1/15.mp3"&gt;Tune 15&lt;/a&gt;&lt;/li&gt;</v>
      </c>
      <c r="AI1051" s="53" t="s">
        <v>2616</v>
      </c>
      <c r="AJ1051" s="53">
        <f>IF(A1051="","",66*(Q1051-1)+P1051)</f>
        <v>15</v>
      </c>
      <c r="AK1051" s="53" t="s">
        <v>2617</v>
      </c>
      <c r="AL1051" s="53" t="str">
        <f>IF(A1051="","",B1051&amp;"&lt;/td&gt;&lt;td&gt;"&amp;C1051&amp;"&lt;/td&gt;&lt;/tr&gt;")</f>
        <v>NWA&lt;/td&gt;&lt;td&gt;Straight Outta Compton&lt;/td&gt;&lt;/tr&gt;</v>
      </c>
      <c r="AM1051" s="53" t="str">
        <f>AI1051&amp;AJ1051&amp;AK1051&amp;AL1051</f>
        <v>&lt;tr&gt;&lt;td align="left"&gt;15&lt;/td&gt;&lt;td align="left"&gt;NWA&lt;/td&gt;&lt;td&gt;Straight Outta Compton&lt;/td&gt;&lt;/tr&gt;</v>
      </c>
      <c r="AN1051" s="64">
        <f>IF(MAX(LEN(B1051),LEN(C1051))=0,"",MAX(LEN(B1051),LEN(C1051)))</f>
        <v>22</v>
      </c>
    </row>
    <row r="1052" spans="1:40" x14ac:dyDescent="0.25">
      <c r="A1052" s="10" t="str">
        <f>N1052&amp;Q1052&amp;R1052&amp;S1052</f>
        <v>Hiphop13K</v>
      </c>
      <c r="B1052" s="35" t="s">
        <v>2026</v>
      </c>
      <c r="C1052" s="35" t="s">
        <v>2452</v>
      </c>
      <c r="D1052" s="15"/>
      <c r="E1052" s="15"/>
      <c r="F1052" s="15"/>
      <c r="G1052" s="15"/>
      <c r="H1052" s="15"/>
      <c r="I1052" s="15"/>
      <c r="J1052" s="15"/>
      <c r="K1052" s="14"/>
      <c r="L1052" s="15">
        <v>1989</v>
      </c>
      <c r="M1052" s="10"/>
      <c r="N1052" s="42" t="s">
        <v>2395</v>
      </c>
      <c r="O1052" s="10"/>
      <c r="P1052" s="15">
        <v>33</v>
      </c>
      <c r="Q1052" s="15">
        <v>1</v>
      </c>
      <c r="R1052" s="15">
        <v>3</v>
      </c>
      <c r="S1052" s="35" t="s">
        <v>1072</v>
      </c>
      <c r="U1052" s="76" t="s">
        <v>3074</v>
      </c>
      <c r="V1052" s="76" t="str">
        <f>IF(B1052="","",B1052)</f>
        <v>NWA</v>
      </c>
      <c r="W1052" s="76" t="s">
        <v>3075</v>
      </c>
      <c r="X1052" s="76" t="str">
        <f>IF(C1052="","",C1052)</f>
        <v>Express Yourself</v>
      </c>
      <c r="Y1052" s="77" t="s">
        <v>3077</v>
      </c>
      <c r="Z1052" s="76">
        <f>IF(L1052="","",L1052)</f>
        <v>1989</v>
      </c>
      <c r="AA1052" s="76" t="s">
        <v>3076</v>
      </c>
      <c r="AB1052" s="76" t="str">
        <f>_xlfn.CONCAT(U1052:AA1052)</f>
        <v>&lt;table class="questions" width="290"&gt;&lt;tr&gt;&lt;td height="50"&gt;&lt;div align="center"&gt;2 Points &lt;/div&gt;&lt;/td&gt;&lt;/tr&gt;&lt;tr&gt;&lt;td height="30"&gt;&lt;div align="center"&gt;NWA&lt;/div&gt;&lt;/td&gt;&lt;/tr&gt;&lt;tr&gt;&lt;td height="30"&gt;&lt;div align="center"&gt;Express Yourself&lt;/div&gt;&lt;/td&gt;&lt;/tr&gt;&lt;tr&gt;&lt;td height="30"&gt;&lt;div align="center"&gt;&lt;/div&gt;&lt;/td&gt;&lt;/tr&gt;&lt;tr&gt;&lt;td height="30"&gt;&lt;div align="center"&gt;1989&lt;/div&gt;&lt;/td&gt;&lt;/tr&gt;&lt;/table&gt;</v>
      </c>
      <c r="AC1052" s="50" t="s">
        <v>2615</v>
      </c>
      <c r="AD1052" s="50" t="str">
        <f>IF(A1052="","","Assets/"&amp;N1052&amp;"/"&amp;Q1052&amp;"/"&amp;P1052&amp;".mp3")</f>
        <v>Assets/Hiphop/1/33.mp3</v>
      </c>
      <c r="AE1052" s="51" t="s">
        <v>2614</v>
      </c>
      <c r="AF1052" s="50" t="str">
        <f>IF(A1052="","","Tune "&amp;66*(Q1052-1)+P1052)</f>
        <v>Tune 33</v>
      </c>
      <c r="AG1052" s="50" t="s">
        <v>2613</v>
      </c>
      <c r="AH1052" s="50" t="str">
        <f>AC1052&amp;AD1052&amp;AE1052&amp;AF1052&amp;AG1052</f>
        <v>&lt;li&gt;&lt;a href="Assets/Hiphop/1/33.mp3"&gt;Tune 33&lt;/a&gt;&lt;/li&gt;</v>
      </c>
      <c r="AI1052" s="53" t="s">
        <v>2616</v>
      </c>
      <c r="AJ1052" s="53">
        <f>IF(A1052="","",66*(Q1052-1)+P1052)</f>
        <v>33</v>
      </c>
      <c r="AK1052" s="53" t="s">
        <v>2617</v>
      </c>
      <c r="AL1052" s="53" t="str">
        <f>IF(A1052="","",B1052&amp;"&lt;/td&gt;&lt;td&gt;"&amp;C1052&amp;"&lt;/td&gt;&lt;/tr&gt;")</f>
        <v>NWA&lt;/td&gt;&lt;td&gt;Express Yourself&lt;/td&gt;&lt;/tr&gt;</v>
      </c>
      <c r="AM1052" s="53" t="str">
        <f>AI1052&amp;AJ1052&amp;AK1052&amp;AL1052</f>
        <v>&lt;tr&gt;&lt;td align="left"&gt;33&lt;/td&gt;&lt;td align="left"&gt;NWA&lt;/td&gt;&lt;td&gt;Express Yourself&lt;/td&gt;&lt;/tr&gt;</v>
      </c>
      <c r="AN1052" s="64">
        <f>IF(MAX(LEN(B1052),LEN(C1052))=0,"",MAX(LEN(B1052),LEN(C1052)))</f>
        <v>16</v>
      </c>
    </row>
    <row r="1053" spans="1:40" x14ac:dyDescent="0.25">
      <c r="A1053" s="10" t="str">
        <f>N1053&amp;Q1053&amp;R1053&amp;S1053</f>
        <v>Rock11B</v>
      </c>
      <c r="B1053" s="14" t="s">
        <v>706</v>
      </c>
      <c r="C1053" s="14" t="s">
        <v>623</v>
      </c>
      <c r="D1053" s="15" t="s">
        <v>672</v>
      </c>
      <c r="E1053" s="15" t="s">
        <v>682</v>
      </c>
      <c r="F1053" s="15"/>
      <c r="G1053" s="15"/>
      <c r="H1053" s="15"/>
      <c r="I1053" s="15"/>
      <c r="J1053" s="15"/>
      <c r="K1053" s="14"/>
      <c r="L1053" s="15">
        <v>2005</v>
      </c>
      <c r="M1053" s="10"/>
      <c r="N1053" s="36" t="s">
        <v>1067</v>
      </c>
      <c r="O1053" s="10"/>
      <c r="P1053" s="15">
        <v>2</v>
      </c>
      <c r="Q1053" s="15">
        <v>1</v>
      </c>
      <c r="R1053" s="15">
        <v>1</v>
      </c>
      <c r="S1053" s="15" t="s">
        <v>85</v>
      </c>
      <c r="U1053" s="76" t="s">
        <v>3074</v>
      </c>
      <c r="V1053" s="76" t="str">
        <f>IF(B1053="","",B1053)</f>
        <v>Oasis</v>
      </c>
      <c r="W1053" s="76" t="s">
        <v>3075</v>
      </c>
      <c r="X1053" s="76" t="str">
        <f>IF(C1053="","",C1053)</f>
        <v>Wonderwall</v>
      </c>
      <c r="Y1053" s="77" t="s">
        <v>3077</v>
      </c>
      <c r="Z1053" s="76">
        <f>IF(L1053="","",L1053)</f>
        <v>2005</v>
      </c>
      <c r="AA1053" s="76" t="s">
        <v>3076</v>
      </c>
      <c r="AB1053" s="76" t="str">
        <f>_xlfn.CONCAT(U1053:AA1053)</f>
        <v>&lt;table class="questions" width="290"&gt;&lt;tr&gt;&lt;td height="50"&gt;&lt;div align="center"&gt;2 Points &lt;/div&gt;&lt;/td&gt;&lt;/tr&gt;&lt;tr&gt;&lt;td height="30"&gt;&lt;div align="center"&gt;Oasis&lt;/div&gt;&lt;/td&gt;&lt;/tr&gt;&lt;tr&gt;&lt;td height="30"&gt;&lt;div align="center"&gt;Wonderwall&lt;/div&gt;&lt;/td&gt;&lt;/tr&gt;&lt;tr&gt;&lt;td height="30"&gt;&lt;div align="center"&gt;&lt;/div&gt;&lt;/td&gt;&lt;/tr&gt;&lt;tr&gt;&lt;td height="30"&gt;&lt;div align="center"&gt;2005&lt;/div&gt;&lt;/td&gt;&lt;/tr&gt;&lt;/table&gt;</v>
      </c>
      <c r="AC1053" s="50" t="s">
        <v>2615</v>
      </c>
      <c r="AD1053" s="50" t="str">
        <f>IF(A1053="","","Assets/"&amp;N1053&amp;"/"&amp;Q1053&amp;"/"&amp;P1053&amp;".mp3")</f>
        <v>Assets/Rock/1/2.mp3</v>
      </c>
      <c r="AE1053" s="51" t="s">
        <v>2614</v>
      </c>
      <c r="AF1053" s="50" t="str">
        <f>IF(A1053="","","Tune "&amp;66*(Q1053-1)+P1053)</f>
        <v>Tune 2</v>
      </c>
      <c r="AG1053" s="50" t="s">
        <v>2613</v>
      </c>
      <c r="AH1053" s="50" t="str">
        <f>AC1053&amp;AD1053&amp;AE1053&amp;AF1053&amp;AG1053</f>
        <v>&lt;li&gt;&lt;a href="Assets/Rock/1/2.mp3"&gt;Tune 2&lt;/a&gt;&lt;/li&gt;</v>
      </c>
      <c r="AI1053" s="53" t="s">
        <v>2616</v>
      </c>
      <c r="AJ1053" s="53">
        <f>IF(A1053="","",66*(Q1053-1)+P1053)</f>
        <v>2</v>
      </c>
      <c r="AK1053" s="53" t="s">
        <v>2617</v>
      </c>
      <c r="AL1053" s="53" t="str">
        <f>IF(A1053="","",B1053&amp;"&lt;/td&gt;&lt;td&gt;"&amp;C1053&amp;"&lt;/td&gt;&lt;/tr&gt;")</f>
        <v>Oasis&lt;/td&gt;&lt;td&gt;Wonderwall&lt;/td&gt;&lt;/tr&gt;</v>
      </c>
      <c r="AM1053" s="53" t="str">
        <f>AI1053&amp;AJ1053&amp;AK1053&amp;AL1053</f>
        <v>&lt;tr&gt;&lt;td align="left"&gt;2&lt;/td&gt;&lt;td align="left"&gt;Oasis&lt;/td&gt;&lt;td&gt;Wonderwall&lt;/td&gt;&lt;/tr&gt;</v>
      </c>
      <c r="AN1053" s="64">
        <f>IF(MAX(LEN(B1053),LEN(C1053))=0,"",MAX(LEN(B1053),LEN(C1053)))</f>
        <v>10</v>
      </c>
    </row>
    <row r="1054" spans="1:40" x14ac:dyDescent="0.25">
      <c r="A1054" s="10" t="str">
        <f>N1054&amp;Q1054&amp;R1054&amp;S1054</f>
        <v>Rock11I</v>
      </c>
      <c r="B1054" s="15" t="s">
        <v>706</v>
      </c>
      <c r="C1054" s="15" t="s">
        <v>865</v>
      </c>
      <c r="D1054" s="15" t="s">
        <v>672</v>
      </c>
      <c r="E1054" s="15" t="s">
        <v>682</v>
      </c>
      <c r="F1054" s="15" t="s">
        <v>520</v>
      </c>
      <c r="G1054" s="15"/>
      <c r="H1054" s="15" t="s">
        <v>730</v>
      </c>
      <c r="I1054" s="15"/>
      <c r="J1054" s="15"/>
      <c r="K1054" s="14"/>
      <c r="L1054" s="15">
        <v>1988</v>
      </c>
      <c r="M1054" s="10"/>
      <c r="N1054" s="36" t="s">
        <v>1067</v>
      </c>
      <c r="O1054" s="10"/>
      <c r="P1054" s="15">
        <v>9</v>
      </c>
      <c r="Q1054" s="15">
        <v>1</v>
      </c>
      <c r="R1054" s="15">
        <v>1</v>
      </c>
      <c r="S1054" s="15" t="s">
        <v>1070</v>
      </c>
      <c r="U1054" s="76" t="s">
        <v>3074</v>
      </c>
      <c r="V1054" s="76" t="str">
        <f>IF(B1054="","",B1054)</f>
        <v>Oasis</v>
      </c>
      <c r="W1054" s="76" t="s">
        <v>3075</v>
      </c>
      <c r="X1054" s="76" t="str">
        <f>IF(C1054="","",C1054)</f>
        <v>Cigarettes &amp; Alcohol</v>
      </c>
      <c r="Y1054" s="77" t="s">
        <v>3077</v>
      </c>
      <c r="Z1054" s="76">
        <f>IF(L1054="","",L1054)</f>
        <v>1988</v>
      </c>
      <c r="AA1054" s="76" t="s">
        <v>3076</v>
      </c>
      <c r="AB1054" s="76" t="str">
        <f>_xlfn.CONCAT(U1054:AA1054)</f>
        <v>&lt;table class="questions" width="290"&gt;&lt;tr&gt;&lt;td height="50"&gt;&lt;div align="center"&gt;2 Points &lt;/div&gt;&lt;/td&gt;&lt;/tr&gt;&lt;tr&gt;&lt;td height="30"&gt;&lt;div align="center"&gt;Oasis&lt;/div&gt;&lt;/td&gt;&lt;/tr&gt;&lt;tr&gt;&lt;td height="30"&gt;&lt;div align="center"&gt;Cigarettes &amp; Alcohol&lt;/div&gt;&lt;/td&gt;&lt;/tr&gt;&lt;tr&gt;&lt;td height="30"&gt;&lt;div align="center"&gt;&lt;/div&gt;&lt;/td&gt;&lt;/tr&gt;&lt;tr&gt;&lt;td height="30"&gt;&lt;div align="center"&gt;1988&lt;/div&gt;&lt;/td&gt;&lt;/tr&gt;&lt;/table&gt;</v>
      </c>
      <c r="AC1054" s="50" t="s">
        <v>2615</v>
      </c>
      <c r="AD1054" s="50" t="str">
        <f>IF(A1054="","","Assets/"&amp;N1054&amp;"/"&amp;Q1054&amp;"/"&amp;P1054&amp;".mp3")</f>
        <v>Assets/Rock/1/9.mp3</v>
      </c>
      <c r="AE1054" s="51" t="s">
        <v>2614</v>
      </c>
      <c r="AF1054" s="50" t="str">
        <f>IF(A1054="","","Tune "&amp;66*(Q1054-1)+P1054)</f>
        <v>Tune 9</v>
      </c>
      <c r="AG1054" s="50" t="s">
        <v>2613</v>
      </c>
      <c r="AH1054" s="50" t="str">
        <f>AC1054&amp;AD1054&amp;AE1054&amp;AF1054&amp;AG1054</f>
        <v>&lt;li&gt;&lt;a href="Assets/Rock/1/9.mp3"&gt;Tune 9&lt;/a&gt;&lt;/li&gt;</v>
      </c>
      <c r="AI1054" s="53" t="s">
        <v>2616</v>
      </c>
      <c r="AJ1054" s="53">
        <f>IF(A1054="","",66*(Q1054-1)+P1054)</f>
        <v>9</v>
      </c>
      <c r="AK1054" s="53" t="s">
        <v>2617</v>
      </c>
      <c r="AL1054" s="53" t="str">
        <f>IF(A1054="","",B1054&amp;"&lt;/td&gt;&lt;td&gt;"&amp;C1054&amp;"&lt;/td&gt;&lt;/tr&gt;")</f>
        <v>Oasis&lt;/td&gt;&lt;td&gt;Cigarettes &amp; Alcohol&lt;/td&gt;&lt;/tr&gt;</v>
      </c>
      <c r="AM1054" s="53" t="str">
        <f>AI1054&amp;AJ1054&amp;AK1054&amp;AL1054</f>
        <v>&lt;tr&gt;&lt;td align="left"&gt;9&lt;/td&gt;&lt;td align="left"&gt;Oasis&lt;/td&gt;&lt;td&gt;Cigarettes &amp; Alcohol&lt;/td&gt;&lt;/tr&gt;</v>
      </c>
      <c r="AN1054" s="64">
        <f>IF(MAX(LEN(B1054),LEN(C1054))=0,"",MAX(LEN(B1054),LEN(C1054)))</f>
        <v>20</v>
      </c>
    </row>
    <row r="1055" spans="1:40" x14ac:dyDescent="0.25">
      <c r="A1055" s="10" t="str">
        <f>N1055&amp;Q1055&amp;R1055&amp;S1055</f>
        <v>199016D</v>
      </c>
      <c r="B1055" s="15" t="s">
        <v>338</v>
      </c>
      <c r="C1055" s="15" t="s">
        <v>339</v>
      </c>
      <c r="D1055" s="15" t="s">
        <v>672</v>
      </c>
      <c r="E1055" s="15" t="s">
        <v>682</v>
      </c>
      <c r="F1055" s="15"/>
      <c r="G1055" s="15"/>
      <c r="H1055" s="15"/>
      <c r="I1055" s="15"/>
      <c r="J1055" s="15"/>
      <c r="K1055" s="14"/>
      <c r="L1055" s="15">
        <v>1998</v>
      </c>
      <c r="M1055" s="10"/>
      <c r="N1055" s="7">
        <v>1990</v>
      </c>
      <c r="O1055" s="10"/>
      <c r="P1055" s="15">
        <v>59</v>
      </c>
      <c r="Q1055" s="15">
        <v>1</v>
      </c>
      <c r="R1055" s="15">
        <v>6</v>
      </c>
      <c r="S1055" s="15" t="s">
        <v>86</v>
      </c>
      <c r="U1055" s="76" t="s">
        <v>3074</v>
      </c>
      <c r="V1055" s="76" t="str">
        <f>IF(B1055="","",B1055)</f>
        <v>Cher</v>
      </c>
      <c r="W1055" s="76" t="s">
        <v>3075</v>
      </c>
      <c r="X1055" s="76" t="str">
        <f>IF(C1055="","",C1055)</f>
        <v>Believe</v>
      </c>
      <c r="Y1055" s="77" t="s">
        <v>3077</v>
      </c>
      <c r="Z1055" s="76">
        <f>IF(L1055="","",L1055)</f>
        <v>1998</v>
      </c>
      <c r="AA1055" s="76" t="s">
        <v>3076</v>
      </c>
      <c r="AB1055" s="76" t="str">
        <f>_xlfn.CONCAT(U1055:AA1055)</f>
        <v>&lt;table class="questions" width="290"&gt;&lt;tr&gt;&lt;td height="50"&gt;&lt;div align="center"&gt;2 Points &lt;/div&gt;&lt;/td&gt;&lt;/tr&gt;&lt;tr&gt;&lt;td height="30"&gt;&lt;div align="center"&gt;Cher&lt;/div&gt;&lt;/td&gt;&lt;/tr&gt;&lt;tr&gt;&lt;td height="30"&gt;&lt;div align="center"&gt;Believe&lt;/div&gt;&lt;/td&gt;&lt;/tr&gt;&lt;tr&gt;&lt;td height="30"&gt;&lt;div align="center"&gt;&lt;/div&gt;&lt;/td&gt;&lt;/tr&gt;&lt;tr&gt;&lt;td height="30"&gt;&lt;div align="center"&gt;1998&lt;/div&gt;&lt;/td&gt;&lt;/tr&gt;&lt;/table&gt;</v>
      </c>
      <c r="AC1055" s="50" t="s">
        <v>2615</v>
      </c>
      <c r="AD1055" s="50" t="str">
        <f>IF(A1055="","","Assets/"&amp;N1055&amp;"/"&amp;Q1055&amp;"/"&amp;P1055&amp;".mp3")</f>
        <v>Assets/1990/1/59.mp3</v>
      </c>
      <c r="AE1055" s="51" t="s">
        <v>2614</v>
      </c>
      <c r="AF1055" s="50" t="str">
        <f>IF(A1055="","","Tune "&amp;66*(Q1055-1)+P1055)</f>
        <v>Tune 59</v>
      </c>
      <c r="AG1055" s="50" t="s">
        <v>2613</v>
      </c>
      <c r="AH1055" s="50" t="str">
        <f>AC1055&amp;AD1055&amp;AE1055&amp;AF1055&amp;AG1055</f>
        <v>&lt;li&gt;&lt;a href="Assets/1990/1/59.mp3"&gt;Tune 59&lt;/a&gt;&lt;/li&gt;</v>
      </c>
      <c r="AI1055" s="53" t="s">
        <v>2616</v>
      </c>
      <c r="AJ1055" s="53">
        <f>IF(A1055="","",66*(Q1055-1)+P1055)</f>
        <v>59</v>
      </c>
      <c r="AK1055" s="53" t="s">
        <v>2617</v>
      </c>
      <c r="AL1055" s="53" t="str">
        <f>IF(A1055="","",B1055&amp;"&lt;/td&gt;&lt;td&gt;"&amp;C1055&amp;"&lt;/td&gt;&lt;/tr&gt;")</f>
        <v>Cher&lt;/td&gt;&lt;td&gt;Believe&lt;/td&gt;&lt;/tr&gt;</v>
      </c>
      <c r="AM1055" s="53" t="str">
        <f>AI1055&amp;AJ1055&amp;AK1055&amp;AL1055</f>
        <v>&lt;tr&gt;&lt;td align="left"&gt;59&lt;/td&gt;&lt;td align="left"&gt;Cher&lt;/td&gt;&lt;td&gt;Believe&lt;/td&gt;&lt;/tr&gt;</v>
      </c>
      <c r="AN1055" s="64">
        <f>IF(MAX(LEN(B1055),LEN(C1055))=0,"",MAX(LEN(B1055),LEN(C1055)))</f>
        <v>7</v>
      </c>
    </row>
    <row r="1056" spans="1:40" x14ac:dyDescent="0.25">
      <c r="A1056" s="10" t="str">
        <f>N1056&amp;Q1056&amp;R1056&amp;S1056</f>
        <v>199016E</v>
      </c>
      <c r="B1056" s="15" t="s">
        <v>349</v>
      </c>
      <c r="C1056" s="15" t="s">
        <v>350</v>
      </c>
      <c r="D1056" s="15" t="s">
        <v>672</v>
      </c>
      <c r="E1056" s="15" t="s">
        <v>682</v>
      </c>
      <c r="F1056" s="15"/>
      <c r="G1056" s="15"/>
      <c r="H1056" s="15"/>
      <c r="I1056" s="15"/>
      <c r="J1056" s="15"/>
      <c r="K1056" s="14"/>
      <c r="L1056" s="15">
        <v>1990</v>
      </c>
      <c r="M1056" s="10"/>
      <c r="N1056" s="7">
        <v>1990</v>
      </c>
      <c r="O1056" s="10"/>
      <c r="P1056" s="15">
        <v>60</v>
      </c>
      <c r="Q1056" s="15">
        <v>1</v>
      </c>
      <c r="R1056" s="15">
        <v>6</v>
      </c>
      <c r="S1056" s="15" t="s">
        <v>87</v>
      </c>
      <c r="U1056" s="76" t="s">
        <v>3074</v>
      </c>
      <c r="V1056" s="76" t="str">
        <f>IF(B1056="","",B1056)</f>
        <v>Sinead O Connor</v>
      </c>
      <c r="W1056" s="76" t="s">
        <v>3075</v>
      </c>
      <c r="X1056" s="76" t="str">
        <f>IF(C1056="","",C1056)</f>
        <v>Nothing Compares to You</v>
      </c>
      <c r="Y1056" s="77" t="s">
        <v>3077</v>
      </c>
      <c r="Z1056" s="76">
        <f>IF(L1056="","",L1056)</f>
        <v>1990</v>
      </c>
      <c r="AA1056" s="76" t="s">
        <v>3076</v>
      </c>
      <c r="AB1056" s="76" t="str">
        <f>_xlfn.CONCAT(U1056:AA1056)</f>
        <v>&lt;table class="questions" width="290"&gt;&lt;tr&gt;&lt;td height="50"&gt;&lt;div align="center"&gt;2 Points &lt;/div&gt;&lt;/td&gt;&lt;/tr&gt;&lt;tr&gt;&lt;td height="30"&gt;&lt;div align="center"&gt;Sinead O Connor&lt;/div&gt;&lt;/td&gt;&lt;/tr&gt;&lt;tr&gt;&lt;td height="30"&gt;&lt;div align="center"&gt;Nothing Compares to You&lt;/div&gt;&lt;/td&gt;&lt;/tr&gt;&lt;tr&gt;&lt;td height="30"&gt;&lt;div align="center"&gt;&lt;/div&gt;&lt;/td&gt;&lt;/tr&gt;&lt;tr&gt;&lt;td height="30"&gt;&lt;div align="center"&gt;1990&lt;/div&gt;&lt;/td&gt;&lt;/tr&gt;&lt;/table&gt;</v>
      </c>
      <c r="AC1056" s="50" t="s">
        <v>2615</v>
      </c>
      <c r="AD1056" s="50" t="str">
        <f>IF(A1056="","","Assets/"&amp;N1056&amp;"/"&amp;Q1056&amp;"/"&amp;P1056&amp;".mp3")</f>
        <v>Assets/1990/1/60.mp3</v>
      </c>
      <c r="AE1056" s="51" t="s">
        <v>2614</v>
      </c>
      <c r="AF1056" s="50" t="str">
        <f>IF(A1056="","","Tune "&amp;66*(Q1056-1)+P1056)</f>
        <v>Tune 60</v>
      </c>
      <c r="AG1056" s="50" t="s">
        <v>2613</v>
      </c>
      <c r="AH1056" s="50" t="str">
        <f>AC1056&amp;AD1056&amp;AE1056&amp;AF1056&amp;AG1056</f>
        <v>&lt;li&gt;&lt;a href="Assets/1990/1/60.mp3"&gt;Tune 60&lt;/a&gt;&lt;/li&gt;</v>
      </c>
      <c r="AI1056" s="53" t="s">
        <v>2616</v>
      </c>
      <c r="AJ1056" s="53">
        <f>IF(A1056="","",66*(Q1056-1)+P1056)</f>
        <v>60</v>
      </c>
      <c r="AK1056" s="53" t="s">
        <v>2617</v>
      </c>
      <c r="AL1056" s="53" t="str">
        <f>IF(A1056="","",B1056&amp;"&lt;/td&gt;&lt;td&gt;"&amp;C1056&amp;"&lt;/td&gt;&lt;/tr&gt;")</f>
        <v>Sinead O Connor&lt;/td&gt;&lt;td&gt;Nothing Compares to You&lt;/td&gt;&lt;/tr&gt;</v>
      </c>
      <c r="AM1056" s="53" t="str">
        <f>AI1056&amp;AJ1056&amp;AK1056&amp;AL1056</f>
        <v>&lt;tr&gt;&lt;td align="left"&gt;60&lt;/td&gt;&lt;td align="left"&gt;Sinead O Connor&lt;/td&gt;&lt;td&gt;Nothing Compares to You&lt;/td&gt;&lt;/tr&gt;</v>
      </c>
      <c r="AN1056" s="64">
        <f>IF(MAX(LEN(B1056),LEN(C1056))=0,"",MAX(LEN(B1056),LEN(C1056)))</f>
        <v>23</v>
      </c>
    </row>
    <row r="1057" spans="1:40" x14ac:dyDescent="0.25">
      <c r="A1057" s="10" t="str">
        <f>N1057&amp;Q1057&amp;R1057&amp;S1057</f>
        <v>199016F</v>
      </c>
      <c r="B1057" s="15" t="s">
        <v>204</v>
      </c>
      <c r="C1057" s="15" t="s">
        <v>205</v>
      </c>
      <c r="D1057" s="15" t="s">
        <v>672</v>
      </c>
      <c r="E1057" s="15" t="s">
        <v>682</v>
      </c>
      <c r="F1057" s="15"/>
      <c r="G1057" s="15"/>
      <c r="H1057" s="15"/>
      <c r="I1057" s="15"/>
      <c r="J1057" s="15"/>
      <c r="K1057" s="14"/>
      <c r="L1057" s="15">
        <v>1997</v>
      </c>
      <c r="M1057" s="10"/>
      <c r="N1057" s="7">
        <v>1990</v>
      </c>
      <c r="O1057" s="10"/>
      <c r="P1057" s="15">
        <v>61</v>
      </c>
      <c r="Q1057" s="15">
        <v>1</v>
      </c>
      <c r="R1057" s="15">
        <v>6</v>
      </c>
      <c r="S1057" s="15" t="s">
        <v>88</v>
      </c>
      <c r="U1057" s="76" t="s">
        <v>3074</v>
      </c>
      <c r="V1057" s="76" t="str">
        <f>IF(B1057="","",B1057)</f>
        <v>Spice Girls</v>
      </c>
      <c r="W1057" s="76" t="s">
        <v>3075</v>
      </c>
      <c r="X1057" s="76" t="str">
        <f>IF(C1057="","",C1057)</f>
        <v>Spice Up Your Life</v>
      </c>
      <c r="Y1057" s="77" t="s">
        <v>3077</v>
      </c>
      <c r="Z1057" s="76">
        <f>IF(L1057="","",L1057)</f>
        <v>1997</v>
      </c>
      <c r="AA1057" s="76" t="s">
        <v>3076</v>
      </c>
      <c r="AB1057" s="76" t="str">
        <f>_xlfn.CONCAT(U1057:AA1057)</f>
        <v>&lt;table class="questions" width="290"&gt;&lt;tr&gt;&lt;td height="50"&gt;&lt;div align="center"&gt;2 Points &lt;/div&gt;&lt;/td&gt;&lt;/tr&gt;&lt;tr&gt;&lt;td height="30"&gt;&lt;div align="center"&gt;Spice Girls&lt;/div&gt;&lt;/td&gt;&lt;/tr&gt;&lt;tr&gt;&lt;td height="30"&gt;&lt;div align="center"&gt;Spice Up Your Life&lt;/div&gt;&lt;/td&gt;&lt;/tr&gt;&lt;tr&gt;&lt;td height="30"&gt;&lt;div align="center"&gt;&lt;/div&gt;&lt;/td&gt;&lt;/tr&gt;&lt;tr&gt;&lt;td height="30"&gt;&lt;div align="center"&gt;1997&lt;/div&gt;&lt;/td&gt;&lt;/tr&gt;&lt;/table&gt;</v>
      </c>
      <c r="AC1057" s="50" t="s">
        <v>2615</v>
      </c>
      <c r="AD1057" s="50" t="str">
        <f>IF(A1057="","","Assets/"&amp;N1057&amp;"/"&amp;Q1057&amp;"/"&amp;P1057&amp;".mp3")</f>
        <v>Assets/1990/1/61.mp3</v>
      </c>
      <c r="AE1057" s="51" t="s">
        <v>2614</v>
      </c>
      <c r="AF1057" s="50" t="str">
        <f>IF(A1057="","","Tune "&amp;66*(Q1057-1)+P1057)</f>
        <v>Tune 61</v>
      </c>
      <c r="AG1057" s="50" t="s">
        <v>2613</v>
      </c>
      <c r="AH1057" s="50" t="str">
        <f>AC1057&amp;AD1057&amp;AE1057&amp;AF1057&amp;AG1057</f>
        <v>&lt;li&gt;&lt;a href="Assets/1990/1/61.mp3"&gt;Tune 61&lt;/a&gt;&lt;/li&gt;</v>
      </c>
      <c r="AI1057" s="53" t="s">
        <v>2616</v>
      </c>
      <c r="AJ1057" s="53">
        <f>IF(A1057="","",66*(Q1057-1)+P1057)</f>
        <v>61</v>
      </c>
      <c r="AK1057" s="53" t="s">
        <v>2617</v>
      </c>
      <c r="AL1057" s="53" t="str">
        <f>IF(A1057="","",B1057&amp;"&lt;/td&gt;&lt;td&gt;"&amp;C1057&amp;"&lt;/td&gt;&lt;/tr&gt;")</f>
        <v>Spice Girls&lt;/td&gt;&lt;td&gt;Spice Up Your Life&lt;/td&gt;&lt;/tr&gt;</v>
      </c>
      <c r="AM1057" s="53" t="str">
        <f>AI1057&amp;AJ1057&amp;AK1057&amp;AL1057</f>
        <v>&lt;tr&gt;&lt;td align="left"&gt;61&lt;/td&gt;&lt;td align="left"&gt;Spice Girls&lt;/td&gt;&lt;td&gt;Spice Up Your Life&lt;/td&gt;&lt;/tr&gt;</v>
      </c>
      <c r="AN1057" s="64">
        <f>IF(MAX(LEN(B1057),LEN(C1057))=0,"",MAX(LEN(B1057),LEN(C1057)))</f>
        <v>18</v>
      </c>
    </row>
    <row r="1058" spans="1:40" x14ac:dyDescent="0.25">
      <c r="A1058" s="10" t="str">
        <f>N1058&amp;Q1058&amp;R1058&amp;S1058</f>
        <v>Classical14A</v>
      </c>
      <c r="B1058" s="35" t="s">
        <v>1914</v>
      </c>
      <c r="C1058" s="35" t="s">
        <v>1915</v>
      </c>
      <c r="D1058" s="15" t="s">
        <v>782</v>
      </c>
      <c r="E1058" s="15" t="s">
        <v>1248</v>
      </c>
      <c r="F1058" s="15"/>
      <c r="G1058" s="15"/>
      <c r="H1058" s="15"/>
      <c r="I1058" s="15"/>
      <c r="J1058" s="15"/>
      <c r="K1058" s="14"/>
      <c r="L1058" s="15"/>
      <c r="M1058" s="10"/>
      <c r="N1058" s="5" t="s">
        <v>777</v>
      </c>
      <c r="O1058" s="10"/>
      <c r="P1058" s="15">
        <v>34</v>
      </c>
      <c r="Q1058" s="15">
        <v>1</v>
      </c>
      <c r="R1058" s="15">
        <v>4</v>
      </c>
      <c r="S1058" s="35" t="s">
        <v>84</v>
      </c>
      <c r="U1058" s="76" t="s">
        <v>3074</v>
      </c>
      <c r="V1058" s="76" t="str">
        <f>IF(B1058="","",B1058)</f>
        <v>Offenbach</v>
      </c>
      <c r="W1058" s="76" t="s">
        <v>3075</v>
      </c>
      <c r="X1058" s="76" t="str">
        <f>IF(C1058="","",C1058)</f>
        <v>Orpheus in the Underworld</v>
      </c>
      <c r="Y1058" s="77" t="s">
        <v>3077</v>
      </c>
      <c r="Z1058" s="76" t="str">
        <f>IF(L1058="","",L1058)</f>
        <v/>
      </c>
      <c r="AA1058" s="76" t="s">
        <v>3076</v>
      </c>
      <c r="AB1058" s="76" t="str">
        <f>_xlfn.CONCAT(U1058:AA1058)</f>
        <v>&lt;table class="questions" width="290"&gt;&lt;tr&gt;&lt;td height="50"&gt;&lt;div align="center"&gt;2 Points &lt;/div&gt;&lt;/td&gt;&lt;/tr&gt;&lt;tr&gt;&lt;td height="30"&gt;&lt;div align="center"&gt;Offenbach&lt;/div&gt;&lt;/td&gt;&lt;/tr&gt;&lt;tr&gt;&lt;td height="30"&gt;&lt;div align="center"&gt;Orpheus in the Underworld&lt;/div&gt;&lt;/td&gt;&lt;/tr&gt;&lt;tr&gt;&lt;td height="30"&gt;&lt;div align="center"&gt;&lt;/div&gt;&lt;/td&gt;&lt;/tr&gt;&lt;tr&gt;&lt;td height="30"&gt;&lt;div align="center"&gt;&lt;/div&gt;&lt;/td&gt;&lt;/tr&gt;&lt;/table&gt;</v>
      </c>
      <c r="AC1058" s="50" t="s">
        <v>2615</v>
      </c>
      <c r="AD1058" s="50" t="str">
        <f>IF(A1058="","","Assets/"&amp;N1058&amp;"/"&amp;Q1058&amp;"/"&amp;P1058&amp;".mp3")</f>
        <v>Assets/Classical/1/34.mp3</v>
      </c>
      <c r="AE1058" s="51" t="s">
        <v>2614</v>
      </c>
      <c r="AF1058" s="50" t="str">
        <f>IF(A1058="","","Tune "&amp;66*(Q1058-1)+P1058)</f>
        <v>Tune 34</v>
      </c>
      <c r="AG1058" s="50" t="s">
        <v>2613</v>
      </c>
      <c r="AH1058" s="50" t="str">
        <f>AC1058&amp;AD1058&amp;AE1058&amp;AF1058&amp;AG1058</f>
        <v>&lt;li&gt;&lt;a href="Assets/Classical/1/34.mp3"&gt;Tune 34&lt;/a&gt;&lt;/li&gt;</v>
      </c>
      <c r="AI1058" s="53" t="s">
        <v>2616</v>
      </c>
      <c r="AJ1058" s="53">
        <f>IF(A1058="","",66*(Q1058-1)+P1058)</f>
        <v>34</v>
      </c>
      <c r="AK1058" s="53" t="s">
        <v>2617</v>
      </c>
      <c r="AL1058" s="53" t="str">
        <f>IF(A1058="","",B1058&amp;"&lt;/td&gt;&lt;td&gt;"&amp;C1058&amp;"&lt;/td&gt;&lt;/tr&gt;")</f>
        <v>Offenbach&lt;/td&gt;&lt;td&gt;Orpheus in the Underworld&lt;/td&gt;&lt;/tr&gt;</v>
      </c>
      <c r="AM1058" s="53" t="str">
        <f>AI1058&amp;AJ1058&amp;AK1058&amp;AL1058</f>
        <v>&lt;tr&gt;&lt;td align="left"&gt;34&lt;/td&gt;&lt;td align="left"&gt;Offenbach&lt;/td&gt;&lt;td&gt;Orpheus in the Underworld&lt;/td&gt;&lt;/tr&gt;</v>
      </c>
      <c r="AN1058" s="64">
        <f>IF(MAX(LEN(B1058),LEN(C1058))=0,"",MAX(LEN(B1058),LEN(C1058)))</f>
        <v>25</v>
      </c>
    </row>
    <row r="1059" spans="1:40" x14ac:dyDescent="0.25">
      <c r="A1059" s="10" t="str">
        <f>N1059&amp;Q1059&amp;R1059&amp;S1059</f>
        <v>Hiphop12E</v>
      </c>
      <c r="B1059" s="43" t="s">
        <v>2023</v>
      </c>
      <c r="C1059" s="35" t="s">
        <v>2024</v>
      </c>
      <c r="D1059" s="15"/>
      <c r="E1059" s="15"/>
      <c r="F1059" s="15"/>
      <c r="G1059" s="15"/>
      <c r="H1059" s="15"/>
      <c r="I1059" s="15"/>
      <c r="J1059" s="15"/>
      <c r="K1059" s="14"/>
      <c r="L1059" s="15">
        <v>1995</v>
      </c>
      <c r="M1059" s="10"/>
      <c r="N1059" s="42" t="s">
        <v>2395</v>
      </c>
      <c r="O1059" s="10"/>
      <c r="P1059" s="15">
        <v>16</v>
      </c>
      <c r="Q1059" s="15">
        <v>1</v>
      </c>
      <c r="R1059" s="15">
        <v>2</v>
      </c>
      <c r="S1059" s="35" t="s">
        <v>87</v>
      </c>
      <c r="U1059" s="76" t="s">
        <v>3074</v>
      </c>
      <c r="V1059" s="76" t="str">
        <f>IF(B1059="","",B1059)</f>
        <v>Ol Dirty Bastard</v>
      </c>
      <c r="W1059" s="76" t="s">
        <v>3075</v>
      </c>
      <c r="X1059" s="76" t="str">
        <f>IF(C1059="","",C1059)</f>
        <v>Shimmy Shimmy Ya</v>
      </c>
      <c r="Y1059" s="77" t="s">
        <v>3077</v>
      </c>
      <c r="Z1059" s="76">
        <f>IF(L1059="","",L1059)</f>
        <v>1995</v>
      </c>
      <c r="AA1059" s="76" t="s">
        <v>3076</v>
      </c>
      <c r="AB1059" s="76" t="str">
        <f>_xlfn.CONCAT(U1059:AA1059)</f>
        <v>&lt;table class="questions" width="290"&gt;&lt;tr&gt;&lt;td height="50"&gt;&lt;div align="center"&gt;2 Points &lt;/div&gt;&lt;/td&gt;&lt;/tr&gt;&lt;tr&gt;&lt;td height="30"&gt;&lt;div align="center"&gt;Ol Dirty Bastard&lt;/div&gt;&lt;/td&gt;&lt;/tr&gt;&lt;tr&gt;&lt;td height="30"&gt;&lt;div align="center"&gt;Shimmy Shimmy Ya&lt;/div&gt;&lt;/td&gt;&lt;/tr&gt;&lt;tr&gt;&lt;td height="30"&gt;&lt;div align="center"&gt;&lt;/div&gt;&lt;/td&gt;&lt;/tr&gt;&lt;tr&gt;&lt;td height="30"&gt;&lt;div align="center"&gt;1995&lt;/div&gt;&lt;/td&gt;&lt;/tr&gt;&lt;/table&gt;</v>
      </c>
      <c r="AC1059" s="50" t="s">
        <v>2615</v>
      </c>
      <c r="AD1059" s="50" t="str">
        <f>IF(A1059="","","Assets/"&amp;N1059&amp;"/"&amp;Q1059&amp;"/"&amp;P1059&amp;".mp3")</f>
        <v>Assets/Hiphop/1/16.mp3</v>
      </c>
      <c r="AE1059" s="51" t="s">
        <v>2614</v>
      </c>
      <c r="AF1059" s="50" t="str">
        <f>IF(A1059="","","Tune "&amp;66*(Q1059-1)+P1059)</f>
        <v>Tune 16</v>
      </c>
      <c r="AG1059" s="50" t="s">
        <v>2613</v>
      </c>
      <c r="AH1059" s="50" t="str">
        <f>AC1059&amp;AD1059&amp;AE1059&amp;AF1059&amp;AG1059</f>
        <v>&lt;li&gt;&lt;a href="Assets/Hiphop/1/16.mp3"&gt;Tune 16&lt;/a&gt;&lt;/li&gt;</v>
      </c>
      <c r="AI1059" s="53" t="s">
        <v>2616</v>
      </c>
      <c r="AJ1059" s="53">
        <f>IF(A1059="","",66*(Q1059-1)+P1059)</f>
        <v>16</v>
      </c>
      <c r="AK1059" s="53" t="s">
        <v>2617</v>
      </c>
      <c r="AL1059" s="53" t="str">
        <f>IF(A1059="","",B1059&amp;"&lt;/td&gt;&lt;td&gt;"&amp;C1059&amp;"&lt;/td&gt;&lt;/tr&gt;")</f>
        <v>Ol Dirty Bastard&lt;/td&gt;&lt;td&gt;Shimmy Shimmy Ya&lt;/td&gt;&lt;/tr&gt;</v>
      </c>
      <c r="AM1059" s="53" t="str">
        <f>AI1059&amp;AJ1059&amp;AK1059&amp;AL1059</f>
        <v>&lt;tr&gt;&lt;td align="left"&gt;16&lt;/td&gt;&lt;td align="left"&gt;Ol Dirty Bastard&lt;/td&gt;&lt;td&gt;Shimmy Shimmy Ya&lt;/td&gt;&lt;/tr&gt;</v>
      </c>
      <c r="AN1059" s="64">
        <f>IF(MAX(LEN(B1059),LEN(C1059))=0,"",MAX(LEN(B1059),LEN(C1059)))</f>
        <v>16</v>
      </c>
    </row>
    <row r="1060" spans="1:40" x14ac:dyDescent="0.25">
      <c r="A1060" s="10" t="str">
        <f>N1060&amp;Q1060&amp;R1060&amp;S1060</f>
        <v>Dance13G</v>
      </c>
      <c r="B1060" s="35" t="s">
        <v>1467</v>
      </c>
      <c r="C1060" s="35" t="s">
        <v>1468</v>
      </c>
      <c r="D1060" s="35" t="s">
        <v>672</v>
      </c>
      <c r="E1060" s="35" t="s">
        <v>682</v>
      </c>
      <c r="F1060" s="15"/>
      <c r="G1060" s="15"/>
      <c r="H1060" s="15"/>
      <c r="I1060" s="15"/>
      <c r="J1060" s="15"/>
      <c r="K1060" s="14" t="s">
        <v>674</v>
      </c>
      <c r="L1060" s="15">
        <v>1996</v>
      </c>
      <c r="M1060" s="10"/>
      <c r="N1060" s="40" t="s">
        <v>1436</v>
      </c>
      <c r="O1060" s="10"/>
      <c r="P1060" s="15">
        <v>29</v>
      </c>
      <c r="Q1060" s="15">
        <v>1</v>
      </c>
      <c r="R1060" s="15">
        <v>3</v>
      </c>
      <c r="S1060" s="35" t="s">
        <v>1068</v>
      </c>
      <c r="U1060" s="76" t="s">
        <v>3074</v>
      </c>
      <c r="V1060" s="76" t="str">
        <f>IF(B1060="","",B1060)</f>
        <v>Olive</v>
      </c>
      <c r="W1060" s="76" t="s">
        <v>3075</v>
      </c>
      <c r="X1060" s="76" t="str">
        <f>IF(C1060="","",C1060)</f>
        <v>You're Not Alone</v>
      </c>
      <c r="Y1060" s="77" t="s">
        <v>3077</v>
      </c>
      <c r="Z1060" s="76">
        <f>IF(L1060="","",L1060)</f>
        <v>1996</v>
      </c>
      <c r="AA1060" s="76" t="s">
        <v>3076</v>
      </c>
      <c r="AB1060" s="76" t="str">
        <f>_xlfn.CONCAT(U1060:AA1060)</f>
        <v>&lt;table class="questions" width="290"&gt;&lt;tr&gt;&lt;td height="50"&gt;&lt;div align="center"&gt;2 Points &lt;/div&gt;&lt;/td&gt;&lt;/tr&gt;&lt;tr&gt;&lt;td height="30"&gt;&lt;div align="center"&gt;Olive&lt;/div&gt;&lt;/td&gt;&lt;/tr&gt;&lt;tr&gt;&lt;td height="30"&gt;&lt;div align="center"&gt;You're Not Alone&lt;/div&gt;&lt;/td&gt;&lt;/tr&gt;&lt;tr&gt;&lt;td height="30"&gt;&lt;div align="center"&gt;&lt;/div&gt;&lt;/td&gt;&lt;/tr&gt;&lt;tr&gt;&lt;td height="30"&gt;&lt;div align="center"&gt;1996&lt;/div&gt;&lt;/td&gt;&lt;/tr&gt;&lt;/table&gt;</v>
      </c>
      <c r="AC1060" s="50" t="s">
        <v>2615</v>
      </c>
      <c r="AD1060" s="50" t="str">
        <f>IF(A1060="","","Assets/"&amp;N1060&amp;"/"&amp;Q1060&amp;"/"&amp;P1060&amp;".mp3")</f>
        <v>Assets/Dance/1/29.mp3</v>
      </c>
      <c r="AE1060" s="51" t="s">
        <v>2614</v>
      </c>
      <c r="AF1060" s="50" t="str">
        <f>IF(A1060="","","Tune "&amp;66*(Q1060-1)+P1060)</f>
        <v>Tune 29</v>
      </c>
      <c r="AG1060" s="50" t="s">
        <v>2613</v>
      </c>
      <c r="AH1060" s="50" t="str">
        <f>AC1060&amp;AD1060&amp;AE1060&amp;AF1060&amp;AG1060</f>
        <v>&lt;li&gt;&lt;a href="Assets/Dance/1/29.mp3"&gt;Tune 29&lt;/a&gt;&lt;/li&gt;</v>
      </c>
      <c r="AI1060" s="53" t="s">
        <v>2616</v>
      </c>
      <c r="AJ1060" s="53">
        <f>IF(A1060="","",66*(Q1060-1)+P1060)</f>
        <v>29</v>
      </c>
      <c r="AK1060" s="53" t="s">
        <v>2617</v>
      </c>
      <c r="AL1060" s="53" t="str">
        <f>IF(A1060="","",B1060&amp;"&lt;/td&gt;&lt;td&gt;"&amp;C1060&amp;"&lt;/td&gt;&lt;/tr&gt;")</f>
        <v>Olive&lt;/td&gt;&lt;td&gt;You're Not Alone&lt;/td&gt;&lt;/tr&gt;</v>
      </c>
      <c r="AM1060" s="53" t="str">
        <f>AI1060&amp;AJ1060&amp;AK1060&amp;AL1060</f>
        <v>&lt;tr&gt;&lt;td align="left"&gt;29&lt;/td&gt;&lt;td align="left"&gt;Olive&lt;/td&gt;&lt;td&gt;You're Not Alone&lt;/td&gt;&lt;/tr&gt;</v>
      </c>
      <c r="AN1060" s="64">
        <f>IF(MAX(LEN(B1060),LEN(C1060))=0,"",MAX(LEN(B1060),LEN(C1060)))</f>
        <v>16</v>
      </c>
    </row>
    <row r="1061" spans="1:40" x14ac:dyDescent="0.25">
      <c r="A1061" s="10" t="str">
        <f>N1061&amp;Q1061&amp;R1061&amp;S1061</f>
        <v>Musical13J</v>
      </c>
      <c r="B1061" s="35" t="s">
        <v>2084</v>
      </c>
      <c r="C1061" s="35" t="s">
        <v>2090</v>
      </c>
      <c r="D1061" s="15"/>
      <c r="E1061" s="15"/>
      <c r="F1061" s="15"/>
      <c r="G1061" s="15"/>
      <c r="H1061" s="15"/>
      <c r="I1061" s="15"/>
      <c r="J1061" s="15"/>
      <c r="K1061" s="14"/>
      <c r="L1061" s="15"/>
      <c r="M1061" s="10"/>
      <c r="N1061" s="33" t="s">
        <v>922</v>
      </c>
      <c r="O1061" s="10"/>
      <c r="P1061" s="15">
        <v>32</v>
      </c>
      <c r="Q1061" s="15">
        <v>1</v>
      </c>
      <c r="R1061" s="15">
        <v>3</v>
      </c>
      <c r="S1061" s="35" t="s">
        <v>1071</v>
      </c>
      <c r="U1061" s="76" t="s">
        <v>3074</v>
      </c>
      <c r="V1061" s="76" t="str">
        <f>IF(B1061="","",B1061)</f>
        <v>Spamalot</v>
      </c>
      <c r="W1061" s="76" t="s">
        <v>3075</v>
      </c>
      <c r="X1061" s="76" t="str">
        <f>IF(C1061="","",C1061)</f>
        <v>Brave Sir Robin</v>
      </c>
      <c r="Y1061" s="77" t="s">
        <v>3077</v>
      </c>
      <c r="Z1061" s="76" t="str">
        <f>IF(L1061="","",L1061)</f>
        <v/>
      </c>
      <c r="AA1061" s="76" t="s">
        <v>3076</v>
      </c>
      <c r="AB1061" s="76" t="str">
        <f>_xlfn.CONCAT(U1061:AA1061)</f>
        <v>&lt;table class="questions" width="290"&gt;&lt;tr&gt;&lt;td height="50"&gt;&lt;div align="center"&gt;2 Points &lt;/div&gt;&lt;/td&gt;&lt;/tr&gt;&lt;tr&gt;&lt;td height="30"&gt;&lt;div align="center"&gt;Spamalot&lt;/div&gt;&lt;/td&gt;&lt;/tr&gt;&lt;tr&gt;&lt;td height="30"&gt;&lt;div align="center"&gt;Brave Sir Robin&lt;/div&gt;&lt;/td&gt;&lt;/tr&gt;&lt;tr&gt;&lt;td height="30"&gt;&lt;div align="center"&gt;&lt;/div&gt;&lt;/td&gt;&lt;/tr&gt;&lt;tr&gt;&lt;td height="30"&gt;&lt;div align="center"&gt;&lt;/div&gt;&lt;/td&gt;&lt;/tr&gt;&lt;/table&gt;</v>
      </c>
      <c r="AC1061" s="50" t="s">
        <v>2615</v>
      </c>
      <c r="AD1061" s="50" t="str">
        <f>IF(A1061="","","Assets/"&amp;N1061&amp;"/"&amp;Q1061&amp;"/"&amp;P1061&amp;".mp3")</f>
        <v>Assets/Musical/1/32.mp3</v>
      </c>
      <c r="AE1061" s="51" t="s">
        <v>2614</v>
      </c>
      <c r="AF1061" s="50" t="str">
        <f>IF(A1061="","","Tune "&amp;66*(Q1061-1)+P1061)</f>
        <v>Tune 32</v>
      </c>
      <c r="AG1061" s="50" t="s">
        <v>2613</v>
      </c>
      <c r="AH1061" s="50" t="str">
        <f>AC1061&amp;AD1061&amp;AE1061&amp;AF1061&amp;AG1061</f>
        <v>&lt;li&gt;&lt;a href="Assets/Musical/1/32.mp3"&gt;Tune 32&lt;/a&gt;&lt;/li&gt;</v>
      </c>
      <c r="AI1061" s="53" t="s">
        <v>2616</v>
      </c>
      <c r="AJ1061" s="53">
        <f>IF(A1061="","",66*(Q1061-1)+P1061)</f>
        <v>32</v>
      </c>
      <c r="AK1061" s="53" t="s">
        <v>2617</v>
      </c>
      <c r="AL1061" s="53" t="str">
        <f>IF(A1061="","",B1061&amp;"&lt;/td&gt;&lt;td&gt;"&amp;C1061&amp;"&lt;/td&gt;&lt;/tr&gt;")</f>
        <v>Spamalot&lt;/td&gt;&lt;td&gt;Brave Sir Robin&lt;/td&gt;&lt;/tr&gt;</v>
      </c>
      <c r="AM1061" s="53" t="str">
        <f>AI1061&amp;AJ1061&amp;AK1061&amp;AL1061</f>
        <v>&lt;tr&gt;&lt;td align="left"&gt;32&lt;/td&gt;&lt;td align="left"&gt;Spamalot&lt;/td&gt;&lt;td&gt;Brave Sir Robin&lt;/td&gt;&lt;/tr&gt;</v>
      </c>
      <c r="AN1061" s="64">
        <f>IF(MAX(LEN(B1061),LEN(C1061))=0,"",MAX(LEN(B1061),LEN(C1061)))</f>
        <v>15</v>
      </c>
    </row>
    <row r="1062" spans="1:40" x14ac:dyDescent="0.25">
      <c r="A1062" s="10" t="str">
        <f>N1062&amp;Q1062&amp;R1062&amp;S1062</f>
        <v>2010-201426E</v>
      </c>
      <c r="B1062" s="35" t="s">
        <v>1263</v>
      </c>
      <c r="C1062" s="35" t="s">
        <v>1512</v>
      </c>
      <c r="D1062" s="35" t="s">
        <v>672</v>
      </c>
      <c r="E1062" s="35" t="s">
        <v>682</v>
      </c>
      <c r="F1062" s="35" t="s">
        <v>522</v>
      </c>
      <c r="G1062" s="15"/>
      <c r="H1062" s="35" t="s">
        <v>1511</v>
      </c>
      <c r="I1062" s="15"/>
      <c r="J1062" s="15"/>
      <c r="K1062" s="14"/>
      <c r="L1062" s="15">
        <v>2013</v>
      </c>
      <c r="M1062" s="10"/>
      <c r="N1062" s="3" t="s">
        <v>2622</v>
      </c>
      <c r="O1062" s="10"/>
      <c r="P1062" s="15">
        <v>60</v>
      </c>
      <c r="Q1062" s="15">
        <v>2</v>
      </c>
      <c r="R1062" s="15">
        <v>6</v>
      </c>
      <c r="S1062" s="35" t="s">
        <v>87</v>
      </c>
      <c r="U1062" s="76" t="s">
        <v>3074</v>
      </c>
      <c r="V1062" s="76" t="str">
        <f>IF(B1062="","",B1062)</f>
        <v>Pitbull</v>
      </c>
      <c r="W1062" s="76" t="s">
        <v>3075</v>
      </c>
      <c r="X1062" s="76" t="str">
        <f>IF(C1062="","",C1062)</f>
        <v>Timber</v>
      </c>
      <c r="Y1062" s="77" t="s">
        <v>3077</v>
      </c>
      <c r="Z1062" s="76">
        <f>IF(L1062="","",L1062)</f>
        <v>2013</v>
      </c>
      <c r="AA1062" s="76" t="s">
        <v>3076</v>
      </c>
      <c r="AB1062" s="76" t="str">
        <f>_xlfn.CONCAT(U1062:AA1062)</f>
        <v>&lt;table class="questions" width="290"&gt;&lt;tr&gt;&lt;td height="50"&gt;&lt;div align="center"&gt;2 Points &lt;/div&gt;&lt;/td&gt;&lt;/tr&gt;&lt;tr&gt;&lt;td height="30"&gt;&lt;div align="center"&gt;Pitbull&lt;/div&gt;&lt;/td&gt;&lt;/tr&gt;&lt;tr&gt;&lt;td height="30"&gt;&lt;div align="center"&gt;Timber&lt;/div&gt;&lt;/td&gt;&lt;/tr&gt;&lt;tr&gt;&lt;td height="30"&gt;&lt;div align="center"&gt;&lt;/div&gt;&lt;/td&gt;&lt;/tr&gt;&lt;tr&gt;&lt;td height="30"&gt;&lt;div align="center"&gt;2013&lt;/div&gt;&lt;/td&gt;&lt;/tr&gt;&lt;/table&gt;</v>
      </c>
      <c r="AC1062" s="50" t="s">
        <v>2615</v>
      </c>
      <c r="AD1062" s="50" t="str">
        <f>IF(A1062="","","Assets/"&amp;N1062&amp;"/"&amp;Q1062&amp;"/"&amp;P1062&amp;".mp3")</f>
        <v>Assets/2010-2014/2/60.mp3</v>
      </c>
      <c r="AE1062" s="51" t="s">
        <v>2614</v>
      </c>
      <c r="AF1062" s="50" t="str">
        <f>IF(A1062="","","Tune "&amp;66*(Q1062-1)+P1062)</f>
        <v>Tune 126</v>
      </c>
      <c r="AG1062" s="50" t="s">
        <v>2613</v>
      </c>
      <c r="AH1062" s="50" t="str">
        <f>AC1062&amp;AD1062&amp;AE1062&amp;AF1062&amp;AG1062</f>
        <v>&lt;li&gt;&lt;a href="Assets/2010-2014/2/60.mp3"&gt;Tune 126&lt;/a&gt;&lt;/li&gt;</v>
      </c>
      <c r="AI1062" s="53" t="s">
        <v>2616</v>
      </c>
      <c r="AJ1062" s="53">
        <f>IF(A1062="","",66*(Q1062-1)+P1062)</f>
        <v>126</v>
      </c>
      <c r="AK1062" s="53" t="s">
        <v>2617</v>
      </c>
      <c r="AL1062" s="53" t="str">
        <f>IF(A1062="","",B1062&amp;"&lt;/td&gt;&lt;td&gt;"&amp;C1062&amp;"&lt;/td&gt;&lt;/tr&gt;")</f>
        <v>Pitbull&lt;/td&gt;&lt;td&gt;Timber&lt;/td&gt;&lt;/tr&gt;</v>
      </c>
      <c r="AM1062" s="53" t="str">
        <f>AI1062&amp;AJ1062&amp;AK1062&amp;AL1062</f>
        <v>&lt;tr&gt;&lt;td align="left"&gt;126&lt;/td&gt;&lt;td align="left"&gt;Pitbull&lt;/td&gt;&lt;td&gt;Timber&lt;/td&gt;&lt;/tr&gt;</v>
      </c>
      <c r="AN1062" s="64">
        <f>IF(MAX(LEN(B1062),LEN(C1062))=0,"",MAX(LEN(B1062),LEN(C1062)))</f>
        <v>7</v>
      </c>
    </row>
    <row r="1063" spans="1:40" x14ac:dyDescent="0.25">
      <c r="A1063" s="10" t="str">
        <f>N1063&amp;Q1063&amp;R1063&amp;S1063</f>
        <v>2010-201426F</v>
      </c>
      <c r="B1063" s="35" t="s">
        <v>1513</v>
      </c>
      <c r="C1063" s="35" t="s">
        <v>1514</v>
      </c>
      <c r="D1063" s="35" t="s">
        <v>672</v>
      </c>
      <c r="E1063" s="35" t="s">
        <v>682</v>
      </c>
      <c r="F1063" s="35" t="s">
        <v>522</v>
      </c>
      <c r="G1063" s="15"/>
      <c r="H1063" s="35" t="s">
        <v>1263</v>
      </c>
      <c r="I1063" s="15"/>
      <c r="J1063" s="15"/>
      <c r="K1063" s="14"/>
      <c r="L1063" s="15">
        <v>2014</v>
      </c>
      <c r="M1063" s="10"/>
      <c r="N1063" s="3" t="s">
        <v>2622</v>
      </c>
      <c r="O1063" s="10"/>
      <c r="P1063" s="15">
        <v>61</v>
      </c>
      <c r="Q1063" s="15">
        <v>2</v>
      </c>
      <c r="R1063" s="15">
        <v>6</v>
      </c>
      <c r="S1063" s="35" t="s">
        <v>88</v>
      </c>
      <c r="U1063" s="76" t="s">
        <v>3074</v>
      </c>
      <c r="V1063" s="76" t="str">
        <f>IF(B1063="","",B1063)</f>
        <v>Enrique Iglesias</v>
      </c>
      <c r="W1063" s="76" t="s">
        <v>3075</v>
      </c>
      <c r="X1063" s="76" t="str">
        <f>IF(C1063="","",C1063)</f>
        <v>I'm a Freak</v>
      </c>
      <c r="Y1063" s="77" t="s">
        <v>3077</v>
      </c>
      <c r="Z1063" s="76">
        <f>IF(L1063="","",L1063)</f>
        <v>2014</v>
      </c>
      <c r="AA1063" s="76" t="s">
        <v>3076</v>
      </c>
      <c r="AB1063" s="76" t="str">
        <f>_xlfn.CONCAT(U1063:AA1063)</f>
        <v>&lt;table class="questions" width="290"&gt;&lt;tr&gt;&lt;td height="50"&gt;&lt;div align="center"&gt;2 Points &lt;/div&gt;&lt;/td&gt;&lt;/tr&gt;&lt;tr&gt;&lt;td height="30"&gt;&lt;div align="center"&gt;Enrique Iglesias&lt;/div&gt;&lt;/td&gt;&lt;/tr&gt;&lt;tr&gt;&lt;td height="30"&gt;&lt;div align="center"&gt;I'm a Freak&lt;/div&gt;&lt;/td&gt;&lt;/tr&gt;&lt;tr&gt;&lt;td height="30"&gt;&lt;div align="center"&gt;&lt;/div&gt;&lt;/td&gt;&lt;/tr&gt;&lt;tr&gt;&lt;td height="30"&gt;&lt;div align="center"&gt;2014&lt;/div&gt;&lt;/td&gt;&lt;/tr&gt;&lt;/table&gt;</v>
      </c>
      <c r="AC1063" s="50" t="s">
        <v>2615</v>
      </c>
      <c r="AD1063" s="50" t="str">
        <f>IF(A1063="","","Assets/"&amp;N1063&amp;"/"&amp;Q1063&amp;"/"&amp;P1063&amp;".mp3")</f>
        <v>Assets/2010-2014/2/61.mp3</v>
      </c>
      <c r="AE1063" s="51" t="s">
        <v>2614</v>
      </c>
      <c r="AF1063" s="50" t="str">
        <f>IF(A1063="","","Tune "&amp;66*(Q1063-1)+P1063)</f>
        <v>Tune 127</v>
      </c>
      <c r="AG1063" s="50" t="s">
        <v>2613</v>
      </c>
      <c r="AH1063" s="50" t="str">
        <f>AC1063&amp;AD1063&amp;AE1063&amp;AF1063&amp;AG1063</f>
        <v>&lt;li&gt;&lt;a href="Assets/2010-2014/2/61.mp3"&gt;Tune 127&lt;/a&gt;&lt;/li&gt;</v>
      </c>
      <c r="AI1063" s="53" t="s">
        <v>2616</v>
      </c>
      <c r="AJ1063" s="53">
        <f>IF(A1063="","",66*(Q1063-1)+P1063)</f>
        <v>127</v>
      </c>
      <c r="AK1063" s="53" t="s">
        <v>2617</v>
      </c>
      <c r="AL1063" s="53" t="str">
        <f>IF(A1063="","",B1063&amp;"&lt;/td&gt;&lt;td&gt;"&amp;C1063&amp;"&lt;/td&gt;&lt;/tr&gt;")</f>
        <v>Enrique Iglesias&lt;/td&gt;&lt;td&gt;I'm a Freak&lt;/td&gt;&lt;/tr&gt;</v>
      </c>
      <c r="AM1063" s="53" t="str">
        <f>AI1063&amp;AJ1063&amp;AK1063&amp;AL1063</f>
        <v>&lt;tr&gt;&lt;td align="left"&gt;127&lt;/td&gt;&lt;td align="left"&gt;Enrique Iglesias&lt;/td&gt;&lt;td&gt;I'm a Freak&lt;/td&gt;&lt;/tr&gt;</v>
      </c>
      <c r="AN1063" s="64">
        <f>IF(MAX(LEN(B1063),LEN(C1063))=0,"",MAX(LEN(B1063),LEN(C1063)))</f>
        <v>16</v>
      </c>
    </row>
    <row r="1064" spans="1:40" x14ac:dyDescent="0.25">
      <c r="A1064" s="10" t="str">
        <f>N1064&amp;Q1064&amp;R1064&amp;S1064</f>
        <v>2010-201426G</v>
      </c>
      <c r="B1064" s="35" t="s">
        <v>1077</v>
      </c>
      <c r="C1064" s="35" t="s">
        <v>1515</v>
      </c>
      <c r="D1064" s="35" t="s">
        <v>672</v>
      </c>
      <c r="E1064" s="35" t="s">
        <v>682</v>
      </c>
      <c r="F1064" s="15"/>
      <c r="G1064" s="15"/>
      <c r="H1064" s="15"/>
      <c r="I1064" s="15"/>
      <c r="J1064" s="15"/>
      <c r="K1064" s="14"/>
      <c r="L1064" s="15">
        <v>2013</v>
      </c>
      <c r="M1064" s="10"/>
      <c r="N1064" s="3" t="s">
        <v>2622</v>
      </c>
      <c r="O1064" s="10"/>
      <c r="P1064" s="15">
        <v>62</v>
      </c>
      <c r="Q1064" s="15">
        <v>2</v>
      </c>
      <c r="R1064" s="15">
        <v>6</v>
      </c>
      <c r="S1064" s="35" t="s">
        <v>1068</v>
      </c>
      <c r="U1064" s="76" t="s">
        <v>3074</v>
      </c>
      <c r="V1064" s="76" t="str">
        <f>IF(B1064="","",B1064)</f>
        <v>Avicii</v>
      </c>
      <c r="W1064" s="76" t="s">
        <v>3075</v>
      </c>
      <c r="X1064" s="76" t="str">
        <f>IF(C1064="","",C1064)</f>
        <v>Hey Brother</v>
      </c>
      <c r="Y1064" s="77" t="s">
        <v>3077</v>
      </c>
      <c r="Z1064" s="76">
        <f>IF(L1064="","",L1064)</f>
        <v>2013</v>
      </c>
      <c r="AA1064" s="76" t="s">
        <v>3076</v>
      </c>
      <c r="AB1064" s="76" t="str">
        <f>_xlfn.CONCAT(U1064:AA1064)</f>
        <v>&lt;table class="questions" width="290"&gt;&lt;tr&gt;&lt;td height="50"&gt;&lt;div align="center"&gt;2 Points &lt;/div&gt;&lt;/td&gt;&lt;/tr&gt;&lt;tr&gt;&lt;td height="30"&gt;&lt;div align="center"&gt;Avicii&lt;/div&gt;&lt;/td&gt;&lt;/tr&gt;&lt;tr&gt;&lt;td height="30"&gt;&lt;div align="center"&gt;Hey Brother&lt;/div&gt;&lt;/td&gt;&lt;/tr&gt;&lt;tr&gt;&lt;td height="30"&gt;&lt;div align="center"&gt;&lt;/div&gt;&lt;/td&gt;&lt;/tr&gt;&lt;tr&gt;&lt;td height="30"&gt;&lt;div align="center"&gt;2013&lt;/div&gt;&lt;/td&gt;&lt;/tr&gt;&lt;/table&gt;</v>
      </c>
      <c r="AC1064" s="50" t="s">
        <v>2615</v>
      </c>
      <c r="AD1064" s="50" t="str">
        <f>IF(A1064="","","Assets/"&amp;N1064&amp;"/"&amp;Q1064&amp;"/"&amp;P1064&amp;".mp3")</f>
        <v>Assets/2010-2014/2/62.mp3</v>
      </c>
      <c r="AE1064" s="51" t="s">
        <v>2614</v>
      </c>
      <c r="AF1064" s="50" t="str">
        <f>IF(A1064="","","Tune "&amp;66*(Q1064-1)+P1064)</f>
        <v>Tune 128</v>
      </c>
      <c r="AG1064" s="50" t="s">
        <v>2613</v>
      </c>
      <c r="AH1064" s="50" t="str">
        <f>AC1064&amp;AD1064&amp;AE1064&amp;AF1064&amp;AG1064</f>
        <v>&lt;li&gt;&lt;a href="Assets/2010-2014/2/62.mp3"&gt;Tune 128&lt;/a&gt;&lt;/li&gt;</v>
      </c>
      <c r="AI1064" s="53" t="s">
        <v>2616</v>
      </c>
      <c r="AJ1064" s="53">
        <f>IF(A1064="","",66*(Q1064-1)+P1064)</f>
        <v>128</v>
      </c>
      <c r="AK1064" s="53" t="s">
        <v>2617</v>
      </c>
      <c r="AL1064" s="53" t="str">
        <f>IF(A1064="","",B1064&amp;"&lt;/td&gt;&lt;td&gt;"&amp;C1064&amp;"&lt;/td&gt;&lt;/tr&gt;")</f>
        <v>Avicii&lt;/td&gt;&lt;td&gt;Hey Brother&lt;/td&gt;&lt;/tr&gt;</v>
      </c>
      <c r="AM1064" s="53" t="str">
        <f>AI1064&amp;AJ1064&amp;AK1064&amp;AL1064</f>
        <v>&lt;tr&gt;&lt;td align="left"&gt;128&lt;/td&gt;&lt;td align="left"&gt;Avicii&lt;/td&gt;&lt;td&gt;Hey Brother&lt;/td&gt;&lt;/tr&gt;</v>
      </c>
      <c r="AN1064" s="64">
        <f>IF(MAX(LEN(B1064),LEN(C1064))=0,"",MAX(LEN(B1064),LEN(C1064)))</f>
        <v>11</v>
      </c>
    </row>
    <row r="1065" spans="1:40" x14ac:dyDescent="0.25">
      <c r="A1065" s="10" t="str">
        <f>N1065&amp;Q1065&amp;R1065&amp;S1065</f>
        <v>2010-201426H</v>
      </c>
      <c r="B1065" s="35" t="s">
        <v>1516</v>
      </c>
      <c r="C1065" s="35" t="s">
        <v>1517</v>
      </c>
      <c r="D1065" s="35" t="s">
        <v>672</v>
      </c>
      <c r="E1065" s="35" t="s">
        <v>682</v>
      </c>
      <c r="F1065" s="15"/>
      <c r="G1065" s="15"/>
      <c r="H1065" s="15"/>
      <c r="I1065" s="15"/>
      <c r="J1065" s="15"/>
      <c r="K1065" s="14"/>
      <c r="L1065" s="15">
        <v>2013</v>
      </c>
      <c r="M1065" s="10"/>
      <c r="N1065" s="3" t="s">
        <v>2622</v>
      </c>
      <c r="O1065" s="10"/>
      <c r="P1065" s="15">
        <v>63</v>
      </c>
      <c r="Q1065" s="15">
        <v>2</v>
      </c>
      <c r="R1065" s="15">
        <v>6</v>
      </c>
      <c r="S1065" s="35" t="s">
        <v>1069</v>
      </c>
      <c r="U1065" s="76" t="s">
        <v>3074</v>
      </c>
      <c r="V1065" s="76" t="str">
        <f>IF(B1065="","",B1065)</f>
        <v>Calvin Harris &amp; Alesso Feat. Hurts</v>
      </c>
      <c r="W1065" s="76" t="s">
        <v>3075</v>
      </c>
      <c r="X1065" s="76" t="str">
        <f>IF(C1065="","",C1065)</f>
        <v>Under Control</v>
      </c>
      <c r="Y1065" s="77" t="s">
        <v>3077</v>
      </c>
      <c r="Z1065" s="76">
        <f>IF(L1065="","",L1065)</f>
        <v>2013</v>
      </c>
      <c r="AA1065" s="76" t="s">
        <v>3076</v>
      </c>
      <c r="AB1065" s="76" t="str">
        <f>_xlfn.CONCAT(U1065:AA1065)</f>
        <v>&lt;table class="questions" width="290"&gt;&lt;tr&gt;&lt;td height="50"&gt;&lt;div align="center"&gt;2 Points &lt;/div&gt;&lt;/td&gt;&lt;/tr&gt;&lt;tr&gt;&lt;td height="30"&gt;&lt;div align="center"&gt;Calvin Harris &amp; Alesso Feat. Hurts&lt;/div&gt;&lt;/td&gt;&lt;/tr&gt;&lt;tr&gt;&lt;td height="30"&gt;&lt;div align="center"&gt;Under Control&lt;/div&gt;&lt;/td&gt;&lt;/tr&gt;&lt;tr&gt;&lt;td height="30"&gt;&lt;div align="center"&gt;&lt;/div&gt;&lt;/td&gt;&lt;/tr&gt;&lt;tr&gt;&lt;td height="30"&gt;&lt;div align="center"&gt;2013&lt;/div&gt;&lt;/td&gt;&lt;/tr&gt;&lt;/table&gt;</v>
      </c>
      <c r="AC1065" s="50" t="s">
        <v>2615</v>
      </c>
      <c r="AD1065" s="50" t="str">
        <f>IF(A1065="","","Assets/"&amp;N1065&amp;"/"&amp;Q1065&amp;"/"&amp;P1065&amp;".mp3")</f>
        <v>Assets/2010-2014/2/63.mp3</v>
      </c>
      <c r="AE1065" s="51" t="s">
        <v>2614</v>
      </c>
      <c r="AF1065" s="50" t="str">
        <f>IF(A1065="","","Tune "&amp;66*(Q1065-1)+P1065)</f>
        <v>Tune 129</v>
      </c>
      <c r="AG1065" s="50" t="s">
        <v>2613</v>
      </c>
      <c r="AH1065" s="50" t="str">
        <f>AC1065&amp;AD1065&amp;AE1065&amp;AF1065&amp;AG1065</f>
        <v>&lt;li&gt;&lt;a href="Assets/2010-2014/2/63.mp3"&gt;Tune 129&lt;/a&gt;&lt;/li&gt;</v>
      </c>
      <c r="AI1065" s="53" t="s">
        <v>2616</v>
      </c>
      <c r="AJ1065" s="53">
        <f>IF(A1065="","",66*(Q1065-1)+P1065)</f>
        <v>129</v>
      </c>
      <c r="AK1065" s="53" t="s">
        <v>2617</v>
      </c>
      <c r="AL1065" s="53" t="str">
        <f>IF(A1065="","",B1065&amp;"&lt;/td&gt;&lt;td&gt;"&amp;C1065&amp;"&lt;/td&gt;&lt;/tr&gt;")</f>
        <v>Calvin Harris &amp; Alesso Feat. Hurts&lt;/td&gt;&lt;td&gt;Under Control&lt;/td&gt;&lt;/tr&gt;</v>
      </c>
      <c r="AM1065" s="53" t="str">
        <f>AI1065&amp;AJ1065&amp;AK1065&amp;AL1065</f>
        <v>&lt;tr&gt;&lt;td align="left"&gt;129&lt;/td&gt;&lt;td align="left"&gt;Calvin Harris &amp; Alesso Feat. Hurts&lt;/td&gt;&lt;td&gt;Under Control&lt;/td&gt;&lt;/tr&gt;</v>
      </c>
      <c r="AN1065" s="64">
        <f>IF(MAX(LEN(B1065),LEN(C1065))=0,"",MAX(LEN(B1065),LEN(C1065)))</f>
        <v>34</v>
      </c>
    </row>
    <row r="1066" spans="1:40" x14ac:dyDescent="0.25">
      <c r="A1066" s="10" t="str">
        <f>N1066&amp;Q1066&amp;R1066&amp;S1066</f>
        <v>2010-201426I</v>
      </c>
      <c r="B1066" s="35" t="s">
        <v>1518</v>
      </c>
      <c r="C1066" s="35" t="s">
        <v>622</v>
      </c>
      <c r="D1066" s="35" t="s">
        <v>672</v>
      </c>
      <c r="E1066" s="35" t="s">
        <v>682</v>
      </c>
      <c r="F1066" s="15"/>
      <c r="G1066" s="15"/>
      <c r="H1066" s="15"/>
      <c r="I1066" s="15"/>
      <c r="J1066" s="15"/>
      <c r="K1066" s="14"/>
      <c r="L1066" s="15">
        <v>2013</v>
      </c>
      <c r="M1066" s="10"/>
      <c r="N1066" s="3" t="s">
        <v>2622</v>
      </c>
      <c r="O1066" s="10"/>
      <c r="P1066" s="15">
        <v>64</v>
      </c>
      <c r="Q1066" s="15">
        <v>2</v>
      </c>
      <c r="R1066" s="15">
        <v>6</v>
      </c>
      <c r="S1066" s="35" t="s">
        <v>1070</v>
      </c>
      <c r="U1066" s="76" t="s">
        <v>3074</v>
      </c>
      <c r="V1066" s="76" t="str">
        <f>IF(B1066="","",B1066)</f>
        <v>Martin Garrix &amp; Jay Hardway</v>
      </c>
      <c r="W1066" s="76" t="s">
        <v>3075</v>
      </c>
      <c r="X1066" s="76" t="str">
        <f>IF(C1066="","",C1066)</f>
        <v>Wizard</v>
      </c>
      <c r="Y1066" s="77" t="s">
        <v>3077</v>
      </c>
      <c r="Z1066" s="76">
        <f>IF(L1066="","",L1066)</f>
        <v>2013</v>
      </c>
      <c r="AA1066" s="76" t="s">
        <v>3076</v>
      </c>
      <c r="AB1066" s="76" t="str">
        <f>_xlfn.CONCAT(U1066:AA1066)</f>
        <v>&lt;table class="questions" width="290"&gt;&lt;tr&gt;&lt;td height="50"&gt;&lt;div align="center"&gt;2 Points &lt;/div&gt;&lt;/td&gt;&lt;/tr&gt;&lt;tr&gt;&lt;td height="30"&gt;&lt;div align="center"&gt;Martin Garrix &amp; Jay Hardway&lt;/div&gt;&lt;/td&gt;&lt;/tr&gt;&lt;tr&gt;&lt;td height="30"&gt;&lt;div align="center"&gt;Wizard&lt;/div&gt;&lt;/td&gt;&lt;/tr&gt;&lt;tr&gt;&lt;td height="30"&gt;&lt;div align="center"&gt;&lt;/div&gt;&lt;/td&gt;&lt;/tr&gt;&lt;tr&gt;&lt;td height="30"&gt;&lt;div align="center"&gt;2013&lt;/div&gt;&lt;/td&gt;&lt;/tr&gt;&lt;/table&gt;</v>
      </c>
      <c r="AC1066" s="50" t="s">
        <v>2615</v>
      </c>
      <c r="AD1066" s="50" t="str">
        <f>IF(A1066="","","Assets/"&amp;N1066&amp;"/"&amp;Q1066&amp;"/"&amp;P1066&amp;".mp3")</f>
        <v>Assets/2010-2014/2/64.mp3</v>
      </c>
      <c r="AE1066" s="51" t="s">
        <v>2614</v>
      </c>
      <c r="AF1066" s="50" t="str">
        <f>IF(A1066="","","Tune "&amp;66*(Q1066-1)+P1066)</f>
        <v>Tune 130</v>
      </c>
      <c r="AG1066" s="50" t="s">
        <v>2613</v>
      </c>
      <c r="AH1066" s="50" t="str">
        <f>AC1066&amp;AD1066&amp;AE1066&amp;AF1066&amp;AG1066</f>
        <v>&lt;li&gt;&lt;a href="Assets/2010-2014/2/64.mp3"&gt;Tune 130&lt;/a&gt;&lt;/li&gt;</v>
      </c>
      <c r="AI1066" s="53" t="s">
        <v>2616</v>
      </c>
      <c r="AJ1066" s="53">
        <f>IF(A1066="","",66*(Q1066-1)+P1066)</f>
        <v>130</v>
      </c>
      <c r="AK1066" s="53" t="s">
        <v>2617</v>
      </c>
      <c r="AL1066" s="53" t="str">
        <f>IF(A1066="","",B1066&amp;"&lt;/td&gt;&lt;td&gt;"&amp;C1066&amp;"&lt;/td&gt;&lt;/tr&gt;")</f>
        <v>Martin Garrix &amp; Jay Hardway&lt;/td&gt;&lt;td&gt;Wizard&lt;/td&gt;&lt;/tr&gt;</v>
      </c>
      <c r="AM1066" s="53" t="str">
        <f>AI1066&amp;AJ1066&amp;AK1066&amp;AL1066</f>
        <v>&lt;tr&gt;&lt;td align="left"&gt;130&lt;/td&gt;&lt;td align="left"&gt;Martin Garrix &amp; Jay Hardway&lt;/td&gt;&lt;td&gt;Wizard&lt;/td&gt;&lt;/tr&gt;</v>
      </c>
      <c r="AN1066" s="64">
        <f>IF(MAX(LEN(B1066),LEN(C1066))=0,"",MAX(LEN(B1066),LEN(C1066)))</f>
        <v>27</v>
      </c>
    </row>
    <row r="1067" spans="1:40" x14ac:dyDescent="0.25">
      <c r="A1067" s="10" t="str">
        <f>N1067&amp;Q1067&amp;R1067&amp;S1067</f>
        <v>2015-201934B</v>
      </c>
      <c r="B1067" s="15" t="s">
        <v>2567</v>
      </c>
      <c r="C1067" s="15" t="s">
        <v>2568</v>
      </c>
      <c r="D1067" s="15"/>
      <c r="E1067" s="15"/>
      <c r="F1067" s="15"/>
      <c r="G1067" s="15"/>
      <c r="H1067" s="15"/>
      <c r="I1067" s="15"/>
      <c r="J1067" s="15"/>
      <c r="K1067" s="14"/>
      <c r="L1067" s="15">
        <v>2018</v>
      </c>
      <c r="M1067" s="10"/>
      <c r="N1067" s="3" t="s">
        <v>2623</v>
      </c>
      <c r="O1067" s="10"/>
      <c r="P1067" s="15">
        <v>35</v>
      </c>
      <c r="Q1067" s="15">
        <v>3</v>
      </c>
      <c r="R1067" s="15">
        <v>4</v>
      </c>
      <c r="S1067" s="35" t="s">
        <v>85</v>
      </c>
      <c r="U1067" s="76" t="s">
        <v>3074</v>
      </c>
      <c r="V1067" s="76" t="str">
        <f>IF(B1067="","",B1067)</f>
        <v>Banx &amp; Ranx, Ella Eyre, Yxng Bane</v>
      </c>
      <c r="W1067" s="76" t="s">
        <v>3075</v>
      </c>
      <c r="X1067" s="76" t="str">
        <f>IF(C1067="","",C1067)</f>
        <v>Answerphone</v>
      </c>
      <c r="Y1067" s="77" t="s">
        <v>3077</v>
      </c>
      <c r="Z1067" s="76">
        <f>IF(L1067="","",L1067)</f>
        <v>2018</v>
      </c>
      <c r="AA1067" s="76" t="s">
        <v>3076</v>
      </c>
      <c r="AB1067" s="76" t="str">
        <f>_xlfn.CONCAT(U1067:AA1067)</f>
        <v>&lt;table class="questions" width="290"&gt;&lt;tr&gt;&lt;td height="50"&gt;&lt;div align="center"&gt;2 Points &lt;/div&gt;&lt;/td&gt;&lt;/tr&gt;&lt;tr&gt;&lt;td height="30"&gt;&lt;div align="center"&gt;Banx &amp; Ranx, Ella Eyre, Yxng Bane&lt;/div&gt;&lt;/td&gt;&lt;/tr&gt;&lt;tr&gt;&lt;td height="30"&gt;&lt;div align="center"&gt;Answerphone&lt;/div&gt;&lt;/td&gt;&lt;/tr&gt;&lt;tr&gt;&lt;td height="30"&gt;&lt;div align="center"&gt;&lt;/div&gt;&lt;/td&gt;&lt;/tr&gt;&lt;tr&gt;&lt;td height="30"&gt;&lt;div align="center"&gt;2018&lt;/div&gt;&lt;/td&gt;&lt;/tr&gt;&lt;/table&gt;</v>
      </c>
      <c r="AC1067" s="50" t="s">
        <v>2615</v>
      </c>
      <c r="AD1067" s="50" t="str">
        <f>IF(A1067="","","Assets/"&amp;N1067&amp;"/"&amp;Q1067&amp;"/"&amp;P1067&amp;".mp3")</f>
        <v>Assets/2015-2019/3/35.mp3</v>
      </c>
      <c r="AE1067" s="51" t="s">
        <v>2614</v>
      </c>
      <c r="AF1067" s="50" t="str">
        <f>IF(A1067="","","Tune "&amp;66*(Q1067-1)+P1067)</f>
        <v>Tune 167</v>
      </c>
      <c r="AG1067" s="50" t="s">
        <v>2613</v>
      </c>
      <c r="AH1067" s="50" t="str">
        <f>AC1067&amp;AD1067&amp;AE1067&amp;AF1067&amp;AG1067</f>
        <v>&lt;li&gt;&lt;a href="Assets/2015-2019/3/35.mp3"&gt;Tune 167&lt;/a&gt;&lt;/li&gt;</v>
      </c>
      <c r="AI1067" s="53" t="s">
        <v>2616</v>
      </c>
      <c r="AJ1067" s="53">
        <f>IF(A1067="","",66*(Q1067-1)+P1067)</f>
        <v>167</v>
      </c>
      <c r="AK1067" s="53" t="s">
        <v>2617</v>
      </c>
      <c r="AL1067" s="53" t="str">
        <f>IF(A1067="","",B1067&amp;"&lt;/td&gt;&lt;td&gt;"&amp;C1067&amp;"&lt;/td&gt;&lt;/tr&gt;")</f>
        <v>Banx &amp; Ranx, Ella Eyre, Yxng Bane&lt;/td&gt;&lt;td&gt;Answerphone&lt;/td&gt;&lt;/tr&gt;</v>
      </c>
      <c r="AM1067" s="53" t="str">
        <f>AI1067&amp;AJ1067&amp;AK1067&amp;AL1067</f>
        <v>&lt;tr&gt;&lt;td align="left"&gt;167&lt;/td&gt;&lt;td align="left"&gt;Banx &amp; Ranx, Ella Eyre, Yxng Bane&lt;/td&gt;&lt;td&gt;Answerphone&lt;/td&gt;&lt;/tr&gt;</v>
      </c>
      <c r="AN1067" s="64">
        <f>IF(MAX(LEN(B1067),LEN(C1067))=0,"",MAX(LEN(B1067),LEN(C1067)))</f>
        <v>33</v>
      </c>
    </row>
    <row r="1068" spans="1:40" x14ac:dyDescent="0.25">
      <c r="A1068" s="10" t="str">
        <f>N1068&amp;Q1068&amp;R1068&amp;S1068</f>
        <v>2015-201934C</v>
      </c>
      <c r="B1068" s="15" t="s">
        <v>2569</v>
      </c>
      <c r="C1068" s="15" t="s">
        <v>2570</v>
      </c>
      <c r="D1068" s="15"/>
      <c r="E1068" s="15"/>
      <c r="F1068" s="15"/>
      <c r="G1068" s="15"/>
      <c r="H1068" s="15"/>
      <c r="I1068" s="15"/>
      <c r="J1068" s="15"/>
      <c r="K1068" s="14"/>
      <c r="L1068" s="15">
        <v>2017</v>
      </c>
      <c r="M1068" s="10"/>
      <c r="N1068" s="3" t="s">
        <v>2623</v>
      </c>
      <c r="O1068" s="10"/>
      <c r="P1068" s="15">
        <v>36</v>
      </c>
      <c r="Q1068" s="15">
        <v>3</v>
      </c>
      <c r="R1068" s="15">
        <v>4</v>
      </c>
      <c r="S1068" s="35" t="s">
        <v>89</v>
      </c>
      <c r="U1068" s="76" t="s">
        <v>3074</v>
      </c>
      <c r="V1068" s="76" t="str">
        <f>IF(B1068="","",B1068)</f>
        <v>Duke Dumont &amp; Gorgon City feat. Naations</v>
      </c>
      <c r="W1068" s="76" t="s">
        <v>3075</v>
      </c>
      <c r="X1068" s="76" t="str">
        <f>IF(C1068="","",C1068)</f>
        <v>Real Life</v>
      </c>
      <c r="Y1068" s="77" t="s">
        <v>3077</v>
      </c>
      <c r="Z1068" s="76">
        <f>IF(L1068="","",L1068)</f>
        <v>2017</v>
      </c>
      <c r="AA1068" s="76" t="s">
        <v>3076</v>
      </c>
      <c r="AB1068" s="76" t="str">
        <f>_xlfn.CONCAT(U1068:AA1068)</f>
        <v>&lt;table class="questions" width="290"&gt;&lt;tr&gt;&lt;td height="50"&gt;&lt;div align="center"&gt;2 Points &lt;/div&gt;&lt;/td&gt;&lt;/tr&gt;&lt;tr&gt;&lt;td height="30"&gt;&lt;div align="center"&gt;Duke Dumont &amp; Gorgon City feat. Naations&lt;/div&gt;&lt;/td&gt;&lt;/tr&gt;&lt;tr&gt;&lt;td height="30"&gt;&lt;div align="center"&gt;Real Life&lt;/div&gt;&lt;/td&gt;&lt;/tr&gt;&lt;tr&gt;&lt;td height="30"&gt;&lt;div align="center"&gt;&lt;/div&gt;&lt;/td&gt;&lt;/tr&gt;&lt;tr&gt;&lt;td height="30"&gt;&lt;div align="center"&gt;2017&lt;/div&gt;&lt;/td&gt;&lt;/tr&gt;&lt;/table&gt;</v>
      </c>
      <c r="AC1068" s="50" t="s">
        <v>2615</v>
      </c>
      <c r="AD1068" s="50" t="str">
        <f>IF(A1068="","","Assets/"&amp;N1068&amp;"/"&amp;Q1068&amp;"/"&amp;P1068&amp;".mp3")</f>
        <v>Assets/2015-2019/3/36.mp3</v>
      </c>
      <c r="AE1068" s="51" t="s">
        <v>2614</v>
      </c>
      <c r="AF1068" s="50" t="str">
        <f>IF(A1068="","","Tune "&amp;66*(Q1068-1)+P1068)</f>
        <v>Tune 168</v>
      </c>
      <c r="AG1068" s="50" t="s">
        <v>2613</v>
      </c>
      <c r="AH1068" s="50" t="str">
        <f>AC1068&amp;AD1068&amp;AE1068&amp;AF1068&amp;AG1068</f>
        <v>&lt;li&gt;&lt;a href="Assets/2015-2019/3/36.mp3"&gt;Tune 168&lt;/a&gt;&lt;/li&gt;</v>
      </c>
      <c r="AI1068" s="53" t="s">
        <v>2616</v>
      </c>
      <c r="AJ1068" s="53">
        <f>IF(A1068="","",66*(Q1068-1)+P1068)</f>
        <v>168</v>
      </c>
      <c r="AK1068" s="53" t="s">
        <v>2617</v>
      </c>
      <c r="AL1068" s="53" t="str">
        <f>IF(A1068="","",B1068&amp;"&lt;/td&gt;&lt;td&gt;"&amp;C1068&amp;"&lt;/td&gt;&lt;/tr&gt;")</f>
        <v>Duke Dumont &amp; Gorgon City feat. Naations&lt;/td&gt;&lt;td&gt;Real Life&lt;/td&gt;&lt;/tr&gt;</v>
      </c>
      <c r="AM1068" s="53" t="str">
        <f>AI1068&amp;AJ1068&amp;AK1068&amp;AL1068</f>
        <v>&lt;tr&gt;&lt;td align="left"&gt;168&lt;/td&gt;&lt;td align="left"&gt;Duke Dumont &amp; Gorgon City feat. Naations&lt;/td&gt;&lt;td&gt;Real Life&lt;/td&gt;&lt;/tr&gt;</v>
      </c>
      <c r="AN1068" s="64">
        <f>IF(MAX(LEN(B1068),LEN(C1068))=0,"",MAX(LEN(B1068),LEN(C1068)))</f>
        <v>40</v>
      </c>
    </row>
    <row r="1069" spans="1:40" x14ac:dyDescent="0.25">
      <c r="A1069" s="10" t="str">
        <f>N1069&amp;Q1069&amp;R1069&amp;S1069</f>
        <v>199016G</v>
      </c>
      <c r="B1069" s="15" t="s">
        <v>265</v>
      </c>
      <c r="C1069" s="15" t="s">
        <v>266</v>
      </c>
      <c r="D1069" s="15" t="s">
        <v>672</v>
      </c>
      <c r="E1069" s="15" t="s">
        <v>682</v>
      </c>
      <c r="F1069" s="15"/>
      <c r="G1069" s="15"/>
      <c r="H1069" s="15"/>
      <c r="I1069" s="15"/>
      <c r="J1069" s="15"/>
      <c r="K1069" s="14"/>
      <c r="L1069" s="15">
        <v>1993</v>
      </c>
      <c r="M1069" s="10"/>
      <c r="N1069" s="7">
        <v>1990</v>
      </c>
      <c r="O1069" s="10"/>
      <c r="P1069" s="15">
        <v>62</v>
      </c>
      <c r="Q1069" s="15">
        <v>1</v>
      </c>
      <c r="R1069" s="15">
        <v>6</v>
      </c>
      <c r="S1069" s="15" t="s">
        <v>1068</v>
      </c>
      <c r="U1069" s="76" t="s">
        <v>3074</v>
      </c>
      <c r="V1069" s="76" t="str">
        <f>IF(B1069="","",B1069)</f>
        <v>Bjork</v>
      </c>
      <c r="W1069" s="76" t="s">
        <v>3075</v>
      </c>
      <c r="X1069" s="76" t="str">
        <f>IF(C1069="","",C1069)</f>
        <v>Human Behaviour</v>
      </c>
      <c r="Y1069" s="77" t="s">
        <v>3077</v>
      </c>
      <c r="Z1069" s="76">
        <f>IF(L1069="","",L1069)</f>
        <v>1993</v>
      </c>
      <c r="AA1069" s="76" t="s">
        <v>3076</v>
      </c>
      <c r="AB1069" s="76" t="str">
        <f>_xlfn.CONCAT(U1069:AA1069)</f>
        <v>&lt;table class="questions" width="290"&gt;&lt;tr&gt;&lt;td height="50"&gt;&lt;div align="center"&gt;2 Points &lt;/div&gt;&lt;/td&gt;&lt;/tr&gt;&lt;tr&gt;&lt;td height="30"&gt;&lt;div align="center"&gt;Bjork&lt;/div&gt;&lt;/td&gt;&lt;/tr&gt;&lt;tr&gt;&lt;td height="30"&gt;&lt;div align="center"&gt;Human Behaviour&lt;/div&gt;&lt;/td&gt;&lt;/tr&gt;&lt;tr&gt;&lt;td height="30"&gt;&lt;div align="center"&gt;&lt;/div&gt;&lt;/td&gt;&lt;/tr&gt;&lt;tr&gt;&lt;td height="30"&gt;&lt;div align="center"&gt;1993&lt;/div&gt;&lt;/td&gt;&lt;/tr&gt;&lt;/table&gt;</v>
      </c>
      <c r="AC1069" s="50" t="s">
        <v>2615</v>
      </c>
      <c r="AD1069" s="50" t="str">
        <f>IF(A1069="","","Assets/"&amp;N1069&amp;"/"&amp;Q1069&amp;"/"&amp;P1069&amp;".mp3")</f>
        <v>Assets/1990/1/62.mp3</v>
      </c>
      <c r="AE1069" s="51" t="s">
        <v>2614</v>
      </c>
      <c r="AF1069" s="50" t="str">
        <f>IF(A1069="","","Tune "&amp;66*(Q1069-1)+P1069)</f>
        <v>Tune 62</v>
      </c>
      <c r="AG1069" s="50" t="s">
        <v>2613</v>
      </c>
      <c r="AH1069" s="50" t="str">
        <f>AC1069&amp;AD1069&amp;AE1069&amp;AF1069&amp;AG1069</f>
        <v>&lt;li&gt;&lt;a href="Assets/1990/1/62.mp3"&gt;Tune 62&lt;/a&gt;&lt;/li&gt;</v>
      </c>
      <c r="AI1069" s="53" t="s">
        <v>2616</v>
      </c>
      <c r="AJ1069" s="53">
        <f>IF(A1069="","",66*(Q1069-1)+P1069)</f>
        <v>62</v>
      </c>
      <c r="AK1069" s="53" t="s">
        <v>2617</v>
      </c>
      <c r="AL1069" s="53" t="str">
        <f>IF(A1069="","",B1069&amp;"&lt;/td&gt;&lt;td&gt;"&amp;C1069&amp;"&lt;/td&gt;&lt;/tr&gt;")</f>
        <v>Bjork&lt;/td&gt;&lt;td&gt;Human Behaviour&lt;/td&gt;&lt;/tr&gt;</v>
      </c>
      <c r="AM1069" s="53" t="str">
        <f>AI1069&amp;AJ1069&amp;AK1069&amp;AL1069</f>
        <v>&lt;tr&gt;&lt;td align="left"&gt;62&lt;/td&gt;&lt;td align="left"&gt;Bjork&lt;/td&gt;&lt;td&gt;Human Behaviour&lt;/td&gt;&lt;/tr&gt;</v>
      </c>
      <c r="AN1069" s="64">
        <f>IF(MAX(LEN(B1069),LEN(C1069))=0,"",MAX(LEN(B1069),LEN(C1069)))</f>
        <v>15</v>
      </c>
    </row>
    <row r="1070" spans="1:40" x14ac:dyDescent="0.25">
      <c r="A1070" s="10" t="str">
        <f>N1070&amp;Q1070&amp;R1070&amp;S1070</f>
        <v>2010-201426J</v>
      </c>
      <c r="B1070" s="35" t="s">
        <v>1324</v>
      </c>
      <c r="C1070" s="35" t="s">
        <v>1519</v>
      </c>
      <c r="D1070" s="35" t="s">
        <v>672</v>
      </c>
      <c r="E1070" s="35" t="s">
        <v>682</v>
      </c>
      <c r="F1070" s="15"/>
      <c r="G1070" s="15"/>
      <c r="H1070" s="15"/>
      <c r="I1070" s="15"/>
      <c r="J1070" s="15"/>
      <c r="K1070" s="14"/>
      <c r="L1070" s="15">
        <v>2014</v>
      </c>
      <c r="M1070" s="10"/>
      <c r="N1070" s="3" t="s">
        <v>2622</v>
      </c>
      <c r="O1070" s="10"/>
      <c r="P1070" s="15">
        <v>65</v>
      </c>
      <c r="Q1070" s="15">
        <v>2</v>
      </c>
      <c r="R1070" s="15">
        <v>6</v>
      </c>
      <c r="S1070" s="35" t="s">
        <v>1071</v>
      </c>
      <c r="U1070" s="76" t="s">
        <v>3074</v>
      </c>
      <c r="V1070" s="76" t="str">
        <f>IF(B1070="","",B1070)</f>
        <v>Sam Smith</v>
      </c>
      <c r="W1070" s="76" t="s">
        <v>3075</v>
      </c>
      <c r="X1070" s="76" t="str">
        <f>IF(C1070="","",C1070)</f>
        <v>Money on my Mind</v>
      </c>
      <c r="Y1070" s="77" t="s">
        <v>3077</v>
      </c>
      <c r="Z1070" s="76">
        <f>IF(L1070="","",L1070)</f>
        <v>2014</v>
      </c>
      <c r="AA1070" s="76" t="s">
        <v>3076</v>
      </c>
      <c r="AB1070" s="76" t="str">
        <f>_xlfn.CONCAT(U1070:AA1070)</f>
        <v>&lt;table class="questions" width="290"&gt;&lt;tr&gt;&lt;td height="50"&gt;&lt;div align="center"&gt;2 Points &lt;/div&gt;&lt;/td&gt;&lt;/tr&gt;&lt;tr&gt;&lt;td height="30"&gt;&lt;div align="center"&gt;Sam Smith&lt;/div&gt;&lt;/td&gt;&lt;/tr&gt;&lt;tr&gt;&lt;td height="30"&gt;&lt;div align="center"&gt;Money on my Mind&lt;/div&gt;&lt;/td&gt;&lt;/tr&gt;&lt;tr&gt;&lt;td height="30"&gt;&lt;div align="center"&gt;&lt;/div&gt;&lt;/td&gt;&lt;/tr&gt;&lt;tr&gt;&lt;td height="30"&gt;&lt;div align="center"&gt;2014&lt;/div&gt;&lt;/td&gt;&lt;/tr&gt;&lt;/table&gt;</v>
      </c>
      <c r="AC1070" s="50" t="s">
        <v>2615</v>
      </c>
      <c r="AD1070" s="50" t="str">
        <f>IF(A1070="","","Assets/"&amp;N1070&amp;"/"&amp;Q1070&amp;"/"&amp;P1070&amp;".mp3")</f>
        <v>Assets/2010-2014/2/65.mp3</v>
      </c>
      <c r="AE1070" s="51" t="s">
        <v>2614</v>
      </c>
      <c r="AF1070" s="50" t="str">
        <f>IF(A1070="","","Tune "&amp;66*(Q1070-1)+P1070)</f>
        <v>Tune 131</v>
      </c>
      <c r="AG1070" s="50" t="s">
        <v>2613</v>
      </c>
      <c r="AH1070" s="50" t="str">
        <f>AC1070&amp;AD1070&amp;AE1070&amp;AF1070&amp;AG1070</f>
        <v>&lt;li&gt;&lt;a href="Assets/2010-2014/2/65.mp3"&gt;Tune 131&lt;/a&gt;&lt;/li&gt;</v>
      </c>
      <c r="AI1070" s="53" t="s">
        <v>2616</v>
      </c>
      <c r="AJ1070" s="53">
        <f>IF(A1070="","",66*(Q1070-1)+P1070)</f>
        <v>131</v>
      </c>
      <c r="AK1070" s="53" t="s">
        <v>2617</v>
      </c>
      <c r="AL1070" s="53" t="str">
        <f>IF(A1070="","",B1070&amp;"&lt;/td&gt;&lt;td&gt;"&amp;C1070&amp;"&lt;/td&gt;&lt;/tr&gt;")</f>
        <v>Sam Smith&lt;/td&gt;&lt;td&gt;Money on my Mind&lt;/td&gt;&lt;/tr&gt;</v>
      </c>
      <c r="AM1070" s="53" t="str">
        <f>AI1070&amp;AJ1070&amp;AK1070&amp;AL1070</f>
        <v>&lt;tr&gt;&lt;td align="left"&gt;131&lt;/td&gt;&lt;td align="left"&gt;Sam Smith&lt;/td&gt;&lt;td&gt;Money on my Mind&lt;/td&gt;&lt;/tr&gt;</v>
      </c>
      <c r="AN1070" s="64">
        <f>IF(MAX(LEN(B1070),LEN(C1070))=0,"",MAX(LEN(B1070),LEN(C1070)))</f>
        <v>16</v>
      </c>
    </row>
    <row r="1071" spans="1:40" x14ac:dyDescent="0.25">
      <c r="A1071" s="10" t="str">
        <f>N1071&amp;Q1071&amp;R1071&amp;S1071</f>
        <v>Film21J</v>
      </c>
      <c r="B1071" s="15" t="s">
        <v>1154</v>
      </c>
      <c r="C1071" s="15"/>
      <c r="D1071" s="15" t="s">
        <v>698</v>
      </c>
      <c r="E1071" s="15"/>
      <c r="F1071" s="15" t="s">
        <v>1155</v>
      </c>
      <c r="G1071" s="15"/>
      <c r="H1071" s="15" t="s">
        <v>1156</v>
      </c>
      <c r="I1071" s="15"/>
      <c r="J1071" s="15"/>
      <c r="K1071" s="14"/>
      <c r="L1071" s="15"/>
      <c r="M1071" s="10"/>
      <c r="N1071" s="4" t="s">
        <v>698</v>
      </c>
      <c r="O1071" s="10"/>
      <c r="P1071" s="15">
        <v>10</v>
      </c>
      <c r="Q1071" s="15">
        <v>2</v>
      </c>
      <c r="R1071" s="15">
        <v>1</v>
      </c>
      <c r="S1071" s="15" t="s">
        <v>1071</v>
      </c>
      <c r="U1071" s="76" t="s">
        <v>3074</v>
      </c>
      <c r="V1071" s="76" t="str">
        <f>IF(B1071="","",B1071)</f>
        <v>21 Jump Street</v>
      </c>
      <c r="W1071" s="76" t="s">
        <v>3075</v>
      </c>
      <c r="X1071" s="76" t="str">
        <f>IF(C1071="","",C1071)</f>
        <v/>
      </c>
      <c r="Y1071" s="77" t="s">
        <v>3077</v>
      </c>
      <c r="Z1071" s="76" t="str">
        <f>IF(L1071="","",L1071)</f>
        <v/>
      </c>
      <c r="AA1071" s="76" t="s">
        <v>3076</v>
      </c>
      <c r="AB1071" s="76" t="str">
        <f>_xlfn.CONCAT(U1071:AA1071)</f>
        <v>&lt;table class="questions" width="290"&gt;&lt;tr&gt;&lt;td height="50"&gt;&lt;div align="center"&gt;2 Points &lt;/div&gt;&lt;/td&gt;&lt;/tr&gt;&lt;tr&gt;&lt;td height="30"&gt;&lt;div align="center"&gt;21 Jump Street&lt;/div&gt;&lt;/td&gt;&lt;/tr&gt;&lt;tr&gt;&lt;td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071" s="50" t="s">
        <v>2615</v>
      </c>
      <c r="AD1071" s="50" t="str">
        <f>IF(A1071="","","Assets/"&amp;N1071&amp;"/"&amp;Q1071&amp;"/"&amp;P1071&amp;".mp3")</f>
        <v>Assets/Film/2/10.mp3</v>
      </c>
      <c r="AE1071" s="51" t="s">
        <v>2614</v>
      </c>
      <c r="AF1071" s="50" t="str">
        <f>IF(A1071="","","Tune "&amp;66*(Q1071-1)+P1071)</f>
        <v>Tune 76</v>
      </c>
      <c r="AG1071" s="50" t="s">
        <v>2613</v>
      </c>
      <c r="AH1071" s="50" t="str">
        <f>AC1071&amp;AD1071&amp;AE1071&amp;AF1071&amp;AG1071</f>
        <v>&lt;li&gt;&lt;a href="Assets/Film/2/10.mp3"&gt;Tune 76&lt;/a&gt;&lt;/li&gt;</v>
      </c>
      <c r="AI1071" s="53" t="s">
        <v>2616</v>
      </c>
      <c r="AJ1071" s="53">
        <f>IF(A1071="","",66*(Q1071-1)+P1071)</f>
        <v>76</v>
      </c>
      <c r="AK1071" s="53" t="s">
        <v>2617</v>
      </c>
      <c r="AL1071" s="53" t="str">
        <f>IF(A1071="","",B1071&amp;"&lt;/td&gt;&lt;td&gt;"&amp;C1071&amp;"&lt;/td&gt;&lt;/tr&gt;")</f>
        <v>21 Jump Street&lt;/td&gt;&lt;td&gt;&lt;/td&gt;&lt;/tr&gt;</v>
      </c>
      <c r="AM1071" s="53" t="str">
        <f>AI1071&amp;AJ1071&amp;AK1071&amp;AL1071</f>
        <v>&lt;tr&gt;&lt;td align="left"&gt;76&lt;/td&gt;&lt;td align="left"&gt;21 Jump Street&lt;/td&gt;&lt;td&gt;&lt;/td&gt;&lt;/tr&gt;</v>
      </c>
      <c r="AN1071" s="64">
        <f>IF(MAX(LEN(B1071),LEN(C1071))=0,"",MAX(LEN(B1071),LEN(C1071)))</f>
        <v>14</v>
      </c>
    </row>
    <row r="1072" spans="1:40" x14ac:dyDescent="0.25">
      <c r="A1072" s="10" t="str">
        <f>N1072&amp;Q1072&amp;R1072&amp;S1072</f>
        <v>2010-201426K</v>
      </c>
      <c r="B1072" s="35" t="s">
        <v>1521</v>
      </c>
      <c r="C1072" s="35" t="s">
        <v>1522</v>
      </c>
      <c r="D1072" s="35" t="s">
        <v>672</v>
      </c>
      <c r="E1072" s="35" t="s">
        <v>682</v>
      </c>
      <c r="F1072" s="15"/>
      <c r="G1072" s="15"/>
      <c r="H1072" s="15"/>
      <c r="I1072" s="15"/>
      <c r="J1072" s="15"/>
      <c r="K1072" s="14"/>
      <c r="L1072" s="15">
        <v>2013</v>
      </c>
      <c r="M1072" s="10"/>
      <c r="N1072" s="3" t="s">
        <v>2622</v>
      </c>
      <c r="O1072" s="10"/>
      <c r="P1072" s="15">
        <v>66</v>
      </c>
      <c r="Q1072" s="15">
        <v>2</v>
      </c>
      <c r="R1072" s="15">
        <v>6</v>
      </c>
      <c r="S1072" s="35" t="s">
        <v>1072</v>
      </c>
      <c r="U1072" s="76" t="s">
        <v>3074</v>
      </c>
      <c r="V1072" s="76" t="str">
        <f>IF(B1072="","",B1072)</f>
        <v>American Authors</v>
      </c>
      <c r="W1072" s="76" t="s">
        <v>3075</v>
      </c>
      <c r="X1072" s="76" t="str">
        <f>IF(C1072="","",C1072)</f>
        <v>Best Day of my Life</v>
      </c>
      <c r="Y1072" s="77" t="s">
        <v>3077</v>
      </c>
      <c r="Z1072" s="76">
        <f>IF(L1072="","",L1072)</f>
        <v>2013</v>
      </c>
      <c r="AA1072" s="76" t="s">
        <v>3076</v>
      </c>
      <c r="AB1072" s="76" t="str">
        <f>_xlfn.CONCAT(U1072:AA1072)</f>
        <v>&lt;table class="questions" width="290"&gt;&lt;tr&gt;&lt;td height="50"&gt;&lt;div align="center"&gt;2 Points &lt;/div&gt;&lt;/td&gt;&lt;/tr&gt;&lt;tr&gt;&lt;td height="30"&gt;&lt;div align="center"&gt;American Authors&lt;/div&gt;&lt;/td&gt;&lt;/tr&gt;&lt;tr&gt;&lt;td height="30"&gt;&lt;div align="center"&gt;Best Day of my Life&lt;/div&gt;&lt;/td&gt;&lt;/tr&gt;&lt;tr&gt;&lt;td height="30"&gt;&lt;div align="center"&gt;&lt;/div&gt;&lt;/td&gt;&lt;/tr&gt;&lt;tr&gt;&lt;td height="30"&gt;&lt;div align="center"&gt;2013&lt;/div&gt;&lt;/td&gt;&lt;/tr&gt;&lt;/table&gt;</v>
      </c>
      <c r="AC1072" s="50" t="s">
        <v>2615</v>
      </c>
      <c r="AD1072" s="50" t="str">
        <f>IF(A1072="","","Assets/"&amp;N1072&amp;"/"&amp;Q1072&amp;"/"&amp;P1072&amp;".mp3")</f>
        <v>Assets/2010-2014/2/66.mp3</v>
      </c>
      <c r="AE1072" s="51" t="s">
        <v>2614</v>
      </c>
      <c r="AF1072" s="50" t="str">
        <f>IF(A1072="","","Tune "&amp;66*(Q1072-1)+P1072)</f>
        <v>Tune 132</v>
      </c>
      <c r="AG1072" s="50" t="s">
        <v>2613</v>
      </c>
      <c r="AH1072" s="50" t="str">
        <f>AC1072&amp;AD1072&amp;AE1072&amp;AF1072&amp;AG1072</f>
        <v>&lt;li&gt;&lt;a href="Assets/2010-2014/2/66.mp3"&gt;Tune 132&lt;/a&gt;&lt;/li&gt;</v>
      </c>
      <c r="AI1072" s="53" t="s">
        <v>2616</v>
      </c>
      <c r="AJ1072" s="53">
        <f>IF(A1072="","",66*(Q1072-1)+P1072)</f>
        <v>132</v>
      </c>
      <c r="AK1072" s="53" t="s">
        <v>2617</v>
      </c>
      <c r="AL1072" s="53" t="str">
        <f>IF(A1072="","",B1072&amp;"&lt;/td&gt;&lt;td&gt;"&amp;C1072&amp;"&lt;/td&gt;&lt;/tr&gt;")</f>
        <v>American Authors&lt;/td&gt;&lt;td&gt;Best Day of my Life&lt;/td&gt;&lt;/tr&gt;</v>
      </c>
      <c r="AM1072" s="53" t="str">
        <f>AI1072&amp;AJ1072&amp;AK1072&amp;AL1072</f>
        <v>&lt;tr&gt;&lt;td align="left"&gt;132&lt;/td&gt;&lt;td align="left"&gt;American Authors&lt;/td&gt;&lt;td&gt;Best Day of my Life&lt;/td&gt;&lt;/tr&gt;</v>
      </c>
      <c r="AN1072" s="64">
        <f>IF(MAX(LEN(B1072),LEN(C1072))=0,"",MAX(LEN(B1072),LEN(C1072)))</f>
        <v>19</v>
      </c>
    </row>
    <row r="1073" spans="1:40" x14ac:dyDescent="0.25">
      <c r="A1073" s="10" t="str">
        <f>N1073&amp;Q1073&amp;R1073&amp;S1073</f>
        <v>2010-201431A</v>
      </c>
      <c r="B1073" s="35" t="s">
        <v>1588</v>
      </c>
      <c r="C1073" s="35" t="s">
        <v>1589</v>
      </c>
      <c r="D1073" s="35" t="s">
        <v>672</v>
      </c>
      <c r="E1073" s="35" t="s">
        <v>682</v>
      </c>
      <c r="F1073" s="15"/>
      <c r="G1073" s="15"/>
      <c r="H1073" s="15"/>
      <c r="I1073" s="15"/>
      <c r="J1073" s="15"/>
      <c r="K1073" s="14"/>
      <c r="L1073" s="15">
        <v>2013</v>
      </c>
      <c r="M1073" s="10"/>
      <c r="N1073" s="3" t="s">
        <v>2622</v>
      </c>
      <c r="O1073" s="10"/>
      <c r="P1073" s="15">
        <v>1</v>
      </c>
      <c r="Q1073" s="15">
        <v>3</v>
      </c>
      <c r="R1073" s="15">
        <v>1</v>
      </c>
      <c r="S1073" s="35" t="s">
        <v>84</v>
      </c>
      <c r="U1073" s="76" t="s">
        <v>3074</v>
      </c>
      <c r="V1073" s="76" t="str">
        <f>IF(B1073="","",B1073)</f>
        <v>Pharrell Williams</v>
      </c>
      <c r="W1073" s="76" t="s">
        <v>3075</v>
      </c>
      <c r="X1073" s="76" t="str">
        <f>IF(C1073="","",C1073)</f>
        <v>Happy</v>
      </c>
      <c r="Y1073" s="77" t="s">
        <v>3077</v>
      </c>
      <c r="Z1073" s="76">
        <f>IF(L1073="","",L1073)</f>
        <v>2013</v>
      </c>
      <c r="AA1073" s="76" t="s">
        <v>3076</v>
      </c>
      <c r="AB1073" s="76" t="str">
        <f>_xlfn.CONCAT(U1073:AA1073)</f>
        <v>&lt;table class="questions" width="290"&gt;&lt;tr&gt;&lt;td height="50"&gt;&lt;div align="center"&gt;2 Points &lt;/div&gt;&lt;/td&gt;&lt;/tr&gt;&lt;tr&gt;&lt;td height="30"&gt;&lt;div align="center"&gt;Pharrell Williams&lt;/div&gt;&lt;/td&gt;&lt;/tr&gt;&lt;tr&gt;&lt;td height="30"&gt;&lt;div align="center"&gt;Happy&lt;/div&gt;&lt;/td&gt;&lt;/tr&gt;&lt;tr&gt;&lt;td height="30"&gt;&lt;div align="center"&gt;&lt;/div&gt;&lt;/td&gt;&lt;/tr&gt;&lt;tr&gt;&lt;td height="30"&gt;&lt;div align="center"&gt;2013&lt;/div&gt;&lt;/td&gt;&lt;/tr&gt;&lt;/table&gt;</v>
      </c>
      <c r="AC1073" s="50" t="s">
        <v>2615</v>
      </c>
      <c r="AD1073" s="50" t="str">
        <f>IF(A1073="","","Assets/"&amp;N1073&amp;"/"&amp;Q1073&amp;"/"&amp;P1073&amp;".mp3")</f>
        <v>Assets/2010-2014/3/1.mp3</v>
      </c>
      <c r="AE1073" s="51" t="s">
        <v>2614</v>
      </c>
      <c r="AF1073" s="50" t="str">
        <f>IF(A1073="","","Tune "&amp;66*(Q1073-1)+P1073)</f>
        <v>Tune 133</v>
      </c>
      <c r="AG1073" s="50" t="s">
        <v>2613</v>
      </c>
      <c r="AH1073" s="50" t="str">
        <f>AC1073&amp;AD1073&amp;AE1073&amp;AF1073&amp;AG1073</f>
        <v>&lt;li&gt;&lt;a href="Assets/2010-2014/3/1.mp3"&gt;Tune 133&lt;/a&gt;&lt;/li&gt;</v>
      </c>
      <c r="AI1073" s="53" t="s">
        <v>2616</v>
      </c>
      <c r="AJ1073" s="53">
        <f>IF(A1073="","",66*(Q1073-1)+P1073)</f>
        <v>133</v>
      </c>
      <c r="AK1073" s="53" t="s">
        <v>2617</v>
      </c>
      <c r="AL1073" s="53" t="str">
        <f>IF(A1073="","",B1073&amp;"&lt;/td&gt;&lt;td&gt;"&amp;C1073&amp;"&lt;/td&gt;&lt;/tr&gt;")</f>
        <v>Pharrell Williams&lt;/td&gt;&lt;td&gt;Happy&lt;/td&gt;&lt;/tr&gt;</v>
      </c>
      <c r="AM1073" s="53" t="str">
        <f>AI1073&amp;AJ1073&amp;AK1073&amp;AL1073</f>
        <v>&lt;tr&gt;&lt;td align="left"&gt;133&lt;/td&gt;&lt;td align="left"&gt;Pharrell Williams&lt;/td&gt;&lt;td&gt;Happy&lt;/td&gt;&lt;/tr&gt;</v>
      </c>
      <c r="AN1073" s="64">
        <f>IF(MAX(LEN(B1073),LEN(C1073))=0,"",MAX(LEN(B1073),LEN(C1073)))</f>
        <v>17</v>
      </c>
    </row>
    <row r="1074" spans="1:40" x14ac:dyDescent="0.25">
      <c r="A1074" s="10" t="str">
        <f>N1074&amp;Q1074&amp;R1074&amp;S1074</f>
        <v>2010-201431B</v>
      </c>
      <c r="B1074" s="35" t="s">
        <v>1590</v>
      </c>
      <c r="C1074" s="35" t="s">
        <v>1591</v>
      </c>
      <c r="D1074" s="35" t="s">
        <v>672</v>
      </c>
      <c r="E1074" s="35" t="s">
        <v>682</v>
      </c>
      <c r="F1074" s="15"/>
      <c r="G1074" s="15"/>
      <c r="H1074" s="15"/>
      <c r="I1074" s="15"/>
      <c r="J1074" s="15"/>
      <c r="K1074" s="14"/>
      <c r="L1074" s="15">
        <v>2010</v>
      </c>
      <c r="M1074" s="10"/>
      <c r="N1074" s="3" t="s">
        <v>2622</v>
      </c>
      <c r="O1074" s="10"/>
      <c r="P1074" s="15">
        <v>2</v>
      </c>
      <c r="Q1074" s="15">
        <v>3</v>
      </c>
      <c r="R1074" s="15">
        <v>1</v>
      </c>
      <c r="S1074" s="35" t="s">
        <v>85</v>
      </c>
      <c r="U1074" s="76" t="s">
        <v>3074</v>
      </c>
      <c r="V1074" s="76" t="str">
        <f>IF(B1074="","",B1074)</f>
        <v>Foster The People</v>
      </c>
      <c r="W1074" s="76" t="s">
        <v>3075</v>
      </c>
      <c r="X1074" s="76" t="str">
        <f>IF(C1074="","",C1074)</f>
        <v>Pumped Up Kicks</v>
      </c>
      <c r="Y1074" s="77" t="s">
        <v>3077</v>
      </c>
      <c r="Z1074" s="76">
        <f>IF(L1074="","",L1074)</f>
        <v>2010</v>
      </c>
      <c r="AA1074" s="76" t="s">
        <v>3076</v>
      </c>
      <c r="AB1074" s="76" t="str">
        <f>_xlfn.CONCAT(U1074:AA1074)</f>
        <v>&lt;table class="questions" width="290"&gt;&lt;tr&gt;&lt;td height="50"&gt;&lt;div align="center"&gt;2 Points &lt;/div&gt;&lt;/td&gt;&lt;/tr&gt;&lt;tr&gt;&lt;td height="30"&gt;&lt;div align="center"&gt;Foster The People&lt;/div&gt;&lt;/td&gt;&lt;/tr&gt;&lt;tr&gt;&lt;td height="30"&gt;&lt;div align="center"&gt;Pumped Up Kicks&lt;/div&gt;&lt;/td&gt;&lt;/tr&gt;&lt;tr&gt;&lt;td height="30"&gt;&lt;div align="center"&gt;&lt;/div&gt;&lt;/td&gt;&lt;/tr&gt;&lt;tr&gt;&lt;td height="30"&gt;&lt;div align="center"&gt;2010&lt;/div&gt;&lt;/td&gt;&lt;/tr&gt;&lt;/table&gt;</v>
      </c>
      <c r="AC1074" s="50" t="s">
        <v>2615</v>
      </c>
      <c r="AD1074" s="50" t="str">
        <f>IF(A1074="","","Assets/"&amp;N1074&amp;"/"&amp;Q1074&amp;"/"&amp;P1074&amp;".mp3")</f>
        <v>Assets/2010-2014/3/2.mp3</v>
      </c>
      <c r="AE1074" s="51" t="s">
        <v>2614</v>
      </c>
      <c r="AF1074" s="50" t="str">
        <f>IF(A1074="","","Tune "&amp;66*(Q1074-1)+P1074)</f>
        <v>Tune 134</v>
      </c>
      <c r="AG1074" s="50" t="s">
        <v>2613</v>
      </c>
      <c r="AH1074" s="50" t="str">
        <f>AC1074&amp;AD1074&amp;AE1074&amp;AF1074&amp;AG1074</f>
        <v>&lt;li&gt;&lt;a href="Assets/2010-2014/3/2.mp3"&gt;Tune 134&lt;/a&gt;&lt;/li&gt;</v>
      </c>
      <c r="AI1074" s="53" t="s">
        <v>2616</v>
      </c>
      <c r="AJ1074" s="53">
        <f>IF(A1074="","",66*(Q1074-1)+P1074)</f>
        <v>134</v>
      </c>
      <c r="AK1074" s="53" t="s">
        <v>2617</v>
      </c>
      <c r="AL1074" s="53" t="str">
        <f>IF(A1074="","",B1074&amp;"&lt;/td&gt;&lt;td&gt;"&amp;C1074&amp;"&lt;/td&gt;&lt;/tr&gt;")</f>
        <v>Foster The People&lt;/td&gt;&lt;td&gt;Pumped Up Kicks&lt;/td&gt;&lt;/tr&gt;</v>
      </c>
      <c r="AM1074" s="53" t="str">
        <f>AI1074&amp;AJ1074&amp;AK1074&amp;AL1074</f>
        <v>&lt;tr&gt;&lt;td align="left"&gt;134&lt;/td&gt;&lt;td align="left"&gt;Foster The People&lt;/td&gt;&lt;td&gt;Pumped Up Kicks&lt;/td&gt;&lt;/tr&gt;</v>
      </c>
      <c r="AN1074" s="64">
        <f>IF(MAX(LEN(B1074),LEN(C1074))=0,"",MAX(LEN(B1074),LEN(C1074)))</f>
        <v>17</v>
      </c>
    </row>
    <row r="1075" spans="1:40" x14ac:dyDescent="0.25">
      <c r="A1075" s="10" t="str">
        <f>N1075&amp;Q1075&amp;R1075&amp;S1075</f>
        <v>2015-201934D</v>
      </c>
      <c r="B1075" s="15" t="s">
        <v>2571</v>
      </c>
      <c r="C1075" s="15" t="s">
        <v>2572</v>
      </c>
      <c r="D1075" s="15"/>
      <c r="E1075" s="15"/>
      <c r="F1075" s="15"/>
      <c r="G1075" s="15"/>
      <c r="H1075" s="15"/>
      <c r="I1075" s="15"/>
      <c r="J1075" s="15"/>
      <c r="K1075" s="14"/>
      <c r="L1075" s="15">
        <v>2017</v>
      </c>
      <c r="M1075" s="10"/>
      <c r="N1075" s="3" t="s">
        <v>2623</v>
      </c>
      <c r="O1075" s="10"/>
      <c r="P1075" s="15">
        <v>37</v>
      </c>
      <c r="Q1075" s="15">
        <v>3</v>
      </c>
      <c r="R1075" s="15">
        <v>4</v>
      </c>
      <c r="S1075" s="47" t="s">
        <v>86</v>
      </c>
      <c r="U1075" s="76" t="s">
        <v>3074</v>
      </c>
      <c r="V1075" s="76" t="str">
        <f>IF(B1075="","",B1075)</f>
        <v>Katy Perry feat. Nicki Minaj</v>
      </c>
      <c r="W1075" s="76" t="s">
        <v>3075</v>
      </c>
      <c r="X1075" s="76" t="str">
        <f>IF(C1075="","",C1075)</f>
        <v>Swish Swish</v>
      </c>
      <c r="Y1075" s="77" t="s">
        <v>3077</v>
      </c>
      <c r="Z1075" s="76">
        <f>IF(L1075="","",L1075)</f>
        <v>2017</v>
      </c>
      <c r="AA1075" s="76" t="s">
        <v>3076</v>
      </c>
      <c r="AB1075" s="76" t="str">
        <f>_xlfn.CONCAT(U1075:AA1075)</f>
        <v>&lt;table class="questions" width="290"&gt;&lt;tr&gt;&lt;td height="50"&gt;&lt;div align="center"&gt;2 Points &lt;/div&gt;&lt;/td&gt;&lt;/tr&gt;&lt;tr&gt;&lt;td height="30"&gt;&lt;div align="center"&gt;Katy Perry feat. Nicki Minaj&lt;/div&gt;&lt;/td&gt;&lt;/tr&gt;&lt;tr&gt;&lt;td height="30"&gt;&lt;div align="center"&gt;Swish Swish&lt;/div&gt;&lt;/td&gt;&lt;/tr&gt;&lt;tr&gt;&lt;td height="30"&gt;&lt;div align="center"&gt;&lt;/div&gt;&lt;/td&gt;&lt;/tr&gt;&lt;tr&gt;&lt;td height="30"&gt;&lt;div align="center"&gt;2017&lt;/div&gt;&lt;/td&gt;&lt;/tr&gt;&lt;/table&gt;</v>
      </c>
      <c r="AC1075" s="50" t="s">
        <v>2615</v>
      </c>
      <c r="AD1075" s="50" t="str">
        <f>IF(A1075="","","Assets/"&amp;N1075&amp;"/"&amp;Q1075&amp;"/"&amp;P1075&amp;".mp3")</f>
        <v>Assets/2015-2019/3/37.mp3</v>
      </c>
      <c r="AE1075" s="51" t="s">
        <v>2614</v>
      </c>
      <c r="AF1075" s="50" t="str">
        <f>IF(A1075="","","Tune "&amp;66*(Q1075-1)+P1075)</f>
        <v>Tune 169</v>
      </c>
      <c r="AG1075" s="50" t="s">
        <v>2613</v>
      </c>
      <c r="AH1075" s="50" t="str">
        <f>AC1075&amp;AD1075&amp;AE1075&amp;AF1075&amp;AG1075</f>
        <v>&lt;li&gt;&lt;a href="Assets/2015-2019/3/37.mp3"&gt;Tune 169&lt;/a&gt;&lt;/li&gt;</v>
      </c>
      <c r="AI1075" s="53" t="s">
        <v>2616</v>
      </c>
      <c r="AJ1075" s="53">
        <f>IF(A1075="","",66*(Q1075-1)+P1075)</f>
        <v>169</v>
      </c>
      <c r="AK1075" s="53" t="s">
        <v>2617</v>
      </c>
      <c r="AL1075" s="53" t="str">
        <f>IF(A1075="","",B1075&amp;"&lt;/td&gt;&lt;td&gt;"&amp;C1075&amp;"&lt;/td&gt;&lt;/tr&gt;")</f>
        <v>Katy Perry feat. Nicki Minaj&lt;/td&gt;&lt;td&gt;Swish Swish&lt;/td&gt;&lt;/tr&gt;</v>
      </c>
      <c r="AM1075" s="53" t="str">
        <f>AI1075&amp;AJ1075&amp;AK1075&amp;AL1075</f>
        <v>&lt;tr&gt;&lt;td align="left"&gt;169&lt;/td&gt;&lt;td align="left"&gt;Katy Perry feat. Nicki Minaj&lt;/td&gt;&lt;td&gt;Swish Swish&lt;/td&gt;&lt;/tr&gt;</v>
      </c>
      <c r="AN1075" s="64">
        <f>IF(MAX(LEN(B1075),LEN(C1075))=0,"",MAX(LEN(B1075),LEN(C1075)))</f>
        <v>28</v>
      </c>
    </row>
    <row r="1076" spans="1:40" x14ac:dyDescent="0.25">
      <c r="A1076" s="10" t="str">
        <f>N1076&amp;Q1076&amp;R1076&amp;S1076</f>
        <v>TV16D</v>
      </c>
      <c r="B1076" s="35" t="s">
        <v>965</v>
      </c>
      <c r="C1076" s="15"/>
      <c r="D1076" s="15" t="s">
        <v>985</v>
      </c>
      <c r="E1076" s="15"/>
      <c r="F1076" s="35" t="s">
        <v>1300</v>
      </c>
      <c r="G1076" s="15"/>
      <c r="H1076" s="35" t="s">
        <v>1301</v>
      </c>
      <c r="I1076" s="35" t="s">
        <v>1302</v>
      </c>
      <c r="J1076" s="15"/>
      <c r="K1076" s="14"/>
      <c r="L1076" s="15"/>
      <c r="M1076" s="10"/>
      <c r="N1076" s="8" t="s">
        <v>667</v>
      </c>
      <c r="O1076" s="10"/>
      <c r="P1076" s="15">
        <v>59</v>
      </c>
      <c r="Q1076" s="15">
        <v>1</v>
      </c>
      <c r="R1076" s="15">
        <v>6</v>
      </c>
      <c r="S1076" s="15" t="s">
        <v>86</v>
      </c>
      <c r="U1076" s="76" t="s">
        <v>3074</v>
      </c>
      <c r="V1076" s="76" t="str">
        <f>IF(B1076="","",B1076)</f>
        <v>The Office</v>
      </c>
      <c r="W1076" s="76" t="s">
        <v>3075</v>
      </c>
      <c r="X1076" s="76" t="str">
        <f>IF(C1076="","",C1076)</f>
        <v/>
      </c>
      <c r="Y1076" s="77" t="s">
        <v>3077</v>
      </c>
      <c r="Z1076" s="76" t="str">
        <f>IF(L1076="","",L1076)</f>
        <v/>
      </c>
      <c r="AA1076" s="76" t="s">
        <v>3076</v>
      </c>
      <c r="AB1076" s="76" t="str">
        <f>_xlfn.CONCAT(U1076:AA1076)</f>
        <v>&lt;table class="questions" width="290"&gt;&lt;tr&gt;&lt;td height="50"&gt;&lt;div align="center"&gt;2 Points &lt;/div&gt;&lt;/td&gt;&lt;/tr&gt;&lt;tr&gt;&lt;td height="30"&gt;&lt;div align="center"&gt;The Office&lt;/div&gt;&lt;/td&gt;&lt;/tr&gt;&lt;tr&gt;&lt;td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076" s="50" t="s">
        <v>2615</v>
      </c>
      <c r="AD1076" s="50" t="str">
        <f>IF(A1076="","","Assets/"&amp;N1076&amp;"/"&amp;Q1076&amp;"/"&amp;P1076&amp;".mp3")</f>
        <v>Assets/TV/1/59.mp3</v>
      </c>
      <c r="AE1076" s="51" t="s">
        <v>2614</v>
      </c>
      <c r="AF1076" s="50" t="str">
        <f>IF(A1076="","","Tune "&amp;66*(Q1076-1)+P1076)</f>
        <v>Tune 59</v>
      </c>
      <c r="AG1076" s="50" t="s">
        <v>2613</v>
      </c>
      <c r="AH1076" s="50" t="str">
        <f>AC1076&amp;AD1076&amp;AE1076&amp;AF1076&amp;AG1076</f>
        <v>&lt;li&gt;&lt;a href="Assets/TV/1/59.mp3"&gt;Tune 59&lt;/a&gt;&lt;/li&gt;</v>
      </c>
      <c r="AI1076" s="53" t="s">
        <v>2616</v>
      </c>
      <c r="AJ1076" s="53">
        <f>IF(A1076="","",66*(Q1076-1)+P1076)</f>
        <v>59</v>
      </c>
      <c r="AK1076" s="53" t="s">
        <v>2617</v>
      </c>
      <c r="AL1076" s="53" t="str">
        <f>IF(A1076="","",B1076&amp;"&lt;/td&gt;&lt;td&gt;"&amp;C1076&amp;"&lt;/td&gt;&lt;/tr&gt;")</f>
        <v>The Office&lt;/td&gt;&lt;td&gt;&lt;/td&gt;&lt;/tr&gt;</v>
      </c>
      <c r="AM1076" s="53" t="str">
        <f>AI1076&amp;AJ1076&amp;AK1076&amp;AL1076</f>
        <v>&lt;tr&gt;&lt;td align="left"&gt;59&lt;/td&gt;&lt;td align="left"&gt;The Office&lt;/td&gt;&lt;td&gt;&lt;/td&gt;&lt;/tr&gt;</v>
      </c>
      <c r="AN1076" s="64">
        <f>IF(MAX(LEN(B1076),LEN(C1076))=0,"",MAX(LEN(B1076),LEN(C1076)))</f>
        <v>10</v>
      </c>
    </row>
    <row r="1077" spans="1:40" x14ac:dyDescent="0.25">
      <c r="A1077" s="10" t="str">
        <f>N1077&amp;Q1077&amp;R1077&amp;S1077</f>
        <v>TV16E</v>
      </c>
      <c r="B1077" s="35" t="s">
        <v>1284</v>
      </c>
      <c r="C1077" s="15"/>
      <c r="D1077" s="15" t="s">
        <v>985</v>
      </c>
      <c r="E1077" s="15"/>
      <c r="F1077" s="15"/>
      <c r="G1077" s="15"/>
      <c r="H1077" s="15"/>
      <c r="I1077" s="15"/>
      <c r="J1077" s="15"/>
      <c r="K1077" s="14"/>
      <c r="L1077" s="15"/>
      <c r="M1077" s="10"/>
      <c r="N1077" s="8" t="s">
        <v>667</v>
      </c>
      <c r="O1077" s="10"/>
      <c r="P1077" s="15">
        <v>60</v>
      </c>
      <c r="Q1077" s="15">
        <v>1</v>
      </c>
      <c r="R1077" s="15">
        <v>6</v>
      </c>
      <c r="S1077" s="15" t="s">
        <v>87</v>
      </c>
      <c r="U1077" s="76" t="s">
        <v>3074</v>
      </c>
      <c r="V1077" s="76" t="str">
        <f>IF(B1077="","",B1077)</f>
        <v>The Inbetweeners</v>
      </c>
      <c r="W1077" s="76" t="s">
        <v>3075</v>
      </c>
      <c r="X1077" s="76" t="str">
        <f>IF(C1077="","",C1077)</f>
        <v/>
      </c>
      <c r="Y1077" s="77" t="s">
        <v>3077</v>
      </c>
      <c r="Z1077" s="76" t="str">
        <f>IF(L1077="","",L1077)</f>
        <v/>
      </c>
      <c r="AA1077" s="76" t="s">
        <v>3076</v>
      </c>
      <c r="AB1077" s="76" t="str">
        <f>_xlfn.CONCAT(U1077:AA1077)</f>
        <v>&lt;table class="questions" width="290"&gt;&lt;tr&gt;&lt;td height="50"&gt;&lt;div align="center"&gt;2 Points &lt;/div&gt;&lt;/td&gt;&lt;/tr&gt;&lt;tr&gt;&lt;td height="30"&gt;&lt;div align="center"&gt;The Inbetweeners&lt;/div&gt;&lt;/td&gt;&lt;/tr&gt;&lt;tr&gt;&lt;td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077" s="50" t="s">
        <v>2615</v>
      </c>
      <c r="AD1077" s="50" t="str">
        <f>IF(A1077="","","Assets/"&amp;N1077&amp;"/"&amp;Q1077&amp;"/"&amp;P1077&amp;".mp3")</f>
        <v>Assets/TV/1/60.mp3</v>
      </c>
      <c r="AE1077" s="51" t="s">
        <v>2614</v>
      </c>
      <c r="AF1077" s="50" t="str">
        <f>IF(A1077="","","Tune "&amp;66*(Q1077-1)+P1077)</f>
        <v>Tune 60</v>
      </c>
      <c r="AG1077" s="50" t="s">
        <v>2613</v>
      </c>
      <c r="AH1077" s="50" t="str">
        <f>AC1077&amp;AD1077&amp;AE1077&amp;AF1077&amp;AG1077</f>
        <v>&lt;li&gt;&lt;a href="Assets/TV/1/60.mp3"&gt;Tune 60&lt;/a&gt;&lt;/li&gt;</v>
      </c>
      <c r="AI1077" s="53" t="s">
        <v>2616</v>
      </c>
      <c r="AJ1077" s="53">
        <f>IF(A1077="","",66*(Q1077-1)+P1077)</f>
        <v>60</v>
      </c>
      <c r="AK1077" s="53" t="s">
        <v>2617</v>
      </c>
      <c r="AL1077" s="53" t="str">
        <f>IF(A1077="","",B1077&amp;"&lt;/td&gt;&lt;td&gt;"&amp;C1077&amp;"&lt;/td&gt;&lt;/tr&gt;")</f>
        <v>The Inbetweeners&lt;/td&gt;&lt;td&gt;&lt;/td&gt;&lt;/tr&gt;</v>
      </c>
      <c r="AM1077" s="53" t="str">
        <f>AI1077&amp;AJ1077&amp;AK1077&amp;AL1077</f>
        <v>&lt;tr&gt;&lt;td align="left"&gt;60&lt;/td&gt;&lt;td align="left"&gt;The Inbetweeners&lt;/td&gt;&lt;td&gt;&lt;/td&gt;&lt;/tr&gt;</v>
      </c>
      <c r="AN1077" s="64">
        <f>IF(MAX(LEN(B1077),LEN(C1077))=0,"",MAX(LEN(B1077),LEN(C1077)))</f>
        <v>16</v>
      </c>
    </row>
    <row r="1078" spans="1:40" x14ac:dyDescent="0.25">
      <c r="A1078" s="10" t="str">
        <f>N1078&amp;Q1078&amp;R1078&amp;S1078</f>
        <v>TV16F</v>
      </c>
      <c r="B1078" s="35" t="s">
        <v>1285</v>
      </c>
      <c r="C1078" s="15"/>
      <c r="D1078" s="15" t="s">
        <v>985</v>
      </c>
      <c r="E1078" s="15"/>
      <c r="F1078" s="15"/>
      <c r="G1078" s="15"/>
      <c r="H1078" s="15"/>
      <c r="I1078" s="15"/>
      <c r="J1078" s="15"/>
      <c r="K1078" s="14"/>
      <c r="L1078" s="15"/>
      <c r="M1078" s="10"/>
      <c r="N1078" s="8" t="s">
        <v>667</v>
      </c>
      <c r="O1078" s="10"/>
      <c r="P1078" s="15">
        <v>61</v>
      </c>
      <c r="Q1078" s="15">
        <v>1</v>
      </c>
      <c r="R1078" s="15">
        <v>6</v>
      </c>
      <c r="S1078" s="15" t="s">
        <v>88</v>
      </c>
      <c r="U1078" s="76" t="s">
        <v>3074</v>
      </c>
      <c r="V1078" s="76" t="str">
        <f>IF(B1078="","",B1078)</f>
        <v>The Apprentice</v>
      </c>
      <c r="W1078" s="76" t="s">
        <v>3075</v>
      </c>
      <c r="X1078" s="76" t="str">
        <f>IF(C1078="","",C1078)</f>
        <v/>
      </c>
      <c r="Y1078" s="77" t="s">
        <v>3077</v>
      </c>
      <c r="Z1078" s="76" t="str">
        <f>IF(L1078="","",L1078)</f>
        <v/>
      </c>
      <c r="AA1078" s="76" t="s">
        <v>3076</v>
      </c>
      <c r="AB1078" s="76" t="str">
        <f>_xlfn.CONCAT(U1078:AA1078)</f>
        <v>&lt;table class="questions" width="290"&gt;&lt;tr&gt;&lt;td height="50"&gt;&lt;div align="center"&gt;2 Points &lt;/div&gt;&lt;/td&gt;&lt;/tr&gt;&lt;tr&gt;&lt;td height="30"&gt;&lt;div align="center"&gt;The Apprentice&lt;/div&gt;&lt;/td&gt;&lt;/tr&gt;&lt;tr&gt;&lt;td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078" s="50" t="s">
        <v>2615</v>
      </c>
      <c r="AD1078" s="50" t="str">
        <f>IF(A1078="","","Assets/"&amp;N1078&amp;"/"&amp;Q1078&amp;"/"&amp;P1078&amp;".mp3")</f>
        <v>Assets/TV/1/61.mp3</v>
      </c>
      <c r="AE1078" s="51" t="s">
        <v>2614</v>
      </c>
      <c r="AF1078" s="50" t="str">
        <f>IF(A1078="","","Tune "&amp;66*(Q1078-1)+P1078)</f>
        <v>Tune 61</v>
      </c>
      <c r="AG1078" s="50" t="s">
        <v>2613</v>
      </c>
      <c r="AH1078" s="50" t="str">
        <f>AC1078&amp;AD1078&amp;AE1078&amp;AF1078&amp;AG1078</f>
        <v>&lt;li&gt;&lt;a href="Assets/TV/1/61.mp3"&gt;Tune 61&lt;/a&gt;&lt;/li&gt;</v>
      </c>
      <c r="AI1078" s="53" t="s">
        <v>2616</v>
      </c>
      <c r="AJ1078" s="53">
        <f>IF(A1078="","",66*(Q1078-1)+P1078)</f>
        <v>61</v>
      </c>
      <c r="AK1078" s="53" t="s">
        <v>2617</v>
      </c>
      <c r="AL1078" s="53" t="str">
        <f>IF(A1078="","",B1078&amp;"&lt;/td&gt;&lt;td&gt;"&amp;C1078&amp;"&lt;/td&gt;&lt;/tr&gt;")</f>
        <v>The Apprentice&lt;/td&gt;&lt;td&gt;&lt;/td&gt;&lt;/tr&gt;</v>
      </c>
      <c r="AM1078" s="53" t="str">
        <f>AI1078&amp;AJ1078&amp;AK1078&amp;AL1078</f>
        <v>&lt;tr&gt;&lt;td align="left"&gt;61&lt;/td&gt;&lt;td align="left"&gt;The Apprentice&lt;/td&gt;&lt;td&gt;&lt;/td&gt;&lt;/tr&gt;</v>
      </c>
      <c r="AN1078" s="64">
        <f>IF(MAX(LEN(B1078),LEN(C1078))=0,"",MAX(LEN(B1078),LEN(C1078)))</f>
        <v>14</v>
      </c>
    </row>
    <row r="1079" spans="1:40" x14ac:dyDescent="0.25">
      <c r="A1079" s="10" t="str">
        <f>N1079&amp;Q1079&amp;R1079&amp;S1079</f>
        <v>TV16G</v>
      </c>
      <c r="B1079" s="35" t="s">
        <v>1286</v>
      </c>
      <c r="C1079" s="15"/>
      <c r="D1079" s="15" t="s">
        <v>985</v>
      </c>
      <c r="E1079" s="15"/>
      <c r="F1079" s="15"/>
      <c r="G1079" s="15"/>
      <c r="H1079" s="15"/>
      <c r="I1079" s="15"/>
      <c r="J1079" s="15"/>
      <c r="K1079" s="14"/>
      <c r="L1079" s="15"/>
      <c r="M1079" s="10"/>
      <c r="N1079" s="8" t="s">
        <v>667</v>
      </c>
      <c r="O1079" s="10"/>
      <c r="P1079" s="15">
        <v>62</v>
      </c>
      <c r="Q1079" s="15">
        <v>1</v>
      </c>
      <c r="R1079" s="15">
        <v>6</v>
      </c>
      <c r="S1079" s="15" t="s">
        <v>1068</v>
      </c>
      <c r="U1079" s="76" t="s">
        <v>3074</v>
      </c>
      <c r="V1079" s="76" t="str">
        <f>IF(B1079="","",B1079)</f>
        <v>QI</v>
      </c>
      <c r="W1079" s="76" t="s">
        <v>3075</v>
      </c>
      <c r="X1079" s="76" t="str">
        <f>IF(C1079="","",C1079)</f>
        <v/>
      </c>
      <c r="Y1079" s="77" t="s">
        <v>3077</v>
      </c>
      <c r="Z1079" s="76" t="str">
        <f>IF(L1079="","",L1079)</f>
        <v/>
      </c>
      <c r="AA1079" s="76" t="s">
        <v>3076</v>
      </c>
      <c r="AB1079" s="76" t="str">
        <f>_xlfn.CONCAT(U1079:AA1079)</f>
        <v>&lt;table class="questions" width="290"&gt;&lt;tr&gt;&lt;td height="50"&gt;&lt;div align="center"&gt;2 Points &lt;/div&gt;&lt;/td&gt;&lt;/tr&gt;&lt;tr&gt;&lt;td height="30"&gt;&lt;div align="center"&gt;QI&lt;/div&gt;&lt;/td&gt;&lt;/tr&gt;&lt;tr&gt;&lt;td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079" s="50" t="s">
        <v>2615</v>
      </c>
      <c r="AD1079" s="50" t="str">
        <f>IF(A1079="","","Assets/"&amp;N1079&amp;"/"&amp;Q1079&amp;"/"&amp;P1079&amp;".mp3")</f>
        <v>Assets/TV/1/62.mp3</v>
      </c>
      <c r="AE1079" s="51" t="s">
        <v>2614</v>
      </c>
      <c r="AF1079" s="50" t="str">
        <f>IF(A1079="","","Tune "&amp;66*(Q1079-1)+P1079)</f>
        <v>Tune 62</v>
      </c>
      <c r="AG1079" s="50" t="s">
        <v>2613</v>
      </c>
      <c r="AH1079" s="50" t="str">
        <f>AC1079&amp;AD1079&amp;AE1079&amp;AF1079&amp;AG1079</f>
        <v>&lt;li&gt;&lt;a href="Assets/TV/1/62.mp3"&gt;Tune 62&lt;/a&gt;&lt;/li&gt;</v>
      </c>
      <c r="AI1079" s="53" t="s">
        <v>2616</v>
      </c>
      <c r="AJ1079" s="53">
        <f>IF(A1079="","",66*(Q1079-1)+P1079)</f>
        <v>62</v>
      </c>
      <c r="AK1079" s="53" t="s">
        <v>2617</v>
      </c>
      <c r="AL1079" s="53" t="str">
        <f>IF(A1079="","",B1079&amp;"&lt;/td&gt;&lt;td&gt;"&amp;C1079&amp;"&lt;/td&gt;&lt;/tr&gt;")</f>
        <v>QI&lt;/td&gt;&lt;td&gt;&lt;/td&gt;&lt;/tr&gt;</v>
      </c>
      <c r="AM1079" s="53" t="str">
        <f>AI1079&amp;AJ1079&amp;AK1079&amp;AL1079</f>
        <v>&lt;tr&gt;&lt;td align="left"&gt;62&lt;/td&gt;&lt;td align="left"&gt;QI&lt;/td&gt;&lt;td&gt;&lt;/td&gt;&lt;/tr&gt;</v>
      </c>
      <c r="AN1079" s="64">
        <f>IF(MAX(LEN(B1079),LEN(C1079))=0,"",MAX(LEN(B1079),LEN(C1079)))</f>
        <v>2</v>
      </c>
    </row>
    <row r="1080" spans="1:40" x14ac:dyDescent="0.25">
      <c r="A1080" s="10" t="str">
        <f>N1080&amp;Q1080&amp;R1080&amp;S1080</f>
        <v>196014A</v>
      </c>
      <c r="B1080" s="35" t="s">
        <v>1581</v>
      </c>
      <c r="C1080" s="35" t="s">
        <v>1582</v>
      </c>
      <c r="D1080" s="35" t="s">
        <v>672</v>
      </c>
      <c r="E1080" s="35" t="s">
        <v>682</v>
      </c>
      <c r="F1080" s="15"/>
      <c r="G1080" s="15"/>
      <c r="H1080" s="15"/>
      <c r="I1080" s="15"/>
      <c r="J1080" s="15"/>
      <c r="K1080" s="14"/>
      <c r="L1080" s="15">
        <v>1962</v>
      </c>
      <c r="M1080" s="10"/>
      <c r="N1080" s="81">
        <v>1960</v>
      </c>
      <c r="O1080" s="10"/>
      <c r="P1080" s="15">
        <v>34</v>
      </c>
      <c r="Q1080" s="15">
        <v>1</v>
      </c>
      <c r="R1080" s="15">
        <v>4</v>
      </c>
      <c r="S1080" s="35" t="s">
        <v>84</v>
      </c>
      <c r="U1080" s="76" t="s">
        <v>3074</v>
      </c>
      <c r="V1080" s="76" t="str">
        <f>IF(B1080="","",B1080)</f>
        <v>Booker T and the MGs</v>
      </c>
      <c r="W1080" s="76" t="s">
        <v>3075</v>
      </c>
      <c r="X1080" s="76" t="str">
        <f>IF(C1080="","",C1080)</f>
        <v>Green Onions</v>
      </c>
      <c r="Y1080" s="77" t="s">
        <v>3077</v>
      </c>
      <c r="Z1080" s="76">
        <f>IF(L1080="","",L1080)</f>
        <v>1962</v>
      </c>
      <c r="AA1080" s="76" t="s">
        <v>3076</v>
      </c>
      <c r="AB1080" s="76" t="str">
        <f>_xlfn.CONCAT(U1080:AA1080)</f>
        <v>&lt;table class="questions" width="290"&gt;&lt;tr&gt;&lt;td height="50"&gt;&lt;div align="center"&gt;2 Points &lt;/div&gt;&lt;/td&gt;&lt;/tr&gt;&lt;tr&gt;&lt;td height="30"&gt;&lt;div align="center"&gt;Booker T and the MGs&lt;/div&gt;&lt;/td&gt;&lt;/tr&gt;&lt;tr&gt;&lt;td height="30"&gt;&lt;div align="center"&gt;Green Onions&lt;/div&gt;&lt;/td&gt;&lt;/tr&gt;&lt;tr&gt;&lt;td height="30"&gt;&lt;div align="center"&gt;&lt;/div&gt;&lt;/td&gt;&lt;/tr&gt;&lt;tr&gt;&lt;td height="30"&gt;&lt;div align="center"&gt;1962&lt;/div&gt;&lt;/td&gt;&lt;/tr&gt;&lt;/table&gt;</v>
      </c>
      <c r="AC1080" s="50" t="s">
        <v>2615</v>
      </c>
      <c r="AD1080" s="50" t="str">
        <f>IF(A1080="","","Assets/"&amp;N1080&amp;"/"&amp;Q1080&amp;"/"&amp;P1080&amp;".mp3")</f>
        <v>Assets/1960/1/34.mp3</v>
      </c>
      <c r="AE1080" s="51" t="s">
        <v>2614</v>
      </c>
      <c r="AF1080" s="50" t="str">
        <f>IF(A1080="","","Tune "&amp;66*(Q1080-1)+P1080)</f>
        <v>Tune 34</v>
      </c>
      <c r="AG1080" s="50" t="s">
        <v>2613</v>
      </c>
      <c r="AH1080" s="50" t="str">
        <f>AC1080&amp;AD1080&amp;AE1080&amp;AF1080&amp;AG1080</f>
        <v>&lt;li&gt;&lt;a href="Assets/1960/1/34.mp3"&gt;Tune 34&lt;/a&gt;&lt;/li&gt;</v>
      </c>
      <c r="AI1080" s="53" t="s">
        <v>2616</v>
      </c>
      <c r="AJ1080" s="53">
        <f>IF(A1080="","",66*(Q1080-1)+P1080)</f>
        <v>34</v>
      </c>
      <c r="AK1080" s="53" t="s">
        <v>2617</v>
      </c>
      <c r="AL1080" s="53" t="str">
        <f>IF(A1080="","",B1080&amp;"&lt;/td&gt;&lt;td&gt;"&amp;C1080&amp;"&lt;/td&gt;&lt;/tr&gt;")</f>
        <v>Booker T and the MGs&lt;/td&gt;&lt;td&gt;Green Onions&lt;/td&gt;&lt;/tr&gt;</v>
      </c>
      <c r="AM1080" s="53" t="str">
        <f>AI1080&amp;AJ1080&amp;AK1080&amp;AL1080</f>
        <v>&lt;tr&gt;&lt;td align="left"&gt;34&lt;/td&gt;&lt;td align="left"&gt;Booker T and the MGs&lt;/td&gt;&lt;td&gt;Green Onions&lt;/td&gt;&lt;/tr&gt;</v>
      </c>
      <c r="AN1080" s="64">
        <f>IF(MAX(LEN(B1080),LEN(C1080))=0,"",MAX(LEN(B1080),LEN(C1080)))</f>
        <v>20</v>
      </c>
    </row>
    <row r="1081" spans="1:40" x14ac:dyDescent="0.25">
      <c r="A1081" s="10" t="str">
        <f>N1081&amp;Q1081&amp;R1081&amp;S1081</f>
        <v>196014B</v>
      </c>
      <c r="B1081" s="35" t="s">
        <v>1583</v>
      </c>
      <c r="C1081" s="35" t="s">
        <v>1587</v>
      </c>
      <c r="D1081" s="35" t="s">
        <v>672</v>
      </c>
      <c r="E1081" s="35" t="s">
        <v>682</v>
      </c>
      <c r="F1081" s="15"/>
      <c r="G1081" s="15"/>
      <c r="H1081" s="15"/>
      <c r="I1081" s="15"/>
      <c r="J1081" s="15"/>
      <c r="K1081" s="14"/>
      <c r="L1081" s="15">
        <v>1966</v>
      </c>
      <c r="M1081" s="10"/>
      <c r="N1081" s="81">
        <v>1960</v>
      </c>
      <c r="O1081" s="10"/>
      <c r="P1081" s="15">
        <v>35</v>
      </c>
      <c r="Q1081" s="15">
        <v>1</v>
      </c>
      <c r="R1081" s="15">
        <v>4</v>
      </c>
      <c r="S1081" s="35" t="s">
        <v>85</v>
      </c>
      <c r="U1081" s="76" t="s">
        <v>3074</v>
      </c>
      <c r="V1081" s="76" t="str">
        <f>IF(B1081="","",B1081)</f>
        <v>Wilson Pickett</v>
      </c>
      <c r="W1081" s="76" t="s">
        <v>3075</v>
      </c>
      <c r="X1081" s="76" t="str">
        <f>IF(C1081="","",C1081)</f>
        <v>Land of a Thousand Dances</v>
      </c>
      <c r="Y1081" s="77" t="s">
        <v>3077</v>
      </c>
      <c r="Z1081" s="76">
        <f>IF(L1081="","",L1081)</f>
        <v>1966</v>
      </c>
      <c r="AA1081" s="76" t="s">
        <v>3076</v>
      </c>
      <c r="AB1081" s="76" t="str">
        <f>_xlfn.CONCAT(U1081:AA1081)</f>
        <v>&lt;table class="questions" width="290"&gt;&lt;tr&gt;&lt;td height="50"&gt;&lt;div align="center"&gt;2 Points &lt;/div&gt;&lt;/td&gt;&lt;/tr&gt;&lt;tr&gt;&lt;td height="30"&gt;&lt;div align="center"&gt;Wilson Pickett&lt;/div&gt;&lt;/td&gt;&lt;/tr&gt;&lt;tr&gt;&lt;td height="30"&gt;&lt;div align="center"&gt;Land of a Thousand Dances&lt;/div&gt;&lt;/td&gt;&lt;/tr&gt;&lt;tr&gt;&lt;td height="30"&gt;&lt;div align="center"&gt;&lt;/div&gt;&lt;/td&gt;&lt;/tr&gt;&lt;tr&gt;&lt;td height="30"&gt;&lt;div align="center"&gt;1966&lt;/div&gt;&lt;/td&gt;&lt;/tr&gt;&lt;/table&gt;</v>
      </c>
      <c r="AC1081" s="50" t="s">
        <v>2615</v>
      </c>
      <c r="AD1081" s="50" t="str">
        <f>IF(A1081="","","Assets/"&amp;N1081&amp;"/"&amp;Q1081&amp;"/"&amp;P1081&amp;".mp3")</f>
        <v>Assets/1960/1/35.mp3</v>
      </c>
      <c r="AE1081" s="51" t="s">
        <v>2614</v>
      </c>
      <c r="AF1081" s="50" t="str">
        <f>IF(A1081="","","Tune "&amp;66*(Q1081-1)+P1081)</f>
        <v>Tune 35</v>
      </c>
      <c r="AG1081" s="50" t="s">
        <v>2613</v>
      </c>
      <c r="AH1081" s="50" t="str">
        <f>AC1081&amp;AD1081&amp;AE1081&amp;AF1081&amp;AG1081</f>
        <v>&lt;li&gt;&lt;a href="Assets/1960/1/35.mp3"&gt;Tune 35&lt;/a&gt;&lt;/li&gt;</v>
      </c>
      <c r="AI1081" s="53" t="s">
        <v>2616</v>
      </c>
      <c r="AJ1081" s="53">
        <f>IF(A1081="","",66*(Q1081-1)+P1081)</f>
        <v>35</v>
      </c>
      <c r="AK1081" s="53" t="s">
        <v>2617</v>
      </c>
      <c r="AL1081" s="53" t="str">
        <f>IF(A1081="","",B1081&amp;"&lt;/td&gt;&lt;td&gt;"&amp;C1081&amp;"&lt;/td&gt;&lt;/tr&gt;")</f>
        <v>Wilson Pickett&lt;/td&gt;&lt;td&gt;Land of a Thousand Dances&lt;/td&gt;&lt;/tr&gt;</v>
      </c>
      <c r="AM1081" s="53" t="str">
        <f>AI1081&amp;AJ1081&amp;AK1081&amp;AL1081</f>
        <v>&lt;tr&gt;&lt;td align="left"&gt;35&lt;/td&gt;&lt;td align="left"&gt;Wilson Pickett&lt;/td&gt;&lt;td&gt;Land of a Thousand Dances&lt;/td&gt;&lt;/tr&gt;</v>
      </c>
      <c r="AN1081" s="64">
        <f>IF(MAX(LEN(B1081),LEN(C1081))=0,"",MAX(LEN(B1081),LEN(C1081)))</f>
        <v>25</v>
      </c>
    </row>
    <row r="1082" spans="1:40" x14ac:dyDescent="0.25">
      <c r="A1082" s="10" t="str">
        <f>N1082&amp;Q1082&amp;R1082&amp;S1082</f>
        <v>196014C</v>
      </c>
      <c r="B1082" s="35" t="s">
        <v>1584</v>
      </c>
      <c r="C1082" s="35" t="s">
        <v>1585</v>
      </c>
      <c r="D1082" s="35" t="s">
        <v>672</v>
      </c>
      <c r="E1082" s="35" t="s">
        <v>682</v>
      </c>
      <c r="F1082" s="15"/>
      <c r="G1082" s="15"/>
      <c r="H1082" s="15"/>
      <c r="I1082" s="15"/>
      <c r="J1082" s="15"/>
      <c r="K1082" s="14"/>
      <c r="L1082" s="15">
        <v>1960</v>
      </c>
      <c r="M1082" s="10"/>
      <c r="N1082" s="81">
        <v>1960</v>
      </c>
      <c r="O1082" s="10"/>
      <c r="P1082" s="15">
        <v>36</v>
      </c>
      <c r="Q1082" s="15">
        <v>1</v>
      </c>
      <c r="R1082" s="15">
        <v>4</v>
      </c>
      <c r="S1082" s="35" t="s">
        <v>89</v>
      </c>
      <c r="U1082" s="76" t="s">
        <v>3074</v>
      </c>
      <c r="V1082" s="76" t="str">
        <f>IF(B1082="","",B1082)</f>
        <v>Johnny Kidd and the Pirates</v>
      </c>
      <c r="W1082" s="76" t="s">
        <v>3075</v>
      </c>
      <c r="X1082" s="76" t="str">
        <f>IF(C1082="","",C1082)</f>
        <v>Shakin' All Over</v>
      </c>
      <c r="Y1082" s="77" t="s">
        <v>3077</v>
      </c>
      <c r="Z1082" s="76">
        <f>IF(L1082="","",L1082)</f>
        <v>1960</v>
      </c>
      <c r="AA1082" s="76" t="s">
        <v>3076</v>
      </c>
      <c r="AB1082" s="76" t="str">
        <f>_xlfn.CONCAT(U1082:AA1082)</f>
        <v>&lt;table class="questions" width="290"&gt;&lt;tr&gt;&lt;td height="50"&gt;&lt;div align="center"&gt;2 Points &lt;/div&gt;&lt;/td&gt;&lt;/tr&gt;&lt;tr&gt;&lt;td height="30"&gt;&lt;div align="center"&gt;Johnny Kidd and the Pirates&lt;/div&gt;&lt;/td&gt;&lt;/tr&gt;&lt;tr&gt;&lt;td height="30"&gt;&lt;div align="center"&gt;Shakin' All Over&lt;/div&gt;&lt;/td&gt;&lt;/tr&gt;&lt;tr&gt;&lt;td height="30"&gt;&lt;div align="center"&gt;&lt;/div&gt;&lt;/td&gt;&lt;/tr&gt;&lt;tr&gt;&lt;td height="30"&gt;&lt;div align="center"&gt;1960&lt;/div&gt;&lt;/td&gt;&lt;/tr&gt;&lt;/table&gt;</v>
      </c>
      <c r="AC1082" s="50" t="s">
        <v>2615</v>
      </c>
      <c r="AD1082" s="50" t="str">
        <f>IF(A1082="","","Assets/"&amp;N1082&amp;"/"&amp;Q1082&amp;"/"&amp;P1082&amp;".mp3")</f>
        <v>Assets/1960/1/36.mp3</v>
      </c>
      <c r="AE1082" s="51" t="s">
        <v>2614</v>
      </c>
      <c r="AF1082" s="50" t="str">
        <f>IF(A1082="","","Tune "&amp;66*(Q1082-1)+P1082)</f>
        <v>Tune 36</v>
      </c>
      <c r="AG1082" s="50" t="s">
        <v>2613</v>
      </c>
      <c r="AH1082" s="50" t="str">
        <f>AC1082&amp;AD1082&amp;AE1082&amp;AF1082&amp;AG1082</f>
        <v>&lt;li&gt;&lt;a href="Assets/1960/1/36.mp3"&gt;Tune 36&lt;/a&gt;&lt;/li&gt;</v>
      </c>
      <c r="AI1082" s="53" t="s">
        <v>2616</v>
      </c>
      <c r="AJ1082" s="53">
        <f>IF(A1082="","",66*(Q1082-1)+P1082)</f>
        <v>36</v>
      </c>
      <c r="AK1082" s="53" t="s">
        <v>2617</v>
      </c>
      <c r="AL1082" s="53" t="str">
        <f>IF(A1082="","",B1082&amp;"&lt;/td&gt;&lt;td&gt;"&amp;C1082&amp;"&lt;/td&gt;&lt;/tr&gt;")</f>
        <v>Johnny Kidd and the Pirates&lt;/td&gt;&lt;td&gt;Shakin' All Over&lt;/td&gt;&lt;/tr&gt;</v>
      </c>
      <c r="AM1082" s="53" t="str">
        <f>AI1082&amp;AJ1082&amp;AK1082&amp;AL1082</f>
        <v>&lt;tr&gt;&lt;td align="left"&gt;36&lt;/td&gt;&lt;td align="left"&gt;Johnny Kidd and the Pirates&lt;/td&gt;&lt;td&gt;Shakin' All Over&lt;/td&gt;&lt;/tr&gt;</v>
      </c>
      <c r="AN1082" s="64">
        <f>IF(MAX(LEN(B1082),LEN(C1082))=0,"",MAX(LEN(B1082),LEN(C1082)))</f>
        <v>27</v>
      </c>
    </row>
    <row r="1083" spans="1:40" x14ac:dyDescent="0.25">
      <c r="A1083" s="10" t="str">
        <f>N1083&amp;Q1083&amp;R1083&amp;S1083</f>
        <v>2000-200415C</v>
      </c>
      <c r="B1083" s="35" t="s">
        <v>1224</v>
      </c>
      <c r="C1083" s="35" t="s">
        <v>1706</v>
      </c>
      <c r="D1083" s="35" t="s">
        <v>672</v>
      </c>
      <c r="E1083" s="35" t="s">
        <v>682</v>
      </c>
      <c r="F1083" s="15"/>
      <c r="G1083" s="15"/>
      <c r="H1083" s="15"/>
      <c r="I1083" s="15"/>
      <c r="J1083" s="15"/>
      <c r="K1083" s="14"/>
      <c r="L1083" s="15">
        <v>2004</v>
      </c>
      <c r="M1083" s="10"/>
      <c r="N1083" s="3" t="s">
        <v>2620</v>
      </c>
      <c r="O1083" s="10"/>
      <c r="P1083" s="15">
        <v>47</v>
      </c>
      <c r="Q1083" s="15">
        <v>1</v>
      </c>
      <c r="R1083" s="15">
        <v>5</v>
      </c>
      <c r="S1083" s="35" t="s">
        <v>89</v>
      </c>
      <c r="U1083" s="76" t="s">
        <v>3074</v>
      </c>
      <c r="V1083" s="76" t="str">
        <f>IF(B1083="","",B1083)</f>
        <v>Maroon 5</v>
      </c>
      <c r="W1083" s="76" t="s">
        <v>3075</v>
      </c>
      <c r="X1083" s="76" t="str">
        <f>IF(C1083="","",C1083)</f>
        <v>She Will Be Loved</v>
      </c>
      <c r="Y1083" s="77" t="s">
        <v>3077</v>
      </c>
      <c r="Z1083" s="76">
        <f>IF(L1083="","",L1083)</f>
        <v>2004</v>
      </c>
      <c r="AA1083" s="76" t="s">
        <v>3076</v>
      </c>
      <c r="AB1083" s="76" t="str">
        <f>_xlfn.CONCAT(U1083:AA1083)</f>
        <v>&lt;table class="questions" width="290"&gt;&lt;tr&gt;&lt;td height="50"&gt;&lt;div align="center"&gt;2 Points &lt;/div&gt;&lt;/td&gt;&lt;/tr&gt;&lt;tr&gt;&lt;td height="30"&gt;&lt;div align="center"&gt;Maroon 5&lt;/div&gt;&lt;/td&gt;&lt;/tr&gt;&lt;tr&gt;&lt;td height="30"&gt;&lt;div align="center"&gt;She Will Be Loved&lt;/div&gt;&lt;/td&gt;&lt;/tr&gt;&lt;tr&gt;&lt;td height="30"&gt;&lt;div align="center"&gt;&lt;/div&gt;&lt;/td&gt;&lt;/tr&gt;&lt;tr&gt;&lt;td height="30"&gt;&lt;div align="center"&gt;2004&lt;/div&gt;&lt;/td&gt;&lt;/tr&gt;&lt;/table&gt;</v>
      </c>
      <c r="AC1083" s="50" t="s">
        <v>2615</v>
      </c>
      <c r="AD1083" s="50" t="str">
        <f>IF(A1083="","","Assets/"&amp;N1083&amp;"/"&amp;Q1083&amp;"/"&amp;P1083&amp;".mp3")</f>
        <v>Assets/2000-2004/1/47.mp3</v>
      </c>
      <c r="AE1083" s="51" t="s">
        <v>2614</v>
      </c>
      <c r="AF1083" s="50" t="str">
        <f>IF(A1083="","","Tune "&amp;66*(Q1083-1)+P1083)</f>
        <v>Tune 47</v>
      </c>
      <c r="AG1083" s="50" t="s">
        <v>2613</v>
      </c>
      <c r="AH1083" s="50" t="str">
        <f>AC1083&amp;AD1083&amp;AE1083&amp;AF1083&amp;AG1083</f>
        <v>&lt;li&gt;&lt;a href="Assets/2000-2004/1/47.mp3"&gt;Tune 47&lt;/a&gt;&lt;/li&gt;</v>
      </c>
      <c r="AI1083" s="53" t="s">
        <v>2616</v>
      </c>
      <c r="AJ1083" s="53">
        <f>IF(A1083="","",66*(Q1083-1)+P1083)</f>
        <v>47</v>
      </c>
      <c r="AK1083" s="53" t="s">
        <v>2617</v>
      </c>
      <c r="AL1083" s="53" t="str">
        <f>IF(A1083="","",B1083&amp;"&lt;/td&gt;&lt;td&gt;"&amp;C1083&amp;"&lt;/td&gt;&lt;/tr&gt;")</f>
        <v>Maroon 5&lt;/td&gt;&lt;td&gt;She Will Be Loved&lt;/td&gt;&lt;/tr&gt;</v>
      </c>
      <c r="AM1083" s="53" t="str">
        <f>AI1083&amp;AJ1083&amp;AK1083&amp;AL1083</f>
        <v>&lt;tr&gt;&lt;td align="left"&gt;47&lt;/td&gt;&lt;td align="left"&gt;Maroon 5&lt;/td&gt;&lt;td&gt;She Will Be Loved&lt;/td&gt;&lt;/tr&gt;</v>
      </c>
      <c r="AN1083" s="64">
        <f>IF(MAX(LEN(B1083),LEN(C1083))=0,"",MAX(LEN(B1083),LEN(C1083)))</f>
        <v>17</v>
      </c>
    </row>
    <row r="1084" spans="1:40" x14ac:dyDescent="0.25">
      <c r="A1084" s="10" t="str">
        <f>N1084&amp;Q1084&amp;R1084&amp;S1084</f>
        <v>Hiphop13F</v>
      </c>
      <c r="B1084" s="35" t="s">
        <v>756</v>
      </c>
      <c r="C1084" s="35" t="s">
        <v>2445</v>
      </c>
      <c r="D1084" s="15"/>
      <c r="E1084" s="15"/>
      <c r="F1084" s="15"/>
      <c r="G1084" s="15"/>
      <c r="H1084" s="15"/>
      <c r="I1084" s="15"/>
      <c r="J1084" s="15"/>
      <c r="K1084" s="14"/>
      <c r="L1084" s="15">
        <v>2000</v>
      </c>
      <c r="M1084" s="10"/>
      <c r="N1084" s="42" t="s">
        <v>2395</v>
      </c>
      <c r="O1084" s="10"/>
      <c r="P1084" s="15">
        <v>28</v>
      </c>
      <c r="Q1084" s="15">
        <v>1</v>
      </c>
      <c r="R1084" s="15">
        <v>3</v>
      </c>
      <c r="S1084" s="35" t="s">
        <v>88</v>
      </c>
      <c r="U1084" s="76" t="s">
        <v>3074</v>
      </c>
      <c r="V1084" s="76" t="str">
        <f>IF(B1084="","",B1084)</f>
        <v>Outkast</v>
      </c>
      <c r="W1084" s="76" t="s">
        <v>3075</v>
      </c>
      <c r="X1084" s="76" t="str">
        <f>IF(C1084="","",C1084)</f>
        <v>Ms. Jackson</v>
      </c>
      <c r="Y1084" s="77" t="s">
        <v>3077</v>
      </c>
      <c r="Z1084" s="76">
        <f>IF(L1084="","",L1084)</f>
        <v>2000</v>
      </c>
      <c r="AA1084" s="76" t="s">
        <v>3076</v>
      </c>
      <c r="AB1084" s="76" t="str">
        <f>_xlfn.CONCAT(U1084:AA1084)</f>
        <v>&lt;table class="questions" width="290"&gt;&lt;tr&gt;&lt;td height="50"&gt;&lt;div align="center"&gt;2 Points &lt;/div&gt;&lt;/td&gt;&lt;/tr&gt;&lt;tr&gt;&lt;td height="30"&gt;&lt;div align="center"&gt;Outkast&lt;/div&gt;&lt;/td&gt;&lt;/tr&gt;&lt;tr&gt;&lt;td height="30"&gt;&lt;div align="center"&gt;Ms. Jackson&lt;/div&gt;&lt;/td&gt;&lt;/tr&gt;&lt;tr&gt;&lt;td height="30"&gt;&lt;div align="center"&gt;&lt;/div&gt;&lt;/td&gt;&lt;/tr&gt;&lt;tr&gt;&lt;td height="30"&gt;&lt;div align="center"&gt;2000&lt;/div&gt;&lt;/td&gt;&lt;/tr&gt;&lt;/table&gt;</v>
      </c>
      <c r="AC1084" s="50" t="s">
        <v>2615</v>
      </c>
      <c r="AD1084" s="50" t="str">
        <f>IF(A1084="","","Assets/"&amp;N1084&amp;"/"&amp;Q1084&amp;"/"&amp;P1084&amp;".mp3")</f>
        <v>Assets/Hiphop/1/28.mp3</v>
      </c>
      <c r="AE1084" s="51" t="s">
        <v>2614</v>
      </c>
      <c r="AF1084" s="50" t="str">
        <f>IF(A1084="","","Tune "&amp;66*(Q1084-1)+P1084)</f>
        <v>Tune 28</v>
      </c>
      <c r="AG1084" s="50" t="s">
        <v>2613</v>
      </c>
      <c r="AH1084" s="50" t="str">
        <f>AC1084&amp;AD1084&amp;AE1084&amp;AF1084&amp;AG1084</f>
        <v>&lt;li&gt;&lt;a href="Assets/Hiphop/1/28.mp3"&gt;Tune 28&lt;/a&gt;&lt;/li&gt;</v>
      </c>
      <c r="AI1084" s="53" t="s">
        <v>2616</v>
      </c>
      <c r="AJ1084" s="53">
        <f>IF(A1084="","",66*(Q1084-1)+P1084)</f>
        <v>28</v>
      </c>
      <c r="AK1084" s="53" t="s">
        <v>2617</v>
      </c>
      <c r="AL1084" s="53" t="str">
        <f>IF(A1084="","",B1084&amp;"&lt;/td&gt;&lt;td&gt;"&amp;C1084&amp;"&lt;/td&gt;&lt;/tr&gt;")</f>
        <v>Outkast&lt;/td&gt;&lt;td&gt;Ms. Jackson&lt;/td&gt;&lt;/tr&gt;</v>
      </c>
      <c r="AM1084" s="53" t="str">
        <f>AI1084&amp;AJ1084&amp;AK1084&amp;AL1084</f>
        <v>&lt;tr&gt;&lt;td align="left"&gt;28&lt;/td&gt;&lt;td align="left"&gt;Outkast&lt;/td&gt;&lt;td&gt;Ms. Jackson&lt;/td&gt;&lt;/tr&gt;</v>
      </c>
      <c r="AN1084" s="64">
        <f>IF(MAX(LEN(B1084),LEN(C1084))=0,"",MAX(LEN(B1084),LEN(C1084)))</f>
        <v>11</v>
      </c>
    </row>
    <row r="1085" spans="1:40" x14ac:dyDescent="0.25">
      <c r="A1085" s="10" t="str">
        <f>N1085&amp;Q1085&amp;R1085&amp;S1085</f>
        <v>2010-201431C</v>
      </c>
      <c r="B1085" s="35" t="s">
        <v>1617</v>
      </c>
      <c r="C1085" s="35" t="s">
        <v>1618</v>
      </c>
      <c r="D1085" s="35" t="s">
        <v>672</v>
      </c>
      <c r="E1085" s="35" t="s">
        <v>682</v>
      </c>
      <c r="F1085" s="15"/>
      <c r="G1085" s="15"/>
      <c r="H1085" s="15"/>
      <c r="I1085" s="15"/>
      <c r="J1085" s="15"/>
      <c r="K1085" s="14"/>
      <c r="L1085" s="15">
        <v>2014</v>
      </c>
      <c r="M1085" s="10"/>
      <c r="N1085" s="3" t="s">
        <v>2622</v>
      </c>
      <c r="O1085" s="10"/>
      <c r="P1085" s="15">
        <v>3</v>
      </c>
      <c r="Q1085" s="15">
        <v>3</v>
      </c>
      <c r="R1085" s="15">
        <v>1</v>
      </c>
      <c r="S1085" s="35" t="s">
        <v>89</v>
      </c>
      <c r="U1085" s="76" t="s">
        <v>3074</v>
      </c>
      <c r="V1085" s="76" t="str">
        <f>IF(B1085="","",B1085)</f>
        <v>Clean Bandit Feat Jess Glynne</v>
      </c>
      <c r="W1085" s="76" t="s">
        <v>3075</v>
      </c>
      <c r="X1085" s="76" t="str">
        <f>IF(C1085="","",C1085)</f>
        <v>Rather Be</v>
      </c>
      <c r="Y1085" s="77" t="s">
        <v>3077</v>
      </c>
      <c r="Z1085" s="76">
        <f>IF(L1085="","",L1085)</f>
        <v>2014</v>
      </c>
      <c r="AA1085" s="76" t="s">
        <v>3076</v>
      </c>
      <c r="AB1085" s="76" t="str">
        <f>_xlfn.CONCAT(U1085:AA1085)</f>
        <v>&lt;table class="questions" width="290"&gt;&lt;tr&gt;&lt;td height="50"&gt;&lt;div align="center"&gt;2 Points &lt;/div&gt;&lt;/td&gt;&lt;/tr&gt;&lt;tr&gt;&lt;td height="30"&gt;&lt;div align="center"&gt;Clean Bandit Feat Jess Glynne&lt;/div&gt;&lt;/td&gt;&lt;/tr&gt;&lt;tr&gt;&lt;td height="30"&gt;&lt;div align="center"&gt;Rather Be&lt;/div&gt;&lt;/td&gt;&lt;/tr&gt;&lt;tr&gt;&lt;td height="30"&gt;&lt;div align="center"&gt;&lt;/div&gt;&lt;/td&gt;&lt;/tr&gt;&lt;tr&gt;&lt;td height="30"&gt;&lt;div align="center"&gt;2014&lt;/div&gt;&lt;/td&gt;&lt;/tr&gt;&lt;/table&gt;</v>
      </c>
      <c r="AC1085" s="50" t="s">
        <v>2615</v>
      </c>
      <c r="AD1085" s="50" t="str">
        <f>IF(A1085="","","Assets/"&amp;N1085&amp;"/"&amp;Q1085&amp;"/"&amp;P1085&amp;".mp3")</f>
        <v>Assets/2010-2014/3/3.mp3</v>
      </c>
      <c r="AE1085" s="51" t="s">
        <v>2614</v>
      </c>
      <c r="AF1085" s="50" t="str">
        <f>IF(A1085="","","Tune "&amp;66*(Q1085-1)+P1085)</f>
        <v>Tune 135</v>
      </c>
      <c r="AG1085" s="50" t="s">
        <v>2613</v>
      </c>
      <c r="AH1085" s="50" t="str">
        <f>AC1085&amp;AD1085&amp;AE1085&amp;AF1085&amp;AG1085</f>
        <v>&lt;li&gt;&lt;a href="Assets/2010-2014/3/3.mp3"&gt;Tune 135&lt;/a&gt;&lt;/li&gt;</v>
      </c>
      <c r="AI1085" s="53" t="s">
        <v>2616</v>
      </c>
      <c r="AJ1085" s="53">
        <f>IF(A1085="","",66*(Q1085-1)+P1085)</f>
        <v>135</v>
      </c>
      <c r="AK1085" s="53" t="s">
        <v>2617</v>
      </c>
      <c r="AL1085" s="53" t="str">
        <f>IF(A1085="","",B1085&amp;"&lt;/td&gt;&lt;td&gt;"&amp;C1085&amp;"&lt;/td&gt;&lt;/tr&gt;")</f>
        <v>Clean Bandit Feat Jess Glynne&lt;/td&gt;&lt;td&gt;Rather Be&lt;/td&gt;&lt;/tr&gt;</v>
      </c>
      <c r="AM1085" s="53" t="str">
        <f>AI1085&amp;AJ1085&amp;AK1085&amp;AL1085</f>
        <v>&lt;tr&gt;&lt;td align="left"&gt;135&lt;/td&gt;&lt;td align="left"&gt;Clean Bandit Feat Jess Glynne&lt;/td&gt;&lt;td&gt;Rather Be&lt;/td&gt;&lt;/tr&gt;</v>
      </c>
      <c r="AN1085" s="64">
        <f>IF(MAX(LEN(B1085),LEN(C1085))=0,"",MAX(LEN(B1085),LEN(C1085)))</f>
        <v>29</v>
      </c>
    </row>
    <row r="1086" spans="1:40" x14ac:dyDescent="0.25">
      <c r="A1086" s="10" t="str">
        <f>N1086&amp;Q1086&amp;R1086&amp;S1086</f>
        <v>2000-200415D</v>
      </c>
      <c r="B1086" s="14" t="s">
        <v>634</v>
      </c>
      <c r="C1086" s="14" t="s">
        <v>635</v>
      </c>
      <c r="D1086" s="15" t="s">
        <v>672</v>
      </c>
      <c r="E1086" s="15" t="s">
        <v>682</v>
      </c>
      <c r="F1086" s="15"/>
      <c r="G1086" s="15"/>
      <c r="H1086" s="15"/>
      <c r="I1086" s="15"/>
      <c r="J1086" s="15"/>
      <c r="K1086" s="14"/>
      <c r="L1086" s="15">
        <v>2004</v>
      </c>
      <c r="M1086" s="10"/>
      <c r="N1086" s="3" t="s">
        <v>2620</v>
      </c>
      <c r="O1086" s="10"/>
      <c r="P1086" s="15">
        <v>48</v>
      </c>
      <c r="Q1086" s="15">
        <v>1</v>
      </c>
      <c r="R1086" s="15">
        <v>5</v>
      </c>
      <c r="S1086" s="15" t="s">
        <v>86</v>
      </c>
      <c r="U1086" s="76" t="s">
        <v>3074</v>
      </c>
      <c r="V1086" s="76" t="str">
        <f>IF(B1086="","",B1086)</f>
        <v>FatBoySlim</v>
      </c>
      <c r="W1086" s="76" t="s">
        <v>3075</v>
      </c>
      <c r="X1086" s="76" t="str">
        <f>IF(C1086="","",C1086)</f>
        <v>Slash, Dot, Dash</v>
      </c>
      <c r="Y1086" s="77" t="s">
        <v>3077</v>
      </c>
      <c r="Z1086" s="76">
        <f>IF(L1086="","",L1086)</f>
        <v>2004</v>
      </c>
      <c r="AA1086" s="76" t="s">
        <v>3076</v>
      </c>
      <c r="AB1086" s="76" t="str">
        <f>_xlfn.CONCAT(U1086:AA1086)</f>
        <v>&lt;table class="questions" width="290"&gt;&lt;tr&gt;&lt;td height="50"&gt;&lt;div align="center"&gt;2 Points &lt;/div&gt;&lt;/td&gt;&lt;/tr&gt;&lt;tr&gt;&lt;td height="30"&gt;&lt;div align="center"&gt;FatBoySlim&lt;/div&gt;&lt;/td&gt;&lt;/tr&gt;&lt;tr&gt;&lt;td height="30"&gt;&lt;div align="center"&gt;Slash, Dot, Dash&lt;/div&gt;&lt;/td&gt;&lt;/tr&gt;&lt;tr&gt;&lt;td height="30"&gt;&lt;div align="center"&gt;&lt;/div&gt;&lt;/td&gt;&lt;/tr&gt;&lt;tr&gt;&lt;td height="30"&gt;&lt;div align="center"&gt;2004&lt;/div&gt;&lt;/td&gt;&lt;/tr&gt;&lt;/table&gt;</v>
      </c>
      <c r="AC1086" s="50" t="s">
        <v>2615</v>
      </c>
      <c r="AD1086" s="50" t="str">
        <f>IF(A1086="","","Assets/"&amp;N1086&amp;"/"&amp;Q1086&amp;"/"&amp;P1086&amp;".mp3")</f>
        <v>Assets/2000-2004/1/48.mp3</v>
      </c>
      <c r="AE1086" s="51" t="s">
        <v>2614</v>
      </c>
      <c r="AF1086" s="50" t="str">
        <f>IF(A1086="","","Tune "&amp;66*(Q1086-1)+P1086)</f>
        <v>Tune 48</v>
      </c>
      <c r="AG1086" s="50" t="s">
        <v>2613</v>
      </c>
      <c r="AH1086" s="50" t="str">
        <f>AC1086&amp;AD1086&amp;AE1086&amp;AF1086&amp;AG1086</f>
        <v>&lt;li&gt;&lt;a href="Assets/2000-2004/1/48.mp3"&gt;Tune 48&lt;/a&gt;&lt;/li&gt;</v>
      </c>
      <c r="AI1086" s="53" t="s">
        <v>2616</v>
      </c>
      <c r="AJ1086" s="53">
        <f>IF(A1086="","",66*(Q1086-1)+P1086)</f>
        <v>48</v>
      </c>
      <c r="AK1086" s="53" t="s">
        <v>2617</v>
      </c>
      <c r="AL1086" s="53" t="str">
        <f>IF(A1086="","",B1086&amp;"&lt;/td&gt;&lt;td&gt;"&amp;C1086&amp;"&lt;/td&gt;&lt;/tr&gt;")</f>
        <v>FatBoySlim&lt;/td&gt;&lt;td&gt;Slash, Dot, Dash&lt;/td&gt;&lt;/tr&gt;</v>
      </c>
      <c r="AM1086" s="53" t="str">
        <f>AI1086&amp;AJ1086&amp;AK1086&amp;AL1086</f>
        <v>&lt;tr&gt;&lt;td align="left"&gt;48&lt;/td&gt;&lt;td align="left"&gt;FatBoySlim&lt;/td&gt;&lt;td&gt;Slash, Dot, Dash&lt;/td&gt;&lt;/tr&gt;</v>
      </c>
      <c r="AN1086" s="64">
        <f>IF(MAX(LEN(B1086),LEN(C1086))=0,"",MAX(LEN(B1086),LEN(C1086)))</f>
        <v>16</v>
      </c>
    </row>
    <row r="1087" spans="1:40" x14ac:dyDescent="0.25">
      <c r="A1087" s="10" t="str">
        <f>N1087&amp;Q1087&amp;R1087&amp;S1087</f>
        <v>2015-201934E</v>
      </c>
      <c r="B1087" s="15" t="s">
        <v>2573</v>
      </c>
      <c r="C1087" s="15" t="s">
        <v>2574</v>
      </c>
      <c r="D1087" s="15"/>
      <c r="E1087" s="15"/>
      <c r="F1087" s="15"/>
      <c r="G1087" s="15"/>
      <c r="H1087" s="15"/>
      <c r="I1087" s="15"/>
      <c r="J1087" s="15"/>
      <c r="K1087" s="14"/>
      <c r="L1087" s="15">
        <v>2017</v>
      </c>
      <c r="M1087" s="10"/>
      <c r="N1087" s="3" t="s">
        <v>2623</v>
      </c>
      <c r="O1087" s="10"/>
      <c r="P1087" s="15">
        <v>38</v>
      </c>
      <c r="Q1087" s="15">
        <v>3</v>
      </c>
      <c r="R1087" s="15">
        <v>4</v>
      </c>
      <c r="S1087" s="47" t="s">
        <v>87</v>
      </c>
      <c r="U1087" s="76" t="s">
        <v>3074</v>
      </c>
      <c r="V1087" s="76" t="str">
        <f>IF(B1087="","",B1087)</f>
        <v>CamelPhat &amp; Elderbrook</v>
      </c>
      <c r="W1087" s="76" t="s">
        <v>3075</v>
      </c>
      <c r="X1087" s="76" t="str">
        <f>IF(C1087="","",C1087)</f>
        <v>Cola</v>
      </c>
      <c r="Y1087" s="77" t="s">
        <v>3077</v>
      </c>
      <c r="Z1087" s="76">
        <f>IF(L1087="","",L1087)</f>
        <v>2017</v>
      </c>
      <c r="AA1087" s="76" t="s">
        <v>3076</v>
      </c>
      <c r="AB1087" s="76" t="str">
        <f>_xlfn.CONCAT(U1087:AA1087)</f>
        <v>&lt;table class="questions" width="290"&gt;&lt;tr&gt;&lt;td height="50"&gt;&lt;div align="center"&gt;2 Points &lt;/div&gt;&lt;/td&gt;&lt;/tr&gt;&lt;tr&gt;&lt;td height="30"&gt;&lt;div align="center"&gt;CamelPhat &amp; Elderbrook&lt;/div&gt;&lt;/td&gt;&lt;/tr&gt;&lt;tr&gt;&lt;td height="30"&gt;&lt;div align="center"&gt;Cola&lt;/div&gt;&lt;/td&gt;&lt;/tr&gt;&lt;tr&gt;&lt;td height="30"&gt;&lt;div align="center"&gt;&lt;/div&gt;&lt;/td&gt;&lt;/tr&gt;&lt;tr&gt;&lt;td height="30"&gt;&lt;div align="center"&gt;2017&lt;/div&gt;&lt;/td&gt;&lt;/tr&gt;&lt;/table&gt;</v>
      </c>
      <c r="AC1087" s="50" t="s">
        <v>2615</v>
      </c>
      <c r="AD1087" s="50" t="str">
        <f>IF(A1087="","","Assets/"&amp;N1087&amp;"/"&amp;Q1087&amp;"/"&amp;P1087&amp;".mp3")</f>
        <v>Assets/2015-2019/3/38.mp3</v>
      </c>
      <c r="AE1087" s="51" t="s">
        <v>2614</v>
      </c>
      <c r="AF1087" s="50" t="str">
        <f>IF(A1087="","","Tune "&amp;66*(Q1087-1)+P1087)</f>
        <v>Tune 170</v>
      </c>
      <c r="AG1087" s="50" t="s">
        <v>2613</v>
      </c>
      <c r="AH1087" s="50" t="str">
        <f>AC1087&amp;AD1087&amp;AE1087&amp;AF1087&amp;AG1087</f>
        <v>&lt;li&gt;&lt;a href="Assets/2015-2019/3/38.mp3"&gt;Tune 170&lt;/a&gt;&lt;/li&gt;</v>
      </c>
      <c r="AI1087" s="53" t="s">
        <v>2616</v>
      </c>
      <c r="AJ1087" s="53">
        <f>IF(A1087="","",66*(Q1087-1)+P1087)</f>
        <v>170</v>
      </c>
      <c r="AK1087" s="53" t="s">
        <v>2617</v>
      </c>
      <c r="AL1087" s="53" t="str">
        <f>IF(A1087="","",B1087&amp;"&lt;/td&gt;&lt;td&gt;"&amp;C1087&amp;"&lt;/td&gt;&lt;/tr&gt;")</f>
        <v>CamelPhat &amp; Elderbrook&lt;/td&gt;&lt;td&gt;Cola&lt;/td&gt;&lt;/tr&gt;</v>
      </c>
      <c r="AM1087" s="53" t="str">
        <f>AI1087&amp;AJ1087&amp;AK1087&amp;AL1087</f>
        <v>&lt;tr&gt;&lt;td align="left"&gt;170&lt;/td&gt;&lt;td align="left"&gt;CamelPhat &amp; Elderbrook&lt;/td&gt;&lt;td&gt;Cola&lt;/td&gt;&lt;/tr&gt;</v>
      </c>
      <c r="AN1087" s="64">
        <f>IF(MAX(LEN(B1087),LEN(C1087))=0,"",MAX(LEN(B1087),LEN(C1087)))</f>
        <v>22</v>
      </c>
    </row>
    <row r="1088" spans="1:40" x14ac:dyDescent="0.25">
      <c r="A1088" s="10" t="str">
        <f>N1088&amp;Q1088&amp;R1088&amp;S1088</f>
        <v>2015-201934F</v>
      </c>
      <c r="B1088" s="15" t="s">
        <v>51</v>
      </c>
      <c r="C1088" s="15" t="s">
        <v>2575</v>
      </c>
      <c r="D1088" s="15"/>
      <c r="E1088" s="15"/>
      <c r="F1088" s="15"/>
      <c r="G1088" s="15"/>
      <c r="H1088" s="15"/>
      <c r="I1088" s="15"/>
      <c r="J1088" s="15"/>
      <c r="K1088" s="14"/>
      <c r="L1088" s="15">
        <v>2018</v>
      </c>
      <c r="M1088" s="10"/>
      <c r="N1088" s="3" t="s">
        <v>2623</v>
      </c>
      <c r="O1088" s="10"/>
      <c r="P1088" s="15">
        <v>39</v>
      </c>
      <c r="Q1088" s="15">
        <v>3</v>
      </c>
      <c r="R1088" s="15">
        <v>4</v>
      </c>
      <c r="S1088" s="47" t="s">
        <v>88</v>
      </c>
      <c r="U1088" s="76" t="s">
        <v>3074</v>
      </c>
      <c r="V1088" s="76" t="str">
        <f>IF(B1088="","",B1088)</f>
        <v>Kylie Minogue</v>
      </c>
      <c r="W1088" s="76" t="s">
        <v>3075</v>
      </c>
      <c r="X1088" s="76" t="str">
        <f>IF(C1088="","",C1088)</f>
        <v>Dancing</v>
      </c>
      <c r="Y1088" s="77" t="s">
        <v>3077</v>
      </c>
      <c r="Z1088" s="76">
        <f>IF(L1088="","",L1088)</f>
        <v>2018</v>
      </c>
      <c r="AA1088" s="76" t="s">
        <v>3076</v>
      </c>
      <c r="AB1088" s="76" t="str">
        <f>_xlfn.CONCAT(U1088:AA1088)</f>
        <v>&lt;table class="questions" width="290"&gt;&lt;tr&gt;&lt;td height="50"&gt;&lt;div align="center"&gt;2 Points &lt;/div&gt;&lt;/td&gt;&lt;/tr&gt;&lt;tr&gt;&lt;td height="30"&gt;&lt;div align="center"&gt;Kylie Minogue&lt;/div&gt;&lt;/td&gt;&lt;/tr&gt;&lt;tr&gt;&lt;td height="30"&gt;&lt;div align="center"&gt;Dancing&lt;/div&gt;&lt;/td&gt;&lt;/tr&gt;&lt;tr&gt;&lt;td height="30"&gt;&lt;div align="center"&gt;&lt;/div&gt;&lt;/td&gt;&lt;/tr&gt;&lt;tr&gt;&lt;td height="30"&gt;&lt;div align="center"&gt;2018&lt;/div&gt;&lt;/td&gt;&lt;/tr&gt;&lt;/table&gt;</v>
      </c>
      <c r="AC1088" s="50" t="s">
        <v>2615</v>
      </c>
      <c r="AD1088" s="50" t="str">
        <f>IF(A1088="","","Assets/"&amp;N1088&amp;"/"&amp;Q1088&amp;"/"&amp;P1088&amp;".mp3")</f>
        <v>Assets/2015-2019/3/39.mp3</v>
      </c>
      <c r="AE1088" s="51" t="s">
        <v>2614</v>
      </c>
      <c r="AF1088" s="50" t="str">
        <f>IF(A1088="","","Tune "&amp;66*(Q1088-1)+P1088)</f>
        <v>Tune 171</v>
      </c>
      <c r="AG1088" s="50" t="s">
        <v>2613</v>
      </c>
      <c r="AH1088" s="50" t="str">
        <f>AC1088&amp;AD1088&amp;AE1088&amp;AF1088&amp;AG1088</f>
        <v>&lt;li&gt;&lt;a href="Assets/2015-2019/3/39.mp3"&gt;Tune 171&lt;/a&gt;&lt;/li&gt;</v>
      </c>
      <c r="AI1088" s="53" t="s">
        <v>2616</v>
      </c>
      <c r="AJ1088" s="53">
        <f>IF(A1088="","",66*(Q1088-1)+P1088)</f>
        <v>171</v>
      </c>
      <c r="AK1088" s="53" t="s">
        <v>2617</v>
      </c>
      <c r="AL1088" s="53" t="str">
        <f>IF(A1088="","",B1088&amp;"&lt;/td&gt;&lt;td&gt;"&amp;C1088&amp;"&lt;/td&gt;&lt;/tr&gt;")</f>
        <v>Kylie Minogue&lt;/td&gt;&lt;td&gt;Dancing&lt;/td&gt;&lt;/tr&gt;</v>
      </c>
      <c r="AM1088" s="53" t="str">
        <f>AI1088&amp;AJ1088&amp;AK1088&amp;AL1088</f>
        <v>&lt;tr&gt;&lt;td align="left"&gt;171&lt;/td&gt;&lt;td align="left"&gt;Kylie Minogue&lt;/td&gt;&lt;td&gt;Dancing&lt;/td&gt;&lt;/tr&gt;</v>
      </c>
      <c r="AN1088" s="64">
        <f>IF(MAX(LEN(B1088),LEN(C1088))=0,"",MAX(LEN(B1088),LEN(C1088)))</f>
        <v>13</v>
      </c>
    </row>
    <row r="1089" spans="1:40" x14ac:dyDescent="0.25">
      <c r="A1089" s="10" t="str">
        <f>N1089&amp;Q1089&amp;R1089&amp;S1089</f>
        <v>Gayicons13I</v>
      </c>
      <c r="B1089" s="15" t="s">
        <v>2513</v>
      </c>
      <c r="C1089" s="15" t="s">
        <v>599</v>
      </c>
      <c r="D1089" s="15"/>
      <c r="E1089" s="15"/>
      <c r="F1089" s="15"/>
      <c r="G1089" s="15"/>
      <c r="H1089" s="15"/>
      <c r="I1089" s="15"/>
      <c r="J1089" s="15"/>
      <c r="K1089" s="14"/>
      <c r="L1089" s="15">
        <v>2004</v>
      </c>
      <c r="M1089" s="10"/>
      <c r="N1089" s="48" t="s">
        <v>2611</v>
      </c>
      <c r="O1089" s="10"/>
      <c r="P1089" s="15">
        <v>31</v>
      </c>
      <c r="Q1089" s="15">
        <v>1</v>
      </c>
      <c r="R1089" s="15">
        <v>3</v>
      </c>
      <c r="S1089" s="35" t="s">
        <v>1070</v>
      </c>
      <c r="U1089" s="76" t="s">
        <v>3074</v>
      </c>
      <c r="V1089" s="76" t="str">
        <f>IF(B1089="","",B1089)</f>
        <v xml:space="preserve">Britney Spears </v>
      </c>
      <c r="W1089" s="76" t="s">
        <v>3075</v>
      </c>
      <c r="X1089" s="76" t="str">
        <f>IF(C1089="","",C1089)</f>
        <v>Toxic</v>
      </c>
      <c r="Y1089" s="77" t="s">
        <v>3077</v>
      </c>
      <c r="Z1089" s="76">
        <f>IF(L1089="","",L1089)</f>
        <v>2004</v>
      </c>
      <c r="AA1089" s="76" t="s">
        <v>3076</v>
      </c>
      <c r="AB1089" s="76" t="str">
        <f>_xlfn.CONCAT(U1089:AA1089)</f>
        <v>&lt;table class="questions" width="290"&gt;&lt;tr&gt;&lt;td height="50"&gt;&lt;div align="center"&gt;2 Points &lt;/div&gt;&lt;/td&gt;&lt;/tr&gt;&lt;tr&gt;&lt;td height="30"&gt;&lt;div align="center"&gt;Britney Spears &lt;/div&gt;&lt;/td&gt;&lt;/tr&gt;&lt;tr&gt;&lt;td height="30"&gt;&lt;div align="center"&gt;Toxic&lt;/div&gt;&lt;/td&gt;&lt;/tr&gt;&lt;tr&gt;&lt;td height="30"&gt;&lt;div align="center"&gt;&lt;/div&gt;&lt;/td&gt;&lt;/tr&gt;&lt;tr&gt;&lt;td height="30"&gt;&lt;div align="center"&gt;2004&lt;/div&gt;&lt;/td&gt;&lt;/tr&gt;&lt;/table&gt;</v>
      </c>
      <c r="AC1089" s="50" t="s">
        <v>2615</v>
      </c>
      <c r="AD1089" s="50" t="str">
        <f>IF(A1089="","","Assets/"&amp;N1089&amp;"/"&amp;Q1089&amp;"/"&amp;P1089&amp;".mp3")</f>
        <v>Assets/Gayicons/1/31.mp3</v>
      </c>
      <c r="AE1089" s="51" t="s">
        <v>2614</v>
      </c>
      <c r="AF1089" s="50" t="str">
        <f>IF(A1089="","","Tune "&amp;66*(Q1089-1)+P1089)</f>
        <v>Tune 31</v>
      </c>
      <c r="AG1089" s="50" t="s">
        <v>2613</v>
      </c>
      <c r="AH1089" s="50" t="str">
        <f>AC1089&amp;AD1089&amp;AE1089&amp;AF1089&amp;AG1089</f>
        <v>&lt;li&gt;&lt;a href="Assets/Gayicons/1/31.mp3"&gt;Tune 31&lt;/a&gt;&lt;/li&gt;</v>
      </c>
      <c r="AI1089" s="53" t="s">
        <v>2616</v>
      </c>
      <c r="AJ1089" s="53">
        <f>IF(A1089="","",66*(Q1089-1)+P1089)</f>
        <v>31</v>
      </c>
      <c r="AK1089" s="53" t="s">
        <v>2617</v>
      </c>
      <c r="AL1089" s="53" t="str">
        <f>IF(A1089="","",B1089&amp;"&lt;/td&gt;&lt;td&gt;"&amp;C1089&amp;"&lt;/td&gt;&lt;/tr&gt;")</f>
        <v>Britney Spears &lt;/td&gt;&lt;td&gt;Toxic&lt;/td&gt;&lt;/tr&gt;</v>
      </c>
      <c r="AM1089" s="53" t="str">
        <f>AI1089&amp;AJ1089&amp;AK1089&amp;AL1089</f>
        <v>&lt;tr&gt;&lt;td align="left"&gt;31&lt;/td&gt;&lt;td align="left"&gt;Britney Spears &lt;/td&gt;&lt;td&gt;Toxic&lt;/td&gt;&lt;/tr&gt;</v>
      </c>
      <c r="AN1089" s="64">
        <f>IF(MAX(LEN(B1089),LEN(C1089))=0,"",MAX(LEN(B1089),LEN(C1089)))</f>
        <v>15</v>
      </c>
    </row>
    <row r="1090" spans="1:40" x14ac:dyDescent="0.25">
      <c r="A1090" s="10" t="str">
        <f>N1090&amp;Q1090&amp;R1090&amp;S1090</f>
        <v>Gayicons13J</v>
      </c>
      <c r="B1090" s="15" t="s">
        <v>2514</v>
      </c>
      <c r="C1090" s="15" t="s">
        <v>2515</v>
      </c>
      <c r="D1090" s="15"/>
      <c r="E1090" s="15"/>
      <c r="F1090" s="15"/>
      <c r="G1090" s="15"/>
      <c r="H1090" s="15"/>
      <c r="I1090" s="15"/>
      <c r="J1090" s="15"/>
      <c r="K1090" s="14"/>
      <c r="L1090" s="15">
        <v>1989</v>
      </c>
      <c r="M1090" s="10"/>
      <c r="N1090" s="48" t="s">
        <v>2611</v>
      </c>
      <c r="O1090" s="10"/>
      <c r="P1090" s="15">
        <v>32</v>
      </c>
      <c r="Q1090" s="15">
        <v>1</v>
      </c>
      <c r="R1090" s="15">
        <v>3</v>
      </c>
      <c r="S1090" s="35" t="s">
        <v>1071</v>
      </c>
      <c r="U1090" s="76" t="s">
        <v>3074</v>
      </c>
      <c r="V1090" s="76" t="str">
        <f>IF(B1090="","",B1090)</f>
        <v xml:space="preserve">Madonna </v>
      </c>
      <c r="W1090" s="76" t="s">
        <v>3075</v>
      </c>
      <c r="X1090" s="76" t="str">
        <f>IF(C1090="","",C1090)</f>
        <v>Express Yourself </v>
      </c>
      <c r="Y1090" s="77" t="s">
        <v>3077</v>
      </c>
      <c r="Z1090" s="76">
        <f>IF(L1090="","",L1090)</f>
        <v>1989</v>
      </c>
      <c r="AA1090" s="76" t="s">
        <v>3076</v>
      </c>
      <c r="AB1090" s="76" t="str">
        <f>_xlfn.CONCAT(U1090:AA1090)</f>
        <v>&lt;table class="questions" width="290"&gt;&lt;tr&gt;&lt;td height="50"&gt;&lt;div align="center"&gt;2 Points &lt;/div&gt;&lt;/td&gt;&lt;/tr&gt;&lt;tr&gt;&lt;td height="30"&gt;&lt;div align="center"&gt;Madonna &lt;/div&gt;&lt;/td&gt;&lt;/tr&gt;&lt;tr&gt;&lt;td height="30"&gt;&lt;div align="center"&gt;Express Yourself &lt;/div&gt;&lt;/td&gt;&lt;/tr&gt;&lt;tr&gt;&lt;td height="30"&gt;&lt;div align="center"&gt;&lt;/div&gt;&lt;/td&gt;&lt;/tr&gt;&lt;tr&gt;&lt;td height="30"&gt;&lt;div align="center"&gt;1989&lt;/div&gt;&lt;/td&gt;&lt;/tr&gt;&lt;/table&gt;</v>
      </c>
      <c r="AC1090" s="50" t="s">
        <v>2615</v>
      </c>
      <c r="AD1090" s="50" t="str">
        <f>IF(A1090="","","Assets/"&amp;N1090&amp;"/"&amp;Q1090&amp;"/"&amp;P1090&amp;".mp3")</f>
        <v>Assets/Gayicons/1/32.mp3</v>
      </c>
      <c r="AE1090" s="51" t="s">
        <v>2614</v>
      </c>
      <c r="AF1090" s="50" t="str">
        <f>IF(A1090="","","Tune "&amp;66*(Q1090-1)+P1090)</f>
        <v>Tune 32</v>
      </c>
      <c r="AG1090" s="50" t="s">
        <v>2613</v>
      </c>
      <c r="AH1090" s="50" t="str">
        <f>AC1090&amp;AD1090&amp;AE1090&amp;AF1090&amp;AG1090</f>
        <v>&lt;li&gt;&lt;a href="Assets/Gayicons/1/32.mp3"&gt;Tune 32&lt;/a&gt;&lt;/li&gt;</v>
      </c>
      <c r="AI1090" s="53" t="s">
        <v>2616</v>
      </c>
      <c r="AJ1090" s="53">
        <f>IF(A1090="","",66*(Q1090-1)+P1090)</f>
        <v>32</v>
      </c>
      <c r="AK1090" s="53" t="s">
        <v>2617</v>
      </c>
      <c r="AL1090" s="53" t="str">
        <f>IF(A1090="","",B1090&amp;"&lt;/td&gt;&lt;td&gt;"&amp;C1090&amp;"&lt;/td&gt;&lt;/tr&gt;")</f>
        <v>Madonna &lt;/td&gt;&lt;td&gt;Express Yourself &lt;/td&gt;&lt;/tr&gt;</v>
      </c>
      <c r="AM1090" s="53" t="str">
        <f>AI1090&amp;AJ1090&amp;AK1090&amp;AL1090</f>
        <v>&lt;tr&gt;&lt;td align="left"&gt;32&lt;/td&gt;&lt;td align="left"&gt;Madonna &lt;/td&gt;&lt;td&gt;Express Yourself &lt;/td&gt;&lt;/tr&gt;</v>
      </c>
      <c r="AN1090" s="64">
        <f>IF(MAX(LEN(B1090),LEN(C1090))=0,"",MAX(LEN(B1090),LEN(C1090)))</f>
        <v>17</v>
      </c>
    </row>
    <row r="1091" spans="1:40" x14ac:dyDescent="0.25">
      <c r="A1091" s="10" t="str">
        <f>N1091&amp;Q1091&amp;R1091&amp;S1091</f>
        <v>2015-201934G</v>
      </c>
      <c r="B1091" s="15" t="s">
        <v>2576</v>
      </c>
      <c r="C1091" s="15" t="s">
        <v>2577</v>
      </c>
      <c r="D1091" s="15"/>
      <c r="E1091" s="15"/>
      <c r="F1091" s="15"/>
      <c r="G1091" s="15"/>
      <c r="H1091" s="15"/>
      <c r="I1091" s="15"/>
      <c r="J1091" s="15"/>
      <c r="K1091" s="14"/>
      <c r="L1091" s="15">
        <v>2018</v>
      </c>
      <c r="M1091" s="10"/>
      <c r="N1091" s="3" t="s">
        <v>2623</v>
      </c>
      <c r="O1091" s="10"/>
      <c r="P1091" s="15">
        <v>40</v>
      </c>
      <c r="Q1091" s="15">
        <v>3</v>
      </c>
      <c r="R1091" s="15">
        <v>4</v>
      </c>
      <c r="S1091" s="47" t="s">
        <v>1068</v>
      </c>
      <c r="U1091" s="76" t="s">
        <v>3074</v>
      </c>
      <c r="V1091" s="76" t="str">
        <f>IF(B1091="","",B1091)</f>
        <v>Tiësto, Dzeko, Preme, Post Malone</v>
      </c>
      <c r="W1091" s="76" t="s">
        <v>3075</v>
      </c>
      <c r="X1091" s="76" t="str">
        <f>IF(C1091="","",C1091)</f>
        <v>Jackie Chan</v>
      </c>
      <c r="Y1091" s="77" t="s">
        <v>3077</v>
      </c>
      <c r="Z1091" s="76">
        <f>IF(L1091="","",L1091)</f>
        <v>2018</v>
      </c>
      <c r="AA1091" s="76" t="s">
        <v>3076</v>
      </c>
      <c r="AB1091" s="76" t="str">
        <f>_xlfn.CONCAT(U1091:AA1091)</f>
        <v>&lt;table class="questions" width="290"&gt;&lt;tr&gt;&lt;td height="50"&gt;&lt;div align="center"&gt;2 Points &lt;/div&gt;&lt;/td&gt;&lt;/tr&gt;&lt;tr&gt;&lt;td height="30"&gt;&lt;div align="center"&gt;Tiësto, Dzeko, Preme, Post Malone&lt;/div&gt;&lt;/td&gt;&lt;/tr&gt;&lt;tr&gt;&lt;td height="30"&gt;&lt;div align="center"&gt;Jackie Chan&lt;/div&gt;&lt;/td&gt;&lt;/tr&gt;&lt;tr&gt;&lt;td height="30"&gt;&lt;div align="center"&gt;&lt;/div&gt;&lt;/td&gt;&lt;/tr&gt;&lt;tr&gt;&lt;td height="30"&gt;&lt;div align="center"&gt;2018&lt;/div&gt;&lt;/td&gt;&lt;/tr&gt;&lt;/table&gt;</v>
      </c>
      <c r="AC1091" s="50" t="s">
        <v>2615</v>
      </c>
      <c r="AD1091" s="50" t="str">
        <f>IF(A1091="","","Assets/"&amp;N1091&amp;"/"&amp;Q1091&amp;"/"&amp;P1091&amp;".mp3")</f>
        <v>Assets/2015-2019/3/40.mp3</v>
      </c>
      <c r="AE1091" s="51" t="s">
        <v>2614</v>
      </c>
      <c r="AF1091" s="50" t="str">
        <f>IF(A1091="","","Tune "&amp;66*(Q1091-1)+P1091)</f>
        <v>Tune 172</v>
      </c>
      <c r="AG1091" s="50" t="s">
        <v>2613</v>
      </c>
      <c r="AH1091" s="50" t="str">
        <f>AC1091&amp;AD1091&amp;AE1091&amp;AF1091&amp;AG1091</f>
        <v>&lt;li&gt;&lt;a href="Assets/2015-2019/3/40.mp3"&gt;Tune 172&lt;/a&gt;&lt;/li&gt;</v>
      </c>
      <c r="AI1091" s="53" t="s">
        <v>2616</v>
      </c>
      <c r="AJ1091" s="53">
        <f>IF(A1091="","",66*(Q1091-1)+P1091)</f>
        <v>172</v>
      </c>
      <c r="AK1091" s="53" t="s">
        <v>2617</v>
      </c>
      <c r="AL1091" s="53" t="str">
        <f>IF(A1091="","",B1091&amp;"&lt;/td&gt;&lt;td&gt;"&amp;C1091&amp;"&lt;/td&gt;&lt;/tr&gt;")</f>
        <v>Tiësto, Dzeko, Preme, Post Malone&lt;/td&gt;&lt;td&gt;Jackie Chan&lt;/td&gt;&lt;/tr&gt;</v>
      </c>
      <c r="AM1091" s="53" t="str">
        <f>AI1091&amp;AJ1091&amp;AK1091&amp;AL1091</f>
        <v>&lt;tr&gt;&lt;td align="left"&gt;172&lt;/td&gt;&lt;td align="left"&gt;Tiësto, Dzeko, Preme, Post Malone&lt;/td&gt;&lt;td&gt;Jackie Chan&lt;/td&gt;&lt;/tr&gt;</v>
      </c>
      <c r="AN1091" s="64">
        <f>IF(MAX(LEN(B1091),LEN(C1091))=0,"",MAX(LEN(B1091),LEN(C1091)))</f>
        <v>33</v>
      </c>
    </row>
    <row r="1092" spans="1:40" x14ac:dyDescent="0.25">
      <c r="A1092" s="10" t="str">
        <f>N1092&amp;Q1092&amp;R1092&amp;S1092</f>
        <v>2015-201934H</v>
      </c>
      <c r="B1092" s="15" t="s">
        <v>2578</v>
      </c>
      <c r="C1092" s="15" t="s">
        <v>2579</v>
      </c>
      <c r="D1092" s="15"/>
      <c r="E1092" s="15"/>
      <c r="F1092" s="15"/>
      <c r="G1092" s="15"/>
      <c r="H1092" s="15"/>
      <c r="I1092" s="15"/>
      <c r="J1092" s="15"/>
      <c r="K1092" s="14"/>
      <c r="L1092" s="15">
        <v>2017</v>
      </c>
      <c r="M1092" s="10"/>
      <c r="N1092" s="3" t="s">
        <v>2623</v>
      </c>
      <c r="O1092" s="10"/>
      <c r="P1092" s="15">
        <v>41</v>
      </c>
      <c r="Q1092" s="15">
        <v>3</v>
      </c>
      <c r="R1092" s="15">
        <v>4</v>
      </c>
      <c r="S1092" s="47" t="s">
        <v>1069</v>
      </c>
      <c r="U1092" s="76" t="s">
        <v>3074</v>
      </c>
      <c r="V1092" s="76" t="str">
        <f>IF(B1092="","",B1092)</f>
        <v>M-22, Medina</v>
      </c>
      <c r="W1092" s="76" t="s">
        <v>3075</v>
      </c>
      <c r="X1092" s="76" t="str">
        <f>IF(C1092="","",C1092)</f>
        <v>First Time</v>
      </c>
      <c r="Y1092" s="77" t="s">
        <v>3077</v>
      </c>
      <c r="Z1092" s="76">
        <f>IF(L1092="","",L1092)</f>
        <v>2017</v>
      </c>
      <c r="AA1092" s="76" t="s">
        <v>3076</v>
      </c>
      <c r="AB1092" s="76" t="str">
        <f>_xlfn.CONCAT(U1092:AA1092)</f>
        <v>&lt;table class="questions" width="290"&gt;&lt;tr&gt;&lt;td height="50"&gt;&lt;div align="center"&gt;2 Points &lt;/div&gt;&lt;/td&gt;&lt;/tr&gt;&lt;tr&gt;&lt;td height="30"&gt;&lt;div align="center"&gt;M-22, Medina&lt;/div&gt;&lt;/td&gt;&lt;/tr&gt;&lt;tr&gt;&lt;td height="30"&gt;&lt;div align="center"&gt;First Time&lt;/div&gt;&lt;/td&gt;&lt;/tr&gt;&lt;tr&gt;&lt;td height="30"&gt;&lt;div align="center"&gt;&lt;/div&gt;&lt;/td&gt;&lt;/tr&gt;&lt;tr&gt;&lt;td height="30"&gt;&lt;div align="center"&gt;2017&lt;/div&gt;&lt;/td&gt;&lt;/tr&gt;&lt;/table&gt;</v>
      </c>
      <c r="AC1092" s="50" t="s">
        <v>2615</v>
      </c>
      <c r="AD1092" s="50" t="str">
        <f>IF(A1092="","","Assets/"&amp;N1092&amp;"/"&amp;Q1092&amp;"/"&amp;P1092&amp;".mp3")</f>
        <v>Assets/2015-2019/3/41.mp3</v>
      </c>
      <c r="AE1092" s="51" t="s">
        <v>2614</v>
      </c>
      <c r="AF1092" s="50" t="str">
        <f>IF(A1092="","","Tune "&amp;66*(Q1092-1)+P1092)</f>
        <v>Tune 173</v>
      </c>
      <c r="AG1092" s="50" t="s">
        <v>2613</v>
      </c>
      <c r="AH1092" s="50" t="str">
        <f>AC1092&amp;AD1092&amp;AE1092&amp;AF1092&amp;AG1092</f>
        <v>&lt;li&gt;&lt;a href="Assets/2015-2019/3/41.mp3"&gt;Tune 173&lt;/a&gt;&lt;/li&gt;</v>
      </c>
      <c r="AI1092" s="53" t="s">
        <v>2616</v>
      </c>
      <c r="AJ1092" s="53">
        <f>IF(A1092="","",66*(Q1092-1)+P1092)</f>
        <v>173</v>
      </c>
      <c r="AK1092" s="53" t="s">
        <v>2617</v>
      </c>
      <c r="AL1092" s="53" t="str">
        <f>IF(A1092="","",B1092&amp;"&lt;/td&gt;&lt;td&gt;"&amp;C1092&amp;"&lt;/td&gt;&lt;/tr&gt;")</f>
        <v>M-22, Medina&lt;/td&gt;&lt;td&gt;First Time&lt;/td&gt;&lt;/tr&gt;</v>
      </c>
      <c r="AM1092" s="53" t="str">
        <f>AI1092&amp;AJ1092&amp;AK1092&amp;AL1092</f>
        <v>&lt;tr&gt;&lt;td align="left"&gt;173&lt;/td&gt;&lt;td align="left"&gt;M-22, Medina&lt;/td&gt;&lt;td&gt;First Time&lt;/td&gt;&lt;/tr&gt;</v>
      </c>
      <c r="AN1092" s="64">
        <f>IF(MAX(LEN(B1092),LEN(C1092))=0,"",MAX(LEN(B1092),LEN(C1092)))</f>
        <v>12</v>
      </c>
    </row>
    <row r="1093" spans="1:40" x14ac:dyDescent="0.25">
      <c r="A1093" s="10" t="str">
        <f>N1093&amp;Q1093&amp;R1093&amp;S1093</f>
        <v>Gayicons13K</v>
      </c>
      <c r="B1093" s="15" t="s">
        <v>2506</v>
      </c>
      <c r="C1093" s="15" t="s">
        <v>2537</v>
      </c>
      <c r="D1093" s="15"/>
      <c r="E1093" s="15"/>
      <c r="F1093" s="15"/>
      <c r="G1093" s="15"/>
      <c r="H1093" s="15"/>
      <c r="I1093" s="15"/>
      <c r="J1093" s="15"/>
      <c r="K1093" s="14"/>
      <c r="L1093" s="15">
        <v>1984</v>
      </c>
      <c r="M1093" s="10"/>
      <c r="N1093" s="48" t="s">
        <v>2611</v>
      </c>
      <c r="O1093" s="10"/>
      <c r="P1093" s="15">
        <v>33</v>
      </c>
      <c r="Q1093" s="15">
        <v>1</v>
      </c>
      <c r="R1093" s="15">
        <v>3</v>
      </c>
      <c r="S1093" s="35" t="s">
        <v>1072</v>
      </c>
      <c r="U1093" s="76" t="s">
        <v>3074</v>
      </c>
      <c r="V1093" s="76" t="str">
        <f>IF(B1093="","",B1093)</f>
        <v xml:space="preserve">Queen </v>
      </c>
      <c r="W1093" s="76" t="s">
        <v>3075</v>
      </c>
      <c r="X1093" s="76" t="str">
        <f>IF(C1093="","",C1093)</f>
        <v>I Want to Break Free</v>
      </c>
      <c r="Y1093" s="77" t="s">
        <v>3077</v>
      </c>
      <c r="Z1093" s="76">
        <f>IF(L1093="","",L1093)</f>
        <v>1984</v>
      </c>
      <c r="AA1093" s="76" t="s">
        <v>3076</v>
      </c>
      <c r="AB1093" s="76" t="str">
        <f>_xlfn.CONCAT(U1093:AA1093)</f>
        <v>&lt;table class="questions" width="290"&gt;&lt;tr&gt;&lt;td height="50"&gt;&lt;div align="center"&gt;2 Points &lt;/div&gt;&lt;/td&gt;&lt;/tr&gt;&lt;tr&gt;&lt;td height="30"&gt;&lt;div align="center"&gt;Queen &lt;/div&gt;&lt;/td&gt;&lt;/tr&gt;&lt;tr&gt;&lt;td height="30"&gt;&lt;div align="center"&gt;I Want to Break Free&lt;/div&gt;&lt;/td&gt;&lt;/tr&gt;&lt;tr&gt;&lt;td height="30"&gt;&lt;div align="center"&gt;&lt;/div&gt;&lt;/td&gt;&lt;/tr&gt;&lt;tr&gt;&lt;td height="30"&gt;&lt;div align="center"&gt;1984&lt;/div&gt;&lt;/td&gt;&lt;/tr&gt;&lt;/table&gt;</v>
      </c>
      <c r="AC1093" s="50" t="s">
        <v>2615</v>
      </c>
      <c r="AD1093" s="50" t="str">
        <f>IF(A1093="","","Assets/"&amp;N1093&amp;"/"&amp;Q1093&amp;"/"&amp;P1093&amp;".mp3")</f>
        <v>Assets/Gayicons/1/33.mp3</v>
      </c>
      <c r="AE1093" s="51" t="s">
        <v>2614</v>
      </c>
      <c r="AF1093" s="50" t="str">
        <f>IF(A1093="","","Tune "&amp;66*(Q1093-1)+P1093)</f>
        <v>Tune 33</v>
      </c>
      <c r="AG1093" s="50" t="s">
        <v>2613</v>
      </c>
      <c r="AH1093" s="50" t="str">
        <f>AC1093&amp;AD1093&amp;AE1093&amp;AF1093&amp;AG1093</f>
        <v>&lt;li&gt;&lt;a href="Assets/Gayicons/1/33.mp3"&gt;Tune 33&lt;/a&gt;&lt;/li&gt;</v>
      </c>
      <c r="AI1093" s="53" t="s">
        <v>2616</v>
      </c>
      <c r="AJ1093" s="53">
        <f>IF(A1093="","",66*(Q1093-1)+P1093)</f>
        <v>33</v>
      </c>
      <c r="AK1093" s="53" t="s">
        <v>2617</v>
      </c>
      <c r="AL1093" s="53" t="str">
        <f>IF(A1093="","",B1093&amp;"&lt;/td&gt;&lt;td&gt;"&amp;C1093&amp;"&lt;/td&gt;&lt;/tr&gt;")</f>
        <v>Queen &lt;/td&gt;&lt;td&gt;I Want to Break Free&lt;/td&gt;&lt;/tr&gt;</v>
      </c>
      <c r="AM1093" s="53" t="str">
        <f>AI1093&amp;AJ1093&amp;AK1093&amp;AL1093</f>
        <v>&lt;tr&gt;&lt;td align="left"&gt;33&lt;/td&gt;&lt;td align="left"&gt;Queen &lt;/td&gt;&lt;td&gt;I Want to Break Free&lt;/td&gt;&lt;/tr&gt;</v>
      </c>
      <c r="AN1093" s="64">
        <f>IF(MAX(LEN(B1093),LEN(C1093))=0,"",MAX(LEN(B1093),LEN(C1093)))</f>
        <v>20</v>
      </c>
    </row>
    <row r="1094" spans="1:40" x14ac:dyDescent="0.25">
      <c r="A1094" s="10" t="str">
        <f>N1094&amp;Q1094&amp;R1094&amp;S1094</f>
        <v>Film21K</v>
      </c>
      <c r="B1094" s="15" t="s">
        <v>1157</v>
      </c>
      <c r="C1094" s="15"/>
      <c r="D1094" s="15" t="s">
        <v>698</v>
      </c>
      <c r="E1094" s="15"/>
      <c r="F1094" s="15"/>
      <c r="G1094" s="15"/>
      <c r="H1094" s="15"/>
      <c r="I1094" s="15"/>
      <c r="J1094" s="15"/>
      <c r="K1094" s="14"/>
      <c r="L1094" s="15"/>
      <c r="M1094" s="10"/>
      <c r="N1094" s="4" t="s">
        <v>698</v>
      </c>
      <c r="O1094" s="10"/>
      <c r="P1094" s="15">
        <v>11</v>
      </c>
      <c r="Q1094" s="15">
        <v>2</v>
      </c>
      <c r="R1094" s="15">
        <v>1</v>
      </c>
      <c r="S1094" s="15" t="s">
        <v>1072</v>
      </c>
      <c r="U1094" s="76" t="s">
        <v>3074</v>
      </c>
      <c r="V1094" s="76" t="str">
        <f>IF(B1094="","",B1094)</f>
        <v>The Vow</v>
      </c>
      <c r="W1094" s="76" t="s">
        <v>3075</v>
      </c>
      <c r="X1094" s="76" t="str">
        <f>IF(C1094="","",C1094)</f>
        <v/>
      </c>
      <c r="Y1094" s="77" t="s">
        <v>3077</v>
      </c>
      <c r="Z1094" s="76" t="str">
        <f>IF(L1094="","",L1094)</f>
        <v/>
      </c>
      <c r="AA1094" s="76" t="s">
        <v>3076</v>
      </c>
      <c r="AB1094" s="76" t="str">
        <f>_xlfn.CONCAT(U1094:AA1094)</f>
        <v>&lt;table class="questions" width="290"&gt;&lt;tr&gt;&lt;td height="50"&gt;&lt;div align="center"&gt;2 Points &lt;/div&gt;&lt;/td&gt;&lt;/tr&gt;&lt;tr&gt;&lt;td height="30"&gt;&lt;div align="center"&gt;The Vow&lt;/div&gt;&lt;/td&gt;&lt;/tr&gt;&lt;tr&gt;&lt;td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094" s="50" t="s">
        <v>2615</v>
      </c>
      <c r="AD1094" s="50" t="str">
        <f>IF(A1094="","","Assets/"&amp;N1094&amp;"/"&amp;Q1094&amp;"/"&amp;P1094&amp;".mp3")</f>
        <v>Assets/Film/2/11.mp3</v>
      </c>
      <c r="AE1094" s="51" t="s">
        <v>2614</v>
      </c>
      <c r="AF1094" s="50" t="str">
        <f>IF(A1094="","","Tune "&amp;66*(Q1094-1)+P1094)</f>
        <v>Tune 77</v>
      </c>
      <c r="AG1094" s="50" t="s">
        <v>2613</v>
      </c>
      <c r="AH1094" s="50" t="str">
        <f>AC1094&amp;AD1094&amp;AE1094&amp;AF1094&amp;AG1094</f>
        <v>&lt;li&gt;&lt;a href="Assets/Film/2/11.mp3"&gt;Tune 77&lt;/a&gt;&lt;/li&gt;</v>
      </c>
      <c r="AI1094" s="53" t="s">
        <v>2616</v>
      </c>
      <c r="AJ1094" s="53">
        <f>IF(A1094="","",66*(Q1094-1)+P1094)</f>
        <v>77</v>
      </c>
      <c r="AK1094" s="53" t="s">
        <v>2617</v>
      </c>
      <c r="AL1094" s="53" t="str">
        <f>IF(A1094="","",B1094&amp;"&lt;/td&gt;&lt;td&gt;"&amp;C1094&amp;"&lt;/td&gt;&lt;/tr&gt;")</f>
        <v>The Vow&lt;/td&gt;&lt;td&gt;&lt;/td&gt;&lt;/tr&gt;</v>
      </c>
      <c r="AM1094" s="53" t="str">
        <f>AI1094&amp;AJ1094&amp;AK1094&amp;AL1094</f>
        <v>&lt;tr&gt;&lt;td align="left"&gt;77&lt;/td&gt;&lt;td align="left"&gt;The Vow&lt;/td&gt;&lt;td&gt;&lt;/td&gt;&lt;/tr&gt;</v>
      </c>
      <c r="AN1094" s="64">
        <f>IF(MAX(LEN(B1094),LEN(C1094))=0,"",MAX(LEN(B1094),LEN(C1094)))</f>
        <v>7</v>
      </c>
    </row>
    <row r="1095" spans="1:40" x14ac:dyDescent="0.25">
      <c r="A1095" s="10" t="str">
        <f>N1095&amp;Q1095&amp;R1095&amp;S1095</f>
        <v>198016A</v>
      </c>
      <c r="B1095" s="35" t="s">
        <v>1609</v>
      </c>
      <c r="C1095" s="35" t="s">
        <v>2058</v>
      </c>
      <c r="D1095" s="15"/>
      <c r="E1095" s="15"/>
      <c r="F1095" s="15"/>
      <c r="G1095" s="15"/>
      <c r="H1095" s="15"/>
      <c r="I1095" s="15"/>
      <c r="J1095" s="15"/>
      <c r="K1095" s="14"/>
      <c r="L1095" s="15">
        <v>1987</v>
      </c>
      <c r="M1095" s="10"/>
      <c r="N1095" s="81">
        <v>1980</v>
      </c>
      <c r="O1095" s="10"/>
      <c r="P1095" s="15">
        <v>56</v>
      </c>
      <c r="Q1095" s="15">
        <v>1</v>
      </c>
      <c r="R1095" s="15">
        <v>6</v>
      </c>
      <c r="S1095" s="35" t="s">
        <v>84</v>
      </c>
      <c r="U1095" s="76" t="s">
        <v>3074</v>
      </c>
      <c r="V1095" s="76" t="str">
        <f>IF(B1095="","",B1095)</f>
        <v>Belinda Carlisle</v>
      </c>
      <c r="W1095" s="76" t="s">
        <v>3075</v>
      </c>
      <c r="X1095" s="76" t="str">
        <f>IF(C1095="","",C1095)</f>
        <v>Heaven is a Place On Earth</v>
      </c>
      <c r="Y1095" s="77" t="s">
        <v>3077</v>
      </c>
      <c r="Z1095" s="76">
        <f>IF(L1095="","",L1095)</f>
        <v>1987</v>
      </c>
      <c r="AA1095" s="76" t="s">
        <v>3076</v>
      </c>
      <c r="AB1095" s="76" t="str">
        <f>_xlfn.CONCAT(U1095:AA1095)</f>
        <v>&lt;table class="questions" width="290"&gt;&lt;tr&gt;&lt;td height="50"&gt;&lt;div align="center"&gt;2 Points &lt;/div&gt;&lt;/td&gt;&lt;/tr&gt;&lt;tr&gt;&lt;td height="30"&gt;&lt;div align="center"&gt;Belinda Carlisle&lt;/div&gt;&lt;/td&gt;&lt;/tr&gt;&lt;tr&gt;&lt;td height="30"&gt;&lt;div align="center"&gt;Heaven is a Place On Earth&lt;/div&gt;&lt;/td&gt;&lt;/tr&gt;&lt;tr&gt;&lt;td height="30"&gt;&lt;div align="center"&gt;&lt;/div&gt;&lt;/td&gt;&lt;/tr&gt;&lt;tr&gt;&lt;td height="30"&gt;&lt;div align="center"&gt;1987&lt;/div&gt;&lt;/td&gt;&lt;/tr&gt;&lt;/table&gt;</v>
      </c>
      <c r="AC1095" s="50" t="s">
        <v>2615</v>
      </c>
      <c r="AD1095" s="50" t="str">
        <f>IF(A1095="","","Assets/"&amp;N1095&amp;"/"&amp;Q1095&amp;"/"&amp;P1095&amp;".mp3")</f>
        <v>Assets/1980/1/56.mp3</v>
      </c>
      <c r="AE1095" s="51" t="s">
        <v>2614</v>
      </c>
      <c r="AF1095" s="50" t="str">
        <f>IF(A1095="","","Tune "&amp;66*(Q1095-1)+P1095)</f>
        <v>Tune 56</v>
      </c>
      <c r="AG1095" s="50" t="s">
        <v>2613</v>
      </c>
      <c r="AH1095" s="50" t="str">
        <f>AC1095&amp;AD1095&amp;AE1095&amp;AF1095&amp;AG1095</f>
        <v>&lt;li&gt;&lt;a href="Assets/1980/1/56.mp3"&gt;Tune 56&lt;/a&gt;&lt;/li&gt;</v>
      </c>
      <c r="AI1095" s="53" t="s">
        <v>2616</v>
      </c>
      <c r="AJ1095" s="53">
        <f>IF(A1095="","",66*(Q1095-1)+P1095)</f>
        <v>56</v>
      </c>
      <c r="AK1095" s="53" t="s">
        <v>2617</v>
      </c>
      <c r="AL1095" s="53" t="str">
        <f>IF(A1095="","",B1095&amp;"&lt;/td&gt;&lt;td&gt;"&amp;C1095&amp;"&lt;/td&gt;&lt;/tr&gt;")</f>
        <v>Belinda Carlisle&lt;/td&gt;&lt;td&gt;Heaven is a Place On Earth&lt;/td&gt;&lt;/tr&gt;</v>
      </c>
      <c r="AM1095" s="53" t="str">
        <f>AI1095&amp;AJ1095&amp;AK1095&amp;AL1095</f>
        <v>&lt;tr&gt;&lt;td align="left"&gt;56&lt;/td&gt;&lt;td align="left"&gt;Belinda Carlisle&lt;/td&gt;&lt;td&gt;Heaven is a Place On Earth&lt;/td&gt;&lt;/tr&gt;</v>
      </c>
      <c r="AN1095" s="64">
        <f>IF(MAX(LEN(B1095),LEN(C1095))=0,"",MAX(LEN(B1095),LEN(C1095)))</f>
        <v>26</v>
      </c>
    </row>
    <row r="1096" spans="1:40" x14ac:dyDescent="0.25">
      <c r="A1096" s="10" t="str">
        <f>N1096&amp;Q1096&amp;R1096&amp;S1096</f>
        <v>Xmas14C</v>
      </c>
      <c r="B1096" s="35" t="s">
        <v>21</v>
      </c>
      <c r="C1096" s="35" t="s">
        <v>1927</v>
      </c>
      <c r="D1096" s="35" t="s">
        <v>672</v>
      </c>
      <c r="E1096" s="35" t="s">
        <v>682</v>
      </c>
      <c r="F1096" s="15"/>
      <c r="G1096" s="15"/>
      <c r="H1096" s="15"/>
      <c r="I1096" s="15"/>
      <c r="J1096" s="15"/>
      <c r="K1096" s="14"/>
      <c r="L1096" s="15">
        <v>1990</v>
      </c>
      <c r="M1096" s="10"/>
      <c r="N1096" s="6" t="s">
        <v>90</v>
      </c>
      <c r="O1096" s="10"/>
      <c r="P1096" s="15">
        <v>36</v>
      </c>
      <c r="Q1096" s="15">
        <v>1</v>
      </c>
      <c r="R1096" s="15">
        <v>4</v>
      </c>
      <c r="S1096" s="35" t="s">
        <v>89</v>
      </c>
      <c r="U1096" s="76" t="s">
        <v>3074</v>
      </c>
      <c r="V1096" s="76" t="str">
        <f>IF(B1096="","",B1096)</f>
        <v>Cliff Richard</v>
      </c>
      <c r="W1096" s="76" t="s">
        <v>3075</v>
      </c>
      <c r="X1096" s="76" t="str">
        <f>IF(C1096="","",C1096)</f>
        <v>Saviour's Day</v>
      </c>
      <c r="Y1096" s="77" t="s">
        <v>3077</v>
      </c>
      <c r="Z1096" s="76">
        <f>IF(L1096="","",L1096)</f>
        <v>1990</v>
      </c>
      <c r="AA1096" s="76" t="s">
        <v>3076</v>
      </c>
      <c r="AB1096" s="76" t="str">
        <f>_xlfn.CONCAT(U1096:AA1096)</f>
        <v>&lt;table class="questions" width="290"&gt;&lt;tr&gt;&lt;td height="50"&gt;&lt;div align="center"&gt;2 Points &lt;/div&gt;&lt;/td&gt;&lt;/tr&gt;&lt;tr&gt;&lt;td height="30"&gt;&lt;div align="center"&gt;Cliff Richard&lt;/div&gt;&lt;/td&gt;&lt;/tr&gt;&lt;tr&gt;&lt;td height="30"&gt;&lt;div align="center"&gt;Saviour's Day&lt;/div&gt;&lt;/td&gt;&lt;/tr&gt;&lt;tr&gt;&lt;td height="30"&gt;&lt;div align="center"&gt;&lt;/div&gt;&lt;/td&gt;&lt;/tr&gt;&lt;tr&gt;&lt;td height="30"&gt;&lt;div align="center"&gt;1990&lt;/div&gt;&lt;/td&gt;&lt;/tr&gt;&lt;/table&gt;</v>
      </c>
      <c r="AC1096" s="50" t="s">
        <v>2615</v>
      </c>
      <c r="AD1096" s="50" t="str">
        <f>IF(A1096="","","Assets/"&amp;N1096&amp;"/"&amp;Q1096&amp;"/"&amp;P1096&amp;".mp3")</f>
        <v>Assets/Xmas/1/36.mp3</v>
      </c>
      <c r="AE1096" s="51" t="s">
        <v>2614</v>
      </c>
      <c r="AF1096" s="50" t="str">
        <f>IF(A1096="","","Tune "&amp;66*(Q1096-1)+P1096)</f>
        <v>Tune 36</v>
      </c>
      <c r="AG1096" s="50" t="s">
        <v>2613</v>
      </c>
      <c r="AH1096" s="50" t="str">
        <f>AC1096&amp;AD1096&amp;AE1096&amp;AF1096&amp;AG1096</f>
        <v>&lt;li&gt;&lt;a href="Assets/Xmas/1/36.mp3"&gt;Tune 36&lt;/a&gt;&lt;/li&gt;</v>
      </c>
      <c r="AI1096" s="53" t="s">
        <v>2616</v>
      </c>
      <c r="AJ1096" s="53">
        <f>IF(A1096="","",66*(Q1096-1)+P1096)</f>
        <v>36</v>
      </c>
      <c r="AK1096" s="53" t="s">
        <v>2617</v>
      </c>
      <c r="AL1096" s="53" t="str">
        <f>IF(A1096="","",B1096&amp;"&lt;/td&gt;&lt;td&gt;"&amp;C1096&amp;"&lt;/td&gt;&lt;/tr&gt;")</f>
        <v>Cliff Richard&lt;/td&gt;&lt;td&gt;Saviour's Day&lt;/td&gt;&lt;/tr&gt;</v>
      </c>
      <c r="AM1096" s="53" t="str">
        <f>AI1096&amp;AJ1096&amp;AK1096&amp;AL1096</f>
        <v>&lt;tr&gt;&lt;td align="left"&gt;36&lt;/td&gt;&lt;td align="left"&gt;Cliff Richard&lt;/td&gt;&lt;td&gt;Saviour's Day&lt;/td&gt;&lt;/tr&gt;</v>
      </c>
      <c r="AN1096" s="64">
        <f>IF(MAX(LEN(B1096),LEN(C1096))=0,"",MAX(LEN(B1096),LEN(C1096)))</f>
        <v>13</v>
      </c>
    </row>
    <row r="1097" spans="1:40" x14ac:dyDescent="0.25">
      <c r="A1097" s="10" t="str">
        <f>N1097&amp;Q1097&amp;R1097&amp;S1097</f>
        <v>198016B</v>
      </c>
      <c r="B1097" s="15" t="s">
        <v>594</v>
      </c>
      <c r="C1097" s="15" t="s">
        <v>938</v>
      </c>
      <c r="D1097" s="15"/>
      <c r="E1097" s="15"/>
      <c r="F1097" s="15"/>
      <c r="G1097" s="15"/>
      <c r="H1097" s="15"/>
      <c r="I1097" s="15"/>
      <c r="J1097" s="15"/>
      <c r="K1097" s="14"/>
      <c r="L1097" s="15">
        <v>1984</v>
      </c>
      <c r="M1097" s="10"/>
      <c r="N1097" s="81">
        <v>1980</v>
      </c>
      <c r="O1097" s="10"/>
      <c r="P1097" s="15">
        <v>57</v>
      </c>
      <c r="Q1097" s="15">
        <v>1</v>
      </c>
      <c r="R1097" s="15">
        <v>6</v>
      </c>
      <c r="S1097" s="15" t="s">
        <v>85</v>
      </c>
      <c r="U1097" s="76" t="s">
        <v>3074</v>
      </c>
      <c r="V1097" s="76" t="str">
        <f>IF(B1097="","",B1097)</f>
        <v>Queen</v>
      </c>
      <c r="W1097" s="76" t="s">
        <v>3075</v>
      </c>
      <c r="X1097" s="76" t="str">
        <f>IF(C1097="","",C1097)</f>
        <v>Radio Gaga</v>
      </c>
      <c r="Y1097" s="77" t="s">
        <v>3077</v>
      </c>
      <c r="Z1097" s="76">
        <f>IF(L1097="","",L1097)</f>
        <v>1984</v>
      </c>
      <c r="AA1097" s="76" t="s">
        <v>3076</v>
      </c>
      <c r="AB1097" s="76" t="str">
        <f>_xlfn.CONCAT(U1097:AA1097)</f>
        <v>&lt;table class="questions" width="290"&gt;&lt;tr&gt;&lt;td height="50"&gt;&lt;div align="center"&gt;2 Points &lt;/div&gt;&lt;/td&gt;&lt;/tr&gt;&lt;tr&gt;&lt;td height="30"&gt;&lt;div align="center"&gt;Queen&lt;/div&gt;&lt;/td&gt;&lt;/tr&gt;&lt;tr&gt;&lt;td height="30"&gt;&lt;div align="center"&gt;Radio Gaga&lt;/div&gt;&lt;/td&gt;&lt;/tr&gt;&lt;tr&gt;&lt;td height="30"&gt;&lt;div align="center"&gt;&lt;/div&gt;&lt;/td&gt;&lt;/tr&gt;&lt;tr&gt;&lt;td height="30"&gt;&lt;div align="center"&gt;1984&lt;/div&gt;&lt;/td&gt;&lt;/tr&gt;&lt;/table&gt;</v>
      </c>
      <c r="AC1097" s="50" t="s">
        <v>2615</v>
      </c>
      <c r="AD1097" s="50" t="str">
        <f>IF(A1097="","","Assets/"&amp;N1097&amp;"/"&amp;Q1097&amp;"/"&amp;P1097&amp;".mp3")</f>
        <v>Assets/1980/1/57.mp3</v>
      </c>
      <c r="AE1097" s="51" t="s">
        <v>2614</v>
      </c>
      <c r="AF1097" s="50" t="str">
        <f>IF(A1097="","","Tune "&amp;66*(Q1097-1)+P1097)</f>
        <v>Tune 57</v>
      </c>
      <c r="AG1097" s="50" t="s">
        <v>2613</v>
      </c>
      <c r="AH1097" s="50" t="str">
        <f>AC1097&amp;AD1097&amp;AE1097&amp;AF1097&amp;AG1097</f>
        <v>&lt;li&gt;&lt;a href="Assets/1980/1/57.mp3"&gt;Tune 57&lt;/a&gt;&lt;/li&gt;</v>
      </c>
      <c r="AI1097" s="53" t="s">
        <v>2616</v>
      </c>
      <c r="AJ1097" s="53">
        <f>IF(A1097="","",66*(Q1097-1)+P1097)</f>
        <v>57</v>
      </c>
      <c r="AK1097" s="53" t="s">
        <v>2617</v>
      </c>
      <c r="AL1097" s="53" t="str">
        <f>IF(A1097="","",B1097&amp;"&lt;/td&gt;&lt;td&gt;"&amp;C1097&amp;"&lt;/td&gt;&lt;/tr&gt;")</f>
        <v>Queen&lt;/td&gt;&lt;td&gt;Radio Gaga&lt;/td&gt;&lt;/tr&gt;</v>
      </c>
      <c r="AM1097" s="53" t="str">
        <f>AI1097&amp;AJ1097&amp;AK1097&amp;AL1097</f>
        <v>&lt;tr&gt;&lt;td align="left"&gt;57&lt;/td&gt;&lt;td align="left"&gt;Queen&lt;/td&gt;&lt;td&gt;Radio Gaga&lt;/td&gt;&lt;/tr&gt;</v>
      </c>
      <c r="AN1097" s="64">
        <f>IF(MAX(LEN(B1097),LEN(C1097))=0,"",MAX(LEN(B1097),LEN(C1097)))</f>
        <v>10</v>
      </c>
    </row>
    <row r="1098" spans="1:40" x14ac:dyDescent="0.25">
      <c r="A1098" s="10" t="str">
        <f>N1098&amp;Q1098&amp;R1098&amp;S1098</f>
        <v>TV16H</v>
      </c>
      <c r="B1098" s="35" t="s">
        <v>1287</v>
      </c>
      <c r="C1098" s="15"/>
      <c r="D1098" s="15" t="s">
        <v>985</v>
      </c>
      <c r="E1098" s="15"/>
      <c r="F1098" s="35" t="s">
        <v>1299</v>
      </c>
      <c r="G1098" s="15"/>
      <c r="H1098" s="35" t="s">
        <v>736</v>
      </c>
      <c r="I1098" s="15"/>
      <c r="J1098" s="15"/>
      <c r="K1098" s="14"/>
      <c r="L1098" s="15"/>
      <c r="M1098" s="10"/>
      <c r="N1098" s="8" t="s">
        <v>667</v>
      </c>
      <c r="O1098" s="10"/>
      <c r="P1098" s="15">
        <v>63</v>
      </c>
      <c r="Q1098" s="15">
        <v>1</v>
      </c>
      <c r="R1098" s="15">
        <v>6</v>
      </c>
      <c r="S1098" s="15" t="s">
        <v>1069</v>
      </c>
      <c r="U1098" s="76" t="s">
        <v>3074</v>
      </c>
      <c r="V1098" s="76" t="str">
        <f>IF(B1098="","",B1098)</f>
        <v>Phoenix Nights</v>
      </c>
      <c r="W1098" s="76" t="s">
        <v>3075</v>
      </c>
      <c r="X1098" s="76" t="str">
        <f>IF(C1098="","",C1098)</f>
        <v/>
      </c>
      <c r="Y1098" s="77" t="s">
        <v>3077</v>
      </c>
      <c r="Z1098" s="76" t="str">
        <f>IF(L1098="","",L1098)</f>
        <v/>
      </c>
      <c r="AA1098" s="76" t="s">
        <v>3076</v>
      </c>
      <c r="AB1098" s="76" t="str">
        <f>_xlfn.CONCAT(U1098:AA1098)</f>
        <v>&lt;table class="questions" width="290"&gt;&lt;tr&gt;&lt;td height="50"&gt;&lt;div align="center"&gt;2 Points &lt;/div&gt;&lt;/td&gt;&lt;/tr&gt;&lt;tr&gt;&lt;td height="30"&gt;&lt;div align="center"&gt;Phoenix Nights&lt;/div&gt;&lt;/td&gt;&lt;/tr&gt;&lt;tr&gt;&lt;td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098" s="50" t="s">
        <v>2615</v>
      </c>
      <c r="AD1098" s="50" t="str">
        <f>IF(A1098="","","Assets/"&amp;N1098&amp;"/"&amp;Q1098&amp;"/"&amp;P1098&amp;".mp3")</f>
        <v>Assets/TV/1/63.mp3</v>
      </c>
      <c r="AE1098" s="51" t="s">
        <v>2614</v>
      </c>
      <c r="AF1098" s="50" t="str">
        <f>IF(A1098="","","Tune "&amp;66*(Q1098-1)+P1098)</f>
        <v>Tune 63</v>
      </c>
      <c r="AG1098" s="50" t="s">
        <v>2613</v>
      </c>
      <c r="AH1098" s="50" t="str">
        <f>AC1098&amp;AD1098&amp;AE1098&amp;AF1098&amp;AG1098</f>
        <v>&lt;li&gt;&lt;a href="Assets/TV/1/63.mp3"&gt;Tune 63&lt;/a&gt;&lt;/li&gt;</v>
      </c>
      <c r="AI1098" s="53" t="s">
        <v>2616</v>
      </c>
      <c r="AJ1098" s="53">
        <f>IF(A1098="","",66*(Q1098-1)+P1098)</f>
        <v>63</v>
      </c>
      <c r="AK1098" s="53" t="s">
        <v>2617</v>
      </c>
      <c r="AL1098" s="53" t="str">
        <f>IF(A1098="","",B1098&amp;"&lt;/td&gt;&lt;td&gt;"&amp;C1098&amp;"&lt;/td&gt;&lt;/tr&gt;")</f>
        <v>Phoenix Nights&lt;/td&gt;&lt;td&gt;&lt;/td&gt;&lt;/tr&gt;</v>
      </c>
      <c r="AM1098" s="53" t="str">
        <f>AI1098&amp;AJ1098&amp;AK1098&amp;AL1098</f>
        <v>&lt;tr&gt;&lt;td align="left"&gt;63&lt;/td&gt;&lt;td align="left"&gt;Phoenix Nights&lt;/td&gt;&lt;td&gt;&lt;/td&gt;&lt;/tr&gt;</v>
      </c>
      <c r="AN1098" s="64">
        <f>IF(MAX(LEN(B1098),LEN(C1098))=0,"",MAX(LEN(B1098),LEN(C1098)))</f>
        <v>14</v>
      </c>
    </row>
    <row r="1099" spans="1:40" x14ac:dyDescent="0.25">
      <c r="A1099" s="10" t="str">
        <f>N1099&amp;Q1099&amp;R1099&amp;S1099</f>
        <v>Rock23B</v>
      </c>
      <c r="B1099" s="15" t="s">
        <v>1104</v>
      </c>
      <c r="C1099" s="15" t="s">
        <v>2741</v>
      </c>
      <c r="D1099" s="15"/>
      <c r="E1099" s="15"/>
      <c r="F1099" s="15"/>
      <c r="G1099" s="15"/>
      <c r="H1099" s="15"/>
      <c r="I1099" s="15"/>
      <c r="J1099" s="15"/>
      <c r="K1099" s="14"/>
      <c r="L1099" s="15">
        <v>1992</v>
      </c>
      <c r="M1099" s="10"/>
      <c r="N1099" s="36" t="s">
        <v>1067</v>
      </c>
      <c r="O1099" s="10"/>
      <c r="P1099" s="15">
        <v>24</v>
      </c>
      <c r="Q1099" s="15">
        <v>2</v>
      </c>
      <c r="R1099" s="15">
        <v>3</v>
      </c>
      <c r="S1099" s="15" t="s">
        <v>85</v>
      </c>
      <c r="U1099" s="76" t="s">
        <v>3074</v>
      </c>
      <c r="V1099" s="76" t="str">
        <f>IF(B1099="","",B1099)</f>
        <v>Pearl Jam</v>
      </c>
      <c r="W1099" s="76" t="s">
        <v>3075</v>
      </c>
      <c r="X1099" s="76" t="str">
        <f>IF(C1099="","",C1099)</f>
        <v>Yellow Ledbetter</v>
      </c>
      <c r="Y1099" s="77" t="s">
        <v>3077</v>
      </c>
      <c r="Z1099" s="76">
        <f>IF(L1099="","",L1099)</f>
        <v>1992</v>
      </c>
      <c r="AA1099" s="76" t="s">
        <v>3076</v>
      </c>
      <c r="AB1099" s="76" t="str">
        <f>_xlfn.CONCAT(U1099:AA1099)</f>
        <v>&lt;table class="questions" width="290"&gt;&lt;tr&gt;&lt;td height="50"&gt;&lt;div align="center"&gt;2 Points &lt;/div&gt;&lt;/td&gt;&lt;/tr&gt;&lt;tr&gt;&lt;td height="30"&gt;&lt;div align="center"&gt;Pearl Jam&lt;/div&gt;&lt;/td&gt;&lt;/tr&gt;&lt;tr&gt;&lt;td height="30"&gt;&lt;div align="center"&gt;Yellow Ledbetter&lt;/div&gt;&lt;/td&gt;&lt;/tr&gt;&lt;tr&gt;&lt;td height="30"&gt;&lt;div align="center"&gt;&lt;/div&gt;&lt;/td&gt;&lt;/tr&gt;&lt;tr&gt;&lt;td height="30"&gt;&lt;div align="center"&gt;1992&lt;/div&gt;&lt;/td&gt;&lt;/tr&gt;&lt;/table&gt;</v>
      </c>
      <c r="AC1099" s="50" t="s">
        <v>2615</v>
      </c>
      <c r="AD1099" s="50" t="str">
        <f>IF(A1099="","","Assets/"&amp;N1099&amp;"/"&amp;Q1099&amp;"/"&amp;P1099&amp;".mp3")</f>
        <v>Assets/Rock/2/24.mp3</v>
      </c>
      <c r="AE1099" s="51" t="s">
        <v>2614</v>
      </c>
      <c r="AF1099" s="50" t="str">
        <f>IF(A1099="","","Tune "&amp;66*(Q1099-1)+P1099)</f>
        <v>Tune 90</v>
      </c>
      <c r="AG1099" s="50" t="s">
        <v>2613</v>
      </c>
      <c r="AH1099" s="50" t="str">
        <f>AC1099&amp;AD1099&amp;AE1099&amp;AF1099&amp;AG1099</f>
        <v>&lt;li&gt;&lt;a href="Assets/Rock/2/24.mp3"&gt;Tune 90&lt;/a&gt;&lt;/li&gt;</v>
      </c>
      <c r="AI1099" s="53" t="s">
        <v>2616</v>
      </c>
      <c r="AJ1099" s="53">
        <f>IF(A1099="","",66*(Q1099-1)+P1099)</f>
        <v>90</v>
      </c>
      <c r="AK1099" s="53" t="s">
        <v>2617</v>
      </c>
      <c r="AL1099" s="53" t="str">
        <f>IF(A1099="","",B1099&amp;"&lt;/td&gt;&lt;td&gt;"&amp;C1099&amp;"&lt;/td&gt;&lt;/tr&gt;")</f>
        <v>Pearl Jam&lt;/td&gt;&lt;td&gt;Yellow Ledbetter&lt;/td&gt;&lt;/tr&gt;</v>
      </c>
      <c r="AM1099" s="53" t="str">
        <f>AI1099&amp;AJ1099&amp;AK1099&amp;AL1099</f>
        <v>&lt;tr&gt;&lt;td align="left"&gt;90&lt;/td&gt;&lt;td align="left"&gt;Pearl Jam&lt;/td&gt;&lt;td&gt;Yellow Ledbetter&lt;/td&gt;&lt;/tr&gt;</v>
      </c>
      <c r="AN1099" s="64">
        <f>IF(MAX(LEN(B1099),LEN(C1099))=0,"",MAX(LEN(B1099),LEN(C1099)))</f>
        <v>16</v>
      </c>
    </row>
    <row r="1100" spans="1:40" x14ac:dyDescent="0.25">
      <c r="A1100" s="10" t="str">
        <f>N1100&amp;Q1100&amp;R1100&amp;S1100</f>
        <v>Rock15F</v>
      </c>
      <c r="B1100" s="15" t="s">
        <v>1104</v>
      </c>
      <c r="C1100" s="15" t="s">
        <v>1105</v>
      </c>
      <c r="D1100" s="15" t="s">
        <v>672</v>
      </c>
      <c r="E1100" s="15" t="s">
        <v>682</v>
      </c>
      <c r="F1100" s="15"/>
      <c r="G1100" s="15"/>
      <c r="H1100" s="15"/>
      <c r="I1100" s="15"/>
      <c r="J1100" s="15"/>
      <c r="K1100" s="14"/>
      <c r="L1100" s="15">
        <v>1991</v>
      </c>
      <c r="M1100" s="10"/>
      <c r="N1100" s="36" t="s">
        <v>1067</v>
      </c>
      <c r="O1100" s="10"/>
      <c r="P1100" s="15">
        <v>50</v>
      </c>
      <c r="Q1100" s="15">
        <v>1</v>
      </c>
      <c r="R1100" s="15">
        <v>5</v>
      </c>
      <c r="S1100" s="15" t="s">
        <v>88</v>
      </c>
      <c r="U1100" s="76" t="s">
        <v>3074</v>
      </c>
      <c r="V1100" s="76" t="str">
        <f>IF(B1100="","",B1100)</f>
        <v>Pearl Jam</v>
      </c>
      <c r="W1100" s="76" t="s">
        <v>3075</v>
      </c>
      <c r="X1100" s="76" t="str">
        <f>IF(C1100="","",C1100)</f>
        <v>Alive</v>
      </c>
      <c r="Y1100" s="77" t="s">
        <v>3077</v>
      </c>
      <c r="Z1100" s="76">
        <f>IF(L1100="","",L1100)</f>
        <v>1991</v>
      </c>
      <c r="AA1100" s="76" t="s">
        <v>3076</v>
      </c>
      <c r="AB1100" s="76" t="str">
        <f>_xlfn.CONCAT(U1100:AA1100)</f>
        <v>&lt;table class="questions" width="290"&gt;&lt;tr&gt;&lt;td height="50"&gt;&lt;div align="center"&gt;2 Points &lt;/div&gt;&lt;/td&gt;&lt;/tr&gt;&lt;tr&gt;&lt;td height="30"&gt;&lt;div align="center"&gt;Pearl Jam&lt;/div&gt;&lt;/td&gt;&lt;/tr&gt;&lt;tr&gt;&lt;td height="30"&gt;&lt;div align="center"&gt;Alive&lt;/div&gt;&lt;/td&gt;&lt;/tr&gt;&lt;tr&gt;&lt;td height="30"&gt;&lt;div align="center"&gt;&lt;/div&gt;&lt;/td&gt;&lt;/tr&gt;&lt;tr&gt;&lt;td height="30"&gt;&lt;div align="center"&gt;1991&lt;/div&gt;&lt;/td&gt;&lt;/tr&gt;&lt;/table&gt;</v>
      </c>
      <c r="AC1100" s="50" t="s">
        <v>2615</v>
      </c>
      <c r="AD1100" s="50" t="str">
        <f>IF(A1100="","","Assets/"&amp;N1100&amp;"/"&amp;Q1100&amp;"/"&amp;P1100&amp;".mp3")</f>
        <v>Assets/Rock/1/50.mp3</v>
      </c>
      <c r="AE1100" s="51" t="s">
        <v>2614</v>
      </c>
      <c r="AF1100" s="50" t="str">
        <f>IF(A1100="","","Tune "&amp;66*(Q1100-1)+P1100)</f>
        <v>Tune 50</v>
      </c>
      <c r="AG1100" s="50" t="s">
        <v>2613</v>
      </c>
      <c r="AH1100" s="50" t="str">
        <f>AC1100&amp;AD1100&amp;AE1100&amp;AF1100&amp;AG1100</f>
        <v>&lt;li&gt;&lt;a href="Assets/Rock/1/50.mp3"&gt;Tune 50&lt;/a&gt;&lt;/li&gt;</v>
      </c>
      <c r="AI1100" s="53" t="s">
        <v>2616</v>
      </c>
      <c r="AJ1100" s="53">
        <f>IF(A1100="","",66*(Q1100-1)+P1100)</f>
        <v>50</v>
      </c>
      <c r="AK1100" s="53" t="s">
        <v>2617</v>
      </c>
      <c r="AL1100" s="53" t="str">
        <f>IF(A1100="","",B1100&amp;"&lt;/td&gt;&lt;td&gt;"&amp;C1100&amp;"&lt;/td&gt;&lt;/tr&gt;")</f>
        <v>Pearl Jam&lt;/td&gt;&lt;td&gt;Alive&lt;/td&gt;&lt;/tr&gt;</v>
      </c>
      <c r="AM1100" s="53" t="str">
        <f>AI1100&amp;AJ1100&amp;AK1100&amp;AL1100</f>
        <v>&lt;tr&gt;&lt;td align="left"&gt;50&lt;/td&gt;&lt;td align="left"&gt;Pearl Jam&lt;/td&gt;&lt;td&gt;Alive&lt;/td&gt;&lt;/tr&gt;</v>
      </c>
      <c r="AN1100" s="64">
        <f>IF(MAX(LEN(B1100),LEN(C1100))=0,"",MAX(LEN(B1100),LEN(C1100)))</f>
        <v>9</v>
      </c>
    </row>
    <row r="1101" spans="1:40" x14ac:dyDescent="0.25">
      <c r="A1101" s="10" t="str">
        <f>N1101&amp;Q1101&amp;R1101&amp;S1101</f>
        <v>2005-200916H</v>
      </c>
      <c r="B1101" s="15" t="s">
        <v>500</v>
      </c>
      <c r="C1101" s="15" t="s">
        <v>145</v>
      </c>
      <c r="D1101" s="15" t="s">
        <v>672</v>
      </c>
      <c r="E1101" s="15" t="s">
        <v>682</v>
      </c>
      <c r="F1101" s="15"/>
      <c r="G1101" s="15"/>
      <c r="H1101" s="15"/>
      <c r="I1101" s="15"/>
      <c r="J1101" s="15"/>
      <c r="K1101" s="14"/>
      <c r="L1101" s="15">
        <v>2008</v>
      </c>
      <c r="M1101" s="10"/>
      <c r="N1101" s="3" t="s">
        <v>2621</v>
      </c>
      <c r="O1101" s="10"/>
      <c r="P1101" s="15">
        <v>63</v>
      </c>
      <c r="Q1101" s="15">
        <v>1</v>
      </c>
      <c r="R1101" s="15">
        <v>6</v>
      </c>
      <c r="S1101" s="35" t="s">
        <v>1069</v>
      </c>
      <c r="U1101" s="76" t="s">
        <v>3074</v>
      </c>
      <c r="V1101" s="76" t="str">
        <f>IF(B1101="","",B1101)</f>
        <v>Pussycat Dolls</v>
      </c>
      <c r="W1101" s="76" t="s">
        <v>3075</v>
      </c>
      <c r="X1101" s="76" t="str">
        <f>IF(C1101="","",C1101)</f>
        <v>When I Grow Up</v>
      </c>
      <c r="Y1101" s="77" t="s">
        <v>3077</v>
      </c>
      <c r="Z1101" s="76">
        <f>IF(L1101="","",L1101)</f>
        <v>2008</v>
      </c>
      <c r="AA1101" s="76" t="s">
        <v>3076</v>
      </c>
      <c r="AB1101" s="76" t="str">
        <f>_xlfn.CONCAT(U1101:AA1101)</f>
        <v>&lt;table class="questions" width="290"&gt;&lt;tr&gt;&lt;td height="50"&gt;&lt;div align="center"&gt;2 Points &lt;/div&gt;&lt;/td&gt;&lt;/tr&gt;&lt;tr&gt;&lt;td height="30"&gt;&lt;div align="center"&gt;Pussycat Dolls&lt;/div&gt;&lt;/td&gt;&lt;/tr&gt;&lt;tr&gt;&lt;td height="30"&gt;&lt;div align="center"&gt;When I Grow Up&lt;/div&gt;&lt;/td&gt;&lt;/tr&gt;&lt;tr&gt;&lt;td height="30"&gt;&lt;div align="center"&gt;&lt;/div&gt;&lt;/td&gt;&lt;/tr&gt;&lt;tr&gt;&lt;td height="30"&gt;&lt;div align="center"&gt;2008&lt;/div&gt;&lt;/td&gt;&lt;/tr&gt;&lt;/table&gt;</v>
      </c>
      <c r="AC1101" s="50" t="s">
        <v>2615</v>
      </c>
      <c r="AD1101" s="50" t="str">
        <f>IF(A1101="","","Assets/"&amp;N1101&amp;"/"&amp;Q1101&amp;"/"&amp;P1101&amp;".mp3")</f>
        <v>Assets/2005-2009/1/63.mp3</v>
      </c>
      <c r="AE1101" s="51" t="s">
        <v>2614</v>
      </c>
      <c r="AF1101" s="50" t="str">
        <f>IF(A1101="","","Tune "&amp;66*(Q1101-1)+P1101)</f>
        <v>Tune 63</v>
      </c>
      <c r="AG1101" s="50" t="s">
        <v>2613</v>
      </c>
      <c r="AH1101" s="50" t="str">
        <f>AC1101&amp;AD1101&amp;AE1101&amp;AF1101&amp;AG1101</f>
        <v>&lt;li&gt;&lt;a href="Assets/2005-2009/1/63.mp3"&gt;Tune 63&lt;/a&gt;&lt;/li&gt;</v>
      </c>
      <c r="AI1101" s="53" t="s">
        <v>2616</v>
      </c>
      <c r="AJ1101" s="53">
        <f>IF(A1101="","",66*(Q1101-1)+P1101)</f>
        <v>63</v>
      </c>
      <c r="AK1101" s="53" t="s">
        <v>2617</v>
      </c>
      <c r="AL1101" s="53" t="str">
        <f>IF(A1101="","",B1101&amp;"&lt;/td&gt;&lt;td&gt;"&amp;C1101&amp;"&lt;/td&gt;&lt;/tr&gt;")</f>
        <v>Pussycat Dolls&lt;/td&gt;&lt;td&gt;When I Grow Up&lt;/td&gt;&lt;/tr&gt;</v>
      </c>
      <c r="AM1101" s="53" t="str">
        <f>AI1101&amp;AJ1101&amp;AK1101&amp;AL1101</f>
        <v>&lt;tr&gt;&lt;td align="left"&gt;63&lt;/td&gt;&lt;td align="left"&gt;Pussycat Dolls&lt;/td&gt;&lt;td&gt;When I Grow Up&lt;/td&gt;&lt;/tr&gt;</v>
      </c>
      <c r="AN1101" s="64">
        <f>IF(MAX(LEN(B1101),LEN(C1101))=0,"",MAX(LEN(B1101),LEN(C1101)))</f>
        <v>14</v>
      </c>
    </row>
    <row r="1102" spans="1:40" x14ac:dyDescent="0.25">
      <c r="A1102" s="10" t="str">
        <f>N1102&amp;Q1102&amp;R1102&amp;S1102</f>
        <v>2015-201934I</v>
      </c>
      <c r="B1102" s="15" t="s">
        <v>2580</v>
      </c>
      <c r="C1102" s="15" t="s">
        <v>2581</v>
      </c>
      <c r="D1102" s="15"/>
      <c r="E1102" s="15"/>
      <c r="F1102" s="15"/>
      <c r="G1102" s="15"/>
      <c r="H1102" s="15"/>
      <c r="I1102" s="15"/>
      <c r="J1102" s="15"/>
      <c r="K1102" s="14"/>
      <c r="L1102" s="15">
        <v>2017</v>
      </c>
      <c r="M1102" s="10"/>
      <c r="N1102" s="3" t="s">
        <v>2623</v>
      </c>
      <c r="O1102" s="10"/>
      <c r="P1102" s="15">
        <v>42</v>
      </c>
      <c r="Q1102" s="15">
        <v>3</v>
      </c>
      <c r="R1102" s="15">
        <v>4</v>
      </c>
      <c r="S1102" s="47" t="s">
        <v>1070</v>
      </c>
      <c r="U1102" s="76" t="s">
        <v>3074</v>
      </c>
      <c r="V1102" s="76" t="str">
        <f>IF(B1102="","",B1102)</f>
        <v>Sigrid</v>
      </c>
      <c r="W1102" s="76" t="s">
        <v>3075</v>
      </c>
      <c r="X1102" s="76" t="str">
        <f>IF(C1102="","",C1102)</f>
        <v>Strangers</v>
      </c>
      <c r="Y1102" s="77" t="s">
        <v>3077</v>
      </c>
      <c r="Z1102" s="76">
        <f>IF(L1102="","",L1102)</f>
        <v>2017</v>
      </c>
      <c r="AA1102" s="76" t="s">
        <v>3076</v>
      </c>
      <c r="AB1102" s="76" t="str">
        <f>_xlfn.CONCAT(U1102:AA1102)</f>
        <v>&lt;table class="questions" width="290"&gt;&lt;tr&gt;&lt;td height="50"&gt;&lt;div align="center"&gt;2 Points &lt;/div&gt;&lt;/td&gt;&lt;/tr&gt;&lt;tr&gt;&lt;td height="30"&gt;&lt;div align="center"&gt;Sigrid&lt;/div&gt;&lt;/td&gt;&lt;/tr&gt;&lt;tr&gt;&lt;td height="30"&gt;&lt;div align="center"&gt;Strangers&lt;/div&gt;&lt;/td&gt;&lt;/tr&gt;&lt;tr&gt;&lt;td height="30"&gt;&lt;div align="center"&gt;&lt;/div&gt;&lt;/td&gt;&lt;/tr&gt;&lt;tr&gt;&lt;td height="30"&gt;&lt;div align="center"&gt;2017&lt;/div&gt;&lt;/td&gt;&lt;/tr&gt;&lt;/table&gt;</v>
      </c>
      <c r="AC1102" s="50" t="s">
        <v>2615</v>
      </c>
      <c r="AD1102" s="50" t="str">
        <f>IF(A1102="","","Assets/"&amp;N1102&amp;"/"&amp;Q1102&amp;"/"&amp;P1102&amp;".mp3")</f>
        <v>Assets/2015-2019/3/42.mp3</v>
      </c>
      <c r="AE1102" s="51" t="s">
        <v>2614</v>
      </c>
      <c r="AF1102" s="50" t="str">
        <f>IF(A1102="","","Tune "&amp;66*(Q1102-1)+P1102)</f>
        <v>Tune 174</v>
      </c>
      <c r="AG1102" s="50" t="s">
        <v>2613</v>
      </c>
      <c r="AH1102" s="50" t="str">
        <f>AC1102&amp;AD1102&amp;AE1102&amp;AF1102&amp;AG1102</f>
        <v>&lt;li&gt;&lt;a href="Assets/2015-2019/3/42.mp3"&gt;Tune 174&lt;/a&gt;&lt;/li&gt;</v>
      </c>
      <c r="AI1102" s="53" t="s">
        <v>2616</v>
      </c>
      <c r="AJ1102" s="53">
        <f>IF(A1102="","",66*(Q1102-1)+P1102)</f>
        <v>174</v>
      </c>
      <c r="AK1102" s="53" t="s">
        <v>2617</v>
      </c>
      <c r="AL1102" s="53" t="str">
        <f>IF(A1102="","",B1102&amp;"&lt;/td&gt;&lt;td&gt;"&amp;C1102&amp;"&lt;/td&gt;&lt;/tr&gt;")</f>
        <v>Sigrid&lt;/td&gt;&lt;td&gt;Strangers&lt;/td&gt;&lt;/tr&gt;</v>
      </c>
      <c r="AM1102" s="53" t="str">
        <f>AI1102&amp;AJ1102&amp;AK1102&amp;AL1102</f>
        <v>&lt;tr&gt;&lt;td align="left"&gt;174&lt;/td&gt;&lt;td align="left"&gt;Sigrid&lt;/td&gt;&lt;td&gt;Strangers&lt;/td&gt;&lt;/tr&gt;</v>
      </c>
      <c r="AN1102" s="64">
        <f>IF(MAX(LEN(B1102),LEN(C1102))=0,"",MAX(LEN(B1102),LEN(C1102)))</f>
        <v>9</v>
      </c>
    </row>
    <row r="1103" spans="1:40" x14ac:dyDescent="0.25">
      <c r="A1103" s="10" t="str">
        <f>N1103&amp;Q1103&amp;R1103&amp;S1103</f>
        <v>TV16I</v>
      </c>
      <c r="B1103" s="35" t="s">
        <v>1288</v>
      </c>
      <c r="C1103" s="15"/>
      <c r="D1103" s="15" t="s">
        <v>985</v>
      </c>
      <c r="E1103" s="15"/>
      <c r="F1103" s="15"/>
      <c r="G1103" s="15"/>
      <c r="H1103" s="15"/>
      <c r="I1103" s="15"/>
      <c r="J1103" s="15"/>
      <c r="K1103" s="14"/>
      <c r="L1103" s="15"/>
      <c r="M1103" s="10"/>
      <c r="N1103" s="8" t="s">
        <v>667</v>
      </c>
      <c r="O1103" s="10"/>
      <c r="P1103" s="15">
        <v>64</v>
      </c>
      <c r="Q1103" s="15">
        <v>1</v>
      </c>
      <c r="R1103" s="15">
        <v>6</v>
      </c>
      <c r="S1103" s="15" t="s">
        <v>1070</v>
      </c>
      <c r="U1103" s="76" t="s">
        <v>3074</v>
      </c>
      <c r="V1103" s="76" t="str">
        <f>IF(B1103="","",B1103)</f>
        <v>Miranda</v>
      </c>
      <c r="W1103" s="76" t="s">
        <v>3075</v>
      </c>
      <c r="X1103" s="76" t="str">
        <f>IF(C1103="","",C1103)</f>
        <v/>
      </c>
      <c r="Y1103" s="77" t="s">
        <v>3077</v>
      </c>
      <c r="Z1103" s="76" t="str">
        <f>IF(L1103="","",L1103)</f>
        <v/>
      </c>
      <c r="AA1103" s="76" t="s">
        <v>3076</v>
      </c>
      <c r="AB1103" s="76" t="str">
        <f>_xlfn.CONCAT(U1103:AA1103)</f>
        <v>&lt;table class="questions" width="290"&gt;&lt;tr&gt;&lt;td height="50"&gt;&lt;div align="center"&gt;2 Points &lt;/div&gt;&lt;/td&gt;&lt;/tr&gt;&lt;tr&gt;&lt;td height="30"&gt;&lt;div align="center"&gt;Miranda&lt;/div&gt;&lt;/td&gt;&lt;/tr&gt;&lt;tr&gt;&lt;td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03" s="50" t="s">
        <v>2615</v>
      </c>
      <c r="AD1103" s="50" t="str">
        <f>IF(A1103="","","Assets/"&amp;N1103&amp;"/"&amp;Q1103&amp;"/"&amp;P1103&amp;".mp3")</f>
        <v>Assets/TV/1/64.mp3</v>
      </c>
      <c r="AE1103" s="51" t="s">
        <v>2614</v>
      </c>
      <c r="AF1103" s="50" t="str">
        <f>IF(A1103="","","Tune "&amp;66*(Q1103-1)+P1103)</f>
        <v>Tune 64</v>
      </c>
      <c r="AG1103" s="50" t="s">
        <v>2613</v>
      </c>
      <c r="AH1103" s="50" t="str">
        <f>AC1103&amp;AD1103&amp;AE1103&amp;AF1103&amp;AG1103</f>
        <v>&lt;li&gt;&lt;a href="Assets/TV/1/64.mp3"&gt;Tune 64&lt;/a&gt;&lt;/li&gt;</v>
      </c>
      <c r="AI1103" s="53" t="s">
        <v>2616</v>
      </c>
      <c r="AJ1103" s="53">
        <f>IF(A1103="","",66*(Q1103-1)+P1103)</f>
        <v>64</v>
      </c>
      <c r="AK1103" s="53" t="s">
        <v>2617</v>
      </c>
      <c r="AL1103" s="53" t="str">
        <f>IF(A1103="","",B1103&amp;"&lt;/td&gt;&lt;td&gt;"&amp;C1103&amp;"&lt;/td&gt;&lt;/tr&gt;")</f>
        <v>Miranda&lt;/td&gt;&lt;td&gt;&lt;/td&gt;&lt;/tr&gt;</v>
      </c>
      <c r="AM1103" s="53" t="str">
        <f>AI1103&amp;AJ1103&amp;AK1103&amp;AL1103</f>
        <v>&lt;tr&gt;&lt;td align="left"&gt;64&lt;/td&gt;&lt;td align="left"&gt;Miranda&lt;/td&gt;&lt;td&gt;&lt;/td&gt;&lt;/tr&gt;</v>
      </c>
      <c r="AN1103" s="64">
        <f>IF(MAX(LEN(B1103),LEN(C1103))=0,"",MAX(LEN(B1103),LEN(C1103)))</f>
        <v>7</v>
      </c>
    </row>
    <row r="1104" spans="1:40" x14ac:dyDescent="0.25">
      <c r="A1104" s="10" t="str">
        <f>N1104&amp;Q1104&amp;R1104&amp;S1104</f>
        <v>196014D</v>
      </c>
      <c r="B1104" s="35" t="s">
        <v>1764</v>
      </c>
      <c r="C1104" s="35" t="s">
        <v>1763</v>
      </c>
      <c r="D1104" s="35" t="s">
        <v>672</v>
      </c>
      <c r="E1104" s="35" t="s">
        <v>682</v>
      </c>
      <c r="F1104" s="15"/>
      <c r="G1104" s="15"/>
      <c r="H1104" s="15"/>
      <c r="I1104" s="15"/>
      <c r="J1104" s="15"/>
      <c r="K1104" s="14"/>
      <c r="L1104" s="15">
        <v>1965</v>
      </c>
      <c r="M1104" s="10"/>
      <c r="N1104" s="81">
        <v>1960</v>
      </c>
      <c r="O1104" s="10"/>
      <c r="P1104" s="15">
        <v>37</v>
      </c>
      <c r="Q1104" s="15">
        <v>1</v>
      </c>
      <c r="R1104" s="15">
        <v>4</v>
      </c>
      <c r="S1104" s="35" t="s">
        <v>86</v>
      </c>
      <c r="U1104" s="76" t="s">
        <v>3074</v>
      </c>
      <c r="V1104" s="76" t="str">
        <f>IF(B1104="","",B1104)</f>
        <v>The Righteous Brothers</v>
      </c>
      <c r="W1104" s="76" t="s">
        <v>3075</v>
      </c>
      <c r="X1104" s="76" t="str">
        <f>IF(C1104="","",C1104)</f>
        <v>Unchained Melody</v>
      </c>
      <c r="Y1104" s="77" t="s">
        <v>3077</v>
      </c>
      <c r="Z1104" s="76">
        <f>IF(L1104="","",L1104)</f>
        <v>1965</v>
      </c>
      <c r="AA1104" s="76" t="s">
        <v>3076</v>
      </c>
      <c r="AB1104" s="76" t="str">
        <f>_xlfn.CONCAT(U1104:AA1104)</f>
        <v>&lt;table class="questions" width="290"&gt;&lt;tr&gt;&lt;td height="50"&gt;&lt;div align="center"&gt;2 Points &lt;/div&gt;&lt;/td&gt;&lt;/tr&gt;&lt;tr&gt;&lt;td height="30"&gt;&lt;div align="center"&gt;The Righteous Brothers&lt;/div&gt;&lt;/td&gt;&lt;/tr&gt;&lt;tr&gt;&lt;td height="30"&gt;&lt;div align="center"&gt;Unchained Melody&lt;/div&gt;&lt;/td&gt;&lt;/tr&gt;&lt;tr&gt;&lt;td height="30"&gt;&lt;div align="center"&gt;&lt;/div&gt;&lt;/td&gt;&lt;/tr&gt;&lt;tr&gt;&lt;td height="30"&gt;&lt;div align="center"&gt;1965&lt;/div&gt;&lt;/td&gt;&lt;/tr&gt;&lt;/table&gt;</v>
      </c>
      <c r="AC1104" s="50" t="s">
        <v>2615</v>
      </c>
      <c r="AD1104" s="50" t="str">
        <f>IF(A1104="","","Assets/"&amp;N1104&amp;"/"&amp;Q1104&amp;"/"&amp;P1104&amp;".mp3")</f>
        <v>Assets/1960/1/37.mp3</v>
      </c>
      <c r="AE1104" s="51" t="s">
        <v>2614</v>
      </c>
      <c r="AF1104" s="50" t="str">
        <f>IF(A1104="","","Tune "&amp;66*(Q1104-1)+P1104)</f>
        <v>Tune 37</v>
      </c>
      <c r="AG1104" s="50" t="s">
        <v>2613</v>
      </c>
      <c r="AH1104" s="50" t="str">
        <f>AC1104&amp;AD1104&amp;AE1104&amp;AF1104&amp;AG1104</f>
        <v>&lt;li&gt;&lt;a href="Assets/1960/1/37.mp3"&gt;Tune 37&lt;/a&gt;&lt;/li&gt;</v>
      </c>
      <c r="AI1104" s="53" t="s">
        <v>2616</v>
      </c>
      <c r="AJ1104" s="53">
        <f>IF(A1104="","",66*(Q1104-1)+P1104)</f>
        <v>37</v>
      </c>
      <c r="AK1104" s="53" t="s">
        <v>2617</v>
      </c>
      <c r="AL1104" s="53" t="str">
        <f>IF(A1104="","",B1104&amp;"&lt;/td&gt;&lt;td&gt;"&amp;C1104&amp;"&lt;/td&gt;&lt;/tr&gt;")</f>
        <v>The Righteous Brothers&lt;/td&gt;&lt;td&gt;Unchained Melody&lt;/td&gt;&lt;/tr&gt;</v>
      </c>
      <c r="AM1104" s="53" t="str">
        <f>AI1104&amp;AJ1104&amp;AK1104&amp;AL1104</f>
        <v>&lt;tr&gt;&lt;td align="left"&gt;37&lt;/td&gt;&lt;td align="left"&gt;The Righteous Brothers&lt;/td&gt;&lt;td&gt;Unchained Melody&lt;/td&gt;&lt;/tr&gt;</v>
      </c>
      <c r="AN1104" s="64">
        <f>IF(MAX(LEN(B1104),LEN(C1104))=0,"",MAX(LEN(B1104),LEN(C1104)))</f>
        <v>22</v>
      </c>
    </row>
    <row r="1105" spans="1:40" x14ac:dyDescent="0.25">
      <c r="A1105" s="10" t="str">
        <f>N1105&amp;Q1105&amp;R1105&amp;S1105</f>
        <v>195011C</v>
      </c>
      <c r="B1105" s="15" t="s">
        <v>834</v>
      </c>
      <c r="C1105" s="15" t="s">
        <v>835</v>
      </c>
      <c r="D1105" s="15" t="s">
        <v>672</v>
      </c>
      <c r="E1105" s="15" t="s">
        <v>682</v>
      </c>
      <c r="F1105" s="15"/>
      <c r="G1105" s="15"/>
      <c r="H1105" s="15"/>
      <c r="I1105" s="15"/>
      <c r="J1105" s="15"/>
      <c r="K1105" s="14"/>
      <c r="L1105" s="15">
        <v>1957</v>
      </c>
      <c r="M1105" s="10"/>
      <c r="N1105" s="7">
        <v>1950</v>
      </c>
      <c r="O1105" s="10"/>
      <c r="P1105" s="15">
        <v>3</v>
      </c>
      <c r="Q1105" s="15">
        <v>1</v>
      </c>
      <c r="R1105" s="15">
        <v>1</v>
      </c>
      <c r="S1105" s="15" t="s">
        <v>89</v>
      </c>
      <c r="U1105" s="76" t="s">
        <v>3074</v>
      </c>
      <c r="V1105" s="76" t="str">
        <f>IF(B1105="","",B1105)</f>
        <v>Perry Como</v>
      </c>
      <c r="W1105" s="76" t="s">
        <v>3075</v>
      </c>
      <c r="X1105" s="76" t="str">
        <f>IF(C1105="","",C1105)</f>
        <v>Magic Moments</v>
      </c>
      <c r="Y1105" s="77" t="s">
        <v>3077</v>
      </c>
      <c r="Z1105" s="76">
        <f>IF(L1105="","",L1105)</f>
        <v>1957</v>
      </c>
      <c r="AA1105" s="76" t="s">
        <v>3076</v>
      </c>
      <c r="AB1105" s="76" t="str">
        <f>_xlfn.CONCAT(U1105:AA1105)</f>
        <v>&lt;table class="questions" width="290"&gt;&lt;tr&gt;&lt;td height="50"&gt;&lt;div align="center"&gt;2 Points &lt;/div&gt;&lt;/td&gt;&lt;/tr&gt;&lt;tr&gt;&lt;td height="30"&gt;&lt;div align="center"&gt;Perry Como&lt;/div&gt;&lt;/td&gt;&lt;/tr&gt;&lt;tr&gt;&lt;td height="30"&gt;&lt;div align="center"&gt;Magic Moments&lt;/div&gt;&lt;/td&gt;&lt;/tr&gt;&lt;tr&gt;&lt;td height="30"&gt;&lt;div align="center"&gt;&lt;/div&gt;&lt;/td&gt;&lt;/tr&gt;&lt;tr&gt;&lt;td height="30"&gt;&lt;div align="center"&gt;1957&lt;/div&gt;&lt;/td&gt;&lt;/tr&gt;&lt;/table&gt;</v>
      </c>
      <c r="AC1105" s="50" t="s">
        <v>2615</v>
      </c>
      <c r="AD1105" s="50" t="str">
        <f>IF(A1105="","","Assets/"&amp;N1105&amp;"/"&amp;Q1105&amp;"/"&amp;P1105&amp;".mp3")</f>
        <v>Assets/1950/1/3.mp3</v>
      </c>
      <c r="AE1105" s="51" t="s">
        <v>2614</v>
      </c>
      <c r="AF1105" s="50" t="str">
        <f>IF(A1105="","","Tune "&amp;66*(Q1105-1)+P1105)</f>
        <v>Tune 3</v>
      </c>
      <c r="AG1105" s="50" t="s">
        <v>2613</v>
      </c>
      <c r="AH1105" s="50" t="str">
        <f>AC1105&amp;AD1105&amp;AE1105&amp;AF1105&amp;AG1105</f>
        <v>&lt;li&gt;&lt;a href="Assets/1950/1/3.mp3"&gt;Tune 3&lt;/a&gt;&lt;/li&gt;</v>
      </c>
      <c r="AI1105" s="53" t="s">
        <v>2616</v>
      </c>
      <c r="AJ1105" s="53">
        <f>IF(A1105="","",66*(Q1105-1)+P1105)</f>
        <v>3</v>
      </c>
      <c r="AK1105" s="53" t="s">
        <v>2617</v>
      </c>
      <c r="AL1105" s="53" t="str">
        <f>IF(A1105="","",B1105&amp;"&lt;/td&gt;&lt;td&gt;"&amp;C1105&amp;"&lt;/td&gt;&lt;/tr&gt;")</f>
        <v>Perry Como&lt;/td&gt;&lt;td&gt;Magic Moments&lt;/td&gt;&lt;/tr&gt;</v>
      </c>
      <c r="AM1105" s="53" t="str">
        <f>AI1105&amp;AJ1105&amp;AK1105&amp;AL1105</f>
        <v>&lt;tr&gt;&lt;td align="left"&gt;3&lt;/td&gt;&lt;td align="left"&gt;Perry Como&lt;/td&gt;&lt;td&gt;Magic Moments&lt;/td&gt;&lt;/tr&gt;</v>
      </c>
      <c r="AN1105" s="64">
        <f>IF(MAX(LEN(B1105),LEN(C1105))=0,"",MAX(LEN(B1105),LEN(C1105)))</f>
        <v>13</v>
      </c>
    </row>
    <row r="1106" spans="1:40" x14ac:dyDescent="0.25">
      <c r="A1106" s="10" t="str">
        <f>N1106&amp;Q1106&amp;R1106&amp;S1106</f>
        <v>198016C</v>
      </c>
      <c r="B1106" s="35" t="s">
        <v>1194</v>
      </c>
      <c r="C1106" s="35" t="s">
        <v>1195</v>
      </c>
      <c r="D1106" s="15"/>
      <c r="E1106" s="15"/>
      <c r="F1106" s="15"/>
      <c r="G1106" s="15"/>
      <c r="H1106" s="15"/>
      <c r="I1106" s="15"/>
      <c r="J1106" s="15"/>
      <c r="K1106" s="14"/>
      <c r="L1106" s="15">
        <v>1980</v>
      </c>
      <c r="M1106" s="10"/>
      <c r="N1106" s="81">
        <v>1980</v>
      </c>
      <c r="O1106" s="10"/>
      <c r="P1106" s="15">
        <v>58</v>
      </c>
      <c r="Q1106" s="15">
        <v>1</v>
      </c>
      <c r="R1106" s="15">
        <v>6</v>
      </c>
      <c r="S1106" s="35" t="s">
        <v>89</v>
      </c>
      <c r="U1106" s="76" t="s">
        <v>3074</v>
      </c>
      <c r="V1106" s="76" t="str">
        <f>IF(B1106="","",B1106)</f>
        <v>Madness</v>
      </c>
      <c r="W1106" s="76" t="s">
        <v>3075</v>
      </c>
      <c r="X1106" s="76" t="str">
        <f>IF(C1106="","",C1106)</f>
        <v>Baggy Trousers</v>
      </c>
      <c r="Y1106" s="77" t="s">
        <v>3077</v>
      </c>
      <c r="Z1106" s="76">
        <f>IF(L1106="","",L1106)</f>
        <v>1980</v>
      </c>
      <c r="AA1106" s="76" t="s">
        <v>3076</v>
      </c>
      <c r="AB1106" s="76" t="str">
        <f>_xlfn.CONCAT(U1106:AA1106)</f>
        <v>&lt;table class="questions" width="290"&gt;&lt;tr&gt;&lt;td height="50"&gt;&lt;div align="center"&gt;2 Points &lt;/div&gt;&lt;/td&gt;&lt;/tr&gt;&lt;tr&gt;&lt;td height="30"&gt;&lt;div align="center"&gt;Madness&lt;/div&gt;&lt;/td&gt;&lt;/tr&gt;&lt;tr&gt;&lt;td height="30"&gt;&lt;div align="center"&gt;Baggy Trousers&lt;/div&gt;&lt;/td&gt;&lt;/tr&gt;&lt;tr&gt;&lt;td height="30"&gt;&lt;div align="center"&gt;&lt;/div&gt;&lt;/td&gt;&lt;/tr&gt;&lt;tr&gt;&lt;td height="30"&gt;&lt;div align="center"&gt;1980&lt;/div&gt;&lt;/td&gt;&lt;/tr&gt;&lt;/table&gt;</v>
      </c>
      <c r="AC1106" s="50" t="s">
        <v>2615</v>
      </c>
      <c r="AD1106" s="50" t="str">
        <f>IF(A1106="","","Assets/"&amp;N1106&amp;"/"&amp;Q1106&amp;"/"&amp;P1106&amp;".mp3")</f>
        <v>Assets/1980/1/58.mp3</v>
      </c>
      <c r="AE1106" s="51" t="s">
        <v>2614</v>
      </c>
      <c r="AF1106" s="50" t="str">
        <f>IF(A1106="","","Tune "&amp;66*(Q1106-1)+P1106)</f>
        <v>Tune 58</v>
      </c>
      <c r="AG1106" s="50" t="s">
        <v>2613</v>
      </c>
      <c r="AH1106" s="50" t="str">
        <f>AC1106&amp;AD1106&amp;AE1106&amp;AF1106&amp;AG1106</f>
        <v>&lt;li&gt;&lt;a href="Assets/1980/1/58.mp3"&gt;Tune 58&lt;/a&gt;&lt;/li&gt;</v>
      </c>
      <c r="AI1106" s="53" t="s">
        <v>2616</v>
      </c>
      <c r="AJ1106" s="53">
        <f>IF(A1106="","",66*(Q1106-1)+P1106)</f>
        <v>58</v>
      </c>
      <c r="AK1106" s="53" t="s">
        <v>2617</v>
      </c>
      <c r="AL1106" s="53" t="str">
        <f>IF(A1106="","",B1106&amp;"&lt;/td&gt;&lt;td&gt;"&amp;C1106&amp;"&lt;/td&gt;&lt;/tr&gt;")</f>
        <v>Madness&lt;/td&gt;&lt;td&gt;Baggy Trousers&lt;/td&gt;&lt;/tr&gt;</v>
      </c>
      <c r="AM1106" s="53" t="str">
        <f>AI1106&amp;AJ1106&amp;AK1106&amp;AL1106</f>
        <v>&lt;tr&gt;&lt;td align="left"&gt;58&lt;/td&gt;&lt;td align="left"&gt;Madness&lt;/td&gt;&lt;td&gt;Baggy Trousers&lt;/td&gt;&lt;/tr&gt;</v>
      </c>
      <c r="AN1106" s="64">
        <f>IF(MAX(LEN(B1106),LEN(C1106))=0,"",MAX(LEN(B1106),LEN(C1106)))</f>
        <v>14</v>
      </c>
    </row>
    <row r="1107" spans="1:40" x14ac:dyDescent="0.25">
      <c r="A1107" s="10" t="str">
        <f>N1107&amp;Q1107&amp;R1107&amp;S1107</f>
        <v>198016D</v>
      </c>
      <c r="B1107" s="35" t="s">
        <v>2063</v>
      </c>
      <c r="C1107" s="35" t="s">
        <v>2064</v>
      </c>
      <c r="D1107" s="15"/>
      <c r="E1107" s="15"/>
      <c r="F1107" s="15"/>
      <c r="G1107" s="15"/>
      <c r="H1107" s="15"/>
      <c r="I1107" s="15"/>
      <c r="J1107" s="15"/>
      <c r="K1107" s="14"/>
      <c r="L1107" s="15">
        <v>1987</v>
      </c>
      <c r="M1107" s="10"/>
      <c r="N1107" s="81">
        <v>1980</v>
      </c>
      <c r="O1107" s="10"/>
      <c r="P1107" s="15">
        <v>59</v>
      </c>
      <c r="Q1107" s="15">
        <v>1</v>
      </c>
      <c r="R1107" s="15">
        <v>6</v>
      </c>
      <c r="S1107" s="35" t="s">
        <v>86</v>
      </c>
      <c r="U1107" s="76" t="s">
        <v>3074</v>
      </c>
      <c r="V1107" s="76" t="str">
        <f>IF(B1107="","",B1107)</f>
        <v>Rick Astley</v>
      </c>
      <c r="W1107" s="76" t="s">
        <v>3075</v>
      </c>
      <c r="X1107" s="76" t="str">
        <f>IF(C1107="","",C1107)</f>
        <v>Never Gonna Give You Up</v>
      </c>
      <c r="Y1107" s="77" t="s">
        <v>3077</v>
      </c>
      <c r="Z1107" s="76">
        <f>IF(L1107="","",L1107)</f>
        <v>1987</v>
      </c>
      <c r="AA1107" s="76" t="s">
        <v>3076</v>
      </c>
      <c r="AB1107" s="76" t="str">
        <f>_xlfn.CONCAT(U1107:AA1107)</f>
        <v>&lt;table class="questions" width="290"&gt;&lt;tr&gt;&lt;td height="50"&gt;&lt;div align="center"&gt;2 Points &lt;/div&gt;&lt;/td&gt;&lt;/tr&gt;&lt;tr&gt;&lt;td height="30"&gt;&lt;div align="center"&gt;Rick Astley&lt;/div&gt;&lt;/td&gt;&lt;/tr&gt;&lt;tr&gt;&lt;td height="30"&gt;&lt;div align="center"&gt;Never Gonna Give You Up&lt;/div&gt;&lt;/td&gt;&lt;/tr&gt;&lt;tr&gt;&lt;td height="30"&gt;&lt;div align="center"&gt;&lt;/div&gt;&lt;/td&gt;&lt;/tr&gt;&lt;tr&gt;&lt;td height="30"&gt;&lt;div align="center"&gt;1987&lt;/div&gt;&lt;/td&gt;&lt;/tr&gt;&lt;/table&gt;</v>
      </c>
      <c r="AC1107" s="50" t="s">
        <v>2615</v>
      </c>
      <c r="AD1107" s="50" t="str">
        <f>IF(A1107="","","Assets/"&amp;N1107&amp;"/"&amp;Q1107&amp;"/"&amp;P1107&amp;".mp3")</f>
        <v>Assets/1980/1/59.mp3</v>
      </c>
      <c r="AE1107" s="51" t="s">
        <v>2614</v>
      </c>
      <c r="AF1107" s="50" t="str">
        <f>IF(A1107="","","Tune "&amp;66*(Q1107-1)+P1107)</f>
        <v>Tune 59</v>
      </c>
      <c r="AG1107" s="50" t="s">
        <v>2613</v>
      </c>
      <c r="AH1107" s="50" t="str">
        <f>AC1107&amp;AD1107&amp;AE1107&amp;AF1107&amp;AG1107</f>
        <v>&lt;li&gt;&lt;a href="Assets/1980/1/59.mp3"&gt;Tune 59&lt;/a&gt;&lt;/li&gt;</v>
      </c>
      <c r="AI1107" s="53" t="s">
        <v>2616</v>
      </c>
      <c r="AJ1107" s="53">
        <f>IF(A1107="","",66*(Q1107-1)+P1107)</f>
        <v>59</v>
      </c>
      <c r="AK1107" s="53" t="s">
        <v>2617</v>
      </c>
      <c r="AL1107" s="53" t="str">
        <f>IF(A1107="","",B1107&amp;"&lt;/td&gt;&lt;td&gt;"&amp;C1107&amp;"&lt;/td&gt;&lt;/tr&gt;")</f>
        <v>Rick Astley&lt;/td&gt;&lt;td&gt;Never Gonna Give You Up&lt;/td&gt;&lt;/tr&gt;</v>
      </c>
      <c r="AM1107" s="53" t="str">
        <f>AI1107&amp;AJ1107&amp;AK1107&amp;AL1107</f>
        <v>&lt;tr&gt;&lt;td align="left"&gt;59&lt;/td&gt;&lt;td align="left"&gt;Rick Astley&lt;/td&gt;&lt;td&gt;Never Gonna Give You Up&lt;/td&gt;&lt;/tr&gt;</v>
      </c>
      <c r="AN1107" s="64">
        <f>IF(MAX(LEN(B1107),LEN(C1107))=0,"",MAX(LEN(B1107),LEN(C1107)))</f>
        <v>23</v>
      </c>
    </row>
    <row r="1108" spans="1:40" x14ac:dyDescent="0.25">
      <c r="A1108" s="10" t="str">
        <f>N1108&amp;Q1108&amp;R1108&amp;S1108</f>
        <v>198016E</v>
      </c>
      <c r="B1108" s="35" t="s">
        <v>1548</v>
      </c>
      <c r="C1108" s="35" t="s">
        <v>1549</v>
      </c>
      <c r="D1108" s="15"/>
      <c r="E1108" s="15"/>
      <c r="F1108" s="15"/>
      <c r="G1108" s="15"/>
      <c r="H1108" s="15"/>
      <c r="I1108" s="15"/>
      <c r="J1108" s="15"/>
      <c r="K1108" s="14"/>
      <c r="L1108" s="15">
        <v>1982</v>
      </c>
      <c r="M1108" s="10"/>
      <c r="N1108" s="81">
        <v>1980</v>
      </c>
      <c r="O1108" s="10"/>
      <c r="P1108" s="15">
        <v>60</v>
      </c>
      <c r="Q1108" s="15">
        <v>1</v>
      </c>
      <c r="R1108" s="15">
        <v>6</v>
      </c>
      <c r="S1108" s="35" t="s">
        <v>87</v>
      </c>
      <c r="U1108" s="76" t="s">
        <v>3074</v>
      </c>
      <c r="V1108" s="76" t="str">
        <f>IF(B1108="","",B1108)</f>
        <v>Survivor</v>
      </c>
      <c r="W1108" s="76" t="s">
        <v>3075</v>
      </c>
      <c r="X1108" s="76" t="str">
        <f>IF(C1108="","",C1108)</f>
        <v>Eye of the Tiger</v>
      </c>
      <c r="Y1108" s="77" t="s">
        <v>3077</v>
      </c>
      <c r="Z1108" s="76">
        <f>IF(L1108="","",L1108)</f>
        <v>1982</v>
      </c>
      <c r="AA1108" s="76" t="s">
        <v>3076</v>
      </c>
      <c r="AB1108" s="76" t="str">
        <f>_xlfn.CONCAT(U1108:AA1108)</f>
        <v>&lt;table class="questions" width="290"&gt;&lt;tr&gt;&lt;td height="50"&gt;&lt;div align="center"&gt;2 Points &lt;/div&gt;&lt;/td&gt;&lt;/tr&gt;&lt;tr&gt;&lt;td height="30"&gt;&lt;div align="center"&gt;Survivor&lt;/div&gt;&lt;/td&gt;&lt;/tr&gt;&lt;tr&gt;&lt;td height="30"&gt;&lt;div align="center"&gt;Eye of the Tiger&lt;/div&gt;&lt;/td&gt;&lt;/tr&gt;&lt;tr&gt;&lt;td height="30"&gt;&lt;div align="center"&gt;&lt;/div&gt;&lt;/td&gt;&lt;/tr&gt;&lt;tr&gt;&lt;td height="30"&gt;&lt;div align="center"&gt;1982&lt;/div&gt;&lt;/td&gt;&lt;/tr&gt;&lt;/table&gt;</v>
      </c>
      <c r="AC1108" s="50" t="s">
        <v>2615</v>
      </c>
      <c r="AD1108" s="50" t="str">
        <f>IF(A1108="","","Assets/"&amp;N1108&amp;"/"&amp;Q1108&amp;"/"&amp;P1108&amp;".mp3")</f>
        <v>Assets/1980/1/60.mp3</v>
      </c>
      <c r="AE1108" s="51" t="s">
        <v>2614</v>
      </c>
      <c r="AF1108" s="50" t="str">
        <f>IF(A1108="","","Tune "&amp;66*(Q1108-1)+P1108)</f>
        <v>Tune 60</v>
      </c>
      <c r="AG1108" s="50" t="s">
        <v>2613</v>
      </c>
      <c r="AH1108" s="50" t="str">
        <f>AC1108&amp;AD1108&amp;AE1108&amp;AF1108&amp;AG1108</f>
        <v>&lt;li&gt;&lt;a href="Assets/1980/1/60.mp3"&gt;Tune 60&lt;/a&gt;&lt;/li&gt;</v>
      </c>
      <c r="AI1108" s="53" t="s">
        <v>2616</v>
      </c>
      <c r="AJ1108" s="53">
        <f>IF(A1108="","",66*(Q1108-1)+P1108)</f>
        <v>60</v>
      </c>
      <c r="AK1108" s="53" t="s">
        <v>2617</v>
      </c>
      <c r="AL1108" s="53" t="str">
        <f>IF(A1108="","",B1108&amp;"&lt;/td&gt;&lt;td&gt;"&amp;C1108&amp;"&lt;/td&gt;&lt;/tr&gt;")</f>
        <v>Survivor&lt;/td&gt;&lt;td&gt;Eye of the Tiger&lt;/td&gt;&lt;/tr&gt;</v>
      </c>
      <c r="AM1108" s="53" t="str">
        <f>AI1108&amp;AJ1108&amp;AK1108&amp;AL1108</f>
        <v>&lt;tr&gt;&lt;td align="left"&gt;60&lt;/td&gt;&lt;td align="left"&gt;Survivor&lt;/td&gt;&lt;td&gt;Eye of the Tiger&lt;/td&gt;&lt;/tr&gt;</v>
      </c>
      <c r="AN1108" s="64">
        <f>IF(MAX(LEN(B1108),LEN(C1108))=0,"",MAX(LEN(B1108),LEN(C1108)))</f>
        <v>16</v>
      </c>
    </row>
    <row r="1109" spans="1:40" x14ac:dyDescent="0.25">
      <c r="A1109" s="10" t="str">
        <f>N1109&amp;Q1109&amp;R1109&amp;S1109</f>
        <v>Disney13J</v>
      </c>
      <c r="B1109" s="35" t="s">
        <v>1360</v>
      </c>
      <c r="C1109" s="35" t="s">
        <v>1361</v>
      </c>
      <c r="D1109" s="35" t="s">
        <v>698</v>
      </c>
      <c r="E1109" s="35" t="s">
        <v>682</v>
      </c>
      <c r="F1109" s="15"/>
      <c r="G1109" s="15"/>
      <c r="H1109" s="15"/>
      <c r="I1109" s="15"/>
      <c r="J1109" s="15"/>
      <c r="K1109" s="14"/>
      <c r="L1109" s="15">
        <v>2010</v>
      </c>
      <c r="M1109" s="10"/>
      <c r="N1109" s="32" t="s">
        <v>904</v>
      </c>
      <c r="O1109" s="10"/>
      <c r="P1109" s="15">
        <v>32</v>
      </c>
      <c r="Q1109" s="15">
        <v>1</v>
      </c>
      <c r="R1109" s="15">
        <v>3</v>
      </c>
      <c r="S1109" s="35" t="s">
        <v>1071</v>
      </c>
      <c r="U1109" s="76" t="s">
        <v>3074</v>
      </c>
      <c r="V1109" s="76" t="str">
        <f>IF(B1109="","",B1109)</f>
        <v>Tangled</v>
      </c>
      <c r="W1109" s="76" t="s">
        <v>3075</v>
      </c>
      <c r="X1109" s="76" t="str">
        <f>IF(C1109="","",C1109)</f>
        <v>I See the Light</v>
      </c>
      <c r="Y1109" s="77" t="s">
        <v>3077</v>
      </c>
      <c r="Z1109" s="76">
        <f>IF(L1109="","",L1109)</f>
        <v>2010</v>
      </c>
      <c r="AA1109" s="76" t="s">
        <v>3076</v>
      </c>
      <c r="AB1109" s="76" t="str">
        <f>_xlfn.CONCAT(U1109:AA1109)</f>
        <v>&lt;table class="questions" width="290"&gt;&lt;tr&gt;&lt;td height="50"&gt;&lt;div align="center"&gt;2 Points &lt;/div&gt;&lt;/td&gt;&lt;/tr&gt;&lt;tr&gt;&lt;td height="30"&gt;&lt;div align="center"&gt;Tangled&lt;/div&gt;&lt;/td&gt;&lt;/tr&gt;&lt;tr&gt;&lt;td height="30"&gt;&lt;div align="center"&gt;I See the Light&lt;/div&gt;&lt;/td&gt;&lt;/tr&gt;&lt;tr&gt;&lt;td height="30"&gt;&lt;div align="center"&gt;&lt;/div&gt;&lt;/td&gt;&lt;/tr&gt;&lt;tr&gt;&lt;td height="30"&gt;&lt;div align="center"&gt;2010&lt;/div&gt;&lt;/td&gt;&lt;/tr&gt;&lt;/table&gt;</v>
      </c>
      <c r="AC1109" s="50" t="s">
        <v>2615</v>
      </c>
      <c r="AD1109" s="50" t="str">
        <f>IF(A1109="","","Assets/"&amp;N1109&amp;"/"&amp;Q1109&amp;"/"&amp;P1109&amp;".mp3")</f>
        <v>Assets/Disney/1/32.mp3</v>
      </c>
      <c r="AE1109" s="51" t="s">
        <v>2614</v>
      </c>
      <c r="AF1109" s="50" t="str">
        <f>IF(A1109="","","Tune "&amp;66*(Q1109-1)+P1109)</f>
        <v>Tune 32</v>
      </c>
      <c r="AG1109" s="50" t="s">
        <v>2613</v>
      </c>
      <c r="AH1109" s="50" t="str">
        <f>AC1109&amp;AD1109&amp;AE1109&amp;AF1109&amp;AG1109</f>
        <v>&lt;li&gt;&lt;a href="Assets/Disney/1/32.mp3"&gt;Tune 32&lt;/a&gt;&lt;/li&gt;</v>
      </c>
      <c r="AI1109" s="53" t="s">
        <v>2616</v>
      </c>
      <c r="AJ1109" s="53">
        <f>IF(A1109="","",66*(Q1109-1)+P1109)</f>
        <v>32</v>
      </c>
      <c r="AK1109" s="53" t="s">
        <v>2617</v>
      </c>
      <c r="AL1109" s="53" t="str">
        <f>IF(A1109="","",B1109&amp;"&lt;/td&gt;&lt;td&gt;"&amp;C1109&amp;"&lt;/td&gt;&lt;/tr&gt;")</f>
        <v>Tangled&lt;/td&gt;&lt;td&gt;I See the Light&lt;/td&gt;&lt;/tr&gt;</v>
      </c>
      <c r="AM1109" s="53" t="str">
        <f>AI1109&amp;AJ1109&amp;AK1109&amp;AL1109</f>
        <v>&lt;tr&gt;&lt;td align="left"&gt;32&lt;/td&gt;&lt;td align="left"&gt;Tangled&lt;/td&gt;&lt;td&gt;I See the Light&lt;/td&gt;&lt;/tr&gt;</v>
      </c>
      <c r="AN1109" s="64">
        <f>IF(MAX(LEN(B1109),LEN(C1109))=0,"",MAX(LEN(B1109),LEN(C1109)))</f>
        <v>15</v>
      </c>
    </row>
    <row r="1110" spans="1:40" x14ac:dyDescent="0.25">
      <c r="A1110" s="10" t="str">
        <f>N1110&amp;Q1110&amp;R1110&amp;S1110</f>
        <v>196014E</v>
      </c>
      <c r="B1110" s="35" t="s">
        <v>1827</v>
      </c>
      <c r="C1110" s="35" t="s">
        <v>1772</v>
      </c>
      <c r="D1110" s="35" t="s">
        <v>672</v>
      </c>
      <c r="E1110" s="35" t="s">
        <v>682</v>
      </c>
      <c r="F1110" s="15"/>
      <c r="G1110" s="15"/>
      <c r="H1110" s="15"/>
      <c r="I1110" s="15"/>
      <c r="J1110" s="15"/>
      <c r="K1110" s="14"/>
      <c r="L1110" s="15">
        <v>1968</v>
      </c>
      <c r="M1110" s="10"/>
      <c r="N1110" s="81">
        <v>1960</v>
      </c>
      <c r="O1110" s="10"/>
      <c r="P1110" s="15">
        <v>38</v>
      </c>
      <c r="Q1110" s="15">
        <v>1</v>
      </c>
      <c r="R1110" s="15">
        <v>4</v>
      </c>
      <c r="S1110" s="35" t="s">
        <v>87</v>
      </c>
      <c r="U1110" s="76" t="s">
        <v>3074</v>
      </c>
      <c r="V1110" s="76" t="str">
        <f>IF(B1110="","",B1110)</f>
        <v>Otis Redding</v>
      </c>
      <c r="W1110" s="76" t="s">
        <v>3075</v>
      </c>
      <c r="X1110" s="76" t="str">
        <f>IF(C1110="","",C1110)</f>
        <v>The Dock of the Bay</v>
      </c>
      <c r="Y1110" s="77" t="s">
        <v>3077</v>
      </c>
      <c r="Z1110" s="76">
        <f>IF(L1110="","",L1110)</f>
        <v>1968</v>
      </c>
      <c r="AA1110" s="76" t="s">
        <v>3076</v>
      </c>
      <c r="AB1110" s="76" t="str">
        <f>_xlfn.CONCAT(U1110:AA1110)</f>
        <v>&lt;table class="questions" width="290"&gt;&lt;tr&gt;&lt;td height="50"&gt;&lt;div align="center"&gt;2 Points &lt;/div&gt;&lt;/td&gt;&lt;/tr&gt;&lt;tr&gt;&lt;td height="30"&gt;&lt;div align="center"&gt;Otis Redding&lt;/div&gt;&lt;/td&gt;&lt;/tr&gt;&lt;tr&gt;&lt;td height="30"&gt;&lt;div align="center"&gt;The Dock of the Bay&lt;/div&gt;&lt;/td&gt;&lt;/tr&gt;&lt;tr&gt;&lt;td height="30"&gt;&lt;div align="center"&gt;&lt;/div&gt;&lt;/td&gt;&lt;/tr&gt;&lt;tr&gt;&lt;td height="30"&gt;&lt;div align="center"&gt;1968&lt;/div&gt;&lt;/td&gt;&lt;/tr&gt;&lt;/table&gt;</v>
      </c>
      <c r="AC1110" s="50" t="s">
        <v>2615</v>
      </c>
      <c r="AD1110" s="50" t="str">
        <f>IF(A1110="","","Assets/"&amp;N1110&amp;"/"&amp;Q1110&amp;"/"&amp;P1110&amp;".mp3")</f>
        <v>Assets/1960/1/38.mp3</v>
      </c>
      <c r="AE1110" s="51" t="s">
        <v>2614</v>
      </c>
      <c r="AF1110" s="50" t="str">
        <f>IF(A1110="","","Tune "&amp;66*(Q1110-1)+P1110)</f>
        <v>Tune 38</v>
      </c>
      <c r="AG1110" s="50" t="s">
        <v>2613</v>
      </c>
      <c r="AH1110" s="50" t="str">
        <f>AC1110&amp;AD1110&amp;AE1110&amp;AF1110&amp;AG1110</f>
        <v>&lt;li&gt;&lt;a href="Assets/1960/1/38.mp3"&gt;Tune 38&lt;/a&gt;&lt;/li&gt;</v>
      </c>
      <c r="AI1110" s="53" t="s">
        <v>2616</v>
      </c>
      <c r="AJ1110" s="53">
        <f>IF(A1110="","",66*(Q1110-1)+P1110)</f>
        <v>38</v>
      </c>
      <c r="AK1110" s="53" t="s">
        <v>2617</v>
      </c>
      <c r="AL1110" s="53" t="str">
        <f>IF(A1110="","",B1110&amp;"&lt;/td&gt;&lt;td&gt;"&amp;C1110&amp;"&lt;/td&gt;&lt;/tr&gt;")</f>
        <v>Otis Redding&lt;/td&gt;&lt;td&gt;The Dock of the Bay&lt;/td&gt;&lt;/tr&gt;</v>
      </c>
      <c r="AM1110" s="53" t="str">
        <f>AI1110&amp;AJ1110&amp;AK1110&amp;AL1110</f>
        <v>&lt;tr&gt;&lt;td align="left"&gt;38&lt;/td&gt;&lt;td align="left"&gt;Otis Redding&lt;/td&gt;&lt;td&gt;The Dock of the Bay&lt;/td&gt;&lt;/tr&gt;</v>
      </c>
      <c r="AN1110" s="64">
        <f>IF(MAX(LEN(B1110),LEN(C1110))=0,"",MAX(LEN(B1110),LEN(C1110)))</f>
        <v>19</v>
      </c>
    </row>
    <row r="1111" spans="1:40" x14ac:dyDescent="0.25">
      <c r="A1111" s="10" t="str">
        <f>N1111&amp;Q1111&amp;R1111&amp;S1111</f>
        <v>Musical13K</v>
      </c>
      <c r="B1111" s="35" t="s">
        <v>2091</v>
      </c>
      <c r="C1111" s="35" t="s">
        <v>2092</v>
      </c>
      <c r="D1111" s="15"/>
      <c r="E1111" s="15"/>
      <c r="F1111" s="15"/>
      <c r="G1111" s="15"/>
      <c r="H1111" s="15"/>
      <c r="I1111" s="15"/>
      <c r="J1111" s="15"/>
      <c r="K1111" s="14"/>
      <c r="L1111" s="15"/>
      <c r="M1111" s="10"/>
      <c r="N1111" s="33" t="s">
        <v>922</v>
      </c>
      <c r="O1111" s="10"/>
      <c r="P1111" s="15">
        <v>33</v>
      </c>
      <c r="Q1111" s="15">
        <v>1</v>
      </c>
      <c r="R1111" s="15">
        <v>3</v>
      </c>
      <c r="S1111" s="35" t="s">
        <v>1072</v>
      </c>
      <c r="U1111" s="76" t="s">
        <v>3074</v>
      </c>
      <c r="V1111" s="76" t="str">
        <f>IF(B1111="","",B1111)</f>
        <v>Evita</v>
      </c>
      <c r="W1111" s="76" t="s">
        <v>3075</v>
      </c>
      <c r="X1111" s="76" t="str">
        <f>IF(C1111="","",C1111)</f>
        <v>Don't Cry for Me, Argentina</v>
      </c>
      <c r="Y1111" s="77" t="s">
        <v>3077</v>
      </c>
      <c r="Z1111" s="76" t="str">
        <f>IF(L1111="","",L1111)</f>
        <v/>
      </c>
      <c r="AA1111" s="76" t="s">
        <v>3076</v>
      </c>
      <c r="AB1111" s="76" t="str">
        <f>_xlfn.CONCAT(U1111:AA1111)</f>
        <v>&lt;table class="questions" width="290"&gt;&lt;tr&gt;&lt;td height="50"&gt;&lt;div align="center"&gt;2 Points &lt;/div&gt;&lt;/td&gt;&lt;/tr&gt;&lt;tr&gt;&lt;td height="30"&gt;&lt;div align="center"&gt;Evita&lt;/div&gt;&lt;/td&gt;&lt;/tr&gt;&lt;tr&gt;&lt;td height="30"&gt;&lt;div align="center"&gt;Don't Cry for Me, Argentina&lt;/div&gt;&lt;/td&gt;&lt;/tr&gt;&lt;tr&gt;&lt;td height="30"&gt;&lt;div align="center"&gt;&lt;/div&gt;&lt;/td&gt;&lt;/tr&gt;&lt;tr&gt;&lt;td height="30"&gt;&lt;div align="center"&gt;&lt;/div&gt;&lt;/td&gt;&lt;/tr&gt;&lt;/table&gt;</v>
      </c>
      <c r="AC1111" s="50" t="s">
        <v>2615</v>
      </c>
      <c r="AD1111" s="50" t="str">
        <f>IF(A1111="","","Assets/"&amp;N1111&amp;"/"&amp;Q1111&amp;"/"&amp;P1111&amp;".mp3")</f>
        <v>Assets/Musical/1/33.mp3</v>
      </c>
      <c r="AE1111" s="51" t="s">
        <v>2614</v>
      </c>
      <c r="AF1111" s="50" t="str">
        <f>IF(A1111="","","Tune "&amp;66*(Q1111-1)+P1111)</f>
        <v>Tune 33</v>
      </c>
      <c r="AG1111" s="50" t="s">
        <v>2613</v>
      </c>
      <c r="AH1111" s="50" t="str">
        <f>AC1111&amp;AD1111&amp;AE1111&amp;AF1111&amp;AG1111</f>
        <v>&lt;li&gt;&lt;a href="Assets/Musical/1/33.mp3"&gt;Tune 33&lt;/a&gt;&lt;/li&gt;</v>
      </c>
      <c r="AI1111" s="53" t="s">
        <v>2616</v>
      </c>
      <c r="AJ1111" s="53">
        <f>IF(A1111="","",66*(Q1111-1)+P1111)</f>
        <v>33</v>
      </c>
      <c r="AK1111" s="53" t="s">
        <v>2617</v>
      </c>
      <c r="AL1111" s="53" t="str">
        <f>IF(A1111="","",B1111&amp;"&lt;/td&gt;&lt;td&gt;"&amp;C1111&amp;"&lt;/td&gt;&lt;/tr&gt;")</f>
        <v>Evita&lt;/td&gt;&lt;td&gt;Don't Cry for Me, Argentina&lt;/td&gt;&lt;/tr&gt;</v>
      </c>
      <c r="AM1111" s="53" t="str">
        <f>AI1111&amp;AJ1111&amp;AK1111&amp;AL1111</f>
        <v>&lt;tr&gt;&lt;td align="left"&gt;33&lt;/td&gt;&lt;td align="left"&gt;Evita&lt;/td&gt;&lt;td&gt;Don't Cry for Me, Argentina&lt;/td&gt;&lt;/tr&gt;</v>
      </c>
      <c r="AN1111" s="64">
        <f>IF(MAX(LEN(B1111),LEN(C1111))=0,"",MAX(LEN(B1111),LEN(C1111)))</f>
        <v>27</v>
      </c>
    </row>
    <row r="1112" spans="1:40" x14ac:dyDescent="0.25">
      <c r="A1112" s="10" t="str">
        <f>N1112&amp;Q1112&amp;R1112&amp;S1112</f>
        <v>Musical14A</v>
      </c>
      <c r="B1112" s="35" t="s">
        <v>2093</v>
      </c>
      <c r="C1112" s="35" t="s">
        <v>2094</v>
      </c>
      <c r="D1112" s="15"/>
      <c r="E1112" s="15"/>
      <c r="F1112" s="15"/>
      <c r="G1112" s="15"/>
      <c r="H1112" s="15"/>
      <c r="I1112" s="15"/>
      <c r="J1112" s="15"/>
      <c r="K1112" s="14"/>
      <c r="L1112" s="15"/>
      <c r="M1112" s="10"/>
      <c r="N1112" s="33" t="s">
        <v>922</v>
      </c>
      <c r="O1112" s="10"/>
      <c r="P1112" s="15">
        <v>34</v>
      </c>
      <c r="Q1112" s="15">
        <v>1</v>
      </c>
      <c r="R1112" s="15">
        <v>4</v>
      </c>
      <c r="S1112" s="35" t="s">
        <v>84</v>
      </c>
      <c r="U1112" s="76" t="s">
        <v>3074</v>
      </c>
      <c r="V1112" s="76" t="str">
        <f>IF(B1112="","",B1112)</f>
        <v>Aspects of Love</v>
      </c>
      <c r="W1112" s="76" t="s">
        <v>3075</v>
      </c>
      <c r="X1112" s="76" t="str">
        <f>IF(C1112="","",C1112)</f>
        <v>Love Changes Everything</v>
      </c>
      <c r="Y1112" s="77" t="s">
        <v>3077</v>
      </c>
      <c r="Z1112" s="76" t="str">
        <f>IF(L1112="","",L1112)</f>
        <v/>
      </c>
      <c r="AA1112" s="76" t="s">
        <v>3076</v>
      </c>
      <c r="AB1112" s="76" t="str">
        <f>_xlfn.CONCAT(U1112:AA1112)</f>
        <v>&lt;table class="questions" width="290"&gt;&lt;tr&gt;&lt;td height="50"&gt;&lt;div align="center"&gt;2 Points &lt;/div&gt;&lt;/td&gt;&lt;/tr&gt;&lt;tr&gt;&lt;td height="30"&gt;&lt;div align="center"&gt;Aspects of Love&lt;/div&gt;&lt;/td&gt;&lt;/tr&gt;&lt;tr&gt;&lt;td height="30"&gt;&lt;div align="center"&gt;Love Changes Everything&lt;/div&gt;&lt;/td&gt;&lt;/tr&gt;&lt;tr&gt;&lt;td height="30"&gt;&lt;div align="center"&gt;&lt;/div&gt;&lt;/td&gt;&lt;/tr&gt;&lt;tr&gt;&lt;td height="30"&gt;&lt;div align="center"&gt;&lt;/div&gt;&lt;/td&gt;&lt;/tr&gt;&lt;/table&gt;</v>
      </c>
      <c r="AC1112" s="50" t="s">
        <v>2615</v>
      </c>
      <c r="AD1112" s="50" t="str">
        <f>IF(A1112="","","Assets/"&amp;N1112&amp;"/"&amp;Q1112&amp;"/"&amp;P1112&amp;".mp3")</f>
        <v>Assets/Musical/1/34.mp3</v>
      </c>
      <c r="AE1112" s="51" t="s">
        <v>2614</v>
      </c>
      <c r="AF1112" s="50" t="str">
        <f>IF(A1112="","","Tune "&amp;66*(Q1112-1)+P1112)</f>
        <v>Tune 34</v>
      </c>
      <c r="AG1112" s="50" t="s">
        <v>2613</v>
      </c>
      <c r="AH1112" s="50" t="str">
        <f>AC1112&amp;AD1112&amp;AE1112&amp;AF1112&amp;AG1112</f>
        <v>&lt;li&gt;&lt;a href="Assets/Musical/1/34.mp3"&gt;Tune 34&lt;/a&gt;&lt;/li&gt;</v>
      </c>
      <c r="AI1112" s="53" t="s">
        <v>2616</v>
      </c>
      <c r="AJ1112" s="53">
        <f>IF(A1112="","",66*(Q1112-1)+P1112)</f>
        <v>34</v>
      </c>
      <c r="AK1112" s="53" t="s">
        <v>2617</v>
      </c>
      <c r="AL1112" s="53" t="str">
        <f>IF(A1112="","",B1112&amp;"&lt;/td&gt;&lt;td&gt;"&amp;C1112&amp;"&lt;/td&gt;&lt;/tr&gt;")</f>
        <v>Aspects of Love&lt;/td&gt;&lt;td&gt;Love Changes Everything&lt;/td&gt;&lt;/tr&gt;</v>
      </c>
      <c r="AM1112" s="53" t="str">
        <f>AI1112&amp;AJ1112&amp;AK1112&amp;AL1112</f>
        <v>&lt;tr&gt;&lt;td align="left"&gt;34&lt;/td&gt;&lt;td align="left"&gt;Aspects of Love&lt;/td&gt;&lt;td&gt;Love Changes Everything&lt;/td&gt;&lt;/tr&gt;</v>
      </c>
      <c r="AN1112" s="64">
        <f>IF(MAX(LEN(B1112),LEN(C1112))=0,"",MAX(LEN(B1112),LEN(C1112)))</f>
        <v>23</v>
      </c>
    </row>
    <row r="1113" spans="1:40" x14ac:dyDescent="0.25">
      <c r="A1113" s="10" t="str">
        <f>N1113&amp;Q1113&amp;R1113&amp;S1113</f>
        <v>2010-201431D</v>
      </c>
      <c r="B1113" s="35" t="s">
        <v>1619</v>
      </c>
      <c r="C1113" s="35" t="s">
        <v>1620</v>
      </c>
      <c r="D1113" s="35" t="s">
        <v>672</v>
      </c>
      <c r="E1113" s="35" t="s">
        <v>682</v>
      </c>
      <c r="F1113" s="15"/>
      <c r="G1113" s="15"/>
      <c r="H1113" s="15"/>
      <c r="I1113" s="15"/>
      <c r="J1113" s="15"/>
      <c r="K1113" s="14"/>
      <c r="L1113" s="15">
        <v>2014</v>
      </c>
      <c r="M1113" s="10"/>
      <c r="N1113" s="3" t="s">
        <v>2622</v>
      </c>
      <c r="O1113" s="10"/>
      <c r="P1113" s="15">
        <v>4</v>
      </c>
      <c r="Q1113" s="15">
        <v>3</v>
      </c>
      <c r="R1113" s="15">
        <v>1</v>
      </c>
      <c r="S1113" s="35" t="s">
        <v>86</v>
      </c>
      <c r="U1113" s="76" t="s">
        <v>3074</v>
      </c>
      <c r="V1113" s="76" t="str">
        <f>IF(B1113="","",B1113)</f>
        <v>Kiesza</v>
      </c>
      <c r="W1113" s="76" t="s">
        <v>3075</v>
      </c>
      <c r="X1113" s="76" t="str">
        <f>IF(C1113="","",C1113)</f>
        <v>Hideaway</v>
      </c>
      <c r="Y1113" s="77" t="s">
        <v>3077</v>
      </c>
      <c r="Z1113" s="76">
        <f>IF(L1113="","",L1113)</f>
        <v>2014</v>
      </c>
      <c r="AA1113" s="76" t="s">
        <v>3076</v>
      </c>
      <c r="AB1113" s="76" t="str">
        <f>_xlfn.CONCAT(U1113:AA1113)</f>
        <v>&lt;table class="questions" width="290"&gt;&lt;tr&gt;&lt;td height="50"&gt;&lt;div align="center"&gt;2 Points &lt;/div&gt;&lt;/td&gt;&lt;/tr&gt;&lt;tr&gt;&lt;td height="30"&gt;&lt;div align="center"&gt;Kiesza&lt;/div&gt;&lt;/td&gt;&lt;/tr&gt;&lt;tr&gt;&lt;td height="30"&gt;&lt;div align="center"&gt;Hideaway&lt;/div&gt;&lt;/td&gt;&lt;/tr&gt;&lt;tr&gt;&lt;td height="30"&gt;&lt;div align="center"&gt;&lt;/div&gt;&lt;/td&gt;&lt;/tr&gt;&lt;tr&gt;&lt;td height="30"&gt;&lt;div align="center"&gt;2014&lt;/div&gt;&lt;/td&gt;&lt;/tr&gt;&lt;/table&gt;</v>
      </c>
      <c r="AC1113" s="50" t="s">
        <v>2615</v>
      </c>
      <c r="AD1113" s="50" t="str">
        <f>IF(A1113="","","Assets/"&amp;N1113&amp;"/"&amp;Q1113&amp;"/"&amp;P1113&amp;".mp3")</f>
        <v>Assets/2010-2014/3/4.mp3</v>
      </c>
      <c r="AE1113" s="51" t="s">
        <v>2614</v>
      </c>
      <c r="AF1113" s="50" t="str">
        <f>IF(A1113="","","Tune "&amp;66*(Q1113-1)+P1113)</f>
        <v>Tune 136</v>
      </c>
      <c r="AG1113" s="50" t="s">
        <v>2613</v>
      </c>
      <c r="AH1113" s="50" t="str">
        <f>AC1113&amp;AD1113&amp;AE1113&amp;AF1113&amp;AG1113</f>
        <v>&lt;li&gt;&lt;a href="Assets/2010-2014/3/4.mp3"&gt;Tune 136&lt;/a&gt;&lt;/li&gt;</v>
      </c>
      <c r="AI1113" s="53" t="s">
        <v>2616</v>
      </c>
      <c r="AJ1113" s="53">
        <f>IF(A1113="","",66*(Q1113-1)+P1113)</f>
        <v>136</v>
      </c>
      <c r="AK1113" s="53" t="s">
        <v>2617</v>
      </c>
      <c r="AL1113" s="53" t="str">
        <f>IF(A1113="","",B1113&amp;"&lt;/td&gt;&lt;td&gt;"&amp;C1113&amp;"&lt;/td&gt;&lt;/tr&gt;")</f>
        <v>Kiesza&lt;/td&gt;&lt;td&gt;Hideaway&lt;/td&gt;&lt;/tr&gt;</v>
      </c>
      <c r="AM1113" s="53" t="str">
        <f>AI1113&amp;AJ1113&amp;AK1113&amp;AL1113</f>
        <v>&lt;tr&gt;&lt;td align="left"&gt;136&lt;/td&gt;&lt;td align="left"&gt;Kiesza&lt;/td&gt;&lt;td&gt;Hideaway&lt;/td&gt;&lt;/tr&gt;</v>
      </c>
      <c r="AN1113" s="64">
        <f>IF(MAX(LEN(B1113),LEN(C1113))=0,"",MAX(LEN(B1113),LEN(C1113)))</f>
        <v>8</v>
      </c>
    </row>
    <row r="1114" spans="1:40" x14ac:dyDescent="0.25">
      <c r="A1114" s="10" t="str">
        <f>N1114&amp;Q1114&amp;R1114&amp;S1114</f>
        <v>2015-201934J</v>
      </c>
      <c r="B1114" s="15" t="s">
        <v>2476</v>
      </c>
      <c r="C1114" s="15" t="s">
        <v>2582</v>
      </c>
      <c r="D1114" s="15"/>
      <c r="E1114" s="15"/>
      <c r="F1114" s="15"/>
      <c r="G1114" s="15"/>
      <c r="H1114" s="15"/>
      <c r="I1114" s="15"/>
      <c r="J1114" s="15"/>
      <c r="K1114" s="14"/>
      <c r="L1114" s="15">
        <v>2017</v>
      </c>
      <c r="M1114" s="10"/>
      <c r="N1114" s="3" t="s">
        <v>2623</v>
      </c>
      <c r="O1114" s="10"/>
      <c r="P1114" s="15">
        <v>43</v>
      </c>
      <c r="Q1114" s="15">
        <v>3</v>
      </c>
      <c r="R1114" s="15">
        <v>4</v>
      </c>
      <c r="S1114" s="15" t="s">
        <v>1071</v>
      </c>
      <c r="U1114" s="76" t="s">
        <v>3074</v>
      </c>
      <c r="V1114" s="76" t="str">
        <f>IF(B1114="","",B1114)</f>
        <v>P!nk</v>
      </c>
      <c r="W1114" s="76" t="s">
        <v>3075</v>
      </c>
      <c r="X1114" s="76" t="str">
        <f>IF(C1114="","",C1114)</f>
        <v>Beautiful Trauma</v>
      </c>
      <c r="Y1114" s="77" t="s">
        <v>3077</v>
      </c>
      <c r="Z1114" s="76">
        <f>IF(L1114="","",L1114)</f>
        <v>2017</v>
      </c>
      <c r="AA1114" s="76" t="s">
        <v>3076</v>
      </c>
      <c r="AB1114" s="76" t="str">
        <f>_xlfn.CONCAT(U1114:AA1114)</f>
        <v>&lt;table class="questions" width="290"&gt;&lt;tr&gt;&lt;td height="50"&gt;&lt;div align="center"&gt;2 Points &lt;/div&gt;&lt;/td&gt;&lt;/tr&gt;&lt;tr&gt;&lt;td height="30"&gt;&lt;div align="center"&gt;P!nk&lt;/div&gt;&lt;/td&gt;&lt;/tr&gt;&lt;tr&gt;&lt;td height="30"&gt;&lt;div align="center"&gt;Beautiful Trauma&lt;/div&gt;&lt;/td&gt;&lt;/tr&gt;&lt;tr&gt;&lt;td height="30"&gt;&lt;div align="center"&gt;&lt;/div&gt;&lt;/td&gt;&lt;/tr&gt;&lt;tr&gt;&lt;td height="30"&gt;&lt;div align="center"&gt;2017&lt;/div&gt;&lt;/td&gt;&lt;/tr&gt;&lt;/table&gt;</v>
      </c>
      <c r="AC1114" s="50" t="s">
        <v>2615</v>
      </c>
      <c r="AD1114" s="50" t="str">
        <f>IF(A1114="","","Assets/"&amp;N1114&amp;"/"&amp;Q1114&amp;"/"&amp;P1114&amp;".mp3")</f>
        <v>Assets/2015-2019/3/43.mp3</v>
      </c>
      <c r="AE1114" s="51" t="s">
        <v>2614</v>
      </c>
      <c r="AF1114" s="50" t="str">
        <f>IF(A1114="","","Tune "&amp;66*(Q1114-1)+P1114)</f>
        <v>Tune 175</v>
      </c>
      <c r="AG1114" s="50" t="s">
        <v>2613</v>
      </c>
      <c r="AH1114" s="50" t="str">
        <f>AC1114&amp;AD1114&amp;AE1114&amp;AF1114&amp;AG1114</f>
        <v>&lt;li&gt;&lt;a href="Assets/2015-2019/3/43.mp3"&gt;Tune 175&lt;/a&gt;&lt;/li&gt;</v>
      </c>
      <c r="AI1114" s="53" t="s">
        <v>2616</v>
      </c>
      <c r="AJ1114" s="53">
        <f>IF(A1114="","",66*(Q1114-1)+P1114)</f>
        <v>175</v>
      </c>
      <c r="AK1114" s="53" t="s">
        <v>2617</v>
      </c>
      <c r="AL1114" s="53" t="str">
        <f>IF(A1114="","",B1114&amp;"&lt;/td&gt;&lt;td&gt;"&amp;C1114&amp;"&lt;/td&gt;&lt;/tr&gt;")</f>
        <v>P!nk&lt;/td&gt;&lt;td&gt;Beautiful Trauma&lt;/td&gt;&lt;/tr&gt;</v>
      </c>
      <c r="AM1114" s="53" t="str">
        <f>AI1114&amp;AJ1114&amp;AK1114&amp;AL1114</f>
        <v>&lt;tr&gt;&lt;td align="left"&gt;175&lt;/td&gt;&lt;td align="left"&gt;P!nk&lt;/td&gt;&lt;td&gt;Beautiful Trauma&lt;/td&gt;&lt;/tr&gt;</v>
      </c>
      <c r="AN1114" s="64">
        <f>IF(MAX(LEN(B1114),LEN(C1114))=0,"",MAX(LEN(B1114),LEN(C1114)))</f>
        <v>16</v>
      </c>
    </row>
    <row r="1115" spans="1:40" x14ac:dyDescent="0.25">
      <c r="A1115" s="10" t="str">
        <f>N1115&amp;Q1115&amp;R1115&amp;S1115</f>
        <v>198016F</v>
      </c>
      <c r="B1115" s="15" t="s">
        <v>2707</v>
      </c>
      <c r="C1115" s="15" t="s">
        <v>2708</v>
      </c>
      <c r="D1115" s="15"/>
      <c r="E1115" s="15"/>
      <c r="F1115" s="15"/>
      <c r="G1115" s="15"/>
      <c r="H1115" s="15"/>
      <c r="I1115" s="15"/>
      <c r="J1115" s="15"/>
      <c r="K1115" s="14"/>
      <c r="L1115" s="15">
        <v>1983</v>
      </c>
      <c r="M1115" s="10"/>
      <c r="N1115" s="81">
        <v>1980</v>
      </c>
      <c r="O1115" s="10"/>
      <c r="P1115" s="15">
        <v>61</v>
      </c>
      <c r="Q1115" s="15">
        <v>1</v>
      </c>
      <c r="R1115" s="15">
        <v>6</v>
      </c>
      <c r="S1115" s="15" t="s">
        <v>88</v>
      </c>
      <c r="U1115" s="76" t="s">
        <v>3074</v>
      </c>
      <c r="V1115" s="76" t="str">
        <f>IF(B1115="","",B1115)</f>
        <v>Matthew Wilder</v>
      </c>
      <c r="W1115" s="76" t="s">
        <v>3075</v>
      </c>
      <c r="X1115" s="76" t="str">
        <f>IF(C1115="","",C1115)</f>
        <v>Break My Stride</v>
      </c>
      <c r="Y1115" s="77" t="s">
        <v>3077</v>
      </c>
      <c r="Z1115" s="76">
        <f>IF(L1115="","",L1115)</f>
        <v>1983</v>
      </c>
      <c r="AA1115" s="76" t="s">
        <v>3076</v>
      </c>
      <c r="AB1115" s="76" t="str">
        <f>_xlfn.CONCAT(U1115:AA1115)</f>
        <v>&lt;table class="questions" width="290"&gt;&lt;tr&gt;&lt;td height="50"&gt;&lt;div align="center"&gt;2 Points &lt;/div&gt;&lt;/td&gt;&lt;/tr&gt;&lt;tr&gt;&lt;td height="30"&gt;&lt;div align="center"&gt;Matthew Wilder&lt;/div&gt;&lt;/td&gt;&lt;/tr&gt;&lt;tr&gt;&lt;td height="30"&gt;&lt;div align="center"&gt;Break My Stride&lt;/div&gt;&lt;/td&gt;&lt;/tr&gt;&lt;tr&gt;&lt;td height="30"&gt;&lt;div align="center"&gt;&lt;/div&gt;&lt;/td&gt;&lt;/tr&gt;&lt;tr&gt;&lt;td height="30"&gt;&lt;div align="center"&gt;1983&lt;/div&gt;&lt;/td&gt;&lt;/tr&gt;&lt;/table&gt;</v>
      </c>
      <c r="AC1115" s="50" t="s">
        <v>2615</v>
      </c>
      <c r="AD1115" s="50" t="str">
        <f>IF(A1115="","","Assets/"&amp;N1115&amp;"/"&amp;Q1115&amp;"/"&amp;P1115&amp;".mp3")</f>
        <v>Assets/1980/1/61.mp3</v>
      </c>
      <c r="AE1115" s="51" t="s">
        <v>2614</v>
      </c>
      <c r="AF1115" s="50" t="str">
        <f>IF(A1115="","","Tune "&amp;66*(Q1115-1)+P1115)</f>
        <v>Tune 61</v>
      </c>
      <c r="AG1115" s="50" t="s">
        <v>2613</v>
      </c>
      <c r="AH1115" s="50" t="str">
        <f>AC1115&amp;AD1115&amp;AE1115&amp;AF1115&amp;AG1115</f>
        <v>&lt;li&gt;&lt;a href="Assets/1980/1/61.mp3"&gt;Tune 61&lt;/a&gt;&lt;/li&gt;</v>
      </c>
      <c r="AI1115" s="53" t="s">
        <v>2616</v>
      </c>
      <c r="AJ1115" s="53">
        <f>IF(A1115="","",66*(Q1115-1)+P1115)</f>
        <v>61</v>
      </c>
      <c r="AK1115" s="53" t="s">
        <v>2617</v>
      </c>
      <c r="AL1115" s="53" t="str">
        <f>IF(A1115="","",B1115&amp;"&lt;/td&gt;&lt;td&gt;"&amp;C1115&amp;"&lt;/td&gt;&lt;/tr&gt;")</f>
        <v>Matthew Wilder&lt;/td&gt;&lt;td&gt;Break My Stride&lt;/td&gt;&lt;/tr&gt;</v>
      </c>
      <c r="AM1115" s="53" t="str">
        <f>AI1115&amp;AJ1115&amp;AK1115&amp;AL1115</f>
        <v>&lt;tr&gt;&lt;td align="left"&gt;61&lt;/td&gt;&lt;td align="left"&gt;Matthew Wilder&lt;/td&gt;&lt;td&gt;Break My Stride&lt;/td&gt;&lt;/tr&gt;</v>
      </c>
      <c r="AN1115" s="64">
        <f>IF(MAX(LEN(B1115),LEN(C1115))=0,"",MAX(LEN(B1115),LEN(C1115)))</f>
        <v>15</v>
      </c>
    </row>
    <row r="1116" spans="1:40" x14ac:dyDescent="0.25">
      <c r="A1116" s="10" t="str">
        <f>N1116&amp;Q1116&amp;R1116&amp;S1116</f>
        <v>198016G</v>
      </c>
      <c r="B1116" s="35" t="s">
        <v>1594</v>
      </c>
      <c r="C1116" s="35" t="s">
        <v>2117</v>
      </c>
      <c r="D1116" s="15"/>
      <c r="E1116" s="15"/>
      <c r="F1116" s="15"/>
      <c r="G1116" s="15"/>
      <c r="H1116" s="15"/>
      <c r="I1116" s="15"/>
      <c r="J1116" s="15"/>
      <c r="K1116" s="14"/>
      <c r="L1116" s="15">
        <v>1985</v>
      </c>
      <c r="M1116" s="10"/>
      <c r="N1116" s="81">
        <v>1980</v>
      </c>
      <c r="O1116" s="10"/>
      <c r="P1116" s="15">
        <v>62</v>
      </c>
      <c r="Q1116" s="15">
        <v>1</v>
      </c>
      <c r="R1116" s="15">
        <v>6</v>
      </c>
      <c r="S1116" s="35" t="s">
        <v>1068</v>
      </c>
      <c r="U1116" s="76" t="s">
        <v>3074</v>
      </c>
      <c r="V1116" s="76" t="str">
        <f>IF(B1116="","",B1116)</f>
        <v>Eurythmics</v>
      </c>
      <c r="W1116" s="76" t="s">
        <v>3075</v>
      </c>
      <c r="X1116" s="76" t="str">
        <f>IF(C1116="","",C1116)</f>
        <v>There Must be an Angel (Playing with my Heart)</v>
      </c>
      <c r="Y1116" s="77" t="s">
        <v>3077</v>
      </c>
      <c r="Z1116" s="76">
        <f>IF(L1116="","",L1116)</f>
        <v>1985</v>
      </c>
      <c r="AA1116" s="76" t="s">
        <v>3076</v>
      </c>
      <c r="AB1116" s="76" t="str">
        <f>_xlfn.CONCAT(U1116:AA1116)</f>
        <v>&lt;table class="questions" width="290"&gt;&lt;tr&gt;&lt;td height="50"&gt;&lt;div align="center"&gt;2 Points &lt;/div&gt;&lt;/td&gt;&lt;/tr&gt;&lt;tr&gt;&lt;td height="30"&gt;&lt;div align="center"&gt;Eurythmics&lt;/div&gt;&lt;/td&gt;&lt;/tr&gt;&lt;tr&gt;&lt;td height="30"&gt;&lt;div align="center"&gt;There Must be an Angel (Playing with my Heart)&lt;/div&gt;&lt;/td&gt;&lt;/tr&gt;&lt;tr&gt;&lt;td height="30"&gt;&lt;div align="center"&gt;&lt;/div&gt;&lt;/td&gt;&lt;/tr&gt;&lt;tr&gt;&lt;td height="30"&gt;&lt;div align="center"&gt;1985&lt;/div&gt;&lt;/td&gt;&lt;/tr&gt;&lt;/table&gt;</v>
      </c>
      <c r="AC1116" s="50" t="s">
        <v>2615</v>
      </c>
      <c r="AD1116" s="50" t="str">
        <f>IF(A1116="","","Assets/"&amp;N1116&amp;"/"&amp;Q1116&amp;"/"&amp;P1116&amp;".mp3")</f>
        <v>Assets/1980/1/62.mp3</v>
      </c>
      <c r="AE1116" s="51" t="s">
        <v>2614</v>
      </c>
      <c r="AF1116" s="50" t="str">
        <f>IF(A1116="","","Tune "&amp;66*(Q1116-1)+P1116)</f>
        <v>Tune 62</v>
      </c>
      <c r="AG1116" s="50" t="s">
        <v>2613</v>
      </c>
      <c r="AH1116" s="50" t="str">
        <f>AC1116&amp;AD1116&amp;AE1116&amp;AF1116&amp;AG1116</f>
        <v>&lt;li&gt;&lt;a href="Assets/1980/1/62.mp3"&gt;Tune 62&lt;/a&gt;&lt;/li&gt;</v>
      </c>
      <c r="AI1116" s="53" t="s">
        <v>2616</v>
      </c>
      <c r="AJ1116" s="53">
        <f>IF(A1116="","",66*(Q1116-1)+P1116)</f>
        <v>62</v>
      </c>
      <c r="AK1116" s="53" t="s">
        <v>2617</v>
      </c>
      <c r="AL1116" s="53" t="str">
        <f>IF(A1116="","",B1116&amp;"&lt;/td&gt;&lt;td&gt;"&amp;C1116&amp;"&lt;/td&gt;&lt;/tr&gt;")</f>
        <v>Eurythmics&lt;/td&gt;&lt;td&gt;There Must be an Angel (Playing with my Heart)&lt;/td&gt;&lt;/tr&gt;</v>
      </c>
      <c r="AM1116" s="53" t="str">
        <f>AI1116&amp;AJ1116&amp;AK1116&amp;AL1116</f>
        <v>&lt;tr&gt;&lt;td align="left"&gt;62&lt;/td&gt;&lt;td align="left"&gt;Eurythmics&lt;/td&gt;&lt;td&gt;There Must be an Angel (Playing with my Heart)&lt;/td&gt;&lt;/tr&gt;</v>
      </c>
      <c r="AN1116" s="64">
        <f>IF(MAX(LEN(B1116),LEN(C1116))=0,"",MAX(LEN(B1116),LEN(C1116)))</f>
        <v>46</v>
      </c>
    </row>
    <row r="1117" spans="1:40" x14ac:dyDescent="0.25">
      <c r="A1117" s="10" t="str">
        <f>N1117&amp;Q1117&amp;R1117&amp;S1117</f>
        <v>2010-201431E</v>
      </c>
      <c r="B1117" s="35" t="s">
        <v>1621</v>
      </c>
      <c r="C1117" s="35" t="s">
        <v>1622</v>
      </c>
      <c r="D1117" s="35" t="s">
        <v>672</v>
      </c>
      <c r="E1117" s="35" t="s">
        <v>682</v>
      </c>
      <c r="F1117" s="15"/>
      <c r="G1117" s="15"/>
      <c r="H1117" s="15"/>
      <c r="I1117" s="15"/>
      <c r="J1117" s="15"/>
      <c r="K1117" s="14"/>
      <c r="L1117" s="15">
        <v>2014</v>
      </c>
      <c r="M1117" s="10"/>
      <c r="N1117" s="3" t="s">
        <v>2622</v>
      </c>
      <c r="O1117" s="10"/>
      <c r="P1117" s="15">
        <v>5</v>
      </c>
      <c r="Q1117" s="15">
        <v>3</v>
      </c>
      <c r="R1117" s="15">
        <v>1</v>
      </c>
      <c r="S1117" s="35" t="s">
        <v>87</v>
      </c>
      <c r="U1117" s="76" t="s">
        <v>3074</v>
      </c>
      <c r="V1117" s="76" t="str">
        <f>IF(B1117="","",B1117)</f>
        <v>Sigma</v>
      </c>
      <c r="W1117" s="76" t="s">
        <v>3075</v>
      </c>
      <c r="X1117" s="76" t="str">
        <f>IF(C1117="","",C1117)</f>
        <v>Nobody to Love</v>
      </c>
      <c r="Y1117" s="77" t="s">
        <v>3077</v>
      </c>
      <c r="Z1117" s="76">
        <f>IF(L1117="","",L1117)</f>
        <v>2014</v>
      </c>
      <c r="AA1117" s="76" t="s">
        <v>3076</v>
      </c>
      <c r="AB1117" s="76" t="str">
        <f>_xlfn.CONCAT(U1117:AA1117)</f>
        <v>&lt;table class="questions" width="290"&gt;&lt;tr&gt;&lt;td height="50"&gt;&lt;div align="center"&gt;2 Points &lt;/div&gt;&lt;/td&gt;&lt;/tr&gt;&lt;tr&gt;&lt;td height="30"&gt;&lt;div align="center"&gt;Sigma&lt;/div&gt;&lt;/td&gt;&lt;/tr&gt;&lt;tr&gt;&lt;td height="30"&gt;&lt;div align="center"&gt;Nobody to Love&lt;/div&gt;&lt;/td&gt;&lt;/tr&gt;&lt;tr&gt;&lt;td height="30"&gt;&lt;div align="center"&gt;&lt;/div&gt;&lt;/td&gt;&lt;/tr&gt;&lt;tr&gt;&lt;td height="30"&gt;&lt;div align="center"&gt;2014&lt;/div&gt;&lt;/td&gt;&lt;/tr&gt;&lt;/table&gt;</v>
      </c>
      <c r="AC1117" s="50" t="s">
        <v>2615</v>
      </c>
      <c r="AD1117" s="50" t="str">
        <f>IF(A1117="","","Assets/"&amp;N1117&amp;"/"&amp;Q1117&amp;"/"&amp;P1117&amp;".mp3")</f>
        <v>Assets/2010-2014/3/5.mp3</v>
      </c>
      <c r="AE1117" s="51" t="s">
        <v>2614</v>
      </c>
      <c r="AF1117" s="50" t="str">
        <f>IF(A1117="","","Tune "&amp;66*(Q1117-1)+P1117)</f>
        <v>Tune 137</v>
      </c>
      <c r="AG1117" s="50" t="s">
        <v>2613</v>
      </c>
      <c r="AH1117" s="50" t="str">
        <f>AC1117&amp;AD1117&amp;AE1117&amp;AF1117&amp;AG1117</f>
        <v>&lt;li&gt;&lt;a href="Assets/2010-2014/3/5.mp3"&gt;Tune 137&lt;/a&gt;&lt;/li&gt;</v>
      </c>
      <c r="AI1117" s="53" t="s">
        <v>2616</v>
      </c>
      <c r="AJ1117" s="53">
        <f>IF(A1117="","",66*(Q1117-1)+P1117)</f>
        <v>137</v>
      </c>
      <c r="AK1117" s="53" t="s">
        <v>2617</v>
      </c>
      <c r="AL1117" s="53" t="str">
        <f>IF(A1117="","",B1117&amp;"&lt;/td&gt;&lt;td&gt;"&amp;C1117&amp;"&lt;/td&gt;&lt;/tr&gt;")</f>
        <v>Sigma&lt;/td&gt;&lt;td&gt;Nobody to Love&lt;/td&gt;&lt;/tr&gt;</v>
      </c>
      <c r="AM1117" s="53" t="str">
        <f>AI1117&amp;AJ1117&amp;AK1117&amp;AL1117</f>
        <v>&lt;tr&gt;&lt;td align="left"&gt;137&lt;/td&gt;&lt;td align="left"&gt;Sigma&lt;/td&gt;&lt;td&gt;Nobody to Love&lt;/td&gt;&lt;/tr&gt;</v>
      </c>
      <c r="AN1117" s="64">
        <f>IF(MAX(LEN(B1117),LEN(C1117))=0,"",MAX(LEN(B1117),LEN(C1117)))</f>
        <v>14</v>
      </c>
    </row>
    <row r="1118" spans="1:40" x14ac:dyDescent="0.25">
      <c r="A1118" s="10" t="str">
        <f>N1118&amp;Q1118&amp;R1118&amp;S1118</f>
        <v>TV16J</v>
      </c>
      <c r="B1118" s="35" t="s">
        <v>1289</v>
      </c>
      <c r="C1118" s="15"/>
      <c r="D1118" s="15" t="s">
        <v>985</v>
      </c>
      <c r="E1118" s="15"/>
      <c r="F1118" s="15"/>
      <c r="G1118" s="15"/>
      <c r="H1118" s="15"/>
      <c r="I1118" s="15"/>
      <c r="J1118" s="15"/>
      <c r="K1118" s="14"/>
      <c r="L1118" s="15"/>
      <c r="M1118" s="10"/>
      <c r="N1118" s="8" t="s">
        <v>667</v>
      </c>
      <c r="O1118" s="10"/>
      <c r="P1118" s="15">
        <v>65</v>
      </c>
      <c r="Q1118" s="15">
        <v>1</v>
      </c>
      <c r="R1118" s="15">
        <v>6</v>
      </c>
      <c r="S1118" s="15" t="s">
        <v>1071</v>
      </c>
      <c r="U1118" s="76" t="s">
        <v>3074</v>
      </c>
      <c r="V1118" s="76" t="str">
        <f>IF(B1118="","",B1118)</f>
        <v>Location Location Location</v>
      </c>
      <c r="W1118" s="76" t="s">
        <v>3075</v>
      </c>
      <c r="X1118" s="76" t="str">
        <f>IF(C1118="","",C1118)</f>
        <v/>
      </c>
      <c r="Y1118" s="77" t="s">
        <v>3077</v>
      </c>
      <c r="Z1118" s="76" t="str">
        <f>IF(L1118="","",L1118)</f>
        <v/>
      </c>
      <c r="AA1118" s="76" t="s">
        <v>3076</v>
      </c>
      <c r="AB1118" s="76" t="str">
        <f>_xlfn.CONCAT(U1118:AA1118)</f>
        <v>&lt;table class="questions" width="290"&gt;&lt;tr&gt;&lt;td height="50"&gt;&lt;div align="center"&gt;2 Points &lt;/div&gt;&lt;/td&gt;&lt;/tr&gt;&lt;tr&gt;&lt;td height="30"&gt;&lt;div align="center"&gt;Location Location Location&lt;/div&gt;&lt;/td&gt;&lt;/tr&gt;&lt;tr&gt;&lt;td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18" s="50" t="s">
        <v>2615</v>
      </c>
      <c r="AD1118" s="50" t="str">
        <f>IF(A1118="","","Assets/"&amp;N1118&amp;"/"&amp;Q1118&amp;"/"&amp;P1118&amp;".mp3")</f>
        <v>Assets/TV/1/65.mp3</v>
      </c>
      <c r="AE1118" s="51" t="s">
        <v>2614</v>
      </c>
      <c r="AF1118" s="50" t="str">
        <f>IF(A1118="","","Tune "&amp;66*(Q1118-1)+P1118)</f>
        <v>Tune 65</v>
      </c>
      <c r="AG1118" s="50" t="s">
        <v>2613</v>
      </c>
      <c r="AH1118" s="50" t="str">
        <f>AC1118&amp;AD1118&amp;AE1118&amp;AF1118&amp;AG1118</f>
        <v>&lt;li&gt;&lt;a href="Assets/TV/1/65.mp3"&gt;Tune 65&lt;/a&gt;&lt;/li&gt;</v>
      </c>
      <c r="AI1118" s="53" t="s">
        <v>2616</v>
      </c>
      <c r="AJ1118" s="53">
        <f>IF(A1118="","",66*(Q1118-1)+P1118)</f>
        <v>65</v>
      </c>
      <c r="AK1118" s="53" t="s">
        <v>2617</v>
      </c>
      <c r="AL1118" s="53" t="str">
        <f>IF(A1118="","",B1118&amp;"&lt;/td&gt;&lt;td&gt;"&amp;C1118&amp;"&lt;/td&gt;&lt;/tr&gt;")</f>
        <v>Location Location Location&lt;/td&gt;&lt;td&gt;&lt;/td&gt;&lt;/tr&gt;</v>
      </c>
      <c r="AM1118" s="53" t="str">
        <f>AI1118&amp;AJ1118&amp;AK1118&amp;AL1118</f>
        <v>&lt;tr&gt;&lt;td align="left"&gt;65&lt;/td&gt;&lt;td align="left"&gt;Location Location Location&lt;/td&gt;&lt;td&gt;&lt;/td&gt;&lt;/tr&gt;</v>
      </c>
      <c r="AN1118" s="64">
        <f>IF(MAX(LEN(B1118),LEN(C1118))=0,"",MAX(LEN(B1118),LEN(C1118)))</f>
        <v>26</v>
      </c>
    </row>
    <row r="1119" spans="1:40" x14ac:dyDescent="0.25">
      <c r="A1119" s="10" t="str">
        <f>N1119&amp;Q1119&amp;R1119&amp;S1119</f>
        <v>2005-200916I</v>
      </c>
      <c r="B1119" s="15" t="s">
        <v>131</v>
      </c>
      <c r="C1119" s="15" t="s">
        <v>146</v>
      </c>
      <c r="D1119" s="15" t="s">
        <v>672</v>
      </c>
      <c r="E1119" s="15" t="s">
        <v>682</v>
      </c>
      <c r="F1119" s="15"/>
      <c r="G1119" s="15"/>
      <c r="H1119" s="15"/>
      <c r="I1119" s="15"/>
      <c r="J1119" s="15"/>
      <c r="K1119" s="14"/>
      <c r="L1119" s="15">
        <v>2008</v>
      </c>
      <c r="M1119" s="10"/>
      <c r="N1119" s="3" t="s">
        <v>2621</v>
      </c>
      <c r="O1119" s="10"/>
      <c r="P1119" s="15">
        <v>64</v>
      </c>
      <c r="Q1119" s="15">
        <v>1</v>
      </c>
      <c r="R1119" s="15">
        <v>6</v>
      </c>
      <c r="S1119" s="15" t="s">
        <v>1070</v>
      </c>
      <c r="U1119" s="76" t="s">
        <v>3074</v>
      </c>
      <c r="V1119" s="76" t="str">
        <f>IF(B1119="","",B1119)</f>
        <v>The Ting Tings</v>
      </c>
      <c r="W1119" s="76" t="s">
        <v>3075</v>
      </c>
      <c r="X1119" s="76" t="str">
        <f>IF(C1119="","",C1119)</f>
        <v>Shut Up &amp; Let Me Go</v>
      </c>
      <c r="Y1119" s="77" t="s">
        <v>3077</v>
      </c>
      <c r="Z1119" s="76">
        <f>IF(L1119="","",L1119)</f>
        <v>2008</v>
      </c>
      <c r="AA1119" s="76" t="s">
        <v>3076</v>
      </c>
      <c r="AB1119" s="76" t="str">
        <f>_xlfn.CONCAT(U1119:AA1119)</f>
        <v>&lt;table class="questions" width="290"&gt;&lt;tr&gt;&lt;td height="50"&gt;&lt;div align="center"&gt;2 Points &lt;/div&gt;&lt;/td&gt;&lt;/tr&gt;&lt;tr&gt;&lt;td height="30"&gt;&lt;div align="center"&gt;The Ting Tings&lt;/div&gt;&lt;/td&gt;&lt;/tr&gt;&lt;tr&gt;&lt;td height="30"&gt;&lt;div align="center"&gt;Shut Up &amp; Let Me Go&lt;/div&gt;&lt;/td&gt;&lt;/tr&gt;&lt;tr&gt;&lt;td height="30"&gt;&lt;div align="center"&gt;&lt;/div&gt;&lt;/td&gt;&lt;/tr&gt;&lt;tr&gt;&lt;td height="30"&gt;&lt;div align="center"&gt;2008&lt;/div&gt;&lt;/td&gt;&lt;/tr&gt;&lt;/table&gt;</v>
      </c>
      <c r="AC1119" s="50" t="s">
        <v>2615</v>
      </c>
      <c r="AD1119" s="50" t="str">
        <f>IF(A1119="","","Assets/"&amp;N1119&amp;"/"&amp;Q1119&amp;"/"&amp;P1119&amp;".mp3")</f>
        <v>Assets/2005-2009/1/64.mp3</v>
      </c>
      <c r="AE1119" s="51" t="s">
        <v>2614</v>
      </c>
      <c r="AF1119" s="50" t="str">
        <f>IF(A1119="","","Tune "&amp;66*(Q1119-1)+P1119)</f>
        <v>Tune 64</v>
      </c>
      <c r="AG1119" s="50" t="s">
        <v>2613</v>
      </c>
      <c r="AH1119" s="50" t="str">
        <f>AC1119&amp;AD1119&amp;AE1119&amp;AF1119&amp;AG1119</f>
        <v>&lt;li&gt;&lt;a href="Assets/2005-2009/1/64.mp3"&gt;Tune 64&lt;/a&gt;&lt;/li&gt;</v>
      </c>
      <c r="AI1119" s="53" t="s">
        <v>2616</v>
      </c>
      <c r="AJ1119" s="53">
        <f>IF(A1119="","",66*(Q1119-1)+P1119)</f>
        <v>64</v>
      </c>
      <c r="AK1119" s="53" t="s">
        <v>2617</v>
      </c>
      <c r="AL1119" s="53" t="str">
        <f>IF(A1119="","",B1119&amp;"&lt;/td&gt;&lt;td&gt;"&amp;C1119&amp;"&lt;/td&gt;&lt;/tr&gt;")</f>
        <v>The Ting Tings&lt;/td&gt;&lt;td&gt;Shut Up &amp; Let Me Go&lt;/td&gt;&lt;/tr&gt;</v>
      </c>
      <c r="AM1119" s="53" t="str">
        <f>AI1119&amp;AJ1119&amp;AK1119&amp;AL1119</f>
        <v>&lt;tr&gt;&lt;td align="left"&gt;64&lt;/td&gt;&lt;td align="left"&gt;The Ting Tings&lt;/td&gt;&lt;td&gt;Shut Up &amp; Let Me Go&lt;/td&gt;&lt;/tr&gt;</v>
      </c>
      <c r="AN1119" s="64">
        <f>IF(MAX(LEN(B1119),LEN(C1119))=0,"",MAX(LEN(B1119),LEN(C1119)))</f>
        <v>19</v>
      </c>
    </row>
    <row r="1120" spans="1:40" x14ac:dyDescent="0.25">
      <c r="A1120" s="10" t="str">
        <f>N1120&amp;Q1120&amp;R1120&amp;S1120</f>
        <v>2010-201431F</v>
      </c>
      <c r="B1120" s="35" t="s">
        <v>1040</v>
      </c>
      <c r="C1120" s="35" t="s">
        <v>1623</v>
      </c>
      <c r="D1120" s="35" t="s">
        <v>672</v>
      </c>
      <c r="E1120" s="35" t="s">
        <v>682</v>
      </c>
      <c r="F1120" s="15"/>
      <c r="G1120" s="15"/>
      <c r="H1120" s="15"/>
      <c r="I1120" s="15"/>
      <c r="J1120" s="15"/>
      <c r="K1120" s="14"/>
      <c r="L1120" s="15">
        <v>2014</v>
      </c>
      <c r="M1120" s="10"/>
      <c r="N1120" s="3" t="s">
        <v>2622</v>
      </c>
      <c r="O1120" s="10"/>
      <c r="P1120" s="15">
        <v>6</v>
      </c>
      <c r="Q1120" s="15">
        <v>3</v>
      </c>
      <c r="R1120" s="15">
        <v>1</v>
      </c>
      <c r="S1120" s="35" t="s">
        <v>88</v>
      </c>
      <c r="U1120" s="76" t="s">
        <v>3074</v>
      </c>
      <c r="V1120" s="76" t="str">
        <f>IF(B1120="","",B1120)</f>
        <v>Calvin Harris</v>
      </c>
      <c r="W1120" s="76" t="s">
        <v>3075</v>
      </c>
      <c r="X1120" s="76" t="str">
        <f>IF(C1120="","",C1120)</f>
        <v>Summer</v>
      </c>
      <c r="Y1120" s="77" t="s">
        <v>3077</v>
      </c>
      <c r="Z1120" s="76">
        <f>IF(L1120="","",L1120)</f>
        <v>2014</v>
      </c>
      <c r="AA1120" s="76" t="s">
        <v>3076</v>
      </c>
      <c r="AB1120" s="76" t="str">
        <f>_xlfn.CONCAT(U1120:AA1120)</f>
        <v>&lt;table class="questions" width="290"&gt;&lt;tr&gt;&lt;td height="50"&gt;&lt;div align="center"&gt;2 Points &lt;/div&gt;&lt;/td&gt;&lt;/tr&gt;&lt;tr&gt;&lt;td height="30"&gt;&lt;div align="center"&gt;Calvin Harris&lt;/div&gt;&lt;/td&gt;&lt;/tr&gt;&lt;tr&gt;&lt;td height="30"&gt;&lt;div align="center"&gt;Summer&lt;/div&gt;&lt;/td&gt;&lt;/tr&gt;&lt;tr&gt;&lt;td height="30"&gt;&lt;div align="center"&gt;&lt;/div&gt;&lt;/td&gt;&lt;/tr&gt;&lt;tr&gt;&lt;td height="30"&gt;&lt;div align="center"&gt;2014&lt;/div&gt;&lt;/td&gt;&lt;/tr&gt;&lt;/table&gt;</v>
      </c>
      <c r="AC1120" s="50" t="s">
        <v>2615</v>
      </c>
      <c r="AD1120" s="50" t="str">
        <f>IF(A1120="","","Assets/"&amp;N1120&amp;"/"&amp;Q1120&amp;"/"&amp;P1120&amp;".mp3")</f>
        <v>Assets/2010-2014/3/6.mp3</v>
      </c>
      <c r="AE1120" s="51" t="s">
        <v>2614</v>
      </c>
      <c r="AF1120" s="50" t="str">
        <f>IF(A1120="","","Tune "&amp;66*(Q1120-1)+P1120)</f>
        <v>Tune 138</v>
      </c>
      <c r="AG1120" s="50" t="s">
        <v>2613</v>
      </c>
      <c r="AH1120" s="50" t="str">
        <f>AC1120&amp;AD1120&amp;AE1120&amp;AF1120&amp;AG1120</f>
        <v>&lt;li&gt;&lt;a href="Assets/2010-2014/3/6.mp3"&gt;Tune 138&lt;/a&gt;&lt;/li&gt;</v>
      </c>
      <c r="AI1120" s="53" t="s">
        <v>2616</v>
      </c>
      <c r="AJ1120" s="53">
        <f>IF(A1120="","",66*(Q1120-1)+P1120)</f>
        <v>138</v>
      </c>
      <c r="AK1120" s="53" t="s">
        <v>2617</v>
      </c>
      <c r="AL1120" s="53" t="str">
        <f>IF(A1120="","",B1120&amp;"&lt;/td&gt;&lt;td&gt;"&amp;C1120&amp;"&lt;/td&gt;&lt;/tr&gt;")</f>
        <v>Calvin Harris&lt;/td&gt;&lt;td&gt;Summer&lt;/td&gt;&lt;/tr&gt;</v>
      </c>
      <c r="AM1120" s="53" t="str">
        <f>AI1120&amp;AJ1120&amp;AK1120&amp;AL1120</f>
        <v>&lt;tr&gt;&lt;td align="left"&gt;138&lt;/td&gt;&lt;td align="left"&gt;Calvin Harris&lt;/td&gt;&lt;td&gt;Summer&lt;/td&gt;&lt;/tr&gt;</v>
      </c>
      <c r="AN1120" s="64">
        <f>IF(MAX(LEN(B1120),LEN(C1120))=0,"",MAX(LEN(B1120),LEN(C1120)))</f>
        <v>13</v>
      </c>
    </row>
    <row r="1121" spans="1:40" x14ac:dyDescent="0.25">
      <c r="A1121" s="10" t="str">
        <f>N1121&amp;Q1121&amp;R1121&amp;S1121</f>
        <v>2000-200415E</v>
      </c>
      <c r="B1121" s="15" t="s">
        <v>2600</v>
      </c>
      <c r="C1121" s="15" t="s">
        <v>1548</v>
      </c>
      <c r="D1121" s="15"/>
      <c r="E1121" s="15"/>
      <c r="F1121" s="15"/>
      <c r="G1121" s="15"/>
      <c r="H1121" s="15"/>
      <c r="I1121" s="15"/>
      <c r="J1121" s="15"/>
      <c r="K1121" s="14"/>
      <c r="L1121" s="15">
        <v>2001</v>
      </c>
      <c r="M1121" s="10"/>
      <c r="N1121" s="3" t="s">
        <v>2620</v>
      </c>
      <c r="O1121" s="10"/>
      <c r="P1121" s="15">
        <v>49</v>
      </c>
      <c r="Q1121" s="15">
        <v>1</v>
      </c>
      <c r="R1121" s="15">
        <v>5</v>
      </c>
      <c r="S1121" s="15" t="s">
        <v>87</v>
      </c>
      <c r="U1121" s="76" t="s">
        <v>3074</v>
      </c>
      <c r="V1121" s="76" t="str">
        <f>IF(B1121="","",B1121)</f>
        <v>Destiny's Child</v>
      </c>
      <c r="W1121" s="76" t="s">
        <v>3075</v>
      </c>
      <c r="X1121" s="76" t="str">
        <f>IF(C1121="","",C1121)</f>
        <v>Survivor</v>
      </c>
      <c r="Y1121" s="77" t="s">
        <v>3077</v>
      </c>
      <c r="Z1121" s="76">
        <f>IF(L1121="","",L1121)</f>
        <v>2001</v>
      </c>
      <c r="AA1121" s="76" t="s">
        <v>3076</v>
      </c>
      <c r="AB1121" s="76" t="str">
        <f>_xlfn.CONCAT(U1121:AA1121)</f>
        <v>&lt;table class="questions" width="290"&gt;&lt;tr&gt;&lt;td height="50"&gt;&lt;div align="center"&gt;2 Points &lt;/div&gt;&lt;/td&gt;&lt;/tr&gt;&lt;tr&gt;&lt;td height="30"&gt;&lt;div align="center"&gt;Destiny's Child&lt;/div&gt;&lt;/td&gt;&lt;/tr&gt;&lt;tr&gt;&lt;td height="30"&gt;&lt;div align="center"&gt;Survivor&lt;/div&gt;&lt;/td&gt;&lt;/tr&gt;&lt;tr&gt;&lt;td height="30"&gt;&lt;div align="center"&gt;&lt;/div&gt;&lt;/td&gt;&lt;/tr&gt;&lt;tr&gt;&lt;td height="30"&gt;&lt;div align="center"&gt;2001&lt;/div&gt;&lt;/td&gt;&lt;/tr&gt;&lt;/table&gt;</v>
      </c>
      <c r="AC1121" s="50" t="s">
        <v>2615</v>
      </c>
      <c r="AD1121" s="50" t="str">
        <f>IF(A1121="","","Assets/"&amp;N1121&amp;"/"&amp;Q1121&amp;"/"&amp;P1121&amp;".mp3")</f>
        <v>Assets/2000-2004/1/49.mp3</v>
      </c>
      <c r="AE1121" s="51" t="s">
        <v>2614</v>
      </c>
      <c r="AF1121" s="50" t="str">
        <f>IF(A1121="","","Tune "&amp;66*(Q1121-1)+P1121)</f>
        <v>Tune 49</v>
      </c>
      <c r="AG1121" s="50" t="s">
        <v>2613</v>
      </c>
      <c r="AH1121" s="50" t="str">
        <f>AC1121&amp;AD1121&amp;AE1121&amp;AF1121&amp;AG1121</f>
        <v>&lt;li&gt;&lt;a href="Assets/2000-2004/1/49.mp3"&gt;Tune 49&lt;/a&gt;&lt;/li&gt;</v>
      </c>
      <c r="AI1121" s="53" t="s">
        <v>2616</v>
      </c>
      <c r="AJ1121" s="53">
        <f>IF(A1121="","",66*(Q1121-1)+P1121)</f>
        <v>49</v>
      </c>
      <c r="AK1121" s="53" t="s">
        <v>2617</v>
      </c>
      <c r="AL1121" s="53" t="str">
        <f>IF(A1121="","",B1121&amp;"&lt;/td&gt;&lt;td&gt;"&amp;C1121&amp;"&lt;/td&gt;&lt;/tr&gt;")</f>
        <v>Destiny's Child&lt;/td&gt;&lt;td&gt;Survivor&lt;/td&gt;&lt;/tr&gt;</v>
      </c>
      <c r="AM1121" s="53" t="str">
        <f>AI1121&amp;AJ1121&amp;AK1121&amp;AL1121</f>
        <v>&lt;tr&gt;&lt;td align="left"&gt;49&lt;/td&gt;&lt;td align="left"&gt;Destiny's Child&lt;/td&gt;&lt;td&gt;Survivor&lt;/td&gt;&lt;/tr&gt;</v>
      </c>
      <c r="AN1121" s="64">
        <f>IF(MAX(LEN(B1121),LEN(C1121))=0,"",MAX(LEN(B1121),LEN(C1121)))</f>
        <v>15</v>
      </c>
    </row>
    <row r="1122" spans="1:40" x14ac:dyDescent="0.25">
      <c r="A1122" s="10" t="str">
        <f>N1122&amp;Q1122&amp;R1122&amp;S1122</f>
        <v>2010-201431G</v>
      </c>
      <c r="B1122" s="35" t="s">
        <v>561</v>
      </c>
      <c r="C1122" s="35" t="s">
        <v>1624</v>
      </c>
      <c r="D1122" s="35" t="s">
        <v>672</v>
      </c>
      <c r="E1122" s="35" t="s">
        <v>682</v>
      </c>
      <c r="F1122" s="15"/>
      <c r="G1122" s="15"/>
      <c r="H1122" s="15"/>
      <c r="I1122" s="15"/>
      <c r="J1122" s="15"/>
      <c r="K1122" s="14"/>
      <c r="L1122" s="15">
        <v>2014</v>
      </c>
      <c r="M1122" s="10"/>
      <c r="N1122" s="3" t="s">
        <v>2622</v>
      </c>
      <c r="O1122" s="10"/>
      <c r="P1122" s="15">
        <v>7</v>
      </c>
      <c r="Q1122" s="15">
        <v>3</v>
      </c>
      <c r="R1122" s="15">
        <v>1</v>
      </c>
      <c r="S1122" s="35" t="s">
        <v>1068</v>
      </c>
      <c r="U1122" s="76" t="s">
        <v>3074</v>
      </c>
      <c r="V1122" s="76" t="str">
        <f>IF(B1122="","",B1122)</f>
        <v>Coldplay</v>
      </c>
      <c r="W1122" s="76" t="s">
        <v>3075</v>
      </c>
      <c r="X1122" s="76" t="str">
        <f>IF(C1122="","",C1122)</f>
        <v>A Sky Full of Stars</v>
      </c>
      <c r="Y1122" s="77" t="s">
        <v>3077</v>
      </c>
      <c r="Z1122" s="76">
        <f>IF(L1122="","",L1122)</f>
        <v>2014</v>
      </c>
      <c r="AA1122" s="76" t="s">
        <v>3076</v>
      </c>
      <c r="AB1122" s="76" t="str">
        <f>_xlfn.CONCAT(U1122:AA1122)</f>
        <v>&lt;table class="questions" width="290"&gt;&lt;tr&gt;&lt;td height="50"&gt;&lt;div align="center"&gt;2 Points &lt;/div&gt;&lt;/td&gt;&lt;/tr&gt;&lt;tr&gt;&lt;td height="30"&gt;&lt;div align="center"&gt;Coldplay&lt;/div&gt;&lt;/td&gt;&lt;/tr&gt;&lt;tr&gt;&lt;td height="30"&gt;&lt;div align="center"&gt;A Sky Full of Stars&lt;/div&gt;&lt;/td&gt;&lt;/tr&gt;&lt;tr&gt;&lt;td height="30"&gt;&lt;div align="center"&gt;&lt;/div&gt;&lt;/td&gt;&lt;/tr&gt;&lt;tr&gt;&lt;td height="30"&gt;&lt;div align="center"&gt;2014&lt;/div&gt;&lt;/td&gt;&lt;/tr&gt;&lt;/table&gt;</v>
      </c>
      <c r="AC1122" s="50" t="s">
        <v>2615</v>
      </c>
      <c r="AD1122" s="50" t="str">
        <f>IF(A1122="","","Assets/"&amp;N1122&amp;"/"&amp;Q1122&amp;"/"&amp;P1122&amp;".mp3")</f>
        <v>Assets/2010-2014/3/7.mp3</v>
      </c>
      <c r="AE1122" s="51" t="s">
        <v>2614</v>
      </c>
      <c r="AF1122" s="50" t="str">
        <f>IF(A1122="","","Tune "&amp;66*(Q1122-1)+P1122)</f>
        <v>Tune 139</v>
      </c>
      <c r="AG1122" s="50" t="s">
        <v>2613</v>
      </c>
      <c r="AH1122" s="50" t="str">
        <f>AC1122&amp;AD1122&amp;AE1122&amp;AF1122&amp;AG1122</f>
        <v>&lt;li&gt;&lt;a href="Assets/2010-2014/3/7.mp3"&gt;Tune 139&lt;/a&gt;&lt;/li&gt;</v>
      </c>
      <c r="AI1122" s="53" t="s">
        <v>2616</v>
      </c>
      <c r="AJ1122" s="53">
        <f>IF(A1122="","",66*(Q1122-1)+P1122)</f>
        <v>139</v>
      </c>
      <c r="AK1122" s="53" t="s">
        <v>2617</v>
      </c>
      <c r="AL1122" s="53" t="str">
        <f>IF(A1122="","",B1122&amp;"&lt;/td&gt;&lt;td&gt;"&amp;C1122&amp;"&lt;/td&gt;&lt;/tr&gt;")</f>
        <v>Coldplay&lt;/td&gt;&lt;td&gt;A Sky Full of Stars&lt;/td&gt;&lt;/tr&gt;</v>
      </c>
      <c r="AM1122" s="53" t="str">
        <f>AI1122&amp;AJ1122&amp;AK1122&amp;AL1122</f>
        <v>&lt;tr&gt;&lt;td align="left"&gt;139&lt;/td&gt;&lt;td align="left"&gt;Coldplay&lt;/td&gt;&lt;td&gt;A Sky Full of Stars&lt;/td&gt;&lt;/tr&gt;</v>
      </c>
      <c r="AN1122" s="64">
        <f>IF(MAX(LEN(B1122),LEN(C1122))=0,"",MAX(LEN(B1122),LEN(C1122)))</f>
        <v>19</v>
      </c>
    </row>
    <row r="1123" spans="1:40" x14ac:dyDescent="0.25">
      <c r="A1123" s="10" t="str">
        <f>N1123&amp;Q1123&amp;R1123&amp;S1123</f>
        <v>2015-201934K</v>
      </c>
      <c r="B1123" s="15" t="s">
        <v>2583</v>
      </c>
      <c r="C1123" s="15" t="s">
        <v>2584</v>
      </c>
      <c r="D1123" s="15"/>
      <c r="E1123" s="15"/>
      <c r="F1123" s="15"/>
      <c r="G1123" s="15"/>
      <c r="H1123" s="15"/>
      <c r="I1123" s="15"/>
      <c r="J1123" s="15"/>
      <c r="K1123" s="14"/>
      <c r="L1123" s="15">
        <v>2018</v>
      </c>
      <c r="M1123" s="10"/>
      <c r="N1123" s="3" t="s">
        <v>2623</v>
      </c>
      <c r="O1123" s="10"/>
      <c r="P1123" s="15">
        <v>44</v>
      </c>
      <c r="Q1123" s="15">
        <v>3</v>
      </c>
      <c r="R1123" s="15">
        <v>4</v>
      </c>
      <c r="S1123" s="15" t="s">
        <v>1072</v>
      </c>
      <c r="U1123" s="76" t="s">
        <v>3074</v>
      </c>
      <c r="V1123" s="76" t="str">
        <f>IF(B1123="","",B1123)</f>
        <v>Jax Jones, Mabel, Rich The Kid</v>
      </c>
      <c r="W1123" s="76" t="s">
        <v>3075</v>
      </c>
      <c r="X1123" s="76" t="str">
        <f>IF(C1123="","",C1123)</f>
        <v>Ring Ring</v>
      </c>
      <c r="Y1123" s="77" t="s">
        <v>3077</v>
      </c>
      <c r="Z1123" s="76">
        <f>IF(L1123="","",L1123)</f>
        <v>2018</v>
      </c>
      <c r="AA1123" s="76" t="s">
        <v>3076</v>
      </c>
      <c r="AB1123" s="76" t="str">
        <f>_xlfn.CONCAT(U1123:AA1123)</f>
        <v>&lt;table class="questions" width="290"&gt;&lt;tr&gt;&lt;td height="50"&gt;&lt;div align="center"&gt;2 Points &lt;/div&gt;&lt;/td&gt;&lt;/tr&gt;&lt;tr&gt;&lt;td height="30"&gt;&lt;div align="center"&gt;Jax Jones, Mabel, Rich The Kid&lt;/div&gt;&lt;/td&gt;&lt;/tr&gt;&lt;tr&gt;&lt;td height="30"&gt;&lt;div align="center"&gt;Ring Ring&lt;/div&gt;&lt;/td&gt;&lt;/tr&gt;&lt;tr&gt;&lt;td height="30"&gt;&lt;div align="center"&gt;&lt;/div&gt;&lt;/td&gt;&lt;/tr&gt;&lt;tr&gt;&lt;td height="30"&gt;&lt;div align="center"&gt;2018&lt;/div&gt;&lt;/td&gt;&lt;/tr&gt;&lt;/table&gt;</v>
      </c>
      <c r="AC1123" s="50" t="s">
        <v>2615</v>
      </c>
      <c r="AD1123" s="50" t="str">
        <f>IF(A1123="","","Assets/"&amp;N1123&amp;"/"&amp;Q1123&amp;"/"&amp;P1123&amp;".mp3")</f>
        <v>Assets/2015-2019/3/44.mp3</v>
      </c>
      <c r="AE1123" s="51" t="s">
        <v>2614</v>
      </c>
      <c r="AF1123" s="50" t="str">
        <f>IF(A1123="","","Tune "&amp;66*(Q1123-1)+P1123)</f>
        <v>Tune 176</v>
      </c>
      <c r="AG1123" s="50" t="s">
        <v>2613</v>
      </c>
      <c r="AH1123" s="50" t="str">
        <f>AC1123&amp;AD1123&amp;AE1123&amp;AF1123&amp;AG1123</f>
        <v>&lt;li&gt;&lt;a href="Assets/2015-2019/3/44.mp3"&gt;Tune 176&lt;/a&gt;&lt;/li&gt;</v>
      </c>
      <c r="AI1123" s="53" t="s">
        <v>2616</v>
      </c>
      <c r="AJ1123" s="53">
        <f>IF(A1123="","",66*(Q1123-1)+P1123)</f>
        <v>176</v>
      </c>
      <c r="AK1123" s="53" t="s">
        <v>2617</v>
      </c>
      <c r="AL1123" s="53" t="str">
        <f>IF(A1123="","",B1123&amp;"&lt;/td&gt;&lt;td&gt;"&amp;C1123&amp;"&lt;/td&gt;&lt;/tr&gt;")</f>
        <v>Jax Jones, Mabel, Rich The Kid&lt;/td&gt;&lt;td&gt;Ring Ring&lt;/td&gt;&lt;/tr&gt;</v>
      </c>
      <c r="AM1123" s="53" t="str">
        <f>AI1123&amp;AJ1123&amp;AK1123&amp;AL1123</f>
        <v>&lt;tr&gt;&lt;td align="left"&gt;176&lt;/td&gt;&lt;td align="left"&gt;Jax Jones, Mabel, Rich The Kid&lt;/td&gt;&lt;td&gt;Ring Ring&lt;/td&gt;&lt;/tr&gt;</v>
      </c>
      <c r="AN1123" s="64">
        <f>IF(MAX(LEN(B1123),LEN(C1123))=0,"",MAX(LEN(B1123),LEN(C1123)))</f>
        <v>30</v>
      </c>
    </row>
    <row r="1124" spans="1:40" x14ac:dyDescent="0.25">
      <c r="A1124" s="10" t="str">
        <f>N1124&amp;Q1124&amp;R1124&amp;S1124</f>
        <v>2005-200916J</v>
      </c>
      <c r="B1124" s="35" t="s">
        <v>1708</v>
      </c>
      <c r="C1124" s="35" t="s">
        <v>1709</v>
      </c>
      <c r="D1124" s="35" t="s">
        <v>672</v>
      </c>
      <c r="E1124" s="35" t="s">
        <v>682</v>
      </c>
      <c r="F1124" s="15"/>
      <c r="G1124" s="15"/>
      <c r="H1124" s="15"/>
      <c r="I1124" s="15"/>
      <c r="J1124" s="15"/>
      <c r="K1124" s="14"/>
      <c r="L1124" s="15">
        <v>2005</v>
      </c>
      <c r="M1124" s="10"/>
      <c r="N1124" s="3" t="s">
        <v>2621</v>
      </c>
      <c r="O1124" s="10"/>
      <c r="P1124" s="15">
        <v>65</v>
      </c>
      <c r="Q1124" s="15">
        <v>1</v>
      </c>
      <c r="R1124" s="15">
        <v>6</v>
      </c>
      <c r="S1124" s="35" t="s">
        <v>1071</v>
      </c>
      <c r="U1124" s="76" t="s">
        <v>3074</v>
      </c>
      <c r="V1124" s="76" t="str">
        <f>IF(B1124="","",B1124)</f>
        <v>KT Tunstall</v>
      </c>
      <c r="W1124" s="76" t="s">
        <v>3075</v>
      </c>
      <c r="X1124" s="76" t="str">
        <f>IF(C1124="","",C1124)</f>
        <v>Suddenly I See</v>
      </c>
      <c r="Y1124" s="77" t="s">
        <v>3077</v>
      </c>
      <c r="Z1124" s="76">
        <f>IF(L1124="","",L1124)</f>
        <v>2005</v>
      </c>
      <c r="AA1124" s="76" t="s">
        <v>3076</v>
      </c>
      <c r="AB1124" s="76" t="str">
        <f>_xlfn.CONCAT(U1124:AA1124)</f>
        <v>&lt;table class="questions" width="290"&gt;&lt;tr&gt;&lt;td height="50"&gt;&lt;div align="center"&gt;2 Points &lt;/div&gt;&lt;/td&gt;&lt;/tr&gt;&lt;tr&gt;&lt;td height="30"&gt;&lt;div align="center"&gt;KT Tunstall&lt;/div&gt;&lt;/td&gt;&lt;/tr&gt;&lt;tr&gt;&lt;td height="30"&gt;&lt;div align="center"&gt;Suddenly I See&lt;/div&gt;&lt;/td&gt;&lt;/tr&gt;&lt;tr&gt;&lt;td height="30"&gt;&lt;div align="center"&gt;&lt;/div&gt;&lt;/td&gt;&lt;/tr&gt;&lt;tr&gt;&lt;td height="30"&gt;&lt;div align="center"&gt;2005&lt;/div&gt;&lt;/td&gt;&lt;/tr&gt;&lt;/table&gt;</v>
      </c>
      <c r="AC1124" s="50" t="s">
        <v>2615</v>
      </c>
      <c r="AD1124" s="50" t="str">
        <f>IF(A1124="","","Assets/"&amp;N1124&amp;"/"&amp;Q1124&amp;"/"&amp;P1124&amp;".mp3")</f>
        <v>Assets/2005-2009/1/65.mp3</v>
      </c>
      <c r="AE1124" s="51" t="s">
        <v>2614</v>
      </c>
      <c r="AF1124" s="50" t="str">
        <f>IF(A1124="","","Tune "&amp;66*(Q1124-1)+P1124)</f>
        <v>Tune 65</v>
      </c>
      <c r="AG1124" s="50" t="s">
        <v>2613</v>
      </c>
      <c r="AH1124" s="50" t="str">
        <f>AC1124&amp;AD1124&amp;AE1124&amp;AF1124&amp;AG1124</f>
        <v>&lt;li&gt;&lt;a href="Assets/2005-2009/1/65.mp3"&gt;Tune 65&lt;/a&gt;&lt;/li&gt;</v>
      </c>
      <c r="AI1124" s="53" t="s">
        <v>2616</v>
      </c>
      <c r="AJ1124" s="53">
        <f>IF(A1124="","",66*(Q1124-1)+P1124)</f>
        <v>65</v>
      </c>
      <c r="AK1124" s="53" t="s">
        <v>2617</v>
      </c>
      <c r="AL1124" s="53" t="str">
        <f>IF(A1124="","",B1124&amp;"&lt;/td&gt;&lt;td&gt;"&amp;C1124&amp;"&lt;/td&gt;&lt;/tr&gt;")</f>
        <v>KT Tunstall&lt;/td&gt;&lt;td&gt;Suddenly I See&lt;/td&gt;&lt;/tr&gt;</v>
      </c>
      <c r="AM1124" s="53" t="str">
        <f>AI1124&amp;AJ1124&amp;AK1124&amp;AL1124</f>
        <v>&lt;tr&gt;&lt;td align="left"&gt;65&lt;/td&gt;&lt;td align="left"&gt;KT Tunstall&lt;/td&gt;&lt;td&gt;Suddenly I See&lt;/td&gt;&lt;/tr&gt;</v>
      </c>
      <c r="AN1124" s="64">
        <f>IF(MAX(LEN(B1124),LEN(C1124))=0,"",MAX(LEN(B1124),LEN(C1124)))</f>
        <v>14</v>
      </c>
    </row>
    <row r="1125" spans="1:40" x14ac:dyDescent="0.25">
      <c r="A1125" s="10" t="str">
        <f>N1125&amp;Q1125&amp;R1125&amp;S1125</f>
        <v>2000-200415F</v>
      </c>
      <c r="B1125" s="14" t="s">
        <v>648</v>
      </c>
      <c r="C1125" s="14" t="s">
        <v>882</v>
      </c>
      <c r="D1125" s="15" t="s">
        <v>672</v>
      </c>
      <c r="E1125" s="15" t="s">
        <v>682</v>
      </c>
      <c r="F1125" s="15"/>
      <c r="G1125" s="15"/>
      <c r="H1125" s="15"/>
      <c r="I1125" s="15"/>
      <c r="J1125" s="15"/>
      <c r="K1125" s="14"/>
      <c r="L1125" s="15">
        <v>2004</v>
      </c>
      <c r="M1125" s="10"/>
      <c r="N1125" s="3" t="s">
        <v>2620</v>
      </c>
      <c r="O1125" s="10"/>
      <c r="P1125" s="15">
        <v>50</v>
      </c>
      <c r="Q1125" s="15">
        <v>1</v>
      </c>
      <c r="R1125" s="15">
        <v>5</v>
      </c>
      <c r="S1125" s="15" t="s">
        <v>88</v>
      </c>
      <c r="U1125" s="76" t="s">
        <v>3074</v>
      </c>
      <c r="V1125" s="76" t="str">
        <f>IF(B1125="","",B1125)</f>
        <v>Goldie Lookin’ Chain</v>
      </c>
      <c r="W1125" s="76" t="s">
        <v>3075</v>
      </c>
      <c r="X1125" s="76" t="str">
        <f>IF(C1125="","",C1125)</f>
        <v>Guns Don’t Kill People, Rappers Do</v>
      </c>
      <c r="Y1125" s="77" t="s">
        <v>3077</v>
      </c>
      <c r="Z1125" s="76">
        <f>IF(L1125="","",L1125)</f>
        <v>2004</v>
      </c>
      <c r="AA1125" s="76" t="s">
        <v>3076</v>
      </c>
      <c r="AB1125" s="76" t="str">
        <f>_xlfn.CONCAT(U1125:AA1125)</f>
        <v>&lt;table class="questions" width="290"&gt;&lt;tr&gt;&lt;td height="50"&gt;&lt;div align="center"&gt;2 Points &lt;/div&gt;&lt;/td&gt;&lt;/tr&gt;&lt;tr&gt;&lt;td height="30"&gt;&lt;div align="center"&gt;Goldie Lookin’ Chain&lt;/div&gt;&lt;/td&gt;&lt;/tr&gt;&lt;tr&gt;&lt;td height="30"&gt;&lt;div align="center"&gt;Guns Don’t Kill People, Rappers Do&lt;/div&gt;&lt;/td&gt;&lt;/tr&gt;&lt;tr&gt;&lt;td height="30"&gt;&lt;div align="center"&gt;&lt;/div&gt;&lt;/td&gt;&lt;/tr&gt;&lt;tr&gt;&lt;td height="30"&gt;&lt;div align="center"&gt;2004&lt;/div&gt;&lt;/td&gt;&lt;/tr&gt;&lt;/table&gt;</v>
      </c>
      <c r="AC1125" s="50" t="s">
        <v>2615</v>
      </c>
      <c r="AD1125" s="50" t="str">
        <f>IF(A1125="","","Assets/"&amp;N1125&amp;"/"&amp;Q1125&amp;"/"&amp;P1125&amp;".mp3")</f>
        <v>Assets/2000-2004/1/50.mp3</v>
      </c>
      <c r="AE1125" s="51" t="s">
        <v>2614</v>
      </c>
      <c r="AF1125" s="50" t="str">
        <f>IF(A1125="","","Tune "&amp;66*(Q1125-1)+P1125)</f>
        <v>Tune 50</v>
      </c>
      <c r="AG1125" s="50" t="s">
        <v>2613</v>
      </c>
      <c r="AH1125" s="50" t="str">
        <f>AC1125&amp;AD1125&amp;AE1125&amp;AF1125&amp;AG1125</f>
        <v>&lt;li&gt;&lt;a href="Assets/2000-2004/1/50.mp3"&gt;Tune 50&lt;/a&gt;&lt;/li&gt;</v>
      </c>
      <c r="AI1125" s="53" t="s">
        <v>2616</v>
      </c>
      <c r="AJ1125" s="53">
        <f>IF(A1125="","",66*(Q1125-1)+P1125)</f>
        <v>50</v>
      </c>
      <c r="AK1125" s="53" t="s">
        <v>2617</v>
      </c>
      <c r="AL1125" s="53" t="str">
        <f>IF(A1125="","",B1125&amp;"&lt;/td&gt;&lt;td&gt;"&amp;C1125&amp;"&lt;/td&gt;&lt;/tr&gt;")</f>
        <v>Goldie Lookin’ Chain&lt;/td&gt;&lt;td&gt;Guns Don’t Kill People, Rappers Do&lt;/td&gt;&lt;/tr&gt;</v>
      </c>
      <c r="AM1125" s="53" t="str">
        <f>AI1125&amp;AJ1125&amp;AK1125&amp;AL1125</f>
        <v>&lt;tr&gt;&lt;td align="left"&gt;50&lt;/td&gt;&lt;td align="left"&gt;Goldie Lookin’ Chain&lt;/td&gt;&lt;td&gt;Guns Don’t Kill People, Rappers Do&lt;/td&gt;&lt;/tr&gt;</v>
      </c>
      <c r="AN1125" s="64">
        <f>IF(MAX(LEN(B1125),LEN(C1125))=0,"",MAX(LEN(B1125),LEN(C1125)))</f>
        <v>34</v>
      </c>
    </row>
    <row r="1126" spans="1:40" x14ac:dyDescent="0.25">
      <c r="A1126" s="10" t="str">
        <f>N1126&amp;Q1126&amp;R1126&amp;S1126</f>
        <v>Rock21E</v>
      </c>
      <c r="B1126" s="35" t="s">
        <v>716</v>
      </c>
      <c r="C1126" s="35" t="s">
        <v>851</v>
      </c>
      <c r="D1126" s="35" t="s">
        <v>672</v>
      </c>
      <c r="E1126" s="35" t="s">
        <v>682</v>
      </c>
      <c r="F1126" s="15"/>
      <c r="G1126" s="15"/>
      <c r="H1126" s="15"/>
      <c r="I1126" s="15"/>
      <c r="J1126" s="15"/>
      <c r="K1126" s="14"/>
      <c r="L1126" s="15">
        <v>1979</v>
      </c>
      <c r="M1126" s="10"/>
      <c r="N1126" s="36" t="s">
        <v>1067</v>
      </c>
      <c r="O1126" s="10"/>
      <c r="P1126" s="15">
        <v>5</v>
      </c>
      <c r="Q1126" s="15">
        <v>2</v>
      </c>
      <c r="R1126" s="15">
        <v>1</v>
      </c>
      <c r="S1126" s="35" t="s">
        <v>87</v>
      </c>
      <c r="U1126" s="76" t="s">
        <v>3074</v>
      </c>
      <c r="V1126" s="76" t="str">
        <f>IF(B1126="","",B1126)</f>
        <v>Pink Floyd</v>
      </c>
      <c r="W1126" s="76" t="s">
        <v>3075</v>
      </c>
      <c r="X1126" s="76" t="str">
        <f>IF(C1126="","",C1126)</f>
        <v>Another Brick in the Wall</v>
      </c>
      <c r="Y1126" s="77" t="s">
        <v>3077</v>
      </c>
      <c r="Z1126" s="76">
        <f>IF(L1126="","",L1126)</f>
        <v>1979</v>
      </c>
      <c r="AA1126" s="76" t="s">
        <v>3076</v>
      </c>
      <c r="AB1126" s="76" t="str">
        <f>_xlfn.CONCAT(U1126:AA1126)</f>
        <v>&lt;table class="questions" width="290"&gt;&lt;tr&gt;&lt;td height="50"&gt;&lt;div align="center"&gt;2 Points &lt;/div&gt;&lt;/td&gt;&lt;/tr&gt;&lt;tr&gt;&lt;td height="30"&gt;&lt;div align="center"&gt;Pink Floyd&lt;/div&gt;&lt;/td&gt;&lt;/tr&gt;&lt;tr&gt;&lt;td height="30"&gt;&lt;div align="center"&gt;Another Brick in the Wall&lt;/div&gt;&lt;/td&gt;&lt;/tr&gt;&lt;tr&gt;&lt;td height="30"&gt;&lt;div align="center"&gt;&lt;/div&gt;&lt;/td&gt;&lt;/tr&gt;&lt;tr&gt;&lt;td height="30"&gt;&lt;div align="center"&gt;1979&lt;/div&gt;&lt;/td&gt;&lt;/tr&gt;&lt;/table&gt;</v>
      </c>
      <c r="AC1126" s="50" t="s">
        <v>2615</v>
      </c>
      <c r="AD1126" s="50" t="str">
        <f>IF(A1126="","","Assets/"&amp;N1126&amp;"/"&amp;Q1126&amp;"/"&amp;P1126&amp;".mp3")</f>
        <v>Assets/Rock/2/5.mp3</v>
      </c>
      <c r="AE1126" s="51" t="s">
        <v>2614</v>
      </c>
      <c r="AF1126" s="50" t="str">
        <f>IF(A1126="","","Tune "&amp;66*(Q1126-1)+P1126)</f>
        <v>Tune 71</v>
      </c>
      <c r="AG1126" s="50" t="s">
        <v>2613</v>
      </c>
      <c r="AH1126" s="50" t="str">
        <f>AC1126&amp;AD1126&amp;AE1126&amp;AF1126&amp;AG1126</f>
        <v>&lt;li&gt;&lt;a href="Assets/Rock/2/5.mp3"&gt;Tune 71&lt;/a&gt;&lt;/li&gt;</v>
      </c>
      <c r="AI1126" s="53" t="s">
        <v>2616</v>
      </c>
      <c r="AJ1126" s="53">
        <f>IF(A1126="","",66*(Q1126-1)+P1126)</f>
        <v>71</v>
      </c>
      <c r="AK1126" s="53" t="s">
        <v>2617</v>
      </c>
      <c r="AL1126" s="53" t="str">
        <f>IF(A1126="","",B1126&amp;"&lt;/td&gt;&lt;td&gt;"&amp;C1126&amp;"&lt;/td&gt;&lt;/tr&gt;")</f>
        <v>Pink Floyd&lt;/td&gt;&lt;td&gt;Another Brick in the Wall&lt;/td&gt;&lt;/tr&gt;</v>
      </c>
      <c r="AM1126" s="53" t="str">
        <f>AI1126&amp;AJ1126&amp;AK1126&amp;AL1126</f>
        <v>&lt;tr&gt;&lt;td align="left"&gt;71&lt;/td&gt;&lt;td align="left"&gt;Pink Floyd&lt;/td&gt;&lt;td&gt;Another Brick in the Wall&lt;/td&gt;&lt;/tr&gt;</v>
      </c>
      <c r="AN1126" s="64">
        <f>IF(MAX(LEN(B1126),LEN(C1126))=0,"",MAX(LEN(B1126),LEN(C1126)))</f>
        <v>25</v>
      </c>
    </row>
    <row r="1127" spans="1:40" x14ac:dyDescent="0.25">
      <c r="A1127" s="10" t="str">
        <f>N1127&amp;Q1127&amp;R1127&amp;S1127</f>
        <v>197015B</v>
      </c>
      <c r="B1127" s="15" t="s">
        <v>2818</v>
      </c>
      <c r="C1127" s="15" t="s">
        <v>2819</v>
      </c>
      <c r="D1127" s="15"/>
      <c r="E1127" s="15"/>
      <c r="F1127" s="15"/>
      <c r="G1127" s="15"/>
      <c r="H1127" s="15"/>
      <c r="I1127" s="15"/>
      <c r="J1127" s="15"/>
      <c r="K1127" s="14"/>
      <c r="L1127" s="15">
        <v>1978</v>
      </c>
      <c r="M1127" s="10"/>
      <c r="N1127" s="81">
        <v>1970</v>
      </c>
      <c r="O1127" s="10"/>
      <c r="P1127" s="15">
        <v>46</v>
      </c>
      <c r="Q1127" s="15">
        <v>1</v>
      </c>
      <c r="R1127" s="15">
        <v>5</v>
      </c>
      <c r="S1127" s="15" t="s">
        <v>85</v>
      </c>
      <c r="U1127" s="76" t="s">
        <v>3074</v>
      </c>
      <c r="V1127" s="76" t="str">
        <f>IF(B1127="","",B1127)</f>
        <v>Sylvester</v>
      </c>
      <c r="W1127" s="76" t="s">
        <v>3075</v>
      </c>
      <c r="X1127" s="76" t="str">
        <f>IF(C1127="","",C1127)</f>
        <v>You Make Me Feel</v>
      </c>
      <c r="Y1127" s="77" t="s">
        <v>3077</v>
      </c>
      <c r="Z1127" s="76">
        <f>IF(L1127="","",L1127)</f>
        <v>1978</v>
      </c>
      <c r="AA1127" s="76" t="s">
        <v>3076</v>
      </c>
      <c r="AB1127" s="76" t="str">
        <f>_xlfn.CONCAT(U1127:AA1127)</f>
        <v>&lt;table class="questions" width="290"&gt;&lt;tr&gt;&lt;td height="50"&gt;&lt;div align="center"&gt;2 Points &lt;/div&gt;&lt;/td&gt;&lt;/tr&gt;&lt;tr&gt;&lt;td height="30"&gt;&lt;div align="center"&gt;Sylvester&lt;/div&gt;&lt;/td&gt;&lt;/tr&gt;&lt;tr&gt;&lt;td height="30"&gt;&lt;div align="center"&gt;You Make Me Feel&lt;/div&gt;&lt;/td&gt;&lt;/tr&gt;&lt;tr&gt;&lt;td height="30"&gt;&lt;div align="center"&gt;&lt;/div&gt;&lt;/td&gt;&lt;/tr&gt;&lt;tr&gt;&lt;td height="30"&gt;&lt;div align="center"&gt;1978&lt;/div&gt;&lt;/td&gt;&lt;/tr&gt;&lt;/table&gt;</v>
      </c>
      <c r="AC1127" s="50" t="s">
        <v>2615</v>
      </c>
      <c r="AD1127" s="50" t="str">
        <f>IF(A1127="","","Assets/"&amp;N1127&amp;"/"&amp;Q1127&amp;"/"&amp;P1127&amp;".mp3")</f>
        <v>Assets/1970/1/46.mp3</v>
      </c>
      <c r="AE1127" s="51" t="s">
        <v>2614</v>
      </c>
      <c r="AF1127" s="50" t="str">
        <f>IF(A1127="","","Tune "&amp;66*(Q1127-1)+P1127)</f>
        <v>Tune 46</v>
      </c>
      <c r="AG1127" s="50" t="s">
        <v>2613</v>
      </c>
      <c r="AH1127" s="50" t="str">
        <f>AC1127&amp;AD1127&amp;AE1127&amp;AF1127&amp;AG1127</f>
        <v>&lt;li&gt;&lt;a href="Assets/1970/1/46.mp3"&gt;Tune 46&lt;/a&gt;&lt;/li&gt;</v>
      </c>
      <c r="AI1127" s="53" t="s">
        <v>2616</v>
      </c>
      <c r="AJ1127" s="53">
        <f>IF(A1127="","",66*(Q1127-1)+P1127)</f>
        <v>46</v>
      </c>
      <c r="AK1127" s="53" t="s">
        <v>2617</v>
      </c>
      <c r="AL1127" s="53" t="str">
        <f>IF(A1127="","",B1127&amp;"&lt;/td&gt;&lt;td&gt;"&amp;C1127&amp;"&lt;/td&gt;&lt;/tr&gt;")</f>
        <v>Sylvester&lt;/td&gt;&lt;td&gt;You Make Me Feel&lt;/td&gt;&lt;/tr&gt;</v>
      </c>
      <c r="AM1127" s="53" t="str">
        <f>AI1127&amp;AJ1127&amp;AK1127&amp;AL1127</f>
        <v>&lt;tr&gt;&lt;td align="left"&gt;46&lt;/td&gt;&lt;td align="left"&gt;Sylvester&lt;/td&gt;&lt;td&gt;You Make Me Feel&lt;/td&gt;&lt;/tr&gt;</v>
      </c>
      <c r="AN1127" s="64">
        <f>IF(MAX(LEN(B1127),LEN(C1127))=0,"",MAX(LEN(B1127),LEN(C1127)))</f>
        <v>16</v>
      </c>
    </row>
    <row r="1128" spans="1:40" x14ac:dyDescent="0.25">
      <c r="A1128" s="10" t="str">
        <f>N1128&amp;Q1128&amp;R1128&amp;S1128</f>
        <v>197015C</v>
      </c>
      <c r="B1128" s="15" t="s">
        <v>1546</v>
      </c>
      <c r="C1128" s="15" t="s">
        <v>2743</v>
      </c>
      <c r="D1128" s="15"/>
      <c r="E1128" s="15"/>
      <c r="F1128" s="15"/>
      <c r="G1128" s="15"/>
      <c r="H1128" s="15"/>
      <c r="I1128" s="15"/>
      <c r="J1128" s="15"/>
      <c r="K1128" s="14"/>
      <c r="L1128" s="15">
        <v>1978</v>
      </c>
      <c r="M1128" s="10"/>
      <c r="N1128" s="81">
        <v>1970</v>
      </c>
      <c r="O1128" s="10"/>
      <c r="P1128" s="15">
        <v>47</v>
      </c>
      <c r="Q1128" s="15">
        <v>1</v>
      </c>
      <c r="R1128" s="15">
        <v>5</v>
      </c>
      <c r="S1128" s="15" t="s">
        <v>89</v>
      </c>
      <c r="U1128" s="76" t="s">
        <v>3074</v>
      </c>
      <c r="V1128" s="76" t="str">
        <f>IF(B1128="","",B1128)</f>
        <v>Buzzcocks</v>
      </c>
      <c r="W1128" s="76" t="s">
        <v>3075</v>
      </c>
      <c r="X1128" s="76" t="str">
        <f>IF(C1128="","",C1128)</f>
        <v>Ever Fallen In Love (With Someone You Shouldn't've)</v>
      </c>
      <c r="Y1128" s="77" t="s">
        <v>3077</v>
      </c>
      <c r="Z1128" s="76">
        <f>IF(L1128="","",L1128)</f>
        <v>1978</v>
      </c>
      <c r="AA1128" s="76" t="s">
        <v>3076</v>
      </c>
      <c r="AB1128" s="76" t="str">
        <f>_xlfn.CONCAT(U1128:AA1128)</f>
        <v>&lt;table class="questions" width="290"&gt;&lt;tr&gt;&lt;td height="50"&gt;&lt;div align="center"&gt;2 Points &lt;/div&gt;&lt;/td&gt;&lt;/tr&gt;&lt;tr&gt;&lt;td height="30"&gt;&lt;div align="center"&gt;Buzzcocks&lt;/div&gt;&lt;/td&gt;&lt;/tr&gt;&lt;tr&gt;&lt;td height="30"&gt;&lt;div align="center"&gt;Ever Fallen In Love (With Someone You Shouldn't've)&lt;/div&gt;&lt;/td&gt;&lt;/tr&gt;&lt;tr&gt;&lt;td height="30"&gt;&lt;div align="center"&gt;&lt;/div&gt;&lt;/td&gt;&lt;/tr&gt;&lt;tr&gt;&lt;td height="30"&gt;&lt;div align="center"&gt;1978&lt;/div&gt;&lt;/td&gt;&lt;/tr&gt;&lt;/table&gt;</v>
      </c>
      <c r="AC1128" s="50" t="s">
        <v>2615</v>
      </c>
      <c r="AD1128" s="50" t="str">
        <f>IF(A1128="","","Assets/"&amp;N1128&amp;"/"&amp;Q1128&amp;"/"&amp;P1128&amp;".mp3")</f>
        <v>Assets/1970/1/47.mp3</v>
      </c>
      <c r="AE1128" s="51" t="s">
        <v>2614</v>
      </c>
      <c r="AF1128" s="50" t="str">
        <f>IF(A1128="","","Tune "&amp;66*(Q1128-1)+P1128)</f>
        <v>Tune 47</v>
      </c>
      <c r="AG1128" s="50" t="s">
        <v>2613</v>
      </c>
      <c r="AH1128" s="50" t="str">
        <f>AC1128&amp;AD1128&amp;AE1128&amp;AF1128&amp;AG1128</f>
        <v>&lt;li&gt;&lt;a href="Assets/1970/1/47.mp3"&gt;Tune 47&lt;/a&gt;&lt;/li&gt;</v>
      </c>
      <c r="AI1128" s="53" t="s">
        <v>2616</v>
      </c>
      <c r="AJ1128" s="53">
        <f>IF(A1128="","",66*(Q1128-1)+P1128)</f>
        <v>47</v>
      </c>
      <c r="AK1128" s="53" t="s">
        <v>2617</v>
      </c>
      <c r="AL1128" s="53" t="str">
        <f>IF(A1128="","",B1128&amp;"&lt;/td&gt;&lt;td&gt;"&amp;C1128&amp;"&lt;/td&gt;&lt;/tr&gt;")</f>
        <v>Buzzcocks&lt;/td&gt;&lt;td&gt;Ever Fallen In Love (With Someone You Shouldn't've)&lt;/td&gt;&lt;/tr&gt;</v>
      </c>
      <c r="AM1128" s="53" t="str">
        <f>AI1128&amp;AJ1128&amp;AK1128&amp;AL1128</f>
        <v>&lt;tr&gt;&lt;td align="left"&gt;47&lt;/td&gt;&lt;td align="left"&gt;Buzzcocks&lt;/td&gt;&lt;td&gt;Ever Fallen In Love (With Someone You Shouldn't've)&lt;/td&gt;&lt;/tr&gt;</v>
      </c>
      <c r="AN1128" s="64">
        <f>IF(MAX(LEN(B1128),LEN(C1128))=0,"",MAX(LEN(B1128),LEN(C1128)))</f>
        <v>51</v>
      </c>
    </row>
    <row r="1129" spans="1:40" x14ac:dyDescent="0.25">
      <c r="A1129" s="10" t="str">
        <f>N1129&amp;Q1129&amp;R1129&amp;S1129</f>
        <v>2015-201935A</v>
      </c>
      <c r="B1129" s="15" t="s">
        <v>2585</v>
      </c>
      <c r="C1129" s="15" t="s">
        <v>2586</v>
      </c>
      <c r="D1129" s="15"/>
      <c r="E1129" s="15"/>
      <c r="F1129" s="15"/>
      <c r="G1129" s="15"/>
      <c r="H1129" s="15"/>
      <c r="I1129" s="15"/>
      <c r="J1129" s="15"/>
      <c r="K1129" s="14"/>
      <c r="L1129" s="15">
        <v>2017</v>
      </c>
      <c r="M1129" s="10"/>
      <c r="N1129" s="3" t="s">
        <v>2623</v>
      </c>
      <c r="O1129" s="10"/>
      <c r="P1129" s="15">
        <v>45</v>
      </c>
      <c r="Q1129" s="15">
        <v>3</v>
      </c>
      <c r="R1129" s="15">
        <v>5</v>
      </c>
      <c r="S1129" s="35" t="s">
        <v>84</v>
      </c>
      <c r="U1129" s="76" t="s">
        <v>3074</v>
      </c>
      <c r="V1129" s="76" t="str">
        <f>IF(B1129="","",B1129)</f>
        <v>Tom Walker</v>
      </c>
      <c r="W1129" s="76" t="s">
        <v>3075</v>
      </c>
      <c r="X1129" s="76" t="str">
        <f>IF(C1129="","",C1129)</f>
        <v>Leave A Light On</v>
      </c>
      <c r="Y1129" s="77" t="s">
        <v>3077</v>
      </c>
      <c r="Z1129" s="76">
        <f>IF(L1129="","",L1129)</f>
        <v>2017</v>
      </c>
      <c r="AA1129" s="76" t="s">
        <v>3076</v>
      </c>
      <c r="AB1129" s="76" t="str">
        <f>_xlfn.CONCAT(U1129:AA1129)</f>
        <v>&lt;table class="questions" width="290"&gt;&lt;tr&gt;&lt;td height="50"&gt;&lt;div align="center"&gt;2 Points &lt;/div&gt;&lt;/td&gt;&lt;/tr&gt;&lt;tr&gt;&lt;td height="30"&gt;&lt;div align="center"&gt;Tom Walker&lt;/div&gt;&lt;/td&gt;&lt;/tr&gt;&lt;tr&gt;&lt;td height="30"&gt;&lt;div align="center"&gt;Leave A Light On&lt;/div&gt;&lt;/td&gt;&lt;/tr&gt;&lt;tr&gt;&lt;td height="30"&gt;&lt;div align="center"&gt;&lt;/div&gt;&lt;/td&gt;&lt;/tr&gt;&lt;tr&gt;&lt;td height="30"&gt;&lt;div align="center"&gt;2017&lt;/div&gt;&lt;/td&gt;&lt;/tr&gt;&lt;/table&gt;</v>
      </c>
      <c r="AC1129" s="50" t="s">
        <v>2615</v>
      </c>
      <c r="AD1129" s="50" t="str">
        <f>IF(A1129="","","Assets/"&amp;N1129&amp;"/"&amp;Q1129&amp;"/"&amp;P1129&amp;".mp3")</f>
        <v>Assets/2015-2019/3/45.mp3</v>
      </c>
      <c r="AE1129" s="51" t="s">
        <v>2614</v>
      </c>
      <c r="AF1129" s="50" t="str">
        <f>IF(A1129="","","Tune "&amp;66*(Q1129-1)+P1129)</f>
        <v>Tune 177</v>
      </c>
      <c r="AG1129" s="50" t="s">
        <v>2613</v>
      </c>
      <c r="AH1129" s="50" t="str">
        <f>AC1129&amp;AD1129&amp;AE1129&amp;AF1129&amp;AG1129</f>
        <v>&lt;li&gt;&lt;a href="Assets/2015-2019/3/45.mp3"&gt;Tune 177&lt;/a&gt;&lt;/li&gt;</v>
      </c>
      <c r="AI1129" s="53" t="s">
        <v>2616</v>
      </c>
      <c r="AJ1129" s="53">
        <f>IF(A1129="","",66*(Q1129-1)+P1129)</f>
        <v>177</v>
      </c>
      <c r="AK1129" s="53" t="s">
        <v>2617</v>
      </c>
      <c r="AL1129" s="53" t="str">
        <f>IF(A1129="","",B1129&amp;"&lt;/td&gt;&lt;td&gt;"&amp;C1129&amp;"&lt;/td&gt;&lt;/tr&gt;")</f>
        <v>Tom Walker&lt;/td&gt;&lt;td&gt;Leave A Light On&lt;/td&gt;&lt;/tr&gt;</v>
      </c>
      <c r="AM1129" s="53" t="str">
        <f>AI1129&amp;AJ1129&amp;AK1129&amp;AL1129</f>
        <v>&lt;tr&gt;&lt;td align="left"&gt;177&lt;/td&gt;&lt;td align="left"&gt;Tom Walker&lt;/td&gt;&lt;td&gt;Leave A Light On&lt;/td&gt;&lt;/tr&gt;</v>
      </c>
      <c r="AN1129" s="64">
        <f>IF(MAX(LEN(B1129),LEN(C1129))=0,"",MAX(LEN(B1129),LEN(C1129)))</f>
        <v>16</v>
      </c>
    </row>
    <row r="1130" spans="1:40" x14ac:dyDescent="0.25">
      <c r="A1130" s="10" t="str">
        <f>N1130&amp;Q1130&amp;R1130&amp;S1130</f>
        <v>Disney13K</v>
      </c>
      <c r="B1130" s="35" t="s">
        <v>1650</v>
      </c>
      <c r="C1130" s="35" t="s">
        <v>1649</v>
      </c>
      <c r="D1130" s="35" t="s">
        <v>698</v>
      </c>
      <c r="E1130" s="35" t="s">
        <v>682</v>
      </c>
      <c r="F1130" s="15"/>
      <c r="G1130" s="15"/>
      <c r="H1130" s="15"/>
      <c r="I1130" s="15"/>
      <c r="J1130" s="15"/>
      <c r="K1130" s="14"/>
      <c r="L1130" s="15">
        <v>2013</v>
      </c>
      <c r="M1130" s="10"/>
      <c r="N1130" s="32" t="s">
        <v>904</v>
      </c>
      <c r="O1130" s="10"/>
      <c r="P1130" s="15">
        <v>33</v>
      </c>
      <c r="Q1130" s="15">
        <v>1</v>
      </c>
      <c r="R1130" s="15">
        <v>3</v>
      </c>
      <c r="S1130" s="35" t="s">
        <v>1072</v>
      </c>
      <c r="U1130" s="76" t="s">
        <v>3074</v>
      </c>
      <c r="V1130" s="76" t="str">
        <f>IF(B1130="","",B1130)</f>
        <v>Frozen</v>
      </c>
      <c r="W1130" s="76" t="s">
        <v>3075</v>
      </c>
      <c r="X1130" s="76" t="str">
        <f>IF(C1130="","",C1130)</f>
        <v>Let It Go</v>
      </c>
      <c r="Y1130" s="77" t="s">
        <v>3077</v>
      </c>
      <c r="Z1130" s="76">
        <f>IF(L1130="","",L1130)</f>
        <v>2013</v>
      </c>
      <c r="AA1130" s="76" t="s">
        <v>3076</v>
      </c>
      <c r="AB1130" s="76" t="str">
        <f>_xlfn.CONCAT(U1130:AA1130)</f>
        <v>&lt;table class="questions" width="290"&gt;&lt;tr&gt;&lt;td height="50"&gt;&lt;div align="center"&gt;2 Points &lt;/div&gt;&lt;/td&gt;&lt;/tr&gt;&lt;tr&gt;&lt;td height="30"&gt;&lt;div align="center"&gt;Frozen&lt;/div&gt;&lt;/td&gt;&lt;/tr&gt;&lt;tr&gt;&lt;td height="30"&gt;&lt;div align="center"&gt;Let It Go&lt;/div&gt;&lt;/td&gt;&lt;/tr&gt;&lt;tr&gt;&lt;td height="30"&gt;&lt;div align="center"&gt;&lt;/div&gt;&lt;/td&gt;&lt;/tr&gt;&lt;tr&gt;&lt;td height="30"&gt;&lt;div align="center"&gt;2013&lt;/div&gt;&lt;/td&gt;&lt;/tr&gt;&lt;/table&gt;</v>
      </c>
      <c r="AC1130" s="50" t="s">
        <v>2615</v>
      </c>
      <c r="AD1130" s="50" t="str">
        <f>IF(A1130="","","Assets/"&amp;N1130&amp;"/"&amp;Q1130&amp;"/"&amp;P1130&amp;".mp3")</f>
        <v>Assets/Disney/1/33.mp3</v>
      </c>
      <c r="AE1130" s="51" t="s">
        <v>2614</v>
      </c>
      <c r="AF1130" s="50" t="str">
        <f>IF(A1130="","","Tune "&amp;66*(Q1130-1)+P1130)</f>
        <v>Tune 33</v>
      </c>
      <c r="AG1130" s="50" t="s">
        <v>2613</v>
      </c>
      <c r="AH1130" s="50" t="str">
        <f>AC1130&amp;AD1130&amp;AE1130&amp;AF1130&amp;AG1130</f>
        <v>&lt;li&gt;&lt;a href="Assets/Disney/1/33.mp3"&gt;Tune 33&lt;/a&gt;&lt;/li&gt;</v>
      </c>
      <c r="AI1130" s="53" t="s">
        <v>2616</v>
      </c>
      <c r="AJ1130" s="53">
        <f>IF(A1130="","",66*(Q1130-1)+P1130)</f>
        <v>33</v>
      </c>
      <c r="AK1130" s="53" t="s">
        <v>2617</v>
      </c>
      <c r="AL1130" s="53" t="str">
        <f>IF(A1130="","",B1130&amp;"&lt;/td&gt;&lt;td&gt;"&amp;C1130&amp;"&lt;/td&gt;&lt;/tr&gt;")</f>
        <v>Frozen&lt;/td&gt;&lt;td&gt;Let It Go&lt;/td&gt;&lt;/tr&gt;</v>
      </c>
      <c r="AM1130" s="53" t="str">
        <f>AI1130&amp;AJ1130&amp;AK1130&amp;AL1130</f>
        <v>&lt;tr&gt;&lt;td align="left"&gt;33&lt;/td&gt;&lt;td align="left"&gt;Frozen&lt;/td&gt;&lt;td&gt;Let It Go&lt;/td&gt;&lt;/tr&gt;</v>
      </c>
      <c r="AN1130" s="64">
        <f>IF(MAX(LEN(B1130),LEN(C1130))=0,"",MAX(LEN(B1130),LEN(C1130)))</f>
        <v>9</v>
      </c>
    </row>
    <row r="1131" spans="1:40" x14ac:dyDescent="0.25">
      <c r="A1131" s="10" t="str">
        <f>N1131&amp;Q1131&amp;R1131&amp;S1131</f>
        <v>Disney14A</v>
      </c>
      <c r="B1131" s="35" t="s">
        <v>1845</v>
      </c>
      <c r="C1131" s="35" t="s">
        <v>1846</v>
      </c>
      <c r="D1131" s="35" t="s">
        <v>698</v>
      </c>
      <c r="E1131" s="35" t="s">
        <v>682</v>
      </c>
      <c r="F1131" s="15"/>
      <c r="G1131" s="15"/>
      <c r="H1131" s="15"/>
      <c r="I1131" s="15"/>
      <c r="J1131" s="15"/>
      <c r="K1131" s="14"/>
      <c r="L1131" s="15">
        <v>2009</v>
      </c>
      <c r="M1131" s="10"/>
      <c r="N1131" s="32" t="s">
        <v>904</v>
      </c>
      <c r="O1131" s="10"/>
      <c r="P1131" s="15">
        <v>34</v>
      </c>
      <c r="Q1131" s="15">
        <v>1</v>
      </c>
      <c r="R1131" s="15">
        <v>4</v>
      </c>
      <c r="S1131" s="35" t="s">
        <v>84</v>
      </c>
      <c r="U1131" s="76" t="s">
        <v>3074</v>
      </c>
      <c r="V1131" s="76" t="str">
        <f>IF(B1131="","",B1131)</f>
        <v>The Princess and the Frog</v>
      </c>
      <c r="W1131" s="76" t="s">
        <v>3075</v>
      </c>
      <c r="X1131" s="76" t="str">
        <f>IF(C1131="","",C1131)</f>
        <v>Almost There</v>
      </c>
      <c r="Y1131" s="77" t="s">
        <v>3077</v>
      </c>
      <c r="Z1131" s="76">
        <f>IF(L1131="","",L1131)</f>
        <v>2009</v>
      </c>
      <c r="AA1131" s="76" t="s">
        <v>3076</v>
      </c>
      <c r="AB1131" s="76" t="str">
        <f>_xlfn.CONCAT(U1131:AA1131)</f>
        <v>&lt;table class="questions" width="290"&gt;&lt;tr&gt;&lt;td height="50"&gt;&lt;div align="center"&gt;2 Points &lt;/div&gt;&lt;/td&gt;&lt;/tr&gt;&lt;tr&gt;&lt;td height="30"&gt;&lt;div align="center"&gt;The Princess and the Frog&lt;/div&gt;&lt;/td&gt;&lt;/tr&gt;&lt;tr&gt;&lt;td height="30"&gt;&lt;div align="center"&gt;Almost There&lt;/div&gt;&lt;/td&gt;&lt;/tr&gt;&lt;tr&gt;&lt;td height="30"&gt;&lt;div align="center"&gt;&lt;/div&gt;&lt;/td&gt;&lt;/tr&gt;&lt;tr&gt;&lt;td height="30"&gt;&lt;div align="center"&gt;2009&lt;/div&gt;&lt;/td&gt;&lt;/tr&gt;&lt;/table&gt;</v>
      </c>
      <c r="AC1131" s="50" t="s">
        <v>2615</v>
      </c>
      <c r="AD1131" s="50" t="str">
        <f>IF(A1131="","","Assets/"&amp;N1131&amp;"/"&amp;Q1131&amp;"/"&amp;P1131&amp;".mp3")</f>
        <v>Assets/Disney/1/34.mp3</v>
      </c>
      <c r="AE1131" s="51" t="s">
        <v>2614</v>
      </c>
      <c r="AF1131" s="50" t="str">
        <f>IF(A1131="","","Tune "&amp;66*(Q1131-1)+P1131)</f>
        <v>Tune 34</v>
      </c>
      <c r="AG1131" s="50" t="s">
        <v>2613</v>
      </c>
      <c r="AH1131" s="50" t="str">
        <f>AC1131&amp;AD1131&amp;AE1131&amp;AF1131&amp;AG1131</f>
        <v>&lt;li&gt;&lt;a href="Assets/Disney/1/34.mp3"&gt;Tune 34&lt;/a&gt;&lt;/li&gt;</v>
      </c>
      <c r="AI1131" s="53" t="s">
        <v>2616</v>
      </c>
      <c r="AJ1131" s="53">
        <f>IF(A1131="","",66*(Q1131-1)+P1131)</f>
        <v>34</v>
      </c>
      <c r="AK1131" s="53" t="s">
        <v>2617</v>
      </c>
      <c r="AL1131" s="53" t="str">
        <f>IF(A1131="","",B1131&amp;"&lt;/td&gt;&lt;td&gt;"&amp;C1131&amp;"&lt;/td&gt;&lt;/tr&gt;")</f>
        <v>The Princess and the Frog&lt;/td&gt;&lt;td&gt;Almost There&lt;/td&gt;&lt;/tr&gt;</v>
      </c>
      <c r="AM1131" s="53" t="str">
        <f>AI1131&amp;AJ1131&amp;AK1131&amp;AL1131</f>
        <v>&lt;tr&gt;&lt;td align="left"&gt;34&lt;/td&gt;&lt;td align="left"&gt;The Princess and the Frog&lt;/td&gt;&lt;td&gt;Almost There&lt;/td&gt;&lt;/tr&gt;</v>
      </c>
      <c r="AN1131" s="64">
        <f>IF(MAX(LEN(B1131),LEN(C1131))=0,"",MAX(LEN(B1131),LEN(C1131)))</f>
        <v>25</v>
      </c>
    </row>
    <row r="1132" spans="1:40" x14ac:dyDescent="0.25">
      <c r="A1132" s="10" t="str">
        <f>N1132&amp;Q1132&amp;R1132&amp;S1132</f>
        <v>Disney14B</v>
      </c>
      <c r="B1132" s="35" t="s">
        <v>158</v>
      </c>
      <c r="C1132" s="35" t="s">
        <v>1877</v>
      </c>
      <c r="D1132" s="35" t="s">
        <v>698</v>
      </c>
      <c r="E1132" s="35" t="s">
        <v>682</v>
      </c>
      <c r="F1132" s="15"/>
      <c r="G1132" s="15"/>
      <c r="H1132" s="15"/>
      <c r="I1132" s="15"/>
      <c r="J1132" s="15"/>
      <c r="K1132" s="14"/>
      <c r="L1132" s="15">
        <v>1995</v>
      </c>
      <c r="M1132" s="10"/>
      <c r="N1132" s="32" t="s">
        <v>904</v>
      </c>
      <c r="O1132" s="10"/>
      <c r="P1132" s="15">
        <v>35</v>
      </c>
      <c r="Q1132" s="15">
        <v>1</v>
      </c>
      <c r="R1132" s="15">
        <v>4</v>
      </c>
      <c r="S1132" s="35" t="s">
        <v>85</v>
      </c>
      <c r="U1132" s="76" t="s">
        <v>3074</v>
      </c>
      <c r="V1132" s="76" t="str">
        <f>IF(B1132="","",B1132)</f>
        <v>Pocahontas</v>
      </c>
      <c r="W1132" s="76" t="s">
        <v>3075</v>
      </c>
      <c r="X1132" s="76" t="str">
        <f>IF(C1132="","",C1132)</f>
        <v>Colours of the Wind</v>
      </c>
      <c r="Y1132" s="77" t="s">
        <v>3077</v>
      </c>
      <c r="Z1132" s="76">
        <f>IF(L1132="","",L1132)</f>
        <v>1995</v>
      </c>
      <c r="AA1132" s="76" t="s">
        <v>3076</v>
      </c>
      <c r="AB1132" s="76" t="str">
        <f>_xlfn.CONCAT(U1132:AA1132)</f>
        <v>&lt;table class="questions" width="290"&gt;&lt;tr&gt;&lt;td height="50"&gt;&lt;div align="center"&gt;2 Points &lt;/div&gt;&lt;/td&gt;&lt;/tr&gt;&lt;tr&gt;&lt;td height="30"&gt;&lt;div align="center"&gt;Pocahontas&lt;/div&gt;&lt;/td&gt;&lt;/tr&gt;&lt;tr&gt;&lt;td height="30"&gt;&lt;div align="center"&gt;Colours of the Wind&lt;/div&gt;&lt;/td&gt;&lt;/tr&gt;&lt;tr&gt;&lt;td height="30"&gt;&lt;div align="center"&gt;&lt;/div&gt;&lt;/td&gt;&lt;/tr&gt;&lt;tr&gt;&lt;td height="30"&gt;&lt;div align="center"&gt;1995&lt;/div&gt;&lt;/td&gt;&lt;/tr&gt;&lt;/table&gt;</v>
      </c>
      <c r="AC1132" s="50" t="s">
        <v>2615</v>
      </c>
      <c r="AD1132" s="50" t="str">
        <f>IF(A1132="","","Assets/"&amp;N1132&amp;"/"&amp;Q1132&amp;"/"&amp;P1132&amp;".mp3")</f>
        <v>Assets/Disney/1/35.mp3</v>
      </c>
      <c r="AE1132" s="51" t="s">
        <v>2614</v>
      </c>
      <c r="AF1132" s="50" t="str">
        <f>IF(A1132="","","Tune "&amp;66*(Q1132-1)+P1132)</f>
        <v>Tune 35</v>
      </c>
      <c r="AG1132" s="50" t="s">
        <v>2613</v>
      </c>
      <c r="AH1132" s="50" t="str">
        <f>AC1132&amp;AD1132&amp;AE1132&amp;AF1132&amp;AG1132</f>
        <v>&lt;li&gt;&lt;a href="Assets/Disney/1/35.mp3"&gt;Tune 35&lt;/a&gt;&lt;/li&gt;</v>
      </c>
      <c r="AI1132" s="53" t="s">
        <v>2616</v>
      </c>
      <c r="AJ1132" s="53">
        <f>IF(A1132="","",66*(Q1132-1)+P1132)</f>
        <v>35</v>
      </c>
      <c r="AK1132" s="53" t="s">
        <v>2617</v>
      </c>
      <c r="AL1132" s="53" t="str">
        <f>IF(A1132="","",B1132&amp;"&lt;/td&gt;&lt;td&gt;"&amp;C1132&amp;"&lt;/td&gt;&lt;/tr&gt;")</f>
        <v>Pocahontas&lt;/td&gt;&lt;td&gt;Colours of the Wind&lt;/td&gt;&lt;/tr&gt;</v>
      </c>
      <c r="AM1132" s="53" t="str">
        <f>AI1132&amp;AJ1132&amp;AK1132&amp;AL1132</f>
        <v>&lt;tr&gt;&lt;td align="left"&gt;35&lt;/td&gt;&lt;td align="left"&gt;Pocahontas&lt;/td&gt;&lt;td&gt;Colours of the Wind&lt;/td&gt;&lt;/tr&gt;</v>
      </c>
      <c r="AN1132" s="64">
        <f>IF(MAX(LEN(B1132),LEN(C1132))=0,"",MAX(LEN(B1132),LEN(C1132)))</f>
        <v>19</v>
      </c>
    </row>
    <row r="1133" spans="1:40" x14ac:dyDescent="0.25">
      <c r="A1133" s="10" t="str">
        <f>N1133&amp;Q1133&amp;R1133&amp;S1133</f>
        <v>Disney14C</v>
      </c>
      <c r="B1133" s="35" t="s">
        <v>1360</v>
      </c>
      <c r="C1133" s="35" t="s">
        <v>1847</v>
      </c>
      <c r="D1133" s="35" t="s">
        <v>698</v>
      </c>
      <c r="E1133" s="35" t="s">
        <v>682</v>
      </c>
      <c r="F1133" s="15"/>
      <c r="G1133" s="15"/>
      <c r="H1133" s="15"/>
      <c r="I1133" s="15"/>
      <c r="J1133" s="15"/>
      <c r="K1133" s="14"/>
      <c r="L1133" s="15">
        <v>2010</v>
      </c>
      <c r="M1133" s="10"/>
      <c r="N1133" s="32" t="s">
        <v>904</v>
      </c>
      <c r="O1133" s="10"/>
      <c r="P1133" s="15">
        <v>36</v>
      </c>
      <c r="Q1133" s="15">
        <v>1</v>
      </c>
      <c r="R1133" s="15">
        <v>4</v>
      </c>
      <c r="S1133" s="35" t="s">
        <v>89</v>
      </c>
      <c r="U1133" s="76" t="s">
        <v>3074</v>
      </c>
      <c r="V1133" s="76" t="str">
        <f>IF(B1133="","",B1133)</f>
        <v>Tangled</v>
      </c>
      <c r="W1133" s="76" t="s">
        <v>3075</v>
      </c>
      <c r="X1133" s="76" t="str">
        <f>IF(C1133="","",C1133)</f>
        <v>I've Got a Dream</v>
      </c>
      <c r="Y1133" s="77" t="s">
        <v>3077</v>
      </c>
      <c r="Z1133" s="76">
        <f>IF(L1133="","",L1133)</f>
        <v>2010</v>
      </c>
      <c r="AA1133" s="76" t="s">
        <v>3076</v>
      </c>
      <c r="AB1133" s="76" t="str">
        <f>_xlfn.CONCAT(U1133:AA1133)</f>
        <v>&lt;table class="questions" width="290"&gt;&lt;tr&gt;&lt;td height="50"&gt;&lt;div align="center"&gt;2 Points &lt;/div&gt;&lt;/td&gt;&lt;/tr&gt;&lt;tr&gt;&lt;td height="30"&gt;&lt;div align="center"&gt;Tangled&lt;/div&gt;&lt;/td&gt;&lt;/tr&gt;&lt;tr&gt;&lt;td height="30"&gt;&lt;div align="center"&gt;I've Got a Dream&lt;/div&gt;&lt;/td&gt;&lt;/tr&gt;&lt;tr&gt;&lt;td height="30"&gt;&lt;div align="center"&gt;&lt;/div&gt;&lt;/td&gt;&lt;/tr&gt;&lt;tr&gt;&lt;td height="30"&gt;&lt;div align="center"&gt;2010&lt;/div&gt;&lt;/td&gt;&lt;/tr&gt;&lt;/table&gt;</v>
      </c>
      <c r="AC1133" s="50" t="s">
        <v>2615</v>
      </c>
      <c r="AD1133" s="50" t="str">
        <f>IF(A1133="","","Assets/"&amp;N1133&amp;"/"&amp;Q1133&amp;"/"&amp;P1133&amp;".mp3")</f>
        <v>Assets/Disney/1/36.mp3</v>
      </c>
      <c r="AE1133" s="51" t="s">
        <v>2614</v>
      </c>
      <c r="AF1133" s="50" t="str">
        <f>IF(A1133="","","Tune "&amp;66*(Q1133-1)+P1133)</f>
        <v>Tune 36</v>
      </c>
      <c r="AG1133" s="50" t="s">
        <v>2613</v>
      </c>
      <c r="AH1133" s="50" t="str">
        <f>AC1133&amp;AD1133&amp;AE1133&amp;AF1133&amp;AG1133</f>
        <v>&lt;li&gt;&lt;a href="Assets/Disney/1/36.mp3"&gt;Tune 36&lt;/a&gt;&lt;/li&gt;</v>
      </c>
      <c r="AI1133" s="53" t="s">
        <v>2616</v>
      </c>
      <c r="AJ1133" s="53">
        <f>IF(A1133="","",66*(Q1133-1)+P1133)</f>
        <v>36</v>
      </c>
      <c r="AK1133" s="53" t="s">
        <v>2617</v>
      </c>
      <c r="AL1133" s="53" t="str">
        <f>IF(A1133="","",B1133&amp;"&lt;/td&gt;&lt;td&gt;"&amp;C1133&amp;"&lt;/td&gt;&lt;/tr&gt;")</f>
        <v>Tangled&lt;/td&gt;&lt;td&gt;I've Got a Dream&lt;/td&gt;&lt;/tr&gt;</v>
      </c>
      <c r="AM1133" s="53" t="str">
        <f>AI1133&amp;AJ1133&amp;AK1133&amp;AL1133</f>
        <v>&lt;tr&gt;&lt;td align="left"&gt;36&lt;/td&gt;&lt;td align="left"&gt;Tangled&lt;/td&gt;&lt;td&gt;I've Got a Dream&lt;/td&gt;&lt;/tr&gt;</v>
      </c>
      <c r="AN1133" s="64">
        <f>IF(MAX(LEN(B1133),LEN(C1133))=0,"",MAX(LEN(B1133),LEN(C1133)))</f>
        <v>16</v>
      </c>
    </row>
    <row r="1134" spans="1:40" x14ac:dyDescent="0.25">
      <c r="A1134" s="10" t="str">
        <f>N1134&amp;Q1134&amp;R1134&amp;S1134</f>
        <v>2010-201431H</v>
      </c>
      <c r="B1134" s="35" t="s">
        <v>1625</v>
      </c>
      <c r="C1134" s="35" t="s">
        <v>1626</v>
      </c>
      <c r="D1134" s="35" t="s">
        <v>672</v>
      </c>
      <c r="E1134" s="35" t="s">
        <v>682</v>
      </c>
      <c r="F1134" s="15"/>
      <c r="G1134" s="15"/>
      <c r="H1134" s="15"/>
      <c r="I1134" s="15"/>
      <c r="J1134" s="15"/>
      <c r="K1134" s="14"/>
      <c r="L1134" s="15">
        <v>2014</v>
      </c>
      <c r="M1134" s="10"/>
      <c r="N1134" s="3" t="s">
        <v>2622</v>
      </c>
      <c r="O1134" s="10"/>
      <c r="P1134" s="15">
        <v>8</v>
      </c>
      <c r="Q1134" s="15">
        <v>3</v>
      </c>
      <c r="R1134" s="15">
        <v>1</v>
      </c>
      <c r="S1134" s="35" t="s">
        <v>1069</v>
      </c>
      <c r="U1134" s="76" t="s">
        <v>3074</v>
      </c>
      <c r="V1134" s="76" t="str">
        <f>IF(B1134="","",B1134)</f>
        <v>DJ Fresh vs TC Feat Little Nikki</v>
      </c>
      <c r="W1134" s="76" t="s">
        <v>3075</v>
      </c>
      <c r="X1134" s="76" t="str">
        <f>IF(C1134="","",C1134)</f>
        <v>Make U Bounce</v>
      </c>
      <c r="Y1134" s="77" t="s">
        <v>3077</v>
      </c>
      <c r="Z1134" s="76">
        <f>IF(L1134="","",L1134)</f>
        <v>2014</v>
      </c>
      <c r="AA1134" s="76" t="s">
        <v>3076</v>
      </c>
      <c r="AB1134" s="76" t="str">
        <f>_xlfn.CONCAT(U1134:AA1134)</f>
        <v>&lt;table class="questions" width="290"&gt;&lt;tr&gt;&lt;td height="50"&gt;&lt;div align="center"&gt;2 Points &lt;/div&gt;&lt;/td&gt;&lt;/tr&gt;&lt;tr&gt;&lt;td height="30"&gt;&lt;div align="center"&gt;DJ Fresh vs TC Feat Little Nikki&lt;/div&gt;&lt;/td&gt;&lt;/tr&gt;&lt;tr&gt;&lt;td height="30"&gt;&lt;div align="center"&gt;Make U Bounce&lt;/div&gt;&lt;/td&gt;&lt;/tr&gt;&lt;tr&gt;&lt;td height="30"&gt;&lt;div align="center"&gt;&lt;/div&gt;&lt;/td&gt;&lt;/tr&gt;&lt;tr&gt;&lt;td height="30"&gt;&lt;div align="center"&gt;2014&lt;/div&gt;&lt;/td&gt;&lt;/tr&gt;&lt;/table&gt;</v>
      </c>
      <c r="AC1134" s="50" t="s">
        <v>2615</v>
      </c>
      <c r="AD1134" s="50" t="str">
        <f>IF(A1134="","","Assets/"&amp;N1134&amp;"/"&amp;Q1134&amp;"/"&amp;P1134&amp;".mp3")</f>
        <v>Assets/2010-2014/3/8.mp3</v>
      </c>
      <c r="AE1134" s="51" t="s">
        <v>2614</v>
      </c>
      <c r="AF1134" s="50" t="str">
        <f>IF(A1134="","","Tune "&amp;66*(Q1134-1)+P1134)</f>
        <v>Tune 140</v>
      </c>
      <c r="AG1134" s="50" t="s">
        <v>2613</v>
      </c>
      <c r="AH1134" s="50" t="str">
        <f>AC1134&amp;AD1134&amp;AE1134&amp;AF1134&amp;AG1134</f>
        <v>&lt;li&gt;&lt;a href="Assets/2010-2014/3/8.mp3"&gt;Tune 140&lt;/a&gt;&lt;/li&gt;</v>
      </c>
      <c r="AI1134" s="53" t="s">
        <v>2616</v>
      </c>
      <c r="AJ1134" s="53">
        <f>IF(A1134="","",66*(Q1134-1)+P1134)</f>
        <v>140</v>
      </c>
      <c r="AK1134" s="53" t="s">
        <v>2617</v>
      </c>
      <c r="AL1134" s="53" t="str">
        <f>IF(A1134="","",B1134&amp;"&lt;/td&gt;&lt;td&gt;"&amp;C1134&amp;"&lt;/td&gt;&lt;/tr&gt;")</f>
        <v>DJ Fresh vs TC Feat Little Nikki&lt;/td&gt;&lt;td&gt;Make U Bounce&lt;/td&gt;&lt;/tr&gt;</v>
      </c>
      <c r="AM1134" s="53" t="str">
        <f>AI1134&amp;AJ1134&amp;AK1134&amp;AL1134</f>
        <v>&lt;tr&gt;&lt;td align="left"&gt;140&lt;/td&gt;&lt;td align="left"&gt;DJ Fresh vs TC Feat Little Nikki&lt;/td&gt;&lt;td&gt;Make U Bounce&lt;/td&gt;&lt;/tr&gt;</v>
      </c>
      <c r="AN1134" s="64">
        <f>IF(MAX(LEN(B1134),LEN(C1134))=0,"",MAX(LEN(B1134),LEN(C1134)))</f>
        <v>32</v>
      </c>
    </row>
    <row r="1135" spans="1:40" x14ac:dyDescent="0.25">
      <c r="A1135" s="10" t="str">
        <f>N1135&amp;Q1135&amp;R1135&amp;S1135</f>
        <v>2010-201431I</v>
      </c>
      <c r="B1135" s="35" t="s">
        <v>1627</v>
      </c>
      <c r="C1135" s="35" t="s">
        <v>1628</v>
      </c>
      <c r="D1135" s="35" t="s">
        <v>672</v>
      </c>
      <c r="E1135" s="35" t="s">
        <v>682</v>
      </c>
      <c r="F1135" s="15"/>
      <c r="G1135" s="15"/>
      <c r="H1135" s="15"/>
      <c r="I1135" s="15"/>
      <c r="J1135" s="15"/>
      <c r="K1135" s="14"/>
      <c r="L1135" s="15">
        <v>2014</v>
      </c>
      <c r="M1135" s="10"/>
      <c r="N1135" s="3" t="s">
        <v>2622</v>
      </c>
      <c r="O1135" s="10"/>
      <c r="P1135" s="15">
        <v>9</v>
      </c>
      <c r="Q1135" s="15">
        <v>3</v>
      </c>
      <c r="R1135" s="15">
        <v>1</v>
      </c>
      <c r="S1135" s="35" t="s">
        <v>1070</v>
      </c>
      <c r="U1135" s="76" t="s">
        <v>3074</v>
      </c>
      <c r="V1135" s="76" t="str">
        <f>IF(B1135="","",B1135)</f>
        <v>Shift K3Y</v>
      </c>
      <c r="W1135" s="76" t="s">
        <v>3075</v>
      </c>
      <c r="X1135" s="76" t="str">
        <f>IF(C1135="","",C1135)</f>
        <v>Touch</v>
      </c>
      <c r="Y1135" s="77" t="s">
        <v>3077</v>
      </c>
      <c r="Z1135" s="76">
        <f>IF(L1135="","",L1135)</f>
        <v>2014</v>
      </c>
      <c r="AA1135" s="76" t="s">
        <v>3076</v>
      </c>
      <c r="AB1135" s="76" t="str">
        <f>_xlfn.CONCAT(U1135:AA1135)</f>
        <v>&lt;table class="questions" width="290"&gt;&lt;tr&gt;&lt;td height="50"&gt;&lt;div align="center"&gt;2 Points &lt;/div&gt;&lt;/td&gt;&lt;/tr&gt;&lt;tr&gt;&lt;td height="30"&gt;&lt;div align="center"&gt;Shift K3Y&lt;/div&gt;&lt;/td&gt;&lt;/tr&gt;&lt;tr&gt;&lt;td height="30"&gt;&lt;div align="center"&gt;Touch&lt;/div&gt;&lt;/td&gt;&lt;/tr&gt;&lt;tr&gt;&lt;td height="30"&gt;&lt;div align="center"&gt;&lt;/div&gt;&lt;/td&gt;&lt;/tr&gt;&lt;tr&gt;&lt;td height="30"&gt;&lt;div align="center"&gt;2014&lt;/div&gt;&lt;/td&gt;&lt;/tr&gt;&lt;/table&gt;</v>
      </c>
      <c r="AC1135" s="50" t="s">
        <v>2615</v>
      </c>
      <c r="AD1135" s="50" t="str">
        <f>IF(A1135="","","Assets/"&amp;N1135&amp;"/"&amp;Q1135&amp;"/"&amp;P1135&amp;".mp3")</f>
        <v>Assets/2010-2014/3/9.mp3</v>
      </c>
      <c r="AE1135" s="51" t="s">
        <v>2614</v>
      </c>
      <c r="AF1135" s="50" t="str">
        <f>IF(A1135="","","Tune "&amp;66*(Q1135-1)+P1135)</f>
        <v>Tune 141</v>
      </c>
      <c r="AG1135" s="50" t="s">
        <v>2613</v>
      </c>
      <c r="AH1135" s="50" t="str">
        <f>AC1135&amp;AD1135&amp;AE1135&amp;AF1135&amp;AG1135</f>
        <v>&lt;li&gt;&lt;a href="Assets/2010-2014/3/9.mp3"&gt;Tune 141&lt;/a&gt;&lt;/li&gt;</v>
      </c>
      <c r="AI1135" s="53" t="s">
        <v>2616</v>
      </c>
      <c r="AJ1135" s="53">
        <f>IF(A1135="","",66*(Q1135-1)+P1135)</f>
        <v>141</v>
      </c>
      <c r="AK1135" s="53" t="s">
        <v>2617</v>
      </c>
      <c r="AL1135" s="53" t="str">
        <f>IF(A1135="","",B1135&amp;"&lt;/td&gt;&lt;td&gt;"&amp;C1135&amp;"&lt;/td&gt;&lt;/tr&gt;")</f>
        <v>Shift K3Y&lt;/td&gt;&lt;td&gt;Touch&lt;/td&gt;&lt;/tr&gt;</v>
      </c>
      <c r="AM1135" s="53" t="str">
        <f>AI1135&amp;AJ1135&amp;AK1135&amp;AL1135</f>
        <v>&lt;tr&gt;&lt;td align="left"&gt;141&lt;/td&gt;&lt;td align="left"&gt;Shift K3Y&lt;/td&gt;&lt;td&gt;Touch&lt;/td&gt;&lt;/tr&gt;</v>
      </c>
      <c r="AN1135" s="64">
        <f>IF(MAX(LEN(B1135),LEN(C1135))=0,"",MAX(LEN(B1135),LEN(C1135)))</f>
        <v>9</v>
      </c>
    </row>
    <row r="1136" spans="1:40" x14ac:dyDescent="0.25">
      <c r="A1136" s="10" t="str">
        <f>N1136&amp;Q1136&amp;R1136&amp;S1136</f>
        <v>199016H</v>
      </c>
      <c r="B1136" s="15" t="s">
        <v>120</v>
      </c>
      <c r="C1136" s="15" t="s">
        <v>121</v>
      </c>
      <c r="D1136" s="15" t="s">
        <v>672</v>
      </c>
      <c r="E1136" s="15" t="s">
        <v>682</v>
      </c>
      <c r="F1136" s="15"/>
      <c r="G1136" s="15"/>
      <c r="H1136" s="15"/>
      <c r="I1136" s="15"/>
      <c r="J1136" s="15"/>
      <c r="K1136" s="14"/>
      <c r="L1136" s="15">
        <v>1990</v>
      </c>
      <c r="M1136" s="10"/>
      <c r="N1136" s="7">
        <v>1990</v>
      </c>
      <c r="O1136" s="10"/>
      <c r="P1136" s="15">
        <v>63</v>
      </c>
      <c r="Q1136" s="15">
        <v>1</v>
      </c>
      <c r="R1136" s="15">
        <v>6</v>
      </c>
      <c r="S1136" s="15" t="s">
        <v>1069</v>
      </c>
      <c r="U1136" s="76" t="s">
        <v>3074</v>
      </c>
      <c r="V1136" s="76" t="str">
        <f>IF(B1136="","",B1136)</f>
        <v>MC Hammer</v>
      </c>
      <c r="W1136" s="76" t="s">
        <v>3075</v>
      </c>
      <c r="X1136" s="76" t="str">
        <f>IF(C1136="","",C1136)</f>
        <v>You Can't Touch This</v>
      </c>
      <c r="Y1136" s="77" t="s">
        <v>3077</v>
      </c>
      <c r="Z1136" s="76">
        <f>IF(L1136="","",L1136)</f>
        <v>1990</v>
      </c>
      <c r="AA1136" s="76" t="s">
        <v>3076</v>
      </c>
      <c r="AB1136" s="76" t="str">
        <f>_xlfn.CONCAT(U1136:AA1136)</f>
        <v>&lt;table class="questions" width="290"&gt;&lt;tr&gt;&lt;td height="50"&gt;&lt;div align="center"&gt;2 Points &lt;/div&gt;&lt;/td&gt;&lt;/tr&gt;&lt;tr&gt;&lt;td height="30"&gt;&lt;div align="center"&gt;MC Hammer&lt;/div&gt;&lt;/td&gt;&lt;/tr&gt;&lt;tr&gt;&lt;td height="30"&gt;&lt;div align="center"&gt;You Can't Touch This&lt;/div&gt;&lt;/td&gt;&lt;/tr&gt;&lt;tr&gt;&lt;td height="30"&gt;&lt;div align="center"&gt;&lt;/div&gt;&lt;/td&gt;&lt;/tr&gt;&lt;tr&gt;&lt;td height="30"&gt;&lt;div align="center"&gt;1990&lt;/div&gt;&lt;/td&gt;&lt;/tr&gt;&lt;/table&gt;</v>
      </c>
      <c r="AC1136" s="50" t="s">
        <v>2615</v>
      </c>
      <c r="AD1136" s="50" t="str">
        <f>IF(A1136="","","Assets/"&amp;N1136&amp;"/"&amp;Q1136&amp;"/"&amp;P1136&amp;".mp3")</f>
        <v>Assets/1990/1/63.mp3</v>
      </c>
      <c r="AE1136" s="51" t="s">
        <v>2614</v>
      </c>
      <c r="AF1136" s="50" t="str">
        <f>IF(A1136="","","Tune "&amp;66*(Q1136-1)+P1136)</f>
        <v>Tune 63</v>
      </c>
      <c r="AG1136" s="50" t="s">
        <v>2613</v>
      </c>
      <c r="AH1136" s="50" t="str">
        <f>AC1136&amp;AD1136&amp;AE1136&amp;AF1136&amp;AG1136</f>
        <v>&lt;li&gt;&lt;a href="Assets/1990/1/63.mp3"&gt;Tune 63&lt;/a&gt;&lt;/li&gt;</v>
      </c>
      <c r="AI1136" s="53" t="s">
        <v>2616</v>
      </c>
      <c r="AJ1136" s="53">
        <f>IF(A1136="","",66*(Q1136-1)+P1136)</f>
        <v>63</v>
      </c>
      <c r="AK1136" s="53" t="s">
        <v>2617</v>
      </c>
      <c r="AL1136" s="53" t="str">
        <f>IF(A1136="","",B1136&amp;"&lt;/td&gt;&lt;td&gt;"&amp;C1136&amp;"&lt;/td&gt;&lt;/tr&gt;")</f>
        <v>MC Hammer&lt;/td&gt;&lt;td&gt;You Can't Touch This&lt;/td&gt;&lt;/tr&gt;</v>
      </c>
      <c r="AM1136" s="53" t="str">
        <f>AI1136&amp;AJ1136&amp;AK1136&amp;AL1136</f>
        <v>&lt;tr&gt;&lt;td align="left"&gt;63&lt;/td&gt;&lt;td align="left"&gt;MC Hammer&lt;/td&gt;&lt;td&gt;You Can't Touch This&lt;/td&gt;&lt;/tr&gt;</v>
      </c>
      <c r="AN1136" s="64">
        <f>IF(MAX(LEN(B1136),LEN(C1136))=0,"",MAX(LEN(B1136),LEN(C1136)))</f>
        <v>20</v>
      </c>
    </row>
    <row r="1137" spans="1:40" x14ac:dyDescent="0.25">
      <c r="A1137" s="10" t="str">
        <f>N1137&amp;Q1137&amp;R1137&amp;S1137</f>
        <v>2005-200916K</v>
      </c>
      <c r="B1137" s="15" t="s">
        <v>165</v>
      </c>
      <c r="C1137" s="15" t="s">
        <v>74</v>
      </c>
      <c r="D1137" s="15" t="s">
        <v>672</v>
      </c>
      <c r="E1137" s="15" t="s">
        <v>682</v>
      </c>
      <c r="F1137" s="15"/>
      <c r="G1137" s="15"/>
      <c r="H1137" s="15"/>
      <c r="I1137" s="15"/>
      <c r="J1137" s="15"/>
      <c r="K1137" s="14"/>
      <c r="L1137" s="15">
        <v>2009</v>
      </c>
      <c r="M1137" s="10"/>
      <c r="N1137" s="3" t="s">
        <v>2621</v>
      </c>
      <c r="O1137" s="10"/>
      <c r="P1137" s="15">
        <v>66</v>
      </c>
      <c r="Q1137" s="15">
        <v>1</v>
      </c>
      <c r="R1137" s="15">
        <v>6</v>
      </c>
      <c r="S1137" s="15" t="s">
        <v>1072</v>
      </c>
      <c r="U1137" s="76" t="s">
        <v>3074</v>
      </c>
      <c r="V1137" s="76" t="str">
        <f>IF(B1137="","",B1137)</f>
        <v>Lady Gaga</v>
      </c>
      <c r="W1137" s="76" t="s">
        <v>3075</v>
      </c>
      <c r="X1137" s="76" t="str">
        <f>IF(C1137="","",C1137)</f>
        <v>Bad Romance</v>
      </c>
      <c r="Y1137" s="77" t="s">
        <v>3077</v>
      </c>
      <c r="Z1137" s="76">
        <f>IF(L1137="","",L1137)</f>
        <v>2009</v>
      </c>
      <c r="AA1137" s="76" t="s">
        <v>3076</v>
      </c>
      <c r="AB1137" s="76" t="str">
        <f>_xlfn.CONCAT(U1137:AA1137)</f>
        <v>&lt;table class="questions" width="290"&gt;&lt;tr&gt;&lt;td height="50"&gt;&lt;div align="center"&gt;2 Points &lt;/div&gt;&lt;/td&gt;&lt;/tr&gt;&lt;tr&gt;&lt;td height="30"&gt;&lt;div align="center"&gt;Lady Gaga&lt;/div&gt;&lt;/td&gt;&lt;/tr&gt;&lt;tr&gt;&lt;td height="30"&gt;&lt;div align="center"&gt;Bad Romance&lt;/div&gt;&lt;/td&gt;&lt;/tr&gt;&lt;tr&gt;&lt;td height="30"&gt;&lt;div align="center"&gt;&lt;/div&gt;&lt;/td&gt;&lt;/tr&gt;&lt;tr&gt;&lt;td height="30"&gt;&lt;div align="center"&gt;2009&lt;/div&gt;&lt;/td&gt;&lt;/tr&gt;&lt;/table&gt;</v>
      </c>
      <c r="AC1137" s="50" t="s">
        <v>2615</v>
      </c>
      <c r="AD1137" s="50" t="str">
        <f>IF(A1137="","","Assets/"&amp;N1137&amp;"/"&amp;Q1137&amp;"/"&amp;P1137&amp;".mp3")</f>
        <v>Assets/2005-2009/1/66.mp3</v>
      </c>
      <c r="AE1137" s="51" t="s">
        <v>2614</v>
      </c>
      <c r="AF1137" s="50" t="str">
        <f>IF(A1137="","","Tune "&amp;66*(Q1137-1)+P1137)</f>
        <v>Tune 66</v>
      </c>
      <c r="AG1137" s="50" t="s">
        <v>2613</v>
      </c>
      <c r="AH1137" s="50" t="str">
        <f>AC1137&amp;AD1137&amp;AE1137&amp;AF1137&amp;AG1137</f>
        <v>&lt;li&gt;&lt;a href="Assets/2005-2009/1/66.mp3"&gt;Tune 66&lt;/a&gt;&lt;/li&gt;</v>
      </c>
      <c r="AI1137" s="53" t="s">
        <v>2616</v>
      </c>
      <c r="AJ1137" s="53">
        <f>IF(A1137="","",66*(Q1137-1)+P1137)</f>
        <v>66</v>
      </c>
      <c r="AK1137" s="53" t="s">
        <v>2617</v>
      </c>
      <c r="AL1137" s="53" t="str">
        <f>IF(A1137="","",B1137&amp;"&lt;/td&gt;&lt;td&gt;"&amp;C1137&amp;"&lt;/td&gt;&lt;/tr&gt;")</f>
        <v>Lady Gaga&lt;/td&gt;&lt;td&gt;Bad Romance&lt;/td&gt;&lt;/tr&gt;</v>
      </c>
      <c r="AM1137" s="53" t="str">
        <f>AI1137&amp;AJ1137&amp;AK1137&amp;AL1137</f>
        <v>&lt;tr&gt;&lt;td align="left"&gt;66&lt;/td&gt;&lt;td align="left"&gt;Lady Gaga&lt;/td&gt;&lt;td&gt;Bad Romance&lt;/td&gt;&lt;/tr&gt;</v>
      </c>
      <c r="AN1137" s="64">
        <f>IF(MAX(LEN(B1137),LEN(C1137))=0,"",MAX(LEN(B1137),LEN(C1137)))</f>
        <v>11</v>
      </c>
    </row>
    <row r="1138" spans="1:40" x14ac:dyDescent="0.25">
      <c r="A1138" s="10" t="str">
        <f>N1138&amp;Q1138&amp;R1138&amp;S1138</f>
        <v>Disney14D</v>
      </c>
      <c r="B1138" s="35" t="s">
        <v>1878</v>
      </c>
      <c r="C1138" s="35" t="s">
        <v>1848</v>
      </c>
      <c r="D1138" s="35" t="s">
        <v>698</v>
      </c>
      <c r="E1138" s="35" t="s">
        <v>682</v>
      </c>
      <c r="F1138" s="15"/>
      <c r="G1138" s="15"/>
      <c r="H1138" s="15"/>
      <c r="I1138" s="15"/>
      <c r="J1138" s="15"/>
      <c r="K1138" s="14"/>
      <c r="L1138" s="15">
        <v>1996</v>
      </c>
      <c r="M1138" s="10"/>
      <c r="N1138" s="32" t="s">
        <v>904</v>
      </c>
      <c r="O1138" s="10"/>
      <c r="P1138" s="15">
        <v>37</v>
      </c>
      <c r="Q1138" s="15">
        <v>1</v>
      </c>
      <c r="R1138" s="15">
        <v>4</v>
      </c>
      <c r="S1138" s="35" t="s">
        <v>86</v>
      </c>
      <c r="U1138" s="76" t="s">
        <v>3074</v>
      </c>
      <c r="V1138" s="76" t="str">
        <f>IF(B1138="","",B1138)</f>
        <v>Aladdin (King of Thieves)</v>
      </c>
      <c r="W1138" s="76" t="s">
        <v>3075</v>
      </c>
      <c r="X1138" s="76" t="str">
        <f>IF(C1138="","",C1138)</f>
        <v>Out of Thin Air</v>
      </c>
      <c r="Y1138" s="77" t="s">
        <v>3077</v>
      </c>
      <c r="Z1138" s="76">
        <f>IF(L1138="","",L1138)</f>
        <v>1996</v>
      </c>
      <c r="AA1138" s="76" t="s">
        <v>3076</v>
      </c>
      <c r="AB1138" s="76" t="str">
        <f>_xlfn.CONCAT(U1138:AA1138)</f>
        <v>&lt;table class="questions" width="290"&gt;&lt;tr&gt;&lt;td height="50"&gt;&lt;div align="center"&gt;2 Points &lt;/div&gt;&lt;/td&gt;&lt;/tr&gt;&lt;tr&gt;&lt;td height="30"&gt;&lt;div align="center"&gt;Aladdin (King of Thieves)&lt;/div&gt;&lt;/td&gt;&lt;/tr&gt;&lt;tr&gt;&lt;td height="30"&gt;&lt;div align="center"&gt;Out of Thin Air&lt;/div&gt;&lt;/td&gt;&lt;/tr&gt;&lt;tr&gt;&lt;td height="30"&gt;&lt;div align="center"&gt;&lt;/div&gt;&lt;/td&gt;&lt;/tr&gt;&lt;tr&gt;&lt;td height="30"&gt;&lt;div align="center"&gt;1996&lt;/div&gt;&lt;/td&gt;&lt;/tr&gt;&lt;/table&gt;</v>
      </c>
      <c r="AC1138" s="50" t="s">
        <v>2615</v>
      </c>
      <c r="AD1138" s="50" t="str">
        <f>IF(A1138="","","Assets/"&amp;N1138&amp;"/"&amp;Q1138&amp;"/"&amp;P1138&amp;".mp3")</f>
        <v>Assets/Disney/1/37.mp3</v>
      </c>
      <c r="AE1138" s="51" t="s">
        <v>2614</v>
      </c>
      <c r="AF1138" s="50" t="str">
        <f>IF(A1138="","","Tune "&amp;66*(Q1138-1)+P1138)</f>
        <v>Tune 37</v>
      </c>
      <c r="AG1138" s="50" t="s">
        <v>2613</v>
      </c>
      <c r="AH1138" s="50" t="str">
        <f>AC1138&amp;AD1138&amp;AE1138&amp;AF1138&amp;AG1138</f>
        <v>&lt;li&gt;&lt;a href="Assets/Disney/1/37.mp3"&gt;Tune 37&lt;/a&gt;&lt;/li&gt;</v>
      </c>
      <c r="AI1138" s="53" t="s">
        <v>2616</v>
      </c>
      <c r="AJ1138" s="53">
        <f>IF(A1138="","",66*(Q1138-1)+P1138)</f>
        <v>37</v>
      </c>
      <c r="AK1138" s="53" t="s">
        <v>2617</v>
      </c>
      <c r="AL1138" s="53" t="str">
        <f>IF(A1138="","",B1138&amp;"&lt;/td&gt;&lt;td&gt;"&amp;C1138&amp;"&lt;/td&gt;&lt;/tr&gt;")</f>
        <v>Aladdin (King of Thieves)&lt;/td&gt;&lt;td&gt;Out of Thin Air&lt;/td&gt;&lt;/tr&gt;</v>
      </c>
      <c r="AM1138" s="53" t="str">
        <f>AI1138&amp;AJ1138&amp;AK1138&amp;AL1138</f>
        <v>&lt;tr&gt;&lt;td align="left"&gt;37&lt;/td&gt;&lt;td align="left"&gt;Aladdin (King of Thieves)&lt;/td&gt;&lt;td&gt;Out of Thin Air&lt;/td&gt;&lt;/tr&gt;</v>
      </c>
      <c r="AN1138" s="64">
        <f>IF(MAX(LEN(B1138),LEN(C1138))=0,"",MAX(LEN(B1138),LEN(C1138)))</f>
        <v>25</v>
      </c>
    </row>
    <row r="1139" spans="1:40" x14ac:dyDescent="0.25">
      <c r="A1139" s="10" t="str">
        <f>N1139&amp;Q1139&amp;R1139&amp;S1139</f>
        <v>Film22A</v>
      </c>
      <c r="B1139" s="15" t="s">
        <v>1158</v>
      </c>
      <c r="C1139" s="15"/>
      <c r="D1139" s="15" t="s">
        <v>698</v>
      </c>
      <c r="E1139" s="15"/>
      <c r="F1139" s="15" t="s">
        <v>1159</v>
      </c>
      <c r="G1139" s="15"/>
      <c r="H1139" s="15" t="s">
        <v>1160</v>
      </c>
      <c r="I1139" s="15" t="s">
        <v>1161</v>
      </c>
      <c r="J1139" s="15"/>
      <c r="K1139" s="14"/>
      <c r="L1139" s="15"/>
      <c r="M1139" s="10"/>
      <c r="N1139" s="4" t="s">
        <v>698</v>
      </c>
      <c r="O1139" s="10"/>
      <c r="P1139" s="15">
        <v>12</v>
      </c>
      <c r="Q1139" s="15">
        <v>2</v>
      </c>
      <c r="R1139" s="15">
        <v>2</v>
      </c>
      <c r="S1139" s="15" t="s">
        <v>84</v>
      </c>
      <c r="U1139" s="76" t="s">
        <v>3074</v>
      </c>
      <c r="V1139" s="76" t="str">
        <f>IF(B1139="","",B1139)</f>
        <v>Wanderlust</v>
      </c>
      <c r="W1139" s="76" t="s">
        <v>3075</v>
      </c>
      <c r="X1139" s="76" t="str">
        <f>IF(C1139="","",C1139)</f>
        <v/>
      </c>
      <c r="Y1139" s="77" t="s">
        <v>3077</v>
      </c>
      <c r="Z1139" s="76" t="str">
        <f>IF(L1139="","",L1139)</f>
        <v/>
      </c>
      <c r="AA1139" s="76" t="s">
        <v>3076</v>
      </c>
      <c r="AB1139" s="76" t="str">
        <f>_xlfn.CONCAT(U1139:AA1139)</f>
        <v>&lt;table class="questions" width="290"&gt;&lt;tr&gt;&lt;td height="50"&gt;&lt;div align="center"&gt;2 Points &lt;/div&gt;&lt;/td&gt;&lt;/tr&gt;&lt;tr&gt;&lt;td height="30"&gt;&lt;div align="center"&gt;Wanderlust&lt;/div&gt;&lt;/td&gt;&lt;/tr&gt;&lt;tr&gt;&lt;td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39" s="50" t="s">
        <v>2615</v>
      </c>
      <c r="AD1139" s="50" t="str">
        <f>IF(A1139="","","Assets/"&amp;N1139&amp;"/"&amp;Q1139&amp;"/"&amp;P1139&amp;".mp3")</f>
        <v>Assets/Film/2/12.mp3</v>
      </c>
      <c r="AE1139" s="51" t="s">
        <v>2614</v>
      </c>
      <c r="AF1139" s="50" t="str">
        <f>IF(A1139="","","Tune "&amp;66*(Q1139-1)+P1139)</f>
        <v>Tune 78</v>
      </c>
      <c r="AG1139" s="50" t="s">
        <v>2613</v>
      </c>
      <c r="AH1139" s="50" t="str">
        <f>AC1139&amp;AD1139&amp;AE1139&amp;AF1139&amp;AG1139</f>
        <v>&lt;li&gt;&lt;a href="Assets/Film/2/12.mp3"&gt;Tune 78&lt;/a&gt;&lt;/li&gt;</v>
      </c>
      <c r="AI1139" s="53" t="s">
        <v>2616</v>
      </c>
      <c r="AJ1139" s="53">
        <f>IF(A1139="","",66*(Q1139-1)+P1139)</f>
        <v>78</v>
      </c>
      <c r="AK1139" s="53" t="s">
        <v>2617</v>
      </c>
      <c r="AL1139" s="53" t="str">
        <f>IF(A1139="","",B1139&amp;"&lt;/td&gt;&lt;td&gt;"&amp;C1139&amp;"&lt;/td&gt;&lt;/tr&gt;")</f>
        <v>Wanderlust&lt;/td&gt;&lt;td&gt;&lt;/td&gt;&lt;/tr&gt;</v>
      </c>
      <c r="AM1139" s="53" t="str">
        <f>AI1139&amp;AJ1139&amp;AK1139&amp;AL1139</f>
        <v>&lt;tr&gt;&lt;td align="left"&gt;78&lt;/td&gt;&lt;td align="left"&gt;Wanderlust&lt;/td&gt;&lt;td&gt;&lt;/td&gt;&lt;/tr&gt;</v>
      </c>
      <c r="AN1139" s="64">
        <f>IF(MAX(LEN(B1139),LEN(C1139))=0,"",MAX(LEN(B1139),LEN(C1139)))</f>
        <v>10</v>
      </c>
    </row>
    <row r="1140" spans="1:40" x14ac:dyDescent="0.25">
      <c r="A1140" s="10" t="str">
        <f>N1140&amp;Q1140&amp;R1140&amp;S1140</f>
        <v>Disney14E</v>
      </c>
      <c r="B1140" s="35" t="s">
        <v>1849</v>
      </c>
      <c r="C1140" s="35" t="s">
        <v>1850</v>
      </c>
      <c r="D1140" s="35" t="s">
        <v>698</v>
      </c>
      <c r="E1140" s="35" t="s">
        <v>682</v>
      </c>
      <c r="F1140" s="15"/>
      <c r="G1140" s="15"/>
      <c r="H1140" s="15"/>
      <c r="I1140" s="15"/>
      <c r="J1140" s="15"/>
      <c r="K1140" s="14"/>
      <c r="L1140" s="15">
        <v>1998</v>
      </c>
      <c r="M1140" s="10"/>
      <c r="N1140" s="32" t="s">
        <v>904</v>
      </c>
      <c r="O1140" s="10"/>
      <c r="P1140" s="15">
        <v>38</v>
      </c>
      <c r="Q1140" s="15">
        <v>1</v>
      </c>
      <c r="R1140" s="15">
        <v>4</v>
      </c>
      <c r="S1140" s="35" t="s">
        <v>87</v>
      </c>
      <c r="U1140" s="76" t="s">
        <v>3074</v>
      </c>
      <c r="V1140" s="76" t="str">
        <f>IF(B1140="","",B1140)</f>
        <v>Mulan</v>
      </c>
      <c r="W1140" s="76" t="s">
        <v>3075</v>
      </c>
      <c r="X1140" s="76" t="str">
        <f>IF(C1140="","",C1140)</f>
        <v>Reflection</v>
      </c>
      <c r="Y1140" s="77" t="s">
        <v>3077</v>
      </c>
      <c r="Z1140" s="76">
        <f>IF(L1140="","",L1140)</f>
        <v>1998</v>
      </c>
      <c r="AA1140" s="76" t="s">
        <v>3076</v>
      </c>
      <c r="AB1140" s="76" t="str">
        <f>_xlfn.CONCAT(U1140:AA1140)</f>
        <v>&lt;table class="questions" width="290"&gt;&lt;tr&gt;&lt;td height="50"&gt;&lt;div align="center"&gt;2 Points &lt;/div&gt;&lt;/td&gt;&lt;/tr&gt;&lt;tr&gt;&lt;td height="30"&gt;&lt;div align="center"&gt;Mulan&lt;/div&gt;&lt;/td&gt;&lt;/tr&gt;&lt;tr&gt;&lt;td height="30"&gt;&lt;div align="center"&gt;Reflection&lt;/div&gt;&lt;/td&gt;&lt;/tr&gt;&lt;tr&gt;&lt;td height="30"&gt;&lt;div align="center"&gt;&lt;/div&gt;&lt;/td&gt;&lt;/tr&gt;&lt;tr&gt;&lt;td height="30"&gt;&lt;div align="center"&gt;1998&lt;/div&gt;&lt;/td&gt;&lt;/tr&gt;&lt;/table&gt;</v>
      </c>
      <c r="AC1140" s="50" t="s">
        <v>2615</v>
      </c>
      <c r="AD1140" s="50" t="str">
        <f>IF(A1140="","","Assets/"&amp;N1140&amp;"/"&amp;Q1140&amp;"/"&amp;P1140&amp;".mp3")</f>
        <v>Assets/Disney/1/38.mp3</v>
      </c>
      <c r="AE1140" s="51" t="s">
        <v>2614</v>
      </c>
      <c r="AF1140" s="50" t="str">
        <f>IF(A1140="","","Tune "&amp;66*(Q1140-1)+P1140)</f>
        <v>Tune 38</v>
      </c>
      <c r="AG1140" s="50" t="s">
        <v>2613</v>
      </c>
      <c r="AH1140" s="50" t="str">
        <f>AC1140&amp;AD1140&amp;AE1140&amp;AF1140&amp;AG1140</f>
        <v>&lt;li&gt;&lt;a href="Assets/Disney/1/38.mp3"&gt;Tune 38&lt;/a&gt;&lt;/li&gt;</v>
      </c>
      <c r="AI1140" s="53" t="s">
        <v>2616</v>
      </c>
      <c r="AJ1140" s="53">
        <f>IF(A1140="","",66*(Q1140-1)+P1140)</f>
        <v>38</v>
      </c>
      <c r="AK1140" s="53" t="s">
        <v>2617</v>
      </c>
      <c r="AL1140" s="53" t="str">
        <f>IF(A1140="","",B1140&amp;"&lt;/td&gt;&lt;td&gt;"&amp;C1140&amp;"&lt;/td&gt;&lt;/tr&gt;")</f>
        <v>Mulan&lt;/td&gt;&lt;td&gt;Reflection&lt;/td&gt;&lt;/tr&gt;</v>
      </c>
      <c r="AM1140" s="53" t="str">
        <f>AI1140&amp;AJ1140&amp;AK1140&amp;AL1140</f>
        <v>&lt;tr&gt;&lt;td align="left"&gt;38&lt;/td&gt;&lt;td align="left"&gt;Mulan&lt;/td&gt;&lt;td&gt;Reflection&lt;/td&gt;&lt;/tr&gt;</v>
      </c>
      <c r="AN1140" s="64">
        <f>IF(MAX(LEN(B1140),LEN(C1140))=0,"",MAX(LEN(B1140),LEN(C1140)))</f>
        <v>10</v>
      </c>
    </row>
    <row r="1141" spans="1:40" x14ac:dyDescent="0.25">
      <c r="A1141" s="10" t="str">
        <f>N1141&amp;Q1141&amp;R1141&amp;S1141</f>
        <v>TV16K</v>
      </c>
      <c r="B1141" s="35" t="s">
        <v>1290</v>
      </c>
      <c r="C1141" s="15"/>
      <c r="D1141" s="15" t="s">
        <v>985</v>
      </c>
      <c r="E1141" s="15"/>
      <c r="F1141" s="15"/>
      <c r="G1141" s="15"/>
      <c r="H1141" s="15"/>
      <c r="I1141" s="15"/>
      <c r="J1141" s="15"/>
      <c r="K1141" s="14"/>
      <c r="L1141" s="15"/>
      <c r="M1141" s="10"/>
      <c r="N1141" s="8" t="s">
        <v>667</v>
      </c>
      <c r="O1141" s="10"/>
      <c r="P1141" s="15">
        <v>66</v>
      </c>
      <c r="Q1141" s="15">
        <v>1</v>
      </c>
      <c r="R1141" s="15">
        <v>6</v>
      </c>
      <c r="S1141" s="15" t="s">
        <v>1072</v>
      </c>
      <c r="U1141" s="76" t="s">
        <v>3074</v>
      </c>
      <c r="V1141" s="76" t="str">
        <f>IF(B1141="","",B1141)</f>
        <v>Murder She Wrote</v>
      </c>
      <c r="W1141" s="76" t="s">
        <v>3075</v>
      </c>
      <c r="X1141" s="76" t="str">
        <f>IF(C1141="","",C1141)</f>
        <v/>
      </c>
      <c r="Y1141" s="77" t="s">
        <v>3077</v>
      </c>
      <c r="Z1141" s="76" t="str">
        <f>IF(L1141="","",L1141)</f>
        <v/>
      </c>
      <c r="AA1141" s="76" t="s">
        <v>3076</v>
      </c>
      <c r="AB1141" s="76" t="str">
        <f>_xlfn.CONCAT(U1141:AA1141)</f>
        <v>&lt;table class="questions" width="290"&gt;&lt;tr&gt;&lt;td height="50"&gt;&lt;div align="center"&gt;2 Points &lt;/div&gt;&lt;/td&gt;&lt;/tr&gt;&lt;tr&gt;&lt;td height="30"&gt;&lt;div align="center"&gt;Murder She Wrote&lt;/div&gt;&lt;/td&gt;&lt;/tr&gt;&lt;tr&gt;&lt;td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41" s="50" t="s">
        <v>2615</v>
      </c>
      <c r="AD1141" s="50" t="str">
        <f>IF(A1141="","","Assets/"&amp;N1141&amp;"/"&amp;Q1141&amp;"/"&amp;P1141&amp;".mp3")</f>
        <v>Assets/TV/1/66.mp3</v>
      </c>
      <c r="AE1141" s="51" t="s">
        <v>2614</v>
      </c>
      <c r="AF1141" s="50" t="str">
        <f>IF(A1141="","","Tune "&amp;66*(Q1141-1)+P1141)</f>
        <v>Tune 66</v>
      </c>
      <c r="AG1141" s="50" t="s">
        <v>2613</v>
      </c>
      <c r="AH1141" s="50" t="str">
        <f>AC1141&amp;AD1141&amp;AE1141&amp;AF1141&amp;AG1141</f>
        <v>&lt;li&gt;&lt;a href="Assets/TV/1/66.mp3"&gt;Tune 66&lt;/a&gt;&lt;/li&gt;</v>
      </c>
      <c r="AI1141" s="53" t="s">
        <v>2616</v>
      </c>
      <c r="AJ1141" s="53">
        <f>IF(A1141="","",66*(Q1141-1)+P1141)</f>
        <v>66</v>
      </c>
      <c r="AK1141" s="53" t="s">
        <v>2617</v>
      </c>
      <c r="AL1141" s="53" t="str">
        <f>IF(A1141="","",B1141&amp;"&lt;/td&gt;&lt;td&gt;"&amp;C1141&amp;"&lt;/td&gt;&lt;/tr&gt;")</f>
        <v>Murder She Wrote&lt;/td&gt;&lt;td&gt;&lt;/td&gt;&lt;/tr&gt;</v>
      </c>
      <c r="AM1141" s="53" t="str">
        <f>AI1141&amp;AJ1141&amp;AK1141&amp;AL1141</f>
        <v>&lt;tr&gt;&lt;td align="left"&gt;66&lt;/td&gt;&lt;td align="left"&gt;Murder She Wrote&lt;/td&gt;&lt;td&gt;&lt;/td&gt;&lt;/tr&gt;</v>
      </c>
      <c r="AN1141" s="64">
        <f>IF(MAX(LEN(B1141),LEN(C1141))=0,"",MAX(LEN(B1141),LEN(C1141)))</f>
        <v>16</v>
      </c>
    </row>
    <row r="1142" spans="1:40" x14ac:dyDescent="0.25">
      <c r="A1142" s="10" t="str">
        <f>N1142&amp;Q1142&amp;R1142&amp;S1142</f>
        <v>Dance22H</v>
      </c>
      <c r="B1142" s="60" t="s">
        <v>2985</v>
      </c>
      <c r="C1142" s="60" t="s">
        <v>2986</v>
      </c>
      <c r="D1142" s="15"/>
      <c r="E1142" s="15"/>
      <c r="F1142" s="15"/>
      <c r="G1142" s="15"/>
      <c r="H1142" s="15"/>
      <c r="I1142" s="15"/>
      <c r="J1142" s="15"/>
      <c r="K1142" s="14"/>
      <c r="L1142" s="15">
        <v>1995</v>
      </c>
      <c r="M1142" s="10"/>
      <c r="N1142" s="40" t="s">
        <v>1436</v>
      </c>
      <c r="O1142" s="10"/>
      <c r="P1142" s="15">
        <v>19</v>
      </c>
      <c r="Q1142" s="15">
        <v>2</v>
      </c>
      <c r="R1142" s="15">
        <v>2</v>
      </c>
      <c r="S1142" s="60" t="s">
        <v>1069</v>
      </c>
      <c r="U1142" s="76" t="s">
        <v>3074</v>
      </c>
      <c r="V1142" s="76" t="str">
        <f>IF(B1142="","",B1142)</f>
        <v>Portishead</v>
      </c>
      <c r="W1142" s="76" t="s">
        <v>3075</v>
      </c>
      <c r="X1142" s="76" t="str">
        <f>IF(C1142="","",C1142)</f>
        <v>Glory Box</v>
      </c>
      <c r="Y1142" s="77" t="s">
        <v>3077</v>
      </c>
      <c r="Z1142" s="76">
        <f>IF(L1142="","",L1142)</f>
        <v>1995</v>
      </c>
      <c r="AA1142" s="76" t="s">
        <v>3076</v>
      </c>
      <c r="AB1142" s="76" t="str">
        <f>_xlfn.CONCAT(U1142:AA1142)</f>
        <v>&lt;table class="questions" width="290"&gt;&lt;tr&gt;&lt;td height="50"&gt;&lt;div align="center"&gt;2 Points &lt;/div&gt;&lt;/td&gt;&lt;/tr&gt;&lt;tr&gt;&lt;td height="30"&gt;&lt;div align="center"&gt;Portishead&lt;/div&gt;&lt;/td&gt;&lt;/tr&gt;&lt;tr&gt;&lt;td height="30"&gt;&lt;div align="center"&gt;Glory Box&lt;/div&gt;&lt;/td&gt;&lt;/tr&gt;&lt;tr&gt;&lt;td height="30"&gt;&lt;div align="center"&gt;&lt;/div&gt;&lt;/td&gt;&lt;/tr&gt;&lt;tr&gt;&lt;td height="30"&gt;&lt;div align="center"&gt;1995&lt;/div&gt;&lt;/td&gt;&lt;/tr&gt;&lt;/table&gt;</v>
      </c>
      <c r="AC1142" s="50" t="s">
        <v>2615</v>
      </c>
      <c r="AD1142" s="50" t="str">
        <f>IF(A1142="","","Assets/"&amp;N1142&amp;"/"&amp;Q1142&amp;"/"&amp;P1142&amp;".mp3")</f>
        <v>Assets/Dance/2/19.mp3</v>
      </c>
      <c r="AE1142" s="51" t="s">
        <v>2614</v>
      </c>
      <c r="AF1142" s="50" t="str">
        <f>IF(A1142="","","Tune "&amp;66*(Q1142-1)+P1142)</f>
        <v>Tune 85</v>
      </c>
      <c r="AG1142" s="50" t="s">
        <v>2613</v>
      </c>
      <c r="AH1142" s="50" t="str">
        <f>AC1142&amp;AD1142&amp;AE1142&amp;AF1142&amp;AG1142</f>
        <v>&lt;li&gt;&lt;a href="Assets/Dance/2/19.mp3"&gt;Tune 85&lt;/a&gt;&lt;/li&gt;</v>
      </c>
      <c r="AI1142" s="53" t="s">
        <v>2616</v>
      </c>
      <c r="AJ1142" s="53">
        <f>IF(A1142="","",66*(Q1142-1)+P1142)</f>
        <v>85</v>
      </c>
      <c r="AK1142" s="53" t="s">
        <v>2617</v>
      </c>
      <c r="AL1142" s="53" t="str">
        <f>IF(A1142="","",B1142&amp;"&lt;/td&gt;&lt;td&gt;"&amp;C1142&amp;"&lt;/td&gt;&lt;/tr&gt;")</f>
        <v>Portishead&lt;/td&gt;&lt;td&gt;Glory Box&lt;/td&gt;&lt;/tr&gt;</v>
      </c>
      <c r="AM1142" s="53" t="str">
        <f>AI1142&amp;AJ1142&amp;AK1142&amp;AL1142</f>
        <v>&lt;tr&gt;&lt;td align="left"&gt;85&lt;/td&gt;&lt;td align="left"&gt;Portishead&lt;/td&gt;&lt;td&gt;Glory Box&lt;/td&gt;&lt;/tr&gt;</v>
      </c>
      <c r="AN1142" s="64">
        <f>IF(MAX(LEN(B1142),LEN(C1142))=0,"",MAX(LEN(B1142),LEN(C1142)))</f>
        <v>10</v>
      </c>
    </row>
    <row r="1143" spans="1:40" x14ac:dyDescent="0.25">
      <c r="A1143" s="10" t="str">
        <f>N1143&amp;Q1143&amp;R1143&amp;S1143</f>
        <v>2015-201935B</v>
      </c>
      <c r="B1143" s="15" t="s">
        <v>2587</v>
      </c>
      <c r="C1143" s="15" t="s">
        <v>820</v>
      </c>
      <c r="D1143" s="15"/>
      <c r="E1143" s="15"/>
      <c r="F1143" s="15"/>
      <c r="G1143" s="15"/>
      <c r="H1143" s="15"/>
      <c r="I1143" s="15"/>
      <c r="J1143" s="15"/>
      <c r="K1143" s="14"/>
      <c r="L1143" s="15">
        <v>2018</v>
      </c>
      <c r="M1143" s="10"/>
      <c r="N1143" s="3" t="s">
        <v>2623</v>
      </c>
      <c r="O1143" s="10"/>
      <c r="P1143" s="15">
        <v>46</v>
      </c>
      <c r="Q1143" s="15">
        <v>3</v>
      </c>
      <c r="R1143" s="15">
        <v>5</v>
      </c>
      <c r="S1143" s="35" t="s">
        <v>85</v>
      </c>
      <c r="U1143" s="76" t="s">
        <v>3074</v>
      </c>
      <c r="V1143" s="76" t="str">
        <f>IF(B1143="","",B1143)</f>
        <v>Cheat Codes, Little Mix</v>
      </c>
      <c r="W1143" s="76" t="s">
        <v>3075</v>
      </c>
      <c r="X1143" s="76" t="str">
        <f>IF(C1143="","",C1143)</f>
        <v>Only You</v>
      </c>
      <c r="Y1143" s="77" t="s">
        <v>3077</v>
      </c>
      <c r="Z1143" s="76">
        <f>IF(L1143="","",L1143)</f>
        <v>2018</v>
      </c>
      <c r="AA1143" s="76" t="s">
        <v>3076</v>
      </c>
      <c r="AB1143" s="76" t="str">
        <f>_xlfn.CONCAT(U1143:AA1143)</f>
        <v>&lt;table class="questions" width="290"&gt;&lt;tr&gt;&lt;td height="50"&gt;&lt;div align="center"&gt;2 Points &lt;/div&gt;&lt;/td&gt;&lt;/tr&gt;&lt;tr&gt;&lt;td height="30"&gt;&lt;div align="center"&gt;Cheat Codes, Little Mix&lt;/div&gt;&lt;/td&gt;&lt;/tr&gt;&lt;tr&gt;&lt;td height="30"&gt;&lt;div align="center"&gt;Only You&lt;/div&gt;&lt;/td&gt;&lt;/tr&gt;&lt;tr&gt;&lt;td height="30"&gt;&lt;div align="center"&gt;&lt;/div&gt;&lt;/td&gt;&lt;/tr&gt;&lt;tr&gt;&lt;td height="30"&gt;&lt;div align="center"&gt;2018&lt;/div&gt;&lt;/td&gt;&lt;/tr&gt;&lt;/table&gt;</v>
      </c>
      <c r="AC1143" s="50" t="s">
        <v>2615</v>
      </c>
      <c r="AD1143" s="50" t="str">
        <f>IF(A1143="","","Assets/"&amp;N1143&amp;"/"&amp;Q1143&amp;"/"&amp;P1143&amp;".mp3")</f>
        <v>Assets/2015-2019/3/46.mp3</v>
      </c>
      <c r="AE1143" s="51" t="s">
        <v>2614</v>
      </c>
      <c r="AF1143" s="50" t="str">
        <f>IF(A1143="","","Tune "&amp;66*(Q1143-1)+P1143)</f>
        <v>Tune 178</v>
      </c>
      <c r="AG1143" s="50" t="s">
        <v>2613</v>
      </c>
      <c r="AH1143" s="50" t="str">
        <f>AC1143&amp;AD1143&amp;AE1143&amp;AF1143&amp;AG1143</f>
        <v>&lt;li&gt;&lt;a href="Assets/2015-2019/3/46.mp3"&gt;Tune 178&lt;/a&gt;&lt;/li&gt;</v>
      </c>
      <c r="AI1143" s="53" t="s">
        <v>2616</v>
      </c>
      <c r="AJ1143" s="53">
        <f>IF(A1143="","",66*(Q1143-1)+P1143)</f>
        <v>178</v>
      </c>
      <c r="AK1143" s="53" t="s">
        <v>2617</v>
      </c>
      <c r="AL1143" s="53" t="str">
        <f>IF(A1143="","",B1143&amp;"&lt;/td&gt;&lt;td&gt;"&amp;C1143&amp;"&lt;/td&gt;&lt;/tr&gt;")</f>
        <v>Cheat Codes, Little Mix&lt;/td&gt;&lt;td&gt;Only You&lt;/td&gt;&lt;/tr&gt;</v>
      </c>
      <c r="AM1143" s="53" t="str">
        <f>AI1143&amp;AJ1143&amp;AK1143&amp;AL1143</f>
        <v>&lt;tr&gt;&lt;td align="left"&gt;178&lt;/td&gt;&lt;td align="left"&gt;Cheat Codes, Little Mix&lt;/td&gt;&lt;td&gt;Only You&lt;/td&gt;&lt;/tr&gt;</v>
      </c>
      <c r="AN1143" s="64">
        <f>IF(MAX(LEN(B1143),LEN(C1143))=0,"",MAX(LEN(B1143),LEN(C1143)))</f>
        <v>23</v>
      </c>
    </row>
    <row r="1144" spans="1:40" x14ac:dyDescent="0.25">
      <c r="A1144" s="10" t="str">
        <f>N1144&amp;Q1144&amp;R1144&amp;S1144</f>
        <v>2015-201935C</v>
      </c>
      <c r="B1144" s="15" t="s">
        <v>1658</v>
      </c>
      <c r="C1144" s="15" t="s">
        <v>2588</v>
      </c>
      <c r="D1144" s="15"/>
      <c r="E1144" s="15"/>
      <c r="F1144" s="15"/>
      <c r="G1144" s="15"/>
      <c r="H1144" s="15"/>
      <c r="I1144" s="15"/>
      <c r="J1144" s="15"/>
      <c r="K1144" s="14"/>
      <c r="L1144" s="15">
        <v>2017</v>
      </c>
      <c r="M1144" s="10"/>
      <c r="N1144" s="3" t="s">
        <v>2623</v>
      </c>
      <c r="O1144" s="10"/>
      <c r="P1144" s="15">
        <v>47</v>
      </c>
      <c r="Q1144" s="15">
        <v>3</v>
      </c>
      <c r="R1144" s="15">
        <v>5</v>
      </c>
      <c r="S1144" s="35" t="s">
        <v>89</v>
      </c>
      <c r="U1144" s="76" t="s">
        <v>3074</v>
      </c>
      <c r="V1144" s="76" t="str">
        <f>IF(B1144="","",B1144)</f>
        <v>Charli XCX</v>
      </c>
      <c r="W1144" s="76" t="s">
        <v>3075</v>
      </c>
      <c r="X1144" s="76" t="str">
        <f>IF(C1144="","",C1144)</f>
        <v>Boys</v>
      </c>
      <c r="Y1144" s="77" t="s">
        <v>3077</v>
      </c>
      <c r="Z1144" s="76">
        <f>IF(L1144="","",L1144)</f>
        <v>2017</v>
      </c>
      <c r="AA1144" s="76" t="s">
        <v>3076</v>
      </c>
      <c r="AB1144" s="76" t="str">
        <f>_xlfn.CONCAT(U1144:AA1144)</f>
        <v>&lt;table class="questions" width="290"&gt;&lt;tr&gt;&lt;td height="50"&gt;&lt;div align="center"&gt;2 Points &lt;/div&gt;&lt;/td&gt;&lt;/tr&gt;&lt;tr&gt;&lt;td height="30"&gt;&lt;div align="center"&gt;Charli XCX&lt;/div&gt;&lt;/td&gt;&lt;/tr&gt;&lt;tr&gt;&lt;td height="30"&gt;&lt;div align="center"&gt;Boys&lt;/div&gt;&lt;/td&gt;&lt;/tr&gt;&lt;tr&gt;&lt;td height="30"&gt;&lt;div align="center"&gt;&lt;/div&gt;&lt;/td&gt;&lt;/tr&gt;&lt;tr&gt;&lt;td height="30"&gt;&lt;div align="center"&gt;2017&lt;/div&gt;&lt;/td&gt;&lt;/tr&gt;&lt;/table&gt;</v>
      </c>
      <c r="AC1144" s="50" t="s">
        <v>2615</v>
      </c>
      <c r="AD1144" s="50" t="str">
        <f>IF(A1144="","","Assets/"&amp;N1144&amp;"/"&amp;Q1144&amp;"/"&amp;P1144&amp;".mp3")</f>
        <v>Assets/2015-2019/3/47.mp3</v>
      </c>
      <c r="AE1144" s="51" t="s">
        <v>2614</v>
      </c>
      <c r="AF1144" s="50" t="str">
        <f>IF(A1144="","","Tune "&amp;66*(Q1144-1)+P1144)</f>
        <v>Tune 179</v>
      </c>
      <c r="AG1144" s="50" t="s">
        <v>2613</v>
      </c>
      <c r="AH1144" s="50" t="str">
        <f>AC1144&amp;AD1144&amp;AE1144&amp;AF1144&amp;AG1144</f>
        <v>&lt;li&gt;&lt;a href="Assets/2015-2019/3/47.mp3"&gt;Tune 179&lt;/a&gt;&lt;/li&gt;</v>
      </c>
      <c r="AI1144" s="53" t="s">
        <v>2616</v>
      </c>
      <c r="AJ1144" s="53">
        <f>IF(A1144="","",66*(Q1144-1)+P1144)</f>
        <v>179</v>
      </c>
      <c r="AK1144" s="53" t="s">
        <v>2617</v>
      </c>
      <c r="AL1144" s="53" t="str">
        <f>IF(A1144="","",B1144&amp;"&lt;/td&gt;&lt;td&gt;"&amp;C1144&amp;"&lt;/td&gt;&lt;/tr&gt;")</f>
        <v>Charli XCX&lt;/td&gt;&lt;td&gt;Boys&lt;/td&gt;&lt;/tr&gt;</v>
      </c>
      <c r="AM1144" s="53" t="str">
        <f>AI1144&amp;AJ1144&amp;AK1144&amp;AL1144</f>
        <v>&lt;tr&gt;&lt;td align="left"&gt;179&lt;/td&gt;&lt;td align="left"&gt;Charli XCX&lt;/td&gt;&lt;td&gt;Boys&lt;/td&gt;&lt;/tr&gt;</v>
      </c>
      <c r="AN1144" s="64">
        <f>IF(MAX(LEN(B1144),LEN(C1144))=0,"",MAX(LEN(B1144),LEN(C1144)))</f>
        <v>10</v>
      </c>
    </row>
    <row r="1145" spans="1:40" x14ac:dyDescent="0.25">
      <c r="A1145" s="10" t="str">
        <f>N1145&amp;Q1145&amp;R1145&amp;S1145</f>
        <v>Hiphop15E</v>
      </c>
      <c r="B1145" s="15" t="s">
        <v>2933</v>
      </c>
      <c r="C1145" s="15" t="s">
        <v>2934</v>
      </c>
      <c r="D1145" s="15"/>
      <c r="E1145" s="15"/>
      <c r="F1145" s="15"/>
      <c r="G1145" s="15"/>
      <c r="H1145" s="15"/>
      <c r="I1145" s="15"/>
      <c r="J1145" s="15"/>
      <c r="K1145" s="14"/>
      <c r="L1145" s="15">
        <v>1998</v>
      </c>
      <c r="M1145" s="10"/>
      <c r="N1145" s="42" t="s">
        <v>2395</v>
      </c>
      <c r="O1145" s="10"/>
      <c r="P1145" s="15">
        <v>49</v>
      </c>
      <c r="Q1145" s="15">
        <v>1</v>
      </c>
      <c r="R1145" s="15">
        <v>5</v>
      </c>
      <c r="S1145" s="60" t="s">
        <v>87</v>
      </c>
      <c r="U1145" s="76" t="s">
        <v>3074</v>
      </c>
      <c r="V1145" s="76" t="str">
        <f>IF(B1145="","",B1145)</f>
        <v>Pras Ft Ol Dirty &amp; Mya</v>
      </c>
      <c r="W1145" s="76" t="s">
        <v>3075</v>
      </c>
      <c r="X1145" s="76" t="str">
        <f>IF(C1145="","",C1145)</f>
        <v>Ghetto Superstar</v>
      </c>
      <c r="Y1145" s="77" t="s">
        <v>3077</v>
      </c>
      <c r="Z1145" s="76">
        <f>IF(L1145="","",L1145)</f>
        <v>1998</v>
      </c>
      <c r="AA1145" s="76" t="s">
        <v>3076</v>
      </c>
      <c r="AB1145" s="76" t="str">
        <f>_xlfn.CONCAT(U1145:AA1145)</f>
        <v>&lt;table class="questions" width="290"&gt;&lt;tr&gt;&lt;td height="50"&gt;&lt;div align="center"&gt;2 Points &lt;/div&gt;&lt;/td&gt;&lt;/tr&gt;&lt;tr&gt;&lt;td height="30"&gt;&lt;div align="center"&gt;Pras Ft Ol Dirty &amp; Mya&lt;/div&gt;&lt;/td&gt;&lt;/tr&gt;&lt;tr&gt;&lt;td height="30"&gt;&lt;div align="center"&gt;Ghetto Superstar&lt;/div&gt;&lt;/td&gt;&lt;/tr&gt;&lt;tr&gt;&lt;td height="30"&gt;&lt;div align="center"&gt;&lt;/div&gt;&lt;/td&gt;&lt;/tr&gt;&lt;tr&gt;&lt;td height="30"&gt;&lt;div align="center"&gt;1998&lt;/div&gt;&lt;/td&gt;&lt;/tr&gt;&lt;/table&gt;</v>
      </c>
      <c r="AC1145" s="50" t="s">
        <v>2615</v>
      </c>
      <c r="AD1145" s="50" t="str">
        <f>IF(A1145="","","Assets/"&amp;N1145&amp;"/"&amp;Q1145&amp;"/"&amp;P1145&amp;".mp3")</f>
        <v>Assets/Hiphop/1/49.mp3</v>
      </c>
      <c r="AE1145" s="51" t="s">
        <v>2614</v>
      </c>
      <c r="AF1145" s="50" t="str">
        <f>IF(A1145="","","Tune "&amp;66*(Q1145-1)+P1145)</f>
        <v>Tune 49</v>
      </c>
      <c r="AG1145" s="50" t="s">
        <v>2613</v>
      </c>
      <c r="AH1145" s="50" t="str">
        <f>AC1145&amp;AD1145&amp;AE1145&amp;AF1145&amp;AG1145</f>
        <v>&lt;li&gt;&lt;a href="Assets/Hiphop/1/49.mp3"&gt;Tune 49&lt;/a&gt;&lt;/li&gt;</v>
      </c>
      <c r="AI1145" s="53" t="s">
        <v>2616</v>
      </c>
      <c r="AJ1145" s="53">
        <f>IF(A1145="","",66*(Q1145-1)+P1145)</f>
        <v>49</v>
      </c>
      <c r="AK1145" s="53" t="s">
        <v>2617</v>
      </c>
      <c r="AL1145" s="53" t="str">
        <f>IF(A1145="","",B1145&amp;"&lt;/td&gt;&lt;td&gt;"&amp;C1145&amp;"&lt;/td&gt;&lt;/tr&gt;")</f>
        <v>Pras Ft Ol Dirty &amp; Mya&lt;/td&gt;&lt;td&gt;Ghetto Superstar&lt;/td&gt;&lt;/tr&gt;</v>
      </c>
      <c r="AM1145" s="53" t="str">
        <f>AI1145&amp;AJ1145&amp;AK1145&amp;AL1145</f>
        <v>&lt;tr&gt;&lt;td align="left"&gt;49&lt;/td&gt;&lt;td align="left"&gt;Pras Ft Ol Dirty &amp; Mya&lt;/td&gt;&lt;td&gt;Ghetto Superstar&lt;/td&gt;&lt;/tr&gt;</v>
      </c>
      <c r="AN1145" s="64">
        <f>IF(MAX(LEN(B1145),LEN(C1145))=0,"",MAX(LEN(B1145),LEN(C1145)))</f>
        <v>22</v>
      </c>
    </row>
    <row r="1146" spans="1:40" x14ac:dyDescent="0.25">
      <c r="A1146" s="10" t="str">
        <f>N1146&amp;Q1146&amp;R1146&amp;S1146</f>
        <v>Film22B</v>
      </c>
      <c r="B1146" s="15" t="s">
        <v>1162</v>
      </c>
      <c r="C1146" s="15"/>
      <c r="D1146" s="15" t="s">
        <v>698</v>
      </c>
      <c r="E1146" s="15"/>
      <c r="F1146" s="15"/>
      <c r="G1146" s="15"/>
      <c r="H1146" s="15"/>
      <c r="I1146" s="15"/>
      <c r="J1146" s="15"/>
      <c r="K1146" s="14"/>
      <c r="L1146" s="15"/>
      <c r="M1146" s="10"/>
      <c r="N1146" s="4" t="s">
        <v>698</v>
      </c>
      <c r="O1146" s="10"/>
      <c r="P1146" s="15">
        <v>13</v>
      </c>
      <c r="Q1146" s="15">
        <v>2</v>
      </c>
      <c r="R1146" s="15">
        <v>2</v>
      </c>
      <c r="S1146" s="15" t="s">
        <v>85</v>
      </c>
      <c r="U1146" s="76" t="s">
        <v>3074</v>
      </c>
      <c r="V1146" s="76" t="str">
        <f>IF(B1146="","",B1146)</f>
        <v>The Hunger Games</v>
      </c>
      <c r="W1146" s="76" t="s">
        <v>3075</v>
      </c>
      <c r="X1146" s="76" t="str">
        <f>IF(C1146="","",C1146)</f>
        <v/>
      </c>
      <c r="Y1146" s="77" t="s">
        <v>3077</v>
      </c>
      <c r="Z1146" s="76" t="str">
        <f>IF(L1146="","",L1146)</f>
        <v/>
      </c>
      <c r="AA1146" s="76" t="s">
        <v>3076</v>
      </c>
      <c r="AB1146" s="76" t="str">
        <f>_xlfn.CONCAT(U1146:AA1146)</f>
        <v>&lt;table class="questions" width="290"&gt;&lt;tr&gt;&lt;td height="50"&gt;&lt;div align="center"&gt;2 Points &lt;/div&gt;&lt;/td&gt;&lt;/tr&gt;&lt;tr&gt;&lt;td height="30"&gt;&lt;div align="center"&gt;The Hunger Games&lt;/div&gt;&lt;/td&gt;&lt;/tr&gt;&lt;tr&gt;&lt;td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46" s="50" t="s">
        <v>2615</v>
      </c>
      <c r="AD1146" s="50" t="str">
        <f>IF(A1146="","","Assets/"&amp;N1146&amp;"/"&amp;Q1146&amp;"/"&amp;P1146&amp;".mp3")</f>
        <v>Assets/Film/2/13.mp3</v>
      </c>
      <c r="AE1146" s="51" t="s">
        <v>2614</v>
      </c>
      <c r="AF1146" s="50" t="str">
        <f>IF(A1146="","","Tune "&amp;66*(Q1146-1)+P1146)</f>
        <v>Tune 79</v>
      </c>
      <c r="AG1146" s="50" t="s">
        <v>2613</v>
      </c>
      <c r="AH1146" s="50" t="str">
        <f>AC1146&amp;AD1146&amp;AE1146&amp;AF1146&amp;AG1146</f>
        <v>&lt;li&gt;&lt;a href="Assets/Film/2/13.mp3"&gt;Tune 79&lt;/a&gt;&lt;/li&gt;</v>
      </c>
      <c r="AI1146" s="53" t="s">
        <v>2616</v>
      </c>
      <c r="AJ1146" s="53">
        <f>IF(A1146="","",66*(Q1146-1)+P1146)</f>
        <v>79</v>
      </c>
      <c r="AK1146" s="53" t="s">
        <v>2617</v>
      </c>
      <c r="AL1146" s="53" t="str">
        <f>IF(A1146="","",B1146&amp;"&lt;/td&gt;&lt;td&gt;"&amp;C1146&amp;"&lt;/td&gt;&lt;/tr&gt;")</f>
        <v>The Hunger Games&lt;/td&gt;&lt;td&gt;&lt;/td&gt;&lt;/tr&gt;</v>
      </c>
      <c r="AM1146" s="53" t="str">
        <f>AI1146&amp;AJ1146&amp;AK1146&amp;AL1146</f>
        <v>&lt;tr&gt;&lt;td align="left"&gt;79&lt;/td&gt;&lt;td align="left"&gt;The Hunger Games&lt;/td&gt;&lt;td&gt;&lt;/td&gt;&lt;/tr&gt;</v>
      </c>
      <c r="AN1146" s="64">
        <f>IF(MAX(LEN(B1146),LEN(C1146))=0,"",MAX(LEN(B1146),LEN(C1146)))</f>
        <v>16</v>
      </c>
    </row>
    <row r="1147" spans="1:40" x14ac:dyDescent="0.25">
      <c r="A1147" s="10" t="str">
        <f>N1147&amp;Q1147&amp;R1147&amp;S1147</f>
        <v>Rock16I</v>
      </c>
      <c r="B1147" s="35" t="s">
        <v>1539</v>
      </c>
      <c r="C1147" s="35" t="s">
        <v>1540</v>
      </c>
      <c r="D1147" s="35" t="s">
        <v>672</v>
      </c>
      <c r="E1147" s="35" t="s">
        <v>682</v>
      </c>
      <c r="F1147" s="15"/>
      <c r="G1147" s="15"/>
      <c r="H1147" s="15"/>
      <c r="I1147" s="15"/>
      <c r="J1147" s="15"/>
      <c r="K1147" s="14"/>
      <c r="L1147" s="15">
        <v>1994</v>
      </c>
      <c r="M1147" s="10"/>
      <c r="N1147" s="36" t="s">
        <v>1067</v>
      </c>
      <c r="O1147" s="10"/>
      <c r="P1147" s="15">
        <v>64</v>
      </c>
      <c r="Q1147" s="15">
        <v>1</v>
      </c>
      <c r="R1147" s="15">
        <v>6</v>
      </c>
      <c r="S1147" s="35" t="s">
        <v>1070</v>
      </c>
      <c r="U1147" s="76" t="s">
        <v>3074</v>
      </c>
      <c r="V1147" s="76" t="str">
        <f>IF(B1147="","",B1147)</f>
        <v>Primal Scream</v>
      </c>
      <c r="W1147" s="76" t="s">
        <v>3075</v>
      </c>
      <c r="X1147" s="76" t="str">
        <f>IF(C1147="","",C1147)</f>
        <v>Rocks</v>
      </c>
      <c r="Y1147" s="77" t="s">
        <v>3077</v>
      </c>
      <c r="Z1147" s="76">
        <f>IF(L1147="","",L1147)</f>
        <v>1994</v>
      </c>
      <c r="AA1147" s="76" t="s">
        <v>3076</v>
      </c>
      <c r="AB1147" s="76" t="str">
        <f>_xlfn.CONCAT(U1147:AA1147)</f>
        <v>&lt;table class="questions" width="290"&gt;&lt;tr&gt;&lt;td height="50"&gt;&lt;div align="center"&gt;2 Points &lt;/div&gt;&lt;/td&gt;&lt;/tr&gt;&lt;tr&gt;&lt;td height="30"&gt;&lt;div align="center"&gt;Primal Scream&lt;/div&gt;&lt;/td&gt;&lt;/tr&gt;&lt;tr&gt;&lt;td height="30"&gt;&lt;div align="center"&gt;Rocks&lt;/div&gt;&lt;/td&gt;&lt;/tr&gt;&lt;tr&gt;&lt;td height="30"&gt;&lt;div align="center"&gt;&lt;/div&gt;&lt;/td&gt;&lt;/tr&gt;&lt;tr&gt;&lt;td height="30"&gt;&lt;div align="center"&gt;1994&lt;/div&gt;&lt;/td&gt;&lt;/tr&gt;&lt;/table&gt;</v>
      </c>
      <c r="AC1147" s="50" t="s">
        <v>2615</v>
      </c>
      <c r="AD1147" s="50" t="str">
        <f>IF(A1147="","","Assets/"&amp;N1147&amp;"/"&amp;Q1147&amp;"/"&amp;P1147&amp;".mp3")</f>
        <v>Assets/Rock/1/64.mp3</v>
      </c>
      <c r="AE1147" s="51" t="s">
        <v>2614</v>
      </c>
      <c r="AF1147" s="50" t="str">
        <f>IF(A1147="","","Tune "&amp;66*(Q1147-1)+P1147)</f>
        <v>Tune 64</v>
      </c>
      <c r="AG1147" s="50" t="s">
        <v>2613</v>
      </c>
      <c r="AH1147" s="50" t="str">
        <f>AC1147&amp;AD1147&amp;AE1147&amp;AF1147&amp;AG1147</f>
        <v>&lt;li&gt;&lt;a href="Assets/Rock/1/64.mp3"&gt;Tune 64&lt;/a&gt;&lt;/li&gt;</v>
      </c>
      <c r="AI1147" s="53" t="s">
        <v>2616</v>
      </c>
      <c r="AJ1147" s="53">
        <f>IF(A1147="","",66*(Q1147-1)+P1147)</f>
        <v>64</v>
      </c>
      <c r="AK1147" s="53" t="s">
        <v>2617</v>
      </c>
      <c r="AL1147" s="53" t="str">
        <f>IF(A1147="","",B1147&amp;"&lt;/td&gt;&lt;td&gt;"&amp;C1147&amp;"&lt;/td&gt;&lt;/tr&gt;")</f>
        <v>Primal Scream&lt;/td&gt;&lt;td&gt;Rocks&lt;/td&gt;&lt;/tr&gt;</v>
      </c>
      <c r="AM1147" s="53" t="str">
        <f>AI1147&amp;AJ1147&amp;AK1147&amp;AL1147</f>
        <v>&lt;tr&gt;&lt;td align="left"&gt;64&lt;/td&gt;&lt;td align="left"&gt;Primal Scream&lt;/td&gt;&lt;td&gt;Rocks&lt;/td&gt;&lt;/tr&gt;</v>
      </c>
      <c r="AN1147" s="64">
        <f>IF(MAX(LEN(B1147),LEN(C1147))=0,"",MAX(LEN(B1147),LEN(C1147)))</f>
        <v>13</v>
      </c>
    </row>
    <row r="1148" spans="1:40" x14ac:dyDescent="0.25">
      <c r="A1148" s="10" t="str">
        <f>N1148&amp;Q1148&amp;R1148&amp;S1148</f>
        <v>Gayicons14A</v>
      </c>
      <c r="B1148" s="15" t="s">
        <v>2516</v>
      </c>
      <c r="C1148" s="15" t="s">
        <v>2517</v>
      </c>
      <c r="D1148" s="15"/>
      <c r="E1148" s="15"/>
      <c r="F1148" s="15"/>
      <c r="G1148" s="15"/>
      <c r="H1148" s="15"/>
      <c r="I1148" s="15"/>
      <c r="J1148" s="15"/>
      <c r="K1148" s="14"/>
      <c r="L1148" s="15">
        <v>1987</v>
      </c>
      <c r="M1148" s="10"/>
      <c r="N1148" s="48" t="s">
        <v>2611</v>
      </c>
      <c r="O1148" s="10"/>
      <c r="P1148" s="15">
        <v>34</v>
      </c>
      <c r="Q1148" s="15">
        <v>1</v>
      </c>
      <c r="R1148" s="15">
        <v>4</v>
      </c>
      <c r="S1148" s="15" t="s">
        <v>84</v>
      </c>
      <c r="U1148" s="76" t="s">
        <v>3074</v>
      </c>
      <c r="V1148" s="76" t="str">
        <f>IF(B1148="","",B1148)</f>
        <v xml:space="preserve">Whitney Houston </v>
      </c>
      <c r="W1148" s="76" t="s">
        <v>3075</v>
      </c>
      <c r="X1148" s="76" t="str">
        <f>IF(C1148="","",C1148)</f>
        <v>So Emotional</v>
      </c>
      <c r="Y1148" s="77" t="s">
        <v>3077</v>
      </c>
      <c r="Z1148" s="76">
        <f>IF(L1148="","",L1148)</f>
        <v>1987</v>
      </c>
      <c r="AA1148" s="76" t="s">
        <v>3076</v>
      </c>
      <c r="AB1148" s="76" t="str">
        <f>_xlfn.CONCAT(U1148:AA1148)</f>
        <v>&lt;table class="questions" width="290"&gt;&lt;tr&gt;&lt;td height="50"&gt;&lt;div align="center"&gt;2 Points &lt;/div&gt;&lt;/td&gt;&lt;/tr&gt;&lt;tr&gt;&lt;td height="30"&gt;&lt;div align="center"&gt;Whitney Houston &lt;/div&gt;&lt;/td&gt;&lt;/tr&gt;&lt;tr&gt;&lt;td height="30"&gt;&lt;div align="center"&gt;So Emotional&lt;/div&gt;&lt;/td&gt;&lt;/tr&gt;&lt;tr&gt;&lt;td height="30"&gt;&lt;div align="center"&gt;&lt;/div&gt;&lt;/td&gt;&lt;/tr&gt;&lt;tr&gt;&lt;td height="30"&gt;&lt;div align="center"&gt;1987&lt;/div&gt;&lt;/td&gt;&lt;/tr&gt;&lt;/table&gt;</v>
      </c>
      <c r="AC1148" s="50" t="s">
        <v>2615</v>
      </c>
      <c r="AD1148" s="50" t="str">
        <f>IF(A1148="","","Assets/"&amp;N1148&amp;"/"&amp;Q1148&amp;"/"&amp;P1148&amp;".mp3")</f>
        <v>Assets/Gayicons/1/34.mp3</v>
      </c>
      <c r="AE1148" s="51" t="s">
        <v>2614</v>
      </c>
      <c r="AF1148" s="50" t="str">
        <f>IF(A1148="","","Tune "&amp;66*(Q1148-1)+P1148)</f>
        <v>Tune 34</v>
      </c>
      <c r="AG1148" s="50" t="s">
        <v>2613</v>
      </c>
      <c r="AH1148" s="50" t="str">
        <f>AC1148&amp;AD1148&amp;AE1148&amp;AF1148&amp;AG1148</f>
        <v>&lt;li&gt;&lt;a href="Assets/Gayicons/1/34.mp3"&gt;Tune 34&lt;/a&gt;&lt;/li&gt;</v>
      </c>
      <c r="AI1148" s="53" t="s">
        <v>2616</v>
      </c>
      <c r="AJ1148" s="53">
        <f>IF(A1148="","",66*(Q1148-1)+P1148)</f>
        <v>34</v>
      </c>
      <c r="AK1148" s="53" t="s">
        <v>2617</v>
      </c>
      <c r="AL1148" s="53" t="str">
        <f>IF(A1148="","",B1148&amp;"&lt;/td&gt;&lt;td&gt;"&amp;C1148&amp;"&lt;/td&gt;&lt;/tr&gt;")</f>
        <v>Whitney Houston &lt;/td&gt;&lt;td&gt;So Emotional&lt;/td&gt;&lt;/tr&gt;</v>
      </c>
      <c r="AM1148" s="53" t="str">
        <f>AI1148&amp;AJ1148&amp;AK1148&amp;AL1148</f>
        <v>&lt;tr&gt;&lt;td align="left"&gt;34&lt;/td&gt;&lt;td align="left"&gt;Whitney Houston &lt;/td&gt;&lt;td&gt;So Emotional&lt;/td&gt;&lt;/tr&gt;</v>
      </c>
      <c r="AN1148" s="64">
        <f>IF(MAX(LEN(B1148),LEN(C1148))=0,"",MAX(LEN(B1148),LEN(C1148)))</f>
        <v>16</v>
      </c>
    </row>
    <row r="1149" spans="1:40" x14ac:dyDescent="0.25">
      <c r="A1149" s="10" t="str">
        <f>N1149&amp;Q1149&amp;R1149&amp;S1149</f>
        <v>Gayicons14B</v>
      </c>
      <c r="B1149" s="15" t="s">
        <v>2518</v>
      </c>
      <c r="C1149" s="15" t="s">
        <v>2519</v>
      </c>
      <c r="D1149" s="15"/>
      <c r="E1149" s="15"/>
      <c r="F1149" s="15"/>
      <c r="G1149" s="15"/>
      <c r="H1149" s="15"/>
      <c r="I1149" s="15"/>
      <c r="J1149" s="15"/>
      <c r="K1149" s="14"/>
      <c r="L1149" s="15">
        <v>2003</v>
      </c>
      <c r="M1149" s="10"/>
      <c r="N1149" s="48" t="s">
        <v>2611</v>
      </c>
      <c r="O1149" s="10"/>
      <c r="P1149" s="15">
        <v>35</v>
      </c>
      <c r="Q1149" s="15">
        <v>1</v>
      </c>
      <c r="R1149" s="15">
        <v>4</v>
      </c>
      <c r="S1149" s="35" t="s">
        <v>85</v>
      </c>
      <c r="U1149" s="76" t="s">
        <v>3074</v>
      </c>
      <c r="V1149" s="76" t="str">
        <f>IF(B1149="","",B1149)</f>
        <v>Electric Six</v>
      </c>
      <c r="W1149" s="76" t="s">
        <v>3075</v>
      </c>
      <c r="X1149" s="76" t="str">
        <f>IF(C1149="","",C1149)</f>
        <v>Gay Bar</v>
      </c>
      <c r="Y1149" s="77" t="s">
        <v>3077</v>
      </c>
      <c r="Z1149" s="76">
        <f>IF(L1149="","",L1149)</f>
        <v>2003</v>
      </c>
      <c r="AA1149" s="76" t="s">
        <v>3076</v>
      </c>
      <c r="AB1149" s="76" t="str">
        <f>_xlfn.CONCAT(U1149:AA1149)</f>
        <v>&lt;table class="questions" width="290"&gt;&lt;tr&gt;&lt;td height="50"&gt;&lt;div align="center"&gt;2 Points &lt;/div&gt;&lt;/td&gt;&lt;/tr&gt;&lt;tr&gt;&lt;td height="30"&gt;&lt;div align="center"&gt;Electric Six&lt;/div&gt;&lt;/td&gt;&lt;/tr&gt;&lt;tr&gt;&lt;td height="30"&gt;&lt;div align="center"&gt;Gay Bar&lt;/div&gt;&lt;/td&gt;&lt;/tr&gt;&lt;tr&gt;&lt;td height="30"&gt;&lt;div align="center"&gt;&lt;/div&gt;&lt;/td&gt;&lt;/tr&gt;&lt;tr&gt;&lt;td height="30"&gt;&lt;div align="center"&gt;2003&lt;/div&gt;&lt;/td&gt;&lt;/tr&gt;&lt;/table&gt;</v>
      </c>
      <c r="AC1149" s="50" t="s">
        <v>2615</v>
      </c>
      <c r="AD1149" s="50" t="str">
        <f>IF(A1149="","","Assets/"&amp;N1149&amp;"/"&amp;Q1149&amp;"/"&amp;P1149&amp;".mp3")</f>
        <v>Assets/Gayicons/1/35.mp3</v>
      </c>
      <c r="AE1149" s="51" t="s">
        <v>2614</v>
      </c>
      <c r="AF1149" s="50" t="str">
        <f>IF(A1149="","","Tune "&amp;66*(Q1149-1)+P1149)</f>
        <v>Tune 35</v>
      </c>
      <c r="AG1149" s="50" t="s">
        <v>2613</v>
      </c>
      <c r="AH1149" s="50" t="str">
        <f>AC1149&amp;AD1149&amp;AE1149&amp;AF1149&amp;AG1149</f>
        <v>&lt;li&gt;&lt;a href="Assets/Gayicons/1/35.mp3"&gt;Tune 35&lt;/a&gt;&lt;/li&gt;</v>
      </c>
      <c r="AI1149" s="53" t="s">
        <v>2616</v>
      </c>
      <c r="AJ1149" s="53">
        <f>IF(A1149="","",66*(Q1149-1)+P1149)</f>
        <v>35</v>
      </c>
      <c r="AK1149" s="53" t="s">
        <v>2617</v>
      </c>
      <c r="AL1149" s="53" t="str">
        <f>IF(A1149="","",B1149&amp;"&lt;/td&gt;&lt;td&gt;"&amp;C1149&amp;"&lt;/td&gt;&lt;/tr&gt;")</f>
        <v>Electric Six&lt;/td&gt;&lt;td&gt;Gay Bar&lt;/td&gt;&lt;/tr&gt;</v>
      </c>
      <c r="AM1149" s="53" t="str">
        <f>AI1149&amp;AJ1149&amp;AK1149&amp;AL1149</f>
        <v>&lt;tr&gt;&lt;td align="left"&gt;35&lt;/td&gt;&lt;td align="left"&gt;Electric Six&lt;/td&gt;&lt;td&gt;Gay Bar&lt;/td&gt;&lt;/tr&gt;</v>
      </c>
      <c r="AN1149" s="64">
        <f>IF(MAX(LEN(B1149),LEN(C1149))=0,"",MAX(LEN(B1149),LEN(C1149)))</f>
        <v>12</v>
      </c>
    </row>
    <row r="1150" spans="1:40" x14ac:dyDescent="0.25">
      <c r="A1150" s="10" t="str">
        <f>N1150&amp;Q1150&amp;R1150&amp;S1150</f>
        <v>TV21A</v>
      </c>
      <c r="B1150" s="35" t="s">
        <v>1291</v>
      </c>
      <c r="C1150" s="15"/>
      <c r="D1150" s="15" t="s">
        <v>985</v>
      </c>
      <c r="E1150" s="15"/>
      <c r="F1150" s="15"/>
      <c r="G1150" s="15"/>
      <c r="H1150" s="15"/>
      <c r="I1150" s="15"/>
      <c r="J1150" s="15"/>
      <c r="K1150" s="14"/>
      <c r="L1150" s="15"/>
      <c r="M1150" s="10"/>
      <c r="N1150" s="8" t="s">
        <v>667</v>
      </c>
      <c r="O1150" s="10"/>
      <c r="P1150" s="15">
        <v>1</v>
      </c>
      <c r="Q1150" s="15">
        <v>2</v>
      </c>
      <c r="R1150" s="15">
        <v>1</v>
      </c>
      <c r="S1150" s="35" t="s">
        <v>84</v>
      </c>
      <c r="U1150" s="76" t="s">
        <v>3074</v>
      </c>
      <c r="V1150" s="76" t="str">
        <f>IF(B1150="","",B1150)</f>
        <v>The Big bang Theory</v>
      </c>
      <c r="W1150" s="76" t="s">
        <v>3075</v>
      </c>
      <c r="X1150" s="76" t="str">
        <f>IF(C1150="","",C1150)</f>
        <v/>
      </c>
      <c r="Y1150" s="77" t="s">
        <v>3077</v>
      </c>
      <c r="Z1150" s="76" t="str">
        <f>IF(L1150="","",L1150)</f>
        <v/>
      </c>
      <c r="AA1150" s="76" t="s">
        <v>3076</v>
      </c>
      <c r="AB1150" s="76" t="str">
        <f>_xlfn.CONCAT(U1150:AA1150)</f>
        <v>&lt;table class="questions" width="290"&gt;&lt;tr&gt;&lt;td height="50"&gt;&lt;div align="center"&gt;2 Points &lt;/div&gt;&lt;/td&gt;&lt;/tr&gt;&lt;tr&gt;&lt;td height="30"&gt;&lt;div align="center"&gt;The Big bang Theory&lt;/div&gt;&lt;/td&gt;&lt;/tr&gt;&lt;tr&gt;&lt;td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50" s="50" t="s">
        <v>2615</v>
      </c>
      <c r="AD1150" s="50" t="str">
        <f>IF(A1150="","","Assets/"&amp;N1150&amp;"/"&amp;Q1150&amp;"/"&amp;P1150&amp;".mp3")</f>
        <v>Assets/TV/2/1.mp3</v>
      </c>
      <c r="AE1150" s="51" t="s">
        <v>2614</v>
      </c>
      <c r="AF1150" s="50" t="str">
        <f>IF(A1150="","","Tune "&amp;66*(Q1150-1)+P1150)</f>
        <v>Tune 67</v>
      </c>
      <c r="AG1150" s="50" t="s">
        <v>2613</v>
      </c>
      <c r="AH1150" s="50" t="str">
        <f>AC1150&amp;AD1150&amp;AE1150&amp;AF1150&amp;AG1150</f>
        <v>&lt;li&gt;&lt;a href="Assets/TV/2/1.mp3"&gt;Tune 67&lt;/a&gt;&lt;/li&gt;</v>
      </c>
      <c r="AI1150" s="53" t="s">
        <v>2616</v>
      </c>
      <c r="AJ1150" s="53">
        <f>IF(A1150="","",66*(Q1150-1)+P1150)</f>
        <v>67</v>
      </c>
      <c r="AK1150" s="53" t="s">
        <v>2617</v>
      </c>
      <c r="AL1150" s="53" t="str">
        <f>IF(A1150="","",B1150&amp;"&lt;/td&gt;&lt;td&gt;"&amp;C1150&amp;"&lt;/td&gt;&lt;/tr&gt;")</f>
        <v>The Big bang Theory&lt;/td&gt;&lt;td&gt;&lt;/td&gt;&lt;/tr&gt;</v>
      </c>
      <c r="AM1150" s="53" t="str">
        <f>AI1150&amp;AJ1150&amp;AK1150&amp;AL1150</f>
        <v>&lt;tr&gt;&lt;td align="left"&gt;67&lt;/td&gt;&lt;td align="left"&gt;The Big bang Theory&lt;/td&gt;&lt;td&gt;&lt;/td&gt;&lt;/tr&gt;</v>
      </c>
      <c r="AN1150" s="64">
        <f>IF(MAX(LEN(B1150),LEN(C1150))=0,"",MAX(LEN(B1150),LEN(C1150)))</f>
        <v>19</v>
      </c>
    </row>
    <row r="1151" spans="1:40" x14ac:dyDescent="0.25">
      <c r="A1151" s="10" t="str">
        <f>N1151&amp;Q1151&amp;R1151&amp;S1151</f>
        <v>199016I</v>
      </c>
      <c r="B1151" s="15" t="s">
        <v>204</v>
      </c>
      <c r="C1151" s="15" t="s">
        <v>149</v>
      </c>
      <c r="D1151" s="15" t="s">
        <v>672</v>
      </c>
      <c r="E1151" s="15" t="s">
        <v>682</v>
      </c>
      <c r="F1151" s="15" t="s">
        <v>139</v>
      </c>
      <c r="G1151" s="15"/>
      <c r="H1151" s="20" t="s">
        <v>766</v>
      </c>
      <c r="I1151" s="15"/>
      <c r="J1151" s="15"/>
      <c r="K1151" s="14"/>
      <c r="L1151" s="15">
        <v>1998</v>
      </c>
      <c r="M1151" s="10"/>
      <c r="N1151" s="7">
        <v>1990</v>
      </c>
      <c r="O1151" s="10"/>
      <c r="P1151" s="15">
        <v>64</v>
      </c>
      <c r="Q1151" s="15">
        <v>1</v>
      </c>
      <c r="R1151" s="15">
        <v>6</v>
      </c>
      <c r="S1151" s="15" t="s">
        <v>1070</v>
      </c>
      <c r="U1151" s="76" t="s">
        <v>3074</v>
      </c>
      <c r="V1151" s="76" t="str">
        <f>IF(B1151="","",B1151)</f>
        <v>Spice Girls</v>
      </c>
      <c r="W1151" s="76" t="s">
        <v>3075</v>
      </c>
      <c r="X1151" s="76" t="str">
        <f>IF(C1151="","",C1151)</f>
        <v>Stop</v>
      </c>
      <c r="Y1151" s="77" t="s">
        <v>3077</v>
      </c>
      <c r="Z1151" s="76">
        <f>IF(L1151="","",L1151)</f>
        <v>1998</v>
      </c>
      <c r="AA1151" s="76" t="s">
        <v>3076</v>
      </c>
      <c r="AB1151" s="76" t="str">
        <f>_xlfn.CONCAT(U1151:AA1151)</f>
        <v>&lt;table class="questions" width="290"&gt;&lt;tr&gt;&lt;td height="50"&gt;&lt;div align="center"&gt;2 Points &lt;/div&gt;&lt;/td&gt;&lt;/tr&gt;&lt;tr&gt;&lt;td height="30"&gt;&lt;div align="center"&gt;Spice Girls&lt;/div&gt;&lt;/td&gt;&lt;/tr&gt;&lt;tr&gt;&lt;td height="30"&gt;&lt;div align="center"&gt;Stop&lt;/div&gt;&lt;/td&gt;&lt;/tr&gt;&lt;tr&gt;&lt;td height="30"&gt;&lt;div align="center"&gt;&lt;/div&gt;&lt;/td&gt;&lt;/tr&gt;&lt;tr&gt;&lt;td height="30"&gt;&lt;div align="center"&gt;1998&lt;/div&gt;&lt;/td&gt;&lt;/tr&gt;&lt;/table&gt;</v>
      </c>
      <c r="AC1151" s="50" t="s">
        <v>2615</v>
      </c>
      <c r="AD1151" s="50" t="str">
        <f>IF(A1151="","","Assets/"&amp;N1151&amp;"/"&amp;Q1151&amp;"/"&amp;P1151&amp;".mp3")</f>
        <v>Assets/1990/1/64.mp3</v>
      </c>
      <c r="AE1151" s="51" t="s">
        <v>2614</v>
      </c>
      <c r="AF1151" s="50" t="str">
        <f>IF(A1151="","","Tune "&amp;66*(Q1151-1)+P1151)</f>
        <v>Tune 64</v>
      </c>
      <c r="AG1151" s="50" t="s">
        <v>2613</v>
      </c>
      <c r="AH1151" s="50" t="str">
        <f>AC1151&amp;AD1151&amp;AE1151&amp;AF1151&amp;AG1151</f>
        <v>&lt;li&gt;&lt;a href="Assets/1990/1/64.mp3"&gt;Tune 64&lt;/a&gt;&lt;/li&gt;</v>
      </c>
      <c r="AI1151" s="53" t="s">
        <v>2616</v>
      </c>
      <c r="AJ1151" s="53">
        <f>IF(A1151="","",66*(Q1151-1)+P1151)</f>
        <v>64</v>
      </c>
      <c r="AK1151" s="53" t="s">
        <v>2617</v>
      </c>
      <c r="AL1151" s="53" t="str">
        <f>IF(A1151="","",B1151&amp;"&lt;/td&gt;&lt;td&gt;"&amp;C1151&amp;"&lt;/td&gt;&lt;/tr&gt;")</f>
        <v>Spice Girls&lt;/td&gt;&lt;td&gt;Stop&lt;/td&gt;&lt;/tr&gt;</v>
      </c>
      <c r="AM1151" s="53" t="str">
        <f>AI1151&amp;AJ1151&amp;AK1151&amp;AL1151</f>
        <v>&lt;tr&gt;&lt;td align="left"&gt;64&lt;/td&gt;&lt;td align="left"&gt;Spice Girls&lt;/td&gt;&lt;td&gt;Stop&lt;/td&gt;&lt;/tr&gt;</v>
      </c>
      <c r="AN1151" s="64">
        <f>IF(MAX(LEN(B1151),LEN(C1151))=0,"",MAX(LEN(B1151),LEN(C1151)))</f>
        <v>11</v>
      </c>
    </row>
    <row r="1152" spans="1:40" x14ac:dyDescent="0.25">
      <c r="A1152" s="10" t="str">
        <f>N1152&amp;Q1152&amp;R1152&amp;S1152</f>
        <v>2005-200921A</v>
      </c>
      <c r="B1152" s="15" t="s">
        <v>34</v>
      </c>
      <c r="C1152" s="15" t="s">
        <v>35</v>
      </c>
      <c r="D1152" s="15" t="s">
        <v>672</v>
      </c>
      <c r="E1152" s="15" t="s">
        <v>682</v>
      </c>
      <c r="F1152" s="15" t="s">
        <v>522</v>
      </c>
      <c r="G1152" s="15"/>
      <c r="H1152" s="15" t="s">
        <v>36</v>
      </c>
      <c r="I1152" s="15"/>
      <c r="J1152" s="15"/>
      <c r="K1152" s="14"/>
      <c r="L1152" s="15">
        <v>2009</v>
      </c>
      <c r="M1152" s="10"/>
      <c r="N1152" s="3" t="s">
        <v>2621</v>
      </c>
      <c r="O1152" s="10"/>
      <c r="P1152" s="15">
        <v>1</v>
      </c>
      <c r="Q1152" s="15">
        <v>2</v>
      </c>
      <c r="R1152" s="15">
        <v>1</v>
      </c>
      <c r="S1152" s="15" t="s">
        <v>84</v>
      </c>
      <c r="U1152" s="76" t="s">
        <v>3074</v>
      </c>
      <c r="V1152" s="76" t="str">
        <f>IF(B1152="","",B1152)</f>
        <v>Alexandra Burke</v>
      </c>
      <c r="W1152" s="76" t="s">
        <v>3075</v>
      </c>
      <c r="X1152" s="76" t="str">
        <f>IF(C1152="","",C1152)</f>
        <v>Bad Boys</v>
      </c>
      <c r="Y1152" s="77" t="s">
        <v>3077</v>
      </c>
      <c r="Z1152" s="76">
        <f>IF(L1152="","",L1152)</f>
        <v>2009</v>
      </c>
      <c r="AA1152" s="76" t="s">
        <v>3076</v>
      </c>
      <c r="AB1152" s="76" t="str">
        <f>_xlfn.CONCAT(U1152:AA1152)</f>
        <v>&lt;table class="questions" width="290"&gt;&lt;tr&gt;&lt;td height="50"&gt;&lt;div align="center"&gt;2 Points &lt;/div&gt;&lt;/td&gt;&lt;/tr&gt;&lt;tr&gt;&lt;td height="30"&gt;&lt;div align="center"&gt;Alexandra Burke&lt;/div&gt;&lt;/td&gt;&lt;/tr&gt;&lt;tr&gt;&lt;td height="30"&gt;&lt;div align="center"&gt;Bad Boys&lt;/div&gt;&lt;/td&gt;&lt;/tr&gt;&lt;tr&gt;&lt;td height="30"&gt;&lt;div align="center"&gt;&lt;/div&gt;&lt;/td&gt;&lt;/tr&gt;&lt;tr&gt;&lt;td height="30"&gt;&lt;div align="center"&gt;2009&lt;/div&gt;&lt;/td&gt;&lt;/tr&gt;&lt;/table&gt;</v>
      </c>
      <c r="AC1152" s="50" t="s">
        <v>2615</v>
      </c>
      <c r="AD1152" s="50" t="str">
        <f>IF(A1152="","","Assets/"&amp;N1152&amp;"/"&amp;Q1152&amp;"/"&amp;P1152&amp;".mp3")</f>
        <v>Assets/2005-2009/2/1.mp3</v>
      </c>
      <c r="AE1152" s="51" t="s">
        <v>2614</v>
      </c>
      <c r="AF1152" s="50" t="str">
        <f>IF(A1152="","","Tune "&amp;66*(Q1152-1)+P1152)</f>
        <v>Tune 67</v>
      </c>
      <c r="AG1152" s="50" t="s">
        <v>2613</v>
      </c>
      <c r="AH1152" s="50" t="str">
        <f>AC1152&amp;AD1152&amp;AE1152&amp;AF1152&amp;AG1152</f>
        <v>&lt;li&gt;&lt;a href="Assets/2005-2009/2/1.mp3"&gt;Tune 67&lt;/a&gt;&lt;/li&gt;</v>
      </c>
      <c r="AI1152" s="53" t="s">
        <v>2616</v>
      </c>
      <c r="AJ1152" s="53">
        <f>IF(A1152="","",66*(Q1152-1)+P1152)</f>
        <v>67</v>
      </c>
      <c r="AK1152" s="53" t="s">
        <v>2617</v>
      </c>
      <c r="AL1152" s="53" t="str">
        <f>IF(A1152="","",B1152&amp;"&lt;/td&gt;&lt;td&gt;"&amp;C1152&amp;"&lt;/td&gt;&lt;/tr&gt;")</f>
        <v>Alexandra Burke&lt;/td&gt;&lt;td&gt;Bad Boys&lt;/td&gt;&lt;/tr&gt;</v>
      </c>
      <c r="AM1152" s="53" t="str">
        <f>AI1152&amp;AJ1152&amp;AK1152&amp;AL1152</f>
        <v>&lt;tr&gt;&lt;td align="left"&gt;67&lt;/td&gt;&lt;td align="left"&gt;Alexandra Burke&lt;/td&gt;&lt;td&gt;Bad Boys&lt;/td&gt;&lt;/tr&gt;</v>
      </c>
      <c r="AN1152" s="64">
        <f>IF(MAX(LEN(B1152),LEN(C1152))=0,"",MAX(LEN(B1152),LEN(C1152)))</f>
        <v>15</v>
      </c>
    </row>
    <row r="1153" spans="1:40" x14ac:dyDescent="0.25">
      <c r="A1153" s="10" t="str">
        <f>N1153&amp;Q1153&amp;R1153&amp;S1153</f>
        <v>Dance13B</v>
      </c>
      <c r="B1153" s="15" t="s">
        <v>591</v>
      </c>
      <c r="C1153" s="15" t="s">
        <v>862</v>
      </c>
      <c r="D1153" s="15" t="s">
        <v>672</v>
      </c>
      <c r="E1153" s="15" t="s">
        <v>682</v>
      </c>
      <c r="F1153" s="15"/>
      <c r="G1153" s="15"/>
      <c r="H1153" s="15"/>
      <c r="I1153" s="15"/>
      <c r="J1153" s="15"/>
      <c r="K1153" s="14" t="s">
        <v>415</v>
      </c>
      <c r="L1153" s="15">
        <v>1994</v>
      </c>
      <c r="M1153" s="10"/>
      <c r="N1153" s="40" t="s">
        <v>1436</v>
      </c>
      <c r="O1153" s="10"/>
      <c r="P1153" s="15">
        <v>24</v>
      </c>
      <c r="Q1153" s="15">
        <v>1</v>
      </c>
      <c r="R1153" s="15">
        <v>3</v>
      </c>
      <c r="S1153" s="35" t="s">
        <v>85</v>
      </c>
      <c r="U1153" s="76" t="s">
        <v>3074</v>
      </c>
      <c r="V1153" s="76" t="str">
        <f>IF(B1153="","",B1153)</f>
        <v>Prodigy</v>
      </c>
      <c r="W1153" s="76" t="s">
        <v>3075</v>
      </c>
      <c r="X1153" s="76" t="str">
        <f>IF(C1153="","",C1153)</f>
        <v>No Good Start the Dance</v>
      </c>
      <c r="Y1153" s="77" t="s">
        <v>3077</v>
      </c>
      <c r="Z1153" s="76">
        <f>IF(L1153="","",L1153)</f>
        <v>1994</v>
      </c>
      <c r="AA1153" s="76" t="s">
        <v>3076</v>
      </c>
      <c r="AB1153" s="76" t="str">
        <f>_xlfn.CONCAT(U1153:AA1153)</f>
        <v>&lt;table class="questions" width="290"&gt;&lt;tr&gt;&lt;td height="50"&gt;&lt;div align="center"&gt;2 Points &lt;/div&gt;&lt;/td&gt;&lt;/tr&gt;&lt;tr&gt;&lt;td height="30"&gt;&lt;div align="center"&gt;Prodigy&lt;/div&gt;&lt;/td&gt;&lt;/tr&gt;&lt;tr&gt;&lt;td height="30"&gt;&lt;div align="center"&gt;No Good Start the Dance&lt;/div&gt;&lt;/td&gt;&lt;/tr&gt;&lt;tr&gt;&lt;td height="30"&gt;&lt;div align="center"&gt;&lt;/div&gt;&lt;/td&gt;&lt;/tr&gt;&lt;tr&gt;&lt;td height="30"&gt;&lt;div align="center"&gt;1994&lt;/div&gt;&lt;/td&gt;&lt;/tr&gt;&lt;/table&gt;</v>
      </c>
      <c r="AC1153" s="50" t="s">
        <v>2615</v>
      </c>
      <c r="AD1153" s="50" t="str">
        <f>IF(A1153="","","Assets/"&amp;N1153&amp;"/"&amp;Q1153&amp;"/"&amp;P1153&amp;".mp3")</f>
        <v>Assets/Dance/1/24.mp3</v>
      </c>
      <c r="AE1153" s="51" t="s">
        <v>2614</v>
      </c>
      <c r="AF1153" s="50" t="str">
        <f>IF(A1153="","","Tune "&amp;66*(Q1153-1)+P1153)</f>
        <v>Tune 24</v>
      </c>
      <c r="AG1153" s="50" t="s">
        <v>2613</v>
      </c>
      <c r="AH1153" s="50" t="str">
        <f>AC1153&amp;AD1153&amp;AE1153&amp;AF1153&amp;AG1153</f>
        <v>&lt;li&gt;&lt;a href="Assets/Dance/1/24.mp3"&gt;Tune 24&lt;/a&gt;&lt;/li&gt;</v>
      </c>
      <c r="AI1153" s="53" t="s">
        <v>2616</v>
      </c>
      <c r="AJ1153" s="53">
        <f>IF(A1153="","",66*(Q1153-1)+P1153)</f>
        <v>24</v>
      </c>
      <c r="AK1153" s="53" t="s">
        <v>2617</v>
      </c>
      <c r="AL1153" s="53" t="str">
        <f>IF(A1153="","",B1153&amp;"&lt;/td&gt;&lt;td&gt;"&amp;C1153&amp;"&lt;/td&gt;&lt;/tr&gt;")</f>
        <v>Prodigy&lt;/td&gt;&lt;td&gt;No Good Start the Dance&lt;/td&gt;&lt;/tr&gt;</v>
      </c>
      <c r="AM1153" s="53" t="str">
        <f>AI1153&amp;AJ1153&amp;AK1153&amp;AL1153</f>
        <v>&lt;tr&gt;&lt;td align="left"&gt;24&lt;/td&gt;&lt;td align="left"&gt;Prodigy&lt;/td&gt;&lt;td&gt;No Good Start the Dance&lt;/td&gt;&lt;/tr&gt;</v>
      </c>
      <c r="AN1153" s="64">
        <f>IF(MAX(LEN(B1153),LEN(C1153))=0,"",MAX(LEN(B1153),LEN(C1153)))</f>
        <v>23</v>
      </c>
    </row>
    <row r="1154" spans="1:40" x14ac:dyDescent="0.25">
      <c r="A1154" s="10" t="str">
        <f>N1154&amp;Q1154&amp;R1154&amp;S1154</f>
        <v>199016J</v>
      </c>
      <c r="B1154" s="15" t="s">
        <v>432</v>
      </c>
      <c r="C1154" s="15" t="s">
        <v>433</v>
      </c>
      <c r="D1154" s="15" t="s">
        <v>672</v>
      </c>
      <c r="E1154" s="15" t="s">
        <v>682</v>
      </c>
      <c r="F1154" s="15" t="s">
        <v>518</v>
      </c>
      <c r="G1154" s="15"/>
      <c r="H1154" s="35" t="s">
        <v>1419</v>
      </c>
      <c r="I1154" s="15" t="s">
        <v>345</v>
      </c>
      <c r="J1154" s="15"/>
      <c r="K1154" s="14"/>
      <c r="L1154" s="15">
        <v>1990</v>
      </c>
      <c r="M1154" s="10"/>
      <c r="N1154" s="7">
        <v>1990</v>
      </c>
      <c r="O1154" s="10"/>
      <c r="P1154" s="15">
        <v>65</v>
      </c>
      <c r="Q1154" s="15">
        <v>1</v>
      </c>
      <c r="R1154" s="15">
        <v>6</v>
      </c>
      <c r="S1154" s="15" t="s">
        <v>1071</v>
      </c>
      <c r="U1154" s="76" t="s">
        <v>3074</v>
      </c>
      <c r="V1154" s="76" t="str">
        <f>IF(B1154="","",B1154)</f>
        <v>Beats International</v>
      </c>
      <c r="W1154" s="76" t="s">
        <v>3075</v>
      </c>
      <c r="X1154" s="76" t="str">
        <f>IF(C1154="","",C1154)</f>
        <v>Dub Be Good To Me</v>
      </c>
      <c r="Y1154" s="77" t="s">
        <v>3077</v>
      </c>
      <c r="Z1154" s="76">
        <f>IF(L1154="","",L1154)</f>
        <v>1990</v>
      </c>
      <c r="AA1154" s="76" t="s">
        <v>3076</v>
      </c>
      <c r="AB1154" s="76" t="str">
        <f>_xlfn.CONCAT(U1154:AA1154)</f>
        <v>&lt;table class="questions" width="290"&gt;&lt;tr&gt;&lt;td height="50"&gt;&lt;div align="center"&gt;2 Points &lt;/div&gt;&lt;/td&gt;&lt;/tr&gt;&lt;tr&gt;&lt;td height="30"&gt;&lt;div align="center"&gt;Beats International&lt;/div&gt;&lt;/td&gt;&lt;/tr&gt;&lt;tr&gt;&lt;td height="30"&gt;&lt;div align="center"&gt;Dub Be Good To Me&lt;/div&gt;&lt;/td&gt;&lt;/tr&gt;&lt;tr&gt;&lt;td height="30"&gt;&lt;div align="center"&gt;&lt;/div&gt;&lt;/td&gt;&lt;/tr&gt;&lt;tr&gt;&lt;td height="30"&gt;&lt;div align="center"&gt;1990&lt;/div&gt;&lt;/td&gt;&lt;/tr&gt;&lt;/table&gt;</v>
      </c>
      <c r="AC1154" s="50" t="s">
        <v>2615</v>
      </c>
      <c r="AD1154" s="50" t="str">
        <f>IF(A1154="","","Assets/"&amp;N1154&amp;"/"&amp;Q1154&amp;"/"&amp;P1154&amp;".mp3")</f>
        <v>Assets/1990/1/65.mp3</v>
      </c>
      <c r="AE1154" s="51" t="s">
        <v>2614</v>
      </c>
      <c r="AF1154" s="50" t="str">
        <f>IF(A1154="","","Tune "&amp;66*(Q1154-1)+P1154)</f>
        <v>Tune 65</v>
      </c>
      <c r="AG1154" s="50" t="s">
        <v>2613</v>
      </c>
      <c r="AH1154" s="50" t="str">
        <f>AC1154&amp;AD1154&amp;AE1154&amp;AF1154&amp;AG1154</f>
        <v>&lt;li&gt;&lt;a href="Assets/1990/1/65.mp3"&gt;Tune 65&lt;/a&gt;&lt;/li&gt;</v>
      </c>
      <c r="AI1154" s="53" t="s">
        <v>2616</v>
      </c>
      <c r="AJ1154" s="53">
        <f>IF(A1154="","",66*(Q1154-1)+P1154)</f>
        <v>65</v>
      </c>
      <c r="AK1154" s="53" t="s">
        <v>2617</v>
      </c>
      <c r="AL1154" s="53" t="str">
        <f>IF(A1154="","",B1154&amp;"&lt;/td&gt;&lt;td&gt;"&amp;C1154&amp;"&lt;/td&gt;&lt;/tr&gt;")</f>
        <v>Beats International&lt;/td&gt;&lt;td&gt;Dub Be Good To Me&lt;/td&gt;&lt;/tr&gt;</v>
      </c>
      <c r="AM1154" s="53" t="str">
        <f>AI1154&amp;AJ1154&amp;AK1154&amp;AL1154</f>
        <v>&lt;tr&gt;&lt;td align="left"&gt;65&lt;/td&gt;&lt;td align="left"&gt;Beats International&lt;/td&gt;&lt;td&gt;Dub Be Good To Me&lt;/td&gt;&lt;/tr&gt;</v>
      </c>
      <c r="AN1154" s="64">
        <f>IF(MAX(LEN(B1154),LEN(C1154))=0,"",MAX(LEN(B1154),LEN(C1154)))</f>
        <v>19</v>
      </c>
    </row>
    <row r="1155" spans="1:40" x14ac:dyDescent="0.25">
      <c r="A1155" s="10" t="str">
        <f>N1155&amp;Q1155&amp;R1155&amp;S1155</f>
        <v>2005-200921B</v>
      </c>
      <c r="B1155" s="15" t="s">
        <v>566</v>
      </c>
      <c r="C1155" s="15" t="s">
        <v>306</v>
      </c>
      <c r="D1155" s="15" t="s">
        <v>672</v>
      </c>
      <c r="E1155" s="15" t="s">
        <v>682</v>
      </c>
      <c r="F1155" s="15"/>
      <c r="G1155" s="15"/>
      <c r="H1155" s="15"/>
      <c r="I1155" s="15"/>
      <c r="J1155" s="15"/>
      <c r="K1155" s="14"/>
      <c r="L1155" s="15">
        <v>2009</v>
      </c>
      <c r="M1155" s="10"/>
      <c r="N1155" s="3" t="s">
        <v>2621</v>
      </c>
      <c r="O1155" s="10"/>
      <c r="P1155" s="15">
        <v>2</v>
      </c>
      <c r="Q1155" s="15">
        <v>2</v>
      </c>
      <c r="R1155" s="15">
        <v>1</v>
      </c>
      <c r="S1155" s="15" t="s">
        <v>85</v>
      </c>
      <c r="U1155" s="76" t="s">
        <v>3074</v>
      </c>
      <c r="V1155" s="76" t="str">
        <f>IF(B1155="","",B1155)</f>
        <v>Beyonce</v>
      </c>
      <c r="W1155" s="76" t="s">
        <v>3075</v>
      </c>
      <c r="X1155" s="76" t="str">
        <f>IF(C1155="","",C1155)</f>
        <v xml:space="preserve">Sweet Dreams </v>
      </c>
      <c r="Y1155" s="77" t="s">
        <v>3077</v>
      </c>
      <c r="Z1155" s="76">
        <f>IF(L1155="","",L1155)</f>
        <v>2009</v>
      </c>
      <c r="AA1155" s="76" t="s">
        <v>3076</v>
      </c>
      <c r="AB1155" s="76" t="str">
        <f>_xlfn.CONCAT(U1155:AA1155)</f>
        <v>&lt;table class="questions" width="290"&gt;&lt;tr&gt;&lt;td height="50"&gt;&lt;div align="center"&gt;2 Points &lt;/div&gt;&lt;/td&gt;&lt;/tr&gt;&lt;tr&gt;&lt;td height="30"&gt;&lt;div align="center"&gt;Beyonce&lt;/div&gt;&lt;/td&gt;&lt;/tr&gt;&lt;tr&gt;&lt;td height="30"&gt;&lt;div align="center"&gt;Sweet Dreams &lt;/div&gt;&lt;/td&gt;&lt;/tr&gt;&lt;tr&gt;&lt;td height="30"&gt;&lt;div align="center"&gt;&lt;/div&gt;&lt;/td&gt;&lt;/tr&gt;&lt;tr&gt;&lt;td height="30"&gt;&lt;div align="center"&gt;2009&lt;/div&gt;&lt;/td&gt;&lt;/tr&gt;&lt;/table&gt;</v>
      </c>
      <c r="AC1155" s="50" t="s">
        <v>2615</v>
      </c>
      <c r="AD1155" s="50" t="str">
        <f>IF(A1155="","","Assets/"&amp;N1155&amp;"/"&amp;Q1155&amp;"/"&amp;P1155&amp;".mp3")</f>
        <v>Assets/2005-2009/2/2.mp3</v>
      </c>
      <c r="AE1155" s="51" t="s">
        <v>2614</v>
      </c>
      <c r="AF1155" s="50" t="str">
        <f>IF(A1155="","","Tune "&amp;66*(Q1155-1)+P1155)</f>
        <v>Tune 68</v>
      </c>
      <c r="AG1155" s="50" t="s">
        <v>2613</v>
      </c>
      <c r="AH1155" s="50" t="str">
        <f>AC1155&amp;AD1155&amp;AE1155&amp;AF1155&amp;AG1155</f>
        <v>&lt;li&gt;&lt;a href="Assets/2005-2009/2/2.mp3"&gt;Tune 68&lt;/a&gt;&lt;/li&gt;</v>
      </c>
      <c r="AI1155" s="53" t="s">
        <v>2616</v>
      </c>
      <c r="AJ1155" s="53">
        <f>IF(A1155="","",66*(Q1155-1)+P1155)</f>
        <v>68</v>
      </c>
      <c r="AK1155" s="53" t="s">
        <v>2617</v>
      </c>
      <c r="AL1155" s="53" t="str">
        <f>IF(A1155="","",B1155&amp;"&lt;/td&gt;&lt;td&gt;"&amp;C1155&amp;"&lt;/td&gt;&lt;/tr&gt;")</f>
        <v>Beyonce&lt;/td&gt;&lt;td&gt;Sweet Dreams &lt;/td&gt;&lt;/tr&gt;</v>
      </c>
      <c r="AM1155" s="53" t="str">
        <f>AI1155&amp;AJ1155&amp;AK1155&amp;AL1155</f>
        <v>&lt;tr&gt;&lt;td align="left"&gt;68&lt;/td&gt;&lt;td align="left"&gt;Beyonce&lt;/td&gt;&lt;td&gt;Sweet Dreams &lt;/td&gt;&lt;/tr&gt;</v>
      </c>
      <c r="AN1155" s="64">
        <f>IF(MAX(LEN(B1155),LEN(C1155))=0,"",MAX(LEN(B1155),LEN(C1155)))</f>
        <v>13</v>
      </c>
    </row>
    <row r="1156" spans="1:40" x14ac:dyDescent="0.25">
      <c r="A1156" s="10" t="str">
        <f>N1156&amp;Q1156&amp;R1156&amp;S1156</f>
        <v>Classical13K</v>
      </c>
      <c r="B1156" s="35" t="s">
        <v>1909</v>
      </c>
      <c r="C1156" s="35" t="s">
        <v>1913</v>
      </c>
      <c r="D1156" s="15" t="s">
        <v>782</v>
      </c>
      <c r="E1156" s="15" t="s">
        <v>1248</v>
      </c>
      <c r="F1156" s="15"/>
      <c r="G1156" s="15"/>
      <c r="H1156" s="15"/>
      <c r="I1156" s="15"/>
      <c r="J1156" s="15"/>
      <c r="K1156" s="14"/>
      <c r="L1156" s="15"/>
      <c r="M1156" s="10"/>
      <c r="N1156" s="5" t="s">
        <v>777</v>
      </c>
      <c r="O1156" s="10"/>
      <c r="P1156" s="15">
        <v>33</v>
      </c>
      <c r="Q1156" s="15">
        <v>1</v>
      </c>
      <c r="R1156" s="15">
        <v>3</v>
      </c>
      <c r="S1156" s="35" t="s">
        <v>1072</v>
      </c>
      <c r="U1156" s="76" t="s">
        <v>3074</v>
      </c>
      <c r="V1156" s="76" t="str">
        <f>IF(B1156="","",B1156)</f>
        <v>Prokofiev</v>
      </c>
      <c r="W1156" s="76" t="s">
        <v>3075</v>
      </c>
      <c r="X1156" s="76" t="str">
        <f>IF(C1156="","",C1156)</f>
        <v>Romeo and Juliet Op. 64</v>
      </c>
      <c r="Y1156" s="77" t="s">
        <v>3077</v>
      </c>
      <c r="Z1156" s="76" t="str">
        <f>IF(L1156="","",L1156)</f>
        <v/>
      </c>
      <c r="AA1156" s="76" t="s">
        <v>3076</v>
      </c>
      <c r="AB1156" s="76" t="str">
        <f>_xlfn.CONCAT(U1156:AA1156)</f>
        <v>&lt;table class="questions" width="290"&gt;&lt;tr&gt;&lt;td height="50"&gt;&lt;div align="center"&gt;2 Points &lt;/div&gt;&lt;/td&gt;&lt;/tr&gt;&lt;tr&gt;&lt;td height="30"&gt;&lt;div align="center"&gt;Prokofiev&lt;/div&gt;&lt;/td&gt;&lt;/tr&gt;&lt;tr&gt;&lt;td height="30"&gt;&lt;div align="center"&gt;Romeo and Juliet Op. 64&lt;/div&gt;&lt;/td&gt;&lt;/tr&gt;&lt;tr&gt;&lt;td height="30"&gt;&lt;div align="center"&gt;&lt;/div&gt;&lt;/td&gt;&lt;/tr&gt;&lt;tr&gt;&lt;td height="30"&gt;&lt;div align="center"&gt;&lt;/div&gt;&lt;/td&gt;&lt;/tr&gt;&lt;/table&gt;</v>
      </c>
      <c r="AC1156" s="50" t="s">
        <v>2615</v>
      </c>
      <c r="AD1156" s="50" t="str">
        <f>IF(A1156="","","Assets/"&amp;N1156&amp;"/"&amp;Q1156&amp;"/"&amp;P1156&amp;".mp3")</f>
        <v>Assets/Classical/1/33.mp3</v>
      </c>
      <c r="AE1156" s="51" t="s">
        <v>2614</v>
      </c>
      <c r="AF1156" s="50" t="str">
        <f>IF(A1156="","","Tune "&amp;66*(Q1156-1)+P1156)</f>
        <v>Tune 33</v>
      </c>
      <c r="AG1156" s="50" t="s">
        <v>2613</v>
      </c>
      <c r="AH1156" s="50" t="str">
        <f>AC1156&amp;AD1156&amp;AE1156&amp;AF1156&amp;AG1156</f>
        <v>&lt;li&gt;&lt;a href="Assets/Classical/1/33.mp3"&gt;Tune 33&lt;/a&gt;&lt;/li&gt;</v>
      </c>
      <c r="AI1156" s="53" t="s">
        <v>2616</v>
      </c>
      <c r="AJ1156" s="53">
        <f>IF(A1156="","",66*(Q1156-1)+P1156)</f>
        <v>33</v>
      </c>
      <c r="AK1156" s="53" t="s">
        <v>2617</v>
      </c>
      <c r="AL1156" s="53" t="str">
        <f>IF(A1156="","",B1156&amp;"&lt;/td&gt;&lt;td&gt;"&amp;C1156&amp;"&lt;/td&gt;&lt;/tr&gt;")</f>
        <v>Prokofiev&lt;/td&gt;&lt;td&gt;Romeo and Juliet Op. 64&lt;/td&gt;&lt;/tr&gt;</v>
      </c>
      <c r="AM1156" s="53" t="str">
        <f>AI1156&amp;AJ1156&amp;AK1156&amp;AL1156</f>
        <v>&lt;tr&gt;&lt;td align="left"&gt;33&lt;/td&gt;&lt;td align="left"&gt;Prokofiev&lt;/td&gt;&lt;td&gt;Romeo and Juliet Op. 64&lt;/td&gt;&lt;/tr&gt;</v>
      </c>
      <c r="AN1156" s="64">
        <f>IF(MAX(LEN(B1156),LEN(C1156))=0,"",MAX(LEN(B1156),LEN(C1156)))</f>
        <v>23</v>
      </c>
    </row>
    <row r="1157" spans="1:40" x14ac:dyDescent="0.25">
      <c r="A1157" s="10" t="str">
        <f>N1157&amp;Q1157&amp;R1157&amp;S1157</f>
        <v>199016K</v>
      </c>
      <c r="B1157" s="15" t="s">
        <v>591</v>
      </c>
      <c r="C1157" s="15" t="s">
        <v>867</v>
      </c>
      <c r="D1157" s="15" t="s">
        <v>672</v>
      </c>
      <c r="E1157" s="15" t="s">
        <v>682</v>
      </c>
      <c r="F1157" s="15"/>
      <c r="G1157" s="15"/>
      <c r="H1157" s="15"/>
      <c r="I1157" s="15"/>
      <c r="J1157" s="15"/>
      <c r="K1157" s="14"/>
      <c r="L1157" s="15">
        <v>1995</v>
      </c>
      <c r="M1157" s="10"/>
      <c r="N1157" s="7">
        <v>1990</v>
      </c>
      <c r="O1157" s="10"/>
      <c r="P1157" s="15">
        <v>66</v>
      </c>
      <c r="Q1157" s="15">
        <v>1</v>
      </c>
      <c r="R1157" s="15">
        <v>6</v>
      </c>
      <c r="S1157" s="15" t="s">
        <v>1072</v>
      </c>
      <c r="U1157" s="76" t="s">
        <v>3074</v>
      </c>
      <c r="V1157" s="76" t="str">
        <f>IF(B1157="","",B1157)</f>
        <v>Prodigy</v>
      </c>
      <c r="W1157" s="76" t="s">
        <v>3075</v>
      </c>
      <c r="X1157" s="76" t="str">
        <f>IF(C1157="","",C1157)</f>
        <v>Poison</v>
      </c>
      <c r="Y1157" s="77" t="s">
        <v>3077</v>
      </c>
      <c r="Z1157" s="76">
        <f>IF(L1157="","",L1157)</f>
        <v>1995</v>
      </c>
      <c r="AA1157" s="76" t="s">
        <v>3076</v>
      </c>
      <c r="AB1157" s="76" t="str">
        <f>_xlfn.CONCAT(U1157:AA1157)</f>
        <v>&lt;table class="questions" width="290"&gt;&lt;tr&gt;&lt;td height="50"&gt;&lt;div align="center"&gt;2 Points &lt;/div&gt;&lt;/td&gt;&lt;/tr&gt;&lt;tr&gt;&lt;td height="30"&gt;&lt;div align="center"&gt;Prodigy&lt;/div&gt;&lt;/td&gt;&lt;/tr&gt;&lt;tr&gt;&lt;td height="30"&gt;&lt;div align="center"&gt;Poison&lt;/div&gt;&lt;/td&gt;&lt;/tr&gt;&lt;tr&gt;&lt;td height="30"&gt;&lt;div align="center"&gt;&lt;/div&gt;&lt;/td&gt;&lt;/tr&gt;&lt;tr&gt;&lt;td height="30"&gt;&lt;div align="center"&gt;1995&lt;/div&gt;&lt;/td&gt;&lt;/tr&gt;&lt;/table&gt;</v>
      </c>
      <c r="AC1157" s="50" t="s">
        <v>2615</v>
      </c>
      <c r="AD1157" s="50" t="str">
        <f>IF(A1157="","","Assets/"&amp;N1157&amp;"/"&amp;Q1157&amp;"/"&amp;P1157&amp;".mp3")</f>
        <v>Assets/1990/1/66.mp3</v>
      </c>
      <c r="AE1157" s="51" t="s">
        <v>2614</v>
      </c>
      <c r="AF1157" s="50" t="str">
        <f>IF(A1157="","","Tune "&amp;66*(Q1157-1)+P1157)</f>
        <v>Tune 66</v>
      </c>
      <c r="AG1157" s="50" t="s">
        <v>2613</v>
      </c>
      <c r="AH1157" s="50" t="str">
        <f>AC1157&amp;AD1157&amp;AE1157&amp;AF1157&amp;AG1157</f>
        <v>&lt;li&gt;&lt;a href="Assets/1990/1/66.mp3"&gt;Tune 66&lt;/a&gt;&lt;/li&gt;</v>
      </c>
      <c r="AI1157" s="53" t="s">
        <v>2616</v>
      </c>
      <c r="AJ1157" s="53">
        <f>IF(A1157="","",66*(Q1157-1)+P1157)</f>
        <v>66</v>
      </c>
      <c r="AK1157" s="53" t="s">
        <v>2617</v>
      </c>
      <c r="AL1157" s="53" t="str">
        <f>IF(A1157="","",B1157&amp;"&lt;/td&gt;&lt;td&gt;"&amp;C1157&amp;"&lt;/td&gt;&lt;/tr&gt;")</f>
        <v>Prodigy&lt;/td&gt;&lt;td&gt;Poison&lt;/td&gt;&lt;/tr&gt;</v>
      </c>
      <c r="AM1157" s="53" t="str">
        <f>AI1157&amp;AJ1157&amp;AK1157&amp;AL1157</f>
        <v>&lt;tr&gt;&lt;td align="left"&gt;66&lt;/td&gt;&lt;td align="left"&gt;Prodigy&lt;/td&gt;&lt;td&gt;Poison&lt;/td&gt;&lt;/tr&gt;</v>
      </c>
      <c r="AN1157" s="64">
        <f>IF(MAX(LEN(B1157),LEN(C1157))=0,"",MAX(LEN(B1157),LEN(C1157)))</f>
        <v>7</v>
      </c>
    </row>
    <row r="1158" spans="1:40" x14ac:dyDescent="0.25">
      <c r="A1158" s="10" t="str">
        <f>N1158&amp;Q1158&amp;R1158&amp;S1158</f>
        <v>2010-201431J</v>
      </c>
      <c r="B1158" s="35" t="s">
        <v>1629</v>
      </c>
      <c r="C1158" s="35" t="s">
        <v>1630</v>
      </c>
      <c r="D1158" s="35" t="s">
        <v>672</v>
      </c>
      <c r="E1158" s="35" t="s">
        <v>682</v>
      </c>
      <c r="F1158" s="15"/>
      <c r="G1158" s="15"/>
      <c r="H1158" s="15"/>
      <c r="I1158" s="15"/>
      <c r="J1158" s="15"/>
      <c r="K1158" s="14"/>
      <c r="L1158" s="15">
        <v>2014</v>
      </c>
      <c r="M1158" s="10"/>
      <c r="N1158" s="3" t="s">
        <v>2622</v>
      </c>
      <c r="O1158" s="10"/>
      <c r="P1158" s="15">
        <v>10</v>
      </c>
      <c r="Q1158" s="15">
        <v>3</v>
      </c>
      <c r="R1158" s="15">
        <v>1</v>
      </c>
      <c r="S1158" s="35" t="s">
        <v>1071</v>
      </c>
      <c r="U1158" s="76" t="s">
        <v>3074</v>
      </c>
      <c r="V1158" s="76" t="str">
        <f>IF(B1158="","",B1158)</f>
        <v>Jess Glynne</v>
      </c>
      <c r="W1158" s="76" t="s">
        <v>3075</v>
      </c>
      <c r="X1158" s="76" t="str">
        <f>IF(C1158="","",C1158)</f>
        <v>Right Here</v>
      </c>
      <c r="Y1158" s="77" t="s">
        <v>3077</v>
      </c>
      <c r="Z1158" s="76">
        <f>IF(L1158="","",L1158)</f>
        <v>2014</v>
      </c>
      <c r="AA1158" s="76" t="s">
        <v>3076</v>
      </c>
      <c r="AB1158" s="76" t="str">
        <f>_xlfn.CONCAT(U1158:AA1158)</f>
        <v>&lt;table class="questions" width="290"&gt;&lt;tr&gt;&lt;td height="50"&gt;&lt;div align="center"&gt;2 Points &lt;/div&gt;&lt;/td&gt;&lt;/tr&gt;&lt;tr&gt;&lt;td height="30"&gt;&lt;div align="center"&gt;Jess Glynne&lt;/div&gt;&lt;/td&gt;&lt;/tr&gt;&lt;tr&gt;&lt;td height="30"&gt;&lt;div align="center"&gt;Right Here&lt;/div&gt;&lt;/td&gt;&lt;/tr&gt;&lt;tr&gt;&lt;td height="30"&gt;&lt;div align="center"&gt;&lt;/div&gt;&lt;/td&gt;&lt;/tr&gt;&lt;tr&gt;&lt;td height="30"&gt;&lt;div align="center"&gt;2014&lt;/div&gt;&lt;/td&gt;&lt;/tr&gt;&lt;/table&gt;</v>
      </c>
      <c r="AC1158" s="50" t="s">
        <v>2615</v>
      </c>
      <c r="AD1158" s="50" t="str">
        <f>IF(A1158="","","Assets/"&amp;N1158&amp;"/"&amp;Q1158&amp;"/"&amp;P1158&amp;".mp3")</f>
        <v>Assets/2010-2014/3/10.mp3</v>
      </c>
      <c r="AE1158" s="51" t="s">
        <v>2614</v>
      </c>
      <c r="AF1158" s="50" t="str">
        <f>IF(A1158="","","Tune "&amp;66*(Q1158-1)+P1158)</f>
        <v>Tune 142</v>
      </c>
      <c r="AG1158" s="50" t="s">
        <v>2613</v>
      </c>
      <c r="AH1158" s="50" t="str">
        <f>AC1158&amp;AD1158&amp;AE1158&amp;AF1158&amp;AG1158</f>
        <v>&lt;li&gt;&lt;a href="Assets/2010-2014/3/10.mp3"&gt;Tune 142&lt;/a&gt;&lt;/li&gt;</v>
      </c>
      <c r="AI1158" s="53" t="s">
        <v>2616</v>
      </c>
      <c r="AJ1158" s="53">
        <f>IF(A1158="","",66*(Q1158-1)+P1158)</f>
        <v>142</v>
      </c>
      <c r="AK1158" s="53" t="s">
        <v>2617</v>
      </c>
      <c r="AL1158" s="53" t="str">
        <f>IF(A1158="","",B1158&amp;"&lt;/td&gt;&lt;td&gt;"&amp;C1158&amp;"&lt;/td&gt;&lt;/tr&gt;")</f>
        <v>Jess Glynne&lt;/td&gt;&lt;td&gt;Right Here&lt;/td&gt;&lt;/tr&gt;</v>
      </c>
      <c r="AM1158" s="53" t="str">
        <f>AI1158&amp;AJ1158&amp;AK1158&amp;AL1158</f>
        <v>&lt;tr&gt;&lt;td align="left"&gt;142&lt;/td&gt;&lt;td align="left"&gt;Jess Glynne&lt;/td&gt;&lt;td&gt;Right Here&lt;/td&gt;&lt;/tr&gt;</v>
      </c>
      <c r="AN1158" s="64">
        <f>IF(MAX(LEN(B1158),LEN(C1158))=0,"",MAX(LEN(B1158),LEN(C1158)))</f>
        <v>11</v>
      </c>
    </row>
    <row r="1159" spans="1:40" x14ac:dyDescent="0.25">
      <c r="A1159" s="10" t="str">
        <f>N1159&amp;Q1159&amp;R1159&amp;S1159</f>
        <v>Dance12I</v>
      </c>
      <c r="B1159" s="15" t="s">
        <v>434</v>
      </c>
      <c r="C1159" s="15" t="s">
        <v>435</v>
      </c>
      <c r="D1159" s="15" t="s">
        <v>672</v>
      </c>
      <c r="E1159" s="15" t="s">
        <v>682</v>
      </c>
      <c r="F1159" s="15"/>
      <c r="G1159" s="15"/>
      <c r="H1159" s="15"/>
      <c r="I1159" s="15"/>
      <c r="J1159" s="15"/>
      <c r="K1159" s="14"/>
      <c r="L1159" s="15">
        <v>2000</v>
      </c>
      <c r="M1159" s="10"/>
      <c r="N1159" s="40" t="s">
        <v>1436</v>
      </c>
      <c r="O1159" s="10"/>
      <c r="P1159" s="15">
        <v>20</v>
      </c>
      <c r="Q1159" s="15">
        <v>1</v>
      </c>
      <c r="R1159" s="15">
        <v>2</v>
      </c>
      <c r="S1159" s="35" t="s">
        <v>1070</v>
      </c>
      <c r="U1159" s="76" t="s">
        <v>3074</v>
      </c>
      <c r="V1159" s="76" t="str">
        <f>IF(B1159="","",B1159)</f>
        <v>Public Domain</v>
      </c>
      <c r="W1159" s="76" t="s">
        <v>3075</v>
      </c>
      <c r="X1159" s="76" t="str">
        <f>IF(C1159="","",C1159)</f>
        <v>Operation Blade</v>
      </c>
      <c r="Y1159" s="77" t="s">
        <v>3077</v>
      </c>
      <c r="Z1159" s="76">
        <f>IF(L1159="","",L1159)</f>
        <v>2000</v>
      </c>
      <c r="AA1159" s="76" t="s">
        <v>3076</v>
      </c>
      <c r="AB1159" s="76" t="str">
        <f>_xlfn.CONCAT(U1159:AA1159)</f>
        <v>&lt;table class="questions" width="290"&gt;&lt;tr&gt;&lt;td height="50"&gt;&lt;div align="center"&gt;2 Points &lt;/div&gt;&lt;/td&gt;&lt;/tr&gt;&lt;tr&gt;&lt;td height="30"&gt;&lt;div align="center"&gt;Public Domain&lt;/div&gt;&lt;/td&gt;&lt;/tr&gt;&lt;tr&gt;&lt;td height="30"&gt;&lt;div align="center"&gt;Operation Blade&lt;/div&gt;&lt;/td&gt;&lt;/tr&gt;&lt;tr&gt;&lt;td height="30"&gt;&lt;div align="center"&gt;&lt;/div&gt;&lt;/td&gt;&lt;/tr&gt;&lt;tr&gt;&lt;td height="30"&gt;&lt;div align="center"&gt;2000&lt;/div&gt;&lt;/td&gt;&lt;/tr&gt;&lt;/table&gt;</v>
      </c>
      <c r="AC1159" s="50" t="s">
        <v>2615</v>
      </c>
      <c r="AD1159" s="50" t="str">
        <f>IF(A1159="","","Assets/"&amp;N1159&amp;"/"&amp;Q1159&amp;"/"&amp;P1159&amp;".mp3")</f>
        <v>Assets/Dance/1/20.mp3</v>
      </c>
      <c r="AE1159" s="51" t="s">
        <v>2614</v>
      </c>
      <c r="AF1159" s="50" t="str">
        <f>IF(A1159="","","Tune "&amp;66*(Q1159-1)+P1159)</f>
        <v>Tune 20</v>
      </c>
      <c r="AG1159" s="50" t="s">
        <v>2613</v>
      </c>
      <c r="AH1159" s="50" t="str">
        <f>AC1159&amp;AD1159&amp;AE1159&amp;AF1159&amp;AG1159</f>
        <v>&lt;li&gt;&lt;a href="Assets/Dance/1/20.mp3"&gt;Tune 20&lt;/a&gt;&lt;/li&gt;</v>
      </c>
      <c r="AI1159" s="53" t="s">
        <v>2616</v>
      </c>
      <c r="AJ1159" s="53">
        <f>IF(A1159="","",66*(Q1159-1)+P1159)</f>
        <v>20</v>
      </c>
      <c r="AK1159" s="53" t="s">
        <v>2617</v>
      </c>
      <c r="AL1159" s="53" t="str">
        <f>IF(A1159="","",B1159&amp;"&lt;/td&gt;&lt;td&gt;"&amp;C1159&amp;"&lt;/td&gt;&lt;/tr&gt;")</f>
        <v>Public Domain&lt;/td&gt;&lt;td&gt;Operation Blade&lt;/td&gt;&lt;/tr&gt;</v>
      </c>
      <c r="AM1159" s="53" t="str">
        <f>AI1159&amp;AJ1159&amp;AK1159&amp;AL1159</f>
        <v>&lt;tr&gt;&lt;td align="left"&gt;20&lt;/td&gt;&lt;td align="left"&gt;Public Domain&lt;/td&gt;&lt;td&gt;Operation Blade&lt;/td&gt;&lt;/tr&gt;</v>
      </c>
      <c r="AN1159" s="64">
        <f>IF(MAX(LEN(B1159),LEN(C1159))=0,"",MAX(LEN(B1159),LEN(C1159)))</f>
        <v>15</v>
      </c>
    </row>
    <row r="1160" spans="1:40" x14ac:dyDescent="0.25">
      <c r="A1160" s="10" t="str">
        <f>N1160&amp;Q1160&amp;R1160&amp;S1160</f>
        <v>Classical12I</v>
      </c>
      <c r="B1160" s="15" t="s">
        <v>794</v>
      </c>
      <c r="C1160" s="15" t="s">
        <v>795</v>
      </c>
      <c r="D1160" s="15" t="s">
        <v>782</v>
      </c>
      <c r="E1160" s="15" t="s">
        <v>682</v>
      </c>
      <c r="F1160" s="15"/>
      <c r="G1160" s="15"/>
      <c r="H1160" s="15"/>
      <c r="I1160" s="15"/>
      <c r="J1160" s="15"/>
      <c r="K1160" s="14"/>
      <c r="L1160" s="15"/>
      <c r="M1160" s="10"/>
      <c r="N1160" s="5" t="s">
        <v>777</v>
      </c>
      <c r="O1160" s="10"/>
      <c r="P1160" s="15">
        <v>9</v>
      </c>
      <c r="Q1160" s="15">
        <v>1</v>
      </c>
      <c r="R1160" s="15">
        <v>2</v>
      </c>
      <c r="S1160" s="15" t="s">
        <v>1070</v>
      </c>
      <c r="U1160" s="76" t="s">
        <v>3074</v>
      </c>
      <c r="V1160" s="76" t="str">
        <f>IF(B1160="","",B1160)</f>
        <v>Puccini</v>
      </c>
      <c r="W1160" s="76" t="s">
        <v>3075</v>
      </c>
      <c r="X1160" s="76" t="str">
        <f>IF(C1160="","",C1160)</f>
        <v>Nessun Dorma</v>
      </c>
      <c r="Y1160" s="77" t="s">
        <v>3077</v>
      </c>
      <c r="Z1160" s="76" t="str">
        <f>IF(L1160="","",L1160)</f>
        <v/>
      </c>
      <c r="AA1160" s="76" t="s">
        <v>3076</v>
      </c>
      <c r="AB1160" s="76" t="str">
        <f>_xlfn.CONCAT(U1160:AA1160)</f>
        <v>&lt;table class="questions" width="290"&gt;&lt;tr&gt;&lt;td height="50"&gt;&lt;div align="center"&gt;2 Points &lt;/div&gt;&lt;/td&gt;&lt;/tr&gt;&lt;tr&gt;&lt;td height="30"&gt;&lt;div align="center"&gt;Puccini&lt;/div&gt;&lt;/td&gt;&lt;/tr&gt;&lt;tr&gt;&lt;td height="30"&gt;&lt;div align="center"&gt;Nessun Dorma&lt;/div&gt;&lt;/td&gt;&lt;/tr&gt;&lt;tr&gt;&lt;td height="30"&gt;&lt;div align="center"&gt;&lt;/div&gt;&lt;/td&gt;&lt;/tr&gt;&lt;tr&gt;&lt;td height="30"&gt;&lt;div align="center"&gt;&lt;/div&gt;&lt;/td&gt;&lt;/tr&gt;&lt;/table&gt;</v>
      </c>
      <c r="AC1160" s="50" t="s">
        <v>2615</v>
      </c>
      <c r="AD1160" s="50" t="str">
        <f>IF(A1160="","","Assets/"&amp;N1160&amp;"/"&amp;Q1160&amp;"/"&amp;P1160&amp;".mp3")</f>
        <v>Assets/Classical/1/9.mp3</v>
      </c>
      <c r="AE1160" s="51" t="s">
        <v>2614</v>
      </c>
      <c r="AF1160" s="50" t="str">
        <f>IF(A1160="","","Tune "&amp;66*(Q1160-1)+P1160)</f>
        <v>Tune 9</v>
      </c>
      <c r="AG1160" s="50" t="s">
        <v>2613</v>
      </c>
      <c r="AH1160" s="50" t="str">
        <f>AC1160&amp;AD1160&amp;AE1160&amp;AF1160&amp;AG1160</f>
        <v>&lt;li&gt;&lt;a href="Assets/Classical/1/9.mp3"&gt;Tune 9&lt;/a&gt;&lt;/li&gt;</v>
      </c>
      <c r="AI1160" s="53" t="s">
        <v>2616</v>
      </c>
      <c r="AJ1160" s="53">
        <f>IF(A1160="","",66*(Q1160-1)+P1160)</f>
        <v>9</v>
      </c>
      <c r="AK1160" s="53" t="s">
        <v>2617</v>
      </c>
      <c r="AL1160" s="53" t="str">
        <f>IF(A1160="","",B1160&amp;"&lt;/td&gt;&lt;td&gt;"&amp;C1160&amp;"&lt;/td&gt;&lt;/tr&gt;")</f>
        <v>Puccini&lt;/td&gt;&lt;td&gt;Nessun Dorma&lt;/td&gt;&lt;/tr&gt;</v>
      </c>
      <c r="AM1160" s="53" t="str">
        <f>AI1160&amp;AJ1160&amp;AK1160&amp;AL1160</f>
        <v>&lt;tr&gt;&lt;td align="left"&gt;9&lt;/td&gt;&lt;td align="left"&gt;Puccini&lt;/td&gt;&lt;td&gt;Nessun Dorma&lt;/td&gt;&lt;/tr&gt;</v>
      </c>
      <c r="AN1160" s="64">
        <f>IF(MAX(LEN(B1160),LEN(C1160))=0,"",MAX(LEN(B1160),LEN(C1160)))</f>
        <v>12</v>
      </c>
    </row>
    <row r="1161" spans="1:40" x14ac:dyDescent="0.25">
      <c r="A1161" s="10" t="str">
        <f>N1161&amp;Q1161&amp;R1161&amp;S1161</f>
        <v>199021A</v>
      </c>
      <c r="B1161" s="35" t="s">
        <v>1722</v>
      </c>
      <c r="C1161" s="35" t="s">
        <v>1723</v>
      </c>
      <c r="D1161" s="35" t="s">
        <v>672</v>
      </c>
      <c r="E1161" s="35" t="s">
        <v>682</v>
      </c>
      <c r="F1161" s="15"/>
      <c r="G1161" s="15"/>
      <c r="H1161" s="15"/>
      <c r="I1161" s="15"/>
      <c r="J1161" s="15"/>
      <c r="K1161" s="14"/>
      <c r="L1161" s="15">
        <v>1991</v>
      </c>
      <c r="M1161" s="10"/>
      <c r="N1161" s="7">
        <v>1990</v>
      </c>
      <c r="O1161" s="10"/>
      <c r="P1161" s="15">
        <v>1</v>
      </c>
      <c r="Q1161" s="15">
        <v>2</v>
      </c>
      <c r="R1161" s="15">
        <v>1</v>
      </c>
      <c r="S1161" s="35" t="s">
        <v>84</v>
      </c>
      <c r="U1161" s="76" t="s">
        <v>3074</v>
      </c>
      <c r="V1161" s="76" t="str">
        <f>IF(B1161="","",B1161)</f>
        <v>Roxette</v>
      </c>
      <c r="W1161" s="76" t="s">
        <v>3075</v>
      </c>
      <c r="X1161" s="76" t="str">
        <f>IF(C1161="","",C1161)</f>
        <v>Joyride</v>
      </c>
      <c r="Y1161" s="77" t="s">
        <v>3077</v>
      </c>
      <c r="Z1161" s="76">
        <f>IF(L1161="","",L1161)</f>
        <v>1991</v>
      </c>
      <c r="AA1161" s="76" t="s">
        <v>3076</v>
      </c>
      <c r="AB1161" s="76" t="str">
        <f>_xlfn.CONCAT(U1161:AA1161)</f>
        <v>&lt;table class="questions" width="290"&gt;&lt;tr&gt;&lt;td height="50"&gt;&lt;div align="center"&gt;2 Points &lt;/div&gt;&lt;/td&gt;&lt;/tr&gt;&lt;tr&gt;&lt;td height="30"&gt;&lt;div align="center"&gt;Roxette&lt;/div&gt;&lt;/td&gt;&lt;/tr&gt;&lt;tr&gt;&lt;td height="30"&gt;&lt;div align="center"&gt;Joyride&lt;/div&gt;&lt;/td&gt;&lt;/tr&gt;&lt;tr&gt;&lt;td height="30"&gt;&lt;div align="center"&gt;&lt;/div&gt;&lt;/td&gt;&lt;/tr&gt;&lt;tr&gt;&lt;td height="30"&gt;&lt;div align="center"&gt;1991&lt;/div&gt;&lt;/td&gt;&lt;/tr&gt;&lt;/table&gt;</v>
      </c>
      <c r="AC1161" s="50" t="s">
        <v>2615</v>
      </c>
      <c r="AD1161" s="50" t="str">
        <f>IF(A1161="","","Assets/"&amp;N1161&amp;"/"&amp;Q1161&amp;"/"&amp;P1161&amp;".mp3")</f>
        <v>Assets/1990/2/1.mp3</v>
      </c>
      <c r="AE1161" s="51" t="s">
        <v>2614</v>
      </c>
      <c r="AF1161" s="50" t="str">
        <f>IF(A1161="","","Tune "&amp;66*(Q1161-1)+P1161)</f>
        <v>Tune 67</v>
      </c>
      <c r="AG1161" s="50" t="s">
        <v>2613</v>
      </c>
      <c r="AH1161" s="50" t="str">
        <f>AC1161&amp;AD1161&amp;AE1161&amp;AF1161&amp;AG1161</f>
        <v>&lt;li&gt;&lt;a href="Assets/1990/2/1.mp3"&gt;Tune 67&lt;/a&gt;&lt;/li&gt;</v>
      </c>
      <c r="AI1161" s="53" t="s">
        <v>2616</v>
      </c>
      <c r="AJ1161" s="53">
        <f>IF(A1161="","",66*(Q1161-1)+P1161)</f>
        <v>67</v>
      </c>
      <c r="AK1161" s="53" t="s">
        <v>2617</v>
      </c>
      <c r="AL1161" s="53" t="str">
        <f>IF(A1161="","",B1161&amp;"&lt;/td&gt;&lt;td&gt;"&amp;C1161&amp;"&lt;/td&gt;&lt;/tr&gt;")</f>
        <v>Roxette&lt;/td&gt;&lt;td&gt;Joyride&lt;/td&gt;&lt;/tr&gt;</v>
      </c>
      <c r="AM1161" s="53" t="str">
        <f>AI1161&amp;AJ1161&amp;AK1161&amp;AL1161</f>
        <v>&lt;tr&gt;&lt;td align="left"&gt;67&lt;/td&gt;&lt;td align="left"&gt;Roxette&lt;/td&gt;&lt;td&gt;Joyride&lt;/td&gt;&lt;/tr&gt;</v>
      </c>
      <c r="AN1161" s="64">
        <f>IF(MAX(LEN(B1161),LEN(C1161))=0,"",MAX(LEN(B1161),LEN(C1161)))</f>
        <v>7</v>
      </c>
    </row>
    <row r="1162" spans="1:40" x14ac:dyDescent="0.25">
      <c r="A1162" s="10" t="str">
        <f>N1162&amp;Q1162&amp;R1162&amp;S1162</f>
        <v>199021B</v>
      </c>
      <c r="B1162" s="35" t="s">
        <v>1726</v>
      </c>
      <c r="C1162" s="35" t="s">
        <v>1727</v>
      </c>
      <c r="D1162" s="35" t="s">
        <v>672</v>
      </c>
      <c r="E1162" s="35" t="s">
        <v>682</v>
      </c>
      <c r="F1162" s="15"/>
      <c r="G1162" s="15"/>
      <c r="H1162" s="15"/>
      <c r="I1162" s="15"/>
      <c r="J1162" s="15"/>
      <c r="K1162" s="14"/>
      <c r="L1162" s="15">
        <v>1996</v>
      </c>
      <c r="M1162" s="10"/>
      <c r="N1162" s="7">
        <v>1990</v>
      </c>
      <c r="O1162" s="10"/>
      <c r="P1162" s="15">
        <v>2</v>
      </c>
      <c r="Q1162" s="15">
        <v>2</v>
      </c>
      <c r="R1162" s="15">
        <v>1</v>
      </c>
      <c r="S1162" s="35" t="s">
        <v>85</v>
      </c>
      <c r="U1162" s="76" t="s">
        <v>3074</v>
      </c>
      <c r="V1162" s="76" t="str">
        <f>IF(B1162="","",B1162)</f>
        <v>Manic Street Preachers</v>
      </c>
      <c r="W1162" s="76" t="s">
        <v>3075</v>
      </c>
      <c r="X1162" s="76" t="str">
        <f>IF(C1162="","",C1162)</f>
        <v>A Design for Life</v>
      </c>
      <c r="Y1162" s="77" t="s">
        <v>3077</v>
      </c>
      <c r="Z1162" s="76">
        <f>IF(L1162="","",L1162)</f>
        <v>1996</v>
      </c>
      <c r="AA1162" s="76" t="s">
        <v>3076</v>
      </c>
      <c r="AB1162" s="76" t="str">
        <f>_xlfn.CONCAT(U1162:AA1162)</f>
        <v>&lt;table class="questions" width="290"&gt;&lt;tr&gt;&lt;td height="50"&gt;&lt;div align="center"&gt;2 Points &lt;/div&gt;&lt;/td&gt;&lt;/tr&gt;&lt;tr&gt;&lt;td height="30"&gt;&lt;div align="center"&gt;Manic Street Preachers&lt;/div&gt;&lt;/td&gt;&lt;/tr&gt;&lt;tr&gt;&lt;td height="30"&gt;&lt;div align="center"&gt;A Design for Life&lt;/div&gt;&lt;/td&gt;&lt;/tr&gt;&lt;tr&gt;&lt;td height="30"&gt;&lt;div align="center"&gt;&lt;/div&gt;&lt;/td&gt;&lt;/tr&gt;&lt;tr&gt;&lt;td height="30"&gt;&lt;div align="center"&gt;1996&lt;/div&gt;&lt;/td&gt;&lt;/tr&gt;&lt;/table&gt;</v>
      </c>
      <c r="AC1162" s="50" t="s">
        <v>2615</v>
      </c>
      <c r="AD1162" s="50" t="str">
        <f>IF(A1162="","","Assets/"&amp;N1162&amp;"/"&amp;Q1162&amp;"/"&amp;P1162&amp;".mp3")</f>
        <v>Assets/1990/2/2.mp3</v>
      </c>
      <c r="AE1162" s="51" t="s">
        <v>2614</v>
      </c>
      <c r="AF1162" s="50" t="str">
        <f>IF(A1162="","","Tune "&amp;66*(Q1162-1)+P1162)</f>
        <v>Tune 68</v>
      </c>
      <c r="AG1162" s="50" t="s">
        <v>2613</v>
      </c>
      <c r="AH1162" s="50" t="str">
        <f>AC1162&amp;AD1162&amp;AE1162&amp;AF1162&amp;AG1162</f>
        <v>&lt;li&gt;&lt;a href="Assets/1990/2/2.mp3"&gt;Tune 68&lt;/a&gt;&lt;/li&gt;</v>
      </c>
      <c r="AI1162" s="53" t="s">
        <v>2616</v>
      </c>
      <c r="AJ1162" s="53">
        <f>IF(A1162="","",66*(Q1162-1)+P1162)</f>
        <v>68</v>
      </c>
      <c r="AK1162" s="53" t="s">
        <v>2617</v>
      </c>
      <c r="AL1162" s="53" t="str">
        <f>IF(A1162="","",B1162&amp;"&lt;/td&gt;&lt;td&gt;"&amp;C1162&amp;"&lt;/td&gt;&lt;/tr&gt;")</f>
        <v>Manic Street Preachers&lt;/td&gt;&lt;td&gt;A Design for Life&lt;/td&gt;&lt;/tr&gt;</v>
      </c>
      <c r="AM1162" s="53" t="str">
        <f>AI1162&amp;AJ1162&amp;AK1162&amp;AL1162</f>
        <v>&lt;tr&gt;&lt;td align="left"&gt;68&lt;/td&gt;&lt;td align="left"&gt;Manic Street Preachers&lt;/td&gt;&lt;td&gt;A Design for Life&lt;/td&gt;&lt;/tr&gt;</v>
      </c>
      <c r="AN1162" s="64">
        <f>IF(MAX(LEN(B1162),LEN(C1162))=0,"",MAX(LEN(B1162),LEN(C1162)))</f>
        <v>22</v>
      </c>
    </row>
    <row r="1163" spans="1:40" x14ac:dyDescent="0.25">
      <c r="A1163" s="10" t="str">
        <f>N1163&amp;Q1163&amp;R1163&amp;S1163</f>
        <v>Film22C</v>
      </c>
      <c r="B1163" s="15" t="s">
        <v>1163</v>
      </c>
      <c r="C1163" s="15"/>
      <c r="D1163" s="15" t="s">
        <v>698</v>
      </c>
      <c r="E1163" s="15"/>
      <c r="F1163" s="15" t="s">
        <v>1109</v>
      </c>
      <c r="G1163" s="15"/>
      <c r="H1163" s="15" t="s">
        <v>1164</v>
      </c>
      <c r="I1163" s="15"/>
      <c r="J1163" s="15"/>
      <c r="K1163" s="14"/>
      <c r="L1163" s="15"/>
      <c r="M1163" s="10"/>
      <c r="N1163" s="4" t="s">
        <v>698</v>
      </c>
      <c r="O1163" s="10"/>
      <c r="P1163" s="15">
        <v>14</v>
      </c>
      <c r="Q1163" s="15">
        <v>2</v>
      </c>
      <c r="R1163" s="15">
        <v>2</v>
      </c>
      <c r="S1163" s="15" t="s">
        <v>89</v>
      </c>
      <c r="U1163" s="76" t="s">
        <v>3074</v>
      </c>
      <c r="V1163" s="76" t="str">
        <f>IF(B1163="","",B1163)</f>
        <v>Salmon Fishing in the Yemen</v>
      </c>
      <c r="W1163" s="76" t="s">
        <v>3075</v>
      </c>
      <c r="X1163" s="76" t="str">
        <f>IF(C1163="","",C1163)</f>
        <v/>
      </c>
      <c r="Y1163" s="77" t="s">
        <v>3077</v>
      </c>
      <c r="Z1163" s="76" t="str">
        <f>IF(L1163="","",L1163)</f>
        <v/>
      </c>
      <c r="AA1163" s="76" t="s">
        <v>3076</v>
      </c>
      <c r="AB1163" s="76" t="str">
        <f>_xlfn.CONCAT(U1163:AA1163)</f>
        <v>&lt;table class="questions" width="290"&gt;&lt;tr&gt;&lt;td height="50"&gt;&lt;div align="center"&gt;2 Points &lt;/div&gt;&lt;/td&gt;&lt;/tr&gt;&lt;tr&gt;&lt;td height="30"&gt;&lt;div align="center"&gt;Salmon Fishing in the Yemen&lt;/div&gt;&lt;/td&gt;&lt;/tr&gt;&lt;tr&gt;&lt;td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63" s="50" t="s">
        <v>2615</v>
      </c>
      <c r="AD1163" s="50" t="str">
        <f>IF(A1163="","","Assets/"&amp;N1163&amp;"/"&amp;Q1163&amp;"/"&amp;P1163&amp;".mp3")</f>
        <v>Assets/Film/2/14.mp3</v>
      </c>
      <c r="AE1163" s="51" t="s">
        <v>2614</v>
      </c>
      <c r="AF1163" s="50" t="str">
        <f>IF(A1163="","","Tune "&amp;66*(Q1163-1)+P1163)</f>
        <v>Tune 80</v>
      </c>
      <c r="AG1163" s="50" t="s">
        <v>2613</v>
      </c>
      <c r="AH1163" s="50" t="str">
        <f>AC1163&amp;AD1163&amp;AE1163&amp;AF1163&amp;AG1163</f>
        <v>&lt;li&gt;&lt;a href="Assets/Film/2/14.mp3"&gt;Tune 80&lt;/a&gt;&lt;/li&gt;</v>
      </c>
      <c r="AI1163" s="53" t="s">
        <v>2616</v>
      </c>
      <c r="AJ1163" s="53">
        <f>IF(A1163="","",66*(Q1163-1)+P1163)</f>
        <v>80</v>
      </c>
      <c r="AK1163" s="53" t="s">
        <v>2617</v>
      </c>
      <c r="AL1163" s="53" t="str">
        <f>IF(A1163="","",B1163&amp;"&lt;/td&gt;&lt;td&gt;"&amp;C1163&amp;"&lt;/td&gt;&lt;/tr&gt;")</f>
        <v>Salmon Fishing in the Yemen&lt;/td&gt;&lt;td&gt;&lt;/td&gt;&lt;/tr&gt;</v>
      </c>
      <c r="AM1163" s="53" t="str">
        <f>AI1163&amp;AJ1163&amp;AK1163&amp;AL1163</f>
        <v>&lt;tr&gt;&lt;td align="left"&gt;80&lt;/td&gt;&lt;td align="left"&gt;Salmon Fishing in the Yemen&lt;/td&gt;&lt;td&gt;&lt;/td&gt;&lt;/tr&gt;</v>
      </c>
      <c r="AN1163" s="64">
        <f>IF(MAX(LEN(B1163),LEN(C1163))=0,"",MAX(LEN(B1163),LEN(C1163)))</f>
        <v>27</v>
      </c>
    </row>
    <row r="1164" spans="1:40" x14ac:dyDescent="0.25">
      <c r="A1164" s="10" t="str">
        <f>N1164&amp;Q1164&amp;R1164&amp;S1164</f>
        <v>Film22D</v>
      </c>
      <c r="B1164" s="15" t="s">
        <v>1169</v>
      </c>
      <c r="C1164" s="15"/>
      <c r="D1164" s="15" t="s">
        <v>698</v>
      </c>
      <c r="E1164" s="15"/>
      <c r="F1164" s="15"/>
      <c r="G1164" s="15"/>
      <c r="H1164" s="15"/>
      <c r="I1164" s="15"/>
      <c r="J1164" s="15"/>
      <c r="K1164" s="14"/>
      <c r="L1164" s="15"/>
      <c r="M1164" s="10"/>
      <c r="N1164" s="4" t="s">
        <v>698</v>
      </c>
      <c r="O1164" s="10"/>
      <c r="P1164" s="15">
        <v>15</v>
      </c>
      <c r="Q1164" s="15">
        <v>2</v>
      </c>
      <c r="R1164" s="15">
        <v>2</v>
      </c>
      <c r="S1164" s="15" t="s">
        <v>86</v>
      </c>
      <c r="U1164" s="76" t="s">
        <v>3074</v>
      </c>
      <c r="V1164" s="76" t="str">
        <f>IF(B1164="","",B1164)</f>
        <v>The Avengers</v>
      </c>
      <c r="W1164" s="76" t="s">
        <v>3075</v>
      </c>
      <c r="X1164" s="76" t="str">
        <f>IF(C1164="","",C1164)</f>
        <v/>
      </c>
      <c r="Y1164" s="77" t="s">
        <v>3077</v>
      </c>
      <c r="Z1164" s="76" t="str">
        <f>IF(L1164="","",L1164)</f>
        <v/>
      </c>
      <c r="AA1164" s="76" t="s">
        <v>3076</v>
      </c>
      <c r="AB1164" s="76" t="str">
        <f>_xlfn.CONCAT(U1164:AA1164)</f>
        <v>&lt;table class="questions" width="290"&gt;&lt;tr&gt;&lt;td height="50"&gt;&lt;div align="center"&gt;2 Points &lt;/div&gt;&lt;/td&gt;&lt;/tr&gt;&lt;tr&gt;&lt;td height="30"&gt;&lt;div align="center"&gt;The Avengers&lt;/div&gt;&lt;/td&gt;&lt;/tr&gt;&lt;tr&gt;&lt;td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64" s="50" t="s">
        <v>2615</v>
      </c>
      <c r="AD1164" s="50" t="str">
        <f>IF(A1164="","","Assets/"&amp;N1164&amp;"/"&amp;Q1164&amp;"/"&amp;P1164&amp;".mp3")</f>
        <v>Assets/Film/2/15.mp3</v>
      </c>
      <c r="AE1164" s="51" t="s">
        <v>2614</v>
      </c>
      <c r="AF1164" s="50" t="str">
        <f>IF(A1164="","","Tune "&amp;66*(Q1164-1)+P1164)</f>
        <v>Tune 81</v>
      </c>
      <c r="AG1164" s="50" t="s">
        <v>2613</v>
      </c>
      <c r="AH1164" s="50" t="str">
        <f>AC1164&amp;AD1164&amp;AE1164&amp;AF1164&amp;AG1164</f>
        <v>&lt;li&gt;&lt;a href="Assets/Film/2/15.mp3"&gt;Tune 81&lt;/a&gt;&lt;/li&gt;</v>
      </c>
      <c r="AI1164" s="53" t="s">
        <v>2616</v>
      </c>
      <c r="AJ1164" s="53">
        <f>IF(A1164="","",66*(Q1164-1)+P1164)</f>
        <v>81</v>
      </c>
      <c r="AK1164" s="53" t="s">
        <v>2617</v>
      </c>
      <c r="AL1164" s="53" t="str">
        <f>IF(A1164="","",B1164&amp;"&lt;/td&gt;&lt;td&gt;"&amp;C1164&amp;"&lt;/td&gt;&lt;/tr&gt;")</f>
        <v>The Avengers&lt;/td&gt;&lt;td&gt;&lt;/td&gt;&lt;/tr&gt;</v>
      </c>
      <c r="AM1164" s="53" t="str">
        <f>AI1164&amp;AJ1164&amp;AK1164&amp;AL1164</f>
        <v>&lt;tr&gt;&lt;td align="left"&gt;81&lt;/td&gt;&lt;td align="left"&gt;The Avengers&lt;/td&gt;&lt;td&gt;&lt;/td&gt;&lt;/tr&gt;</v>
      </c>
      <c r="AN1164" s="64">
        <f>IF(MAX(LEN(B1164),LEN(C1164))=0,"",MAX(LEN(B1164),LEN(C1164)))</f>
        <v>12</v>
      </c>
    </row>
    <row r="1165" spans="1:40" x14ac:dyDescent="0.25">
      <c r="A1165" s="10" t="str">
        <f>N1165&amp;Q1165&amp;R1165&amp;S1165</f>
        <v>Film22E</v>
      </c>
      <c r="B1165" s="15" t="s">
        <v>1170</v>
      </c>
      <c r="C1165" s="15"/>
      <c r="D1165" s="15" t="s">
        <v>698</v>
      </c>
      <c r="E1165" s="15"/>
      <c r="F1165" s="15" t="s">
        <v>1109</v>
      </c>
      <c r="G1165" s="15"/>
      <c r="H1165" s="15" t="s">
        <v>1171</v>
      </c>
      <c r="I1165" s="15"/>
      <c r="J1165" s="15"/>
      <c r="K1165" s="14"/>
      <c r="L1165" s="15"/>
      <c r="M1165" s="10"/>
      <c r="N1165" s="4" t="s">
        <v>698</v>
      </c>
      <c r="O1165" s="10"/>
      <c r="P1165" s="15">
        <v>16</v>
      </c>
      <c r="Q1165" s="15">
        <v>2</v>
      </c>
      <c r="R1165" s="15">
        <v>2</v>
      </c>
      <c r="S1165" s="15" t="s">
        <v>87</v>
      </c>
      <c r="U1165" s="76" t="s">
        <v>3074</v>
      </c>
      <c r="V1165" s="76" t="str">
        <f>IF(B1165="","",B1165)</f>
        <v>The Descendants</v>
      </c>
      <c r="W1165" s="76" t="s">
        <v>3075</v>
      </c>
      <c r="X1165" s="76" t="str">
        <f>IF(C1165="","",C1165)</f>
        <v/>
      </c>
      <c r="Y1165" s="77" t="s">
        <v>3077</v>
      </c>
      <c r="Z1165" s="76" t="str">
        <f>IF(L1165="","",L1165)</f>
        <v/>
      </c>
      <c r="AA1165" s="76" t="s">
        <v>3076</v>
      </c>
      <c r="AB1165" s="76" t="str">
        <f>_xlfn.CONCAT(U1165:AA1165)</f>
        <v>&lt;table class="questions" width="290"&gt;&lt;tr&gt;&lt;td height="50"&gt;&lt;div align="center"&gt;2 Points &lt;/div&gt;&lt;/td&gt;&lt;/tr&gt;&lt;tr&gt;&lt;td height="30"&gt;&lt;div align="center"&gt;The Descendants&lt;/div&gt;&lt;/td&gt;&lt;/tr&gt;&lt;tr&gt;&lt;td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65" s="50" t="s">
        <v>2615</v>
      </c>
      <c r="AD1165" s="50" t="str">
        <f>IF(A1165="","","Assets/"&amp;N1165&amp;"/"&amp;Q1165&amp;"/"&amp;P1165&amp;".mp3")</f>
        <v>Assets/Film/2/16.mp3</v>
      </c>
      <c r="AE1165" s="51" t="s">
        <v>2614</v>
      </c>
      <c r="AF1165" s="50" t="str">
        <f>IF(A1165="","","Tune "&amp;66*(Q1165-1)+P1165)</f>
        <v>Tune 82</v>
      </c>
      <c r="AG1165" s="50" t="s">
        <v>2613</v>
      </c>
      <c r="AH1165" s="50" t="str">
        <f>AC1165&amp;AD1165&amp;AE1165&amp;AF1165&amp;AG1165</f>
        <v>&lt;li&gt;&lt;a href="Assets/Film/2/16.mp3"&gt;Tune 82&lt;/a&gt;&lt;/li&gt;</v>
      </c>
      <c r="AI1165" s="53" t="s">
        <v>2616</v>
      </c>
      <c r="AJ1165" s="53">
        <f>IF(A1165="","",66*(Q1165-1)+P1165)</f>
        <v>82</v>
      </c>
      <c r="AK1165" s="53" t="s">
        <v>2617</v>
      </c>
      <c r="AL1165" s="53" t="str">
        <f>IF(A1165="","",B1165&amp;"&lt;/td&gt;&lt;td&gt;"&amp;C1165&amp;"&lt;/td&gt;&lt;/tr&gt;")</f>
        <v>The Descendants&lt;/td&gt;&lt;td&gt;&lt;/td&gt;&lt;/tr&gt;</v>
      </c>
      <c r="AM1165" s="53" t="str">
        <f>AI1165&amp;AJ1165&amp;AK1165&amp;AL1165</f>
        <v>&lt;tr&gt;&lt;td align="left"&gt;82&lt;/td&gt;&lt;td align="left"&gt;The Descendants&lt;/td&gt;&lt;td&gt;&lt;/td&gt;&lt;/tr&gt;</v>
      </c>
      <c r="AN1165" s="64">
        <f>IF(MAX(LEN(B1165),LEN(C1165))=0,"",MAX(LEN(B1165),LEN(C1165)))</f>
        <v>15</v>
      </c>
    </row>
    <row r="1166" spans="1:40" x14ac:dyDescent="0.25">
      <c r="A1166" s="10" t="str">
        <f>N1166&amp;Q1166&amp;R1166&amp;S1166</f>
        <v>Film22F</v>
      </c>
      <c r="B1166" s="35" t="s">
        <v>1259</v>
      </c>
      <c r="C1166" s="15"/>
      <c r="D1166" s="35" t="s">
        <v>698</v>
      </c>
      <c r="E1166" s="15"/>
      <c r="F1166" s="15"/>
      <c r="G1166" s="15"/>
      <c r="H1166" s="15"/>
      <c r="I1166" s="15"/>
      <c r="J1166" s="15"/>
      <c r="K1166" s="14"/>
      <c r="L1166" s="15"/>
      <c r="M1166" s="10"/>
      <c r="N1166" s="4" t="s">
        <v>698</v>
      </c>
      <c r="O1166" s="10"/>
      <c r="P1166" s="15">
        <v>17</v>
      </c>
      <c r="Q1166" s="15">
        <v>2</v>
      </c>
      <c r="R1166" s="15">
        <v>2</v>
      </c>
      <c r="S1166" s="35" t="s">
        <v>88</v>
      </c>
      <c r="U1166" s="76" t="s">
        <v>3074</v>
      </c>
      <c r="V1166" s="76" t="str">
        <f>IF(B1166="","",B1166)</f>
        <v>Ted</v>
      </c>
      <c r="W1166" s="76" t="s">
        <v>3075</v>
      </c>
      <c r="X1166" s="76" t="str">
        <f>IF(C1166="","",C1166)</f>
        <v/>
      </c>
      <c r="Y1166" s="77" t="s">
        <v>3077</v>
      </c>
      <c r="Z1166" s="76" t="str">
        <f>IF(L1166="","",L1166)</f>
        <v/>
      </c>
      <c r="AA1166" s="76" t="s">
        <v>3076</v>
      </c>
      <c r="AB1166" s="76" t="str">
        <f>_xlfn.CONCAT(U1166:AA1166)</f>
        <v>&lt;table class="questions" width="290"&gt;&lt;tr&gt;&lt;td height="50"&gt;&lt;div align="center"&gt;2 Points &lt;/div&gt;&lt;/td&gt;&lt;/tr&gt;&lt;tr&gt;&lt;td height="30"&gt;&lt;div align="center"&gt;Ted&lt;/div&gt;&lt;/td&gt;&lt;/tr&gt;&lt;tr&gt;&lt;td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66" s="50" t="s">
        <v>2615</v>
      </c>
      <c r="AD1166" s="50" t="str">
        <f>IF(A1166="","","Assets/"&amp;N1166&amp;"/"&amp;Q1166&amp;"/"&amp;P1166&amp;".mp3")</f>
        <v>Assets/Film/2/17.mp3</v>
      </c>
      <c r="AE1166" s="51" t="s">
        <v>2614</v>
      </c>
      <c r="AF1166" s="50" t="str">
        <f>IF(A1166="","","Tune "&amp;66*(Q1166-1)+P1166)</f>
        <v>Tune 83</v>
      </c>
      <c r="AG1166" s="50" t="s">
        <v>2613</v>
      </c>
      <c r="AH1166" s="50" t="str">
        <f>AC1166&amp;AD1166&amp;AE1166&amp;AF1166&amp;AG1166</f>
        <v>&lt;li&gt;&lt;a href="Assets/Film/2/17.mp3"&gt;Tune 83&lt;/a&gt;&lt;/li&gt;</v>
      </c>
      <c r="AI1166" s="53" t="s">
        <v>2616</v>
      </c>
      <c r="AJ1166" s="53">
        <f>IF(A1166="","",66*(Q1166-1)+P1166)</f>
        <v>83</v>
      </c>
      <c r="AK1166" s="53" t="s">
        <v>2617</v>
      </c>
      <c r="AL1166" s="53" t="str">
        <f>IF(A1166="","",B1166&amp;"&lt;/td&gt;&lt;td&gt;"&amp;C1166&amp;"&lt;/td&gt;&lt;/tr&gt;")</f>
        <v>Ted&lt;/td&gt;&lt;td&gt;&lt;/td&gt;&lt;/tr&gt;</v>
      </c>
      <c r="AM1166" s="53" t="str">
        <f>AI1166&amp;AJ1166&amp;AK1166&amp;AL1166</f>
        <v>&lt;tr&gt;&lt;td align="left"&gt;83&lt;/td&gt;&lt;td align="left"&gt;Ted&lt;/td&gt;&lt;td&gt;&lt;/td&gt;&lt;/tr&gt;</v>
      </c>
      <c r="AN1166" s="64">
        <f>IF(MAX(LEN(B1166),LEN(C1166))=0,"",MAX(LEN(B1166),LEN(C1166)))</f>
        <v>3</v>
      </c>
    </row>
    <row r="1167" spans="1:40" x14ac:dyDescent="0.25">
      <c r="A1167" s="10" t="str">
        <f>N1167&amp;Q1167&amp;R1167&amp;S1167</f>
        <v>Film22G</v>
      </c>
      <c r="B1167" s="35" t="s">
        <v>1260</v>
      </c>
      <c r="C1167" s="15"/>
      <c r="D1167" s="35" t="s">
        <v>698</v>
      </c>
      <c r="E1167" s="15"/>
      <c r="F1167" s="15"/>
      <c r="G1167" s="15"/>
      <c r="H1167" s="15"/>
      <c r="I1167" s="15"/>
      <c r="J1167" s="15"/>
      <c r="K1167" s="14"/>
      <c r="L1167" s="15"/>
      <c r="M1167" s="10"/>
      <c r="N1167" s="4" t="s">
        <v>698</v>
      </c>
      <c r="O1167" s="10"/>
      <c r="P1167" s="15">
        <v>18</v>
      </c>
      <c r="Q1167" s="15">
        <v>2</v>
      </c>
      <c r="R1167" s="15">
        <v>2</v>
      </c>
      <c r="S1167" s="35" t="s">
        <v>1068</v>
      </c>
      <c r="U1167" s="76" t="s">
        <v>3074</v>
      </c>
      <c r="V1167" s="76" t="str">
        <f>IF(B1167="","",B1167)</f>
        <v>Brave</v>
      </c>
      <c r="W1167" s="76" t="s">
        <v>3075</v>
      </c>
      <c r="X1167" s="76" t="str">
        <f>IF(C1167="","",C1167)</f>
        <v/>
      </c>
      <c r="Y1167" s="77" t="s">
        <v>3077</v>
      </c>
      <c r="Z1167" s="76" t="str">
        <f>IF(L1167="","",L1167)</f>
        <v/>
      </c>
      <c r="AA1167" s="76" t="s">
        <v>3076</v>
      </c>
      <c r="AB1167" s="76" t="str">
        <f>_xlfn.CONCAT(U1167:AA1167)</f>
        <v>&lt;table class="questions" width="290"&gt;&lt;tr&gt;&lt;td height="50"&gt;&lt;div align="center"&gt;2 Points &lt;/div&gt;&lt;/td&gt;&lt;/tr&gt;&lt;tr&gt;&lt;td height="30"&gt;&lt;div align="center"&gt;Brave&lt;/div&gt;&lt;/td&gt;&lt;/tr&gt;&lt;tr&gt;&lt;td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67" s="50" t="s">
        <v>2615</v>
      </c>
      <c r="AD1167" s="50" t="str">
        <f>IF(A1167="","","Assets/"&amp;N1167&amp;"/"&amp;Q1167&amp;"/"&amp;P1167&amp;".mp3")</f>
        <v>Assets/Film/2/18.mp3</v>
      </c>
      <c r="AE1167" s="51" t="s">
        <v>2614</v>
      </c>
      <c r="AF1167" s="50" t="str">
        <f>IF(A1167="","","Tune "&amp;66*(Q1167-1)+P1167)</f>
        <v>Tune 84</v>
      </c>
      <c r="AG1167" s="50" t="s">
        <v>2613</v>
      </c>
      <c r="AH1167" s="50" t="str">
        <f>AC1167&amp;AD1167&amp;AE1167&amp;AF1167&amp;AG1167</f>
        <v>&lt;li&gt;&lt;a href="Assets/Film/2/18.mp3"&gt;Tune 84&lt;/a&gt;&lt;/li&gt;</v>
      </c>
      <c r="AI1167" s="53" t="s">
        <v>2616</v>
      </c>
      <c r="AJ1167" s="53">
        <f>IF(A1167="","",66*(Q1167-1)+P1167)</f>
        <v>84</v>
      </c>
      <c r="AK1167" s="53" t="s">
        <v>2617</v>
      </c>
      <c r="AL1167" s="53" t="str">
        <f>IF(A1167="","",B1167&amp;"&lt;/td&gt;&lt;td&gt;"&amp;C1167&amp;"&lt;/td&gt;&lt;/tr&gt;")</f>
        <v>Brave&lt;/td&gt;&lt;td&gt;&lt;/td&gt;&lt;/tr&gt;</v>
      </c>
      <c r="AM1167" s="53" t="str">
        <f>AI1167&amp;AJ1167&amp;AK1167&amp;AL1167</f>
        <v>&lt;tr&gt;&lt;td align="left"&gt;84&lt;/td&gt;&lt;td align="left"&gt;Brave&lt;/td&gt;&lt;td&gt;&lt;/td&gt;&lt;/tr&gt;</v>
      </c>
      <c r="AN1167" s="64">
        <f>IF(MAX(LEN(B1167),LEN(C1167))=0,"",MAX(LEN(B1167),LEN(C1167)))</f>
        <v>5</v>
      </c>
    </row>
    <row r="1168" spans="1:40" x14ac:dyDescent="0.25">
      <c r="A1168" s="10" t="str">
        <f>N1168&amp;Q1168&amp;R1168&amp;S1168</f>
        <v>2020-202411H</v>
      </c>
      <c r="B1168" s="15" t="s">
        <v>500</v>
      </c>
      <c r="C1168" s="15" t="s">
        <v>2809</v>
      </c>
      <c r="D1168" s="15"/>
      <c r="E1168" s="15"/>
      <c r="F1168" s="15"/>
      <c r="G1168" s="15"/>
      <c r="H1168" s="15"/>
      <c r="I1168" s="15"/>
      <c r="J1168" s="15"/>
      <c r="K1168" s="14"/>
      <c r="L1168" s="15">
        <v>2020</v>
      </c>
      <c r="M1168" s="10"/>
      <c r="N1168" s="58" t="s">
        <v>2842</v>
      </c>
      <c r="O1168" s="10"/>
      <c r="P1168" s="15">
        <v>8</v>
      </c>
      <c r="Q1168" s="15">
        <v>1</v>
      </c>
      <c r="R1168" s="15">
        <v>1</v>
      </c>
      <c r="S1168" s="15" t="s">
        <v>1069</v>
      </c>
      <c r="U1168" s="76" t="s">
        <v>3074</v>
      </c>
      <c r="V1168" s="76" t="str">
        <f>IF(B1168="","",B1168)</f>
        <v>Pussycat Dolls</v>
      </c>
      <c r="W1168" s="76" t="s">
        <v>3075</v>
      </c>
      <c r="X1168" s="76" t="str">
        <f>IF(C1168="","",C1168)</f>
        <v>React</v>
      </c>
      <c r="Y1168" s="77" t="s">
        <v>3077</v>
      </c>
      <c r="Z1168" s="76">
        <f>IF(L1168="","",L1168)</f>
        <v>2020</v>
      </c>
      <c r="AA1168" s="76" t="s">
        <v>3076</v>
      </c>
      <c r="AB1168" s="76" t="str">
        <f>_xlfn.CONCAT(U1168:AA1168)</f>
        <v>&lt;table class="questions" width="290"&gt;&lt;tr&gt;&lt;td height="50"&gt;&lt;div align="center"&gt;2 Points &lt;/div&gt;&lt;/td&gt;&lt;/tr&gt;&lt;tr&gt;&lt;td height="30"&gt;&lt;div align="center"&gt;Pussycat Dolls&lt;/div&gt;&lt;/td&gt;&lt;/tr&gt;&lt;tr&gt;&lt;td height="30"&gt;&lt;div align="center"&gt;React&lt;/div&gt;&lt;/td&gt;&lt;/tr&gt;&lt;tr&gt;&lt;td height="30"&gt;&lt;div align="center"&gt;&lt;/div&gt;&lt;/td&gt;&lt;/tr&gt;&lt;tr&gt;&lt;td height="30"&gt;&lt;div align="center"&gt;2020&lt;/div&gt;&lt;/td&gt;&lt;/tr&gt;&lt;/table&gt;</v>
      </c>
      <c r="AC1168" s="50" t="s">
        <v>2615</v>
      </c>
      <c r="AD1168" s="50" t="str">
        <f>IF(A1168="","","Assets/"&amp;N1168&amp;"/"&amp;Q1168&amp;"/"&amp;P1168&amp;".mp3")</f>
        <v>Assets/2020-2024/1/8.mp3</v>
      </c>
      <c r="AE1168" s="51" t="s">
        <v>2614</v>
      </c>
      <c r="AF1168" s="50" t="str">
        <f>IF(A1168="","","Tune "&amp;66*(Q1168-1)+P1168)</f>
        <v>Tune 8</v>
      </c>
      <c r="AG1168" s="50" t="s">
        <v>2613</v>
      </c>
      <c r="AH1168" s="50" t="str">
        <f>AC1168&amp;AD1168&amp;AE1168&amp;AF1168&amp;AG1168</f>
        <v>&lt;li&gt;&lt;a href="Assets/2020-2024/1/8.mp3"&gt;Tune 8&lt;/a&gt;&lt;/li&gt;</v>
      </c>
      <c r="AI1168" s="53" t="s">
        <v>2616</v>
      </c>
      <c r="AJ1168" s="53">
        <f>IF(A1168="","",66*(Q1168-1)+P1168)</f>
        <v>8</v>
      </c>
      <c r="AK1168" s="53" t="s">
        <v>2617</v>
      </c>
      <c r="AL1168" s="53" t="str">
        <f>IF(A1168="","",B1168&amp;"&lt;/td&gt;&lt;td&gt;"&amp;C1168&amp;"&lt;/td&gt;&lt;/tr&gt;")</f>
        <v>Pussycat Dolls&lt;/td&gt;&lt;td&gt;React&lt;/td&gt;&lt;/tr&gt;</v>
      </c>
      <c r="AM1168" s="53" t="str">
        <f>AI1168&amp;AJ1168&amp;AK1168&amp;AL1168</f>
        <v>&lt;tr&gt;&lt;td align="left"&gt;8&lt;/td&gt;&lt;td align="left"&gt;Pussycat Dolls&lt;/td&gt;&lt;td&gt;React&lt;/td&gt;&lt;/tr&gt;</v>
      </c>
      <c r="AN1168" s="64">
        <f>IF(MAX(LEN(B1168),LEN(C1168))=0,"",MAX(LEN(B1168),LEN(C1168)))</f>
        <v>14</v>
      </c>
    </row>
    <row r="1169" spans="1:40" x14ac:dyDescent="0.25">
      <c r="A1169" s="10" t="str">
        <f>N1169&amp;Q1169&amp;R1169&amp;S1169</f>
        <v>2005-200921C</v>
      </c>
      <c r="B1169" s="15" t="s">
        <v>618</v>
      </c>
      <c r="C1169" s="15" t="s">
        <v>877</v>
      </c>
      <c r="D1169" s="15" t="s">
        <v>672</v>
      </c>
      <c r="E1169" s="15" t="s">
        <v>682</v>
      </c>
      <c r="F1169" s="15"/>
      <c r="G1169" s="15"/>
      <c r="H1169" s="15"/>
      <c r="I1169" s="15"/>
      <c r="J1169" s="15"/>
      <c r="K1169" s="14"/>
      <c r="L1169" s="15">
        <v>2009</v>
      </c>
      <c r="M1169" s="10"/>
      <c r="N1169" s="3" t="s">
        <v>2621</v>
      </c>
      <c r="O1169" s="10"/>
      <c r="P1169" s="15">
        <v>3</v>
      </c>
      <c r="Q1169" s="15">
        <v>2</v>
      </c>
      <c r="R1169" s="15">
        <v>1</v>
      </c>
      <c r="S1169" s="15" t="s">
        <v>89</v>
      </c>
      <c r="U1169" s="76" t="s">
        <v>3074</v>
      </c>
      <c r="V1169" s="76" t="str">
        <f>IF(B1169="","",B1169)</f>
        <v>Black Eyed Peas</v>
      </c>
      <c r="W1169" s="76" t="s">
        <v>3075</v>
      </c>
      <c r="X1169" s="76" t="str">
        <f>IF(C1169="","",C1169)</f>
        <v>Meet Me Halfway</v>
      </c>
      <c r="Y1169" s="77" t="s">
        <v>3077</v>
      </c>
      <c r="Z1169" s="76">
        <f>IF(L1169="","",L1169)</f>
        <v>2009</v>
      </c>
      <c r="AA1169" s="76" t="s">
        <v>3076</v>
      </c>
      <c r="AB1169" s="76" t="str">
        <f>_xlfn.CONCAT(U1169:AA1169)</f>
        <v>&lt;table class="questions" width="290"&gt;&lt;tr&gt;&lt;td height="50"&gt;&lt;div align="center"&gt;2 Points &lt;/div&gt;&lt;/td&gt;&lt;/tr&gt;&lt;tr&gt;&lt;td height="30"&gt;&lt;div align="center"&gt;Black Eyed Peas&lt;/div&gt;&lt;/td&gt;&lt;/tr&gt;&lt;tr&gt;&lt;td height="30"&gt;&lt;div align="center"&gt;Meet Me Halfway&lt;/div&gt;&lt;/td&gt;&lt;/tr&gt;&lt;tr&gt;&lt;td height="30"&gt;&lt;div align="center"&gt;&lt;/div&gt;&lt;/td&gt;&lt;/tr&gt;&lt;tr&gt;&lt;td height="30"&gt;&lt;div align="center"&gt;2009&lt;/div&gt;&lt;/td&gt;&lt;/tr&gt;&lt;/table&gt;</v>
      </c>
      <c r="AC1169" s="50" t="s">
        <v>2615</v>
      </c>
      <c r="AD1169" s="50" t="str">
        <f>IF(A1169="","","Assets/"&amp;N1169&amp;"/"&amp;Q1169&amp;"/"&amp;P1169&amp;".mp3")</f>
        <v>Assets/2005-2009/2/3.mp3</v>
      </c>
      <c r="AE1169" s="51" t="s">
        <v>2614</v>
      </c>
      <c r="AF1169" s="50" t="str">
        <f>IF(A1169="","","Tune "&amp;66*(Q1169-1)+P1169)</f>
        <v>Tune 69</v>
      </c>
      <c r="AG1169" s="50" t="s">
        <v>2613</v>
      </c>
      <c r="AH1169" s="50" t="str">
        <f>AC1169&amp;AD1169&amp;AE1169&amp;AF1169&amp;AG1169</f>
        <v>&lt;li&gt;&lt;a href="Assets/2005-2009/2/3.mp3"&gt;Tune 69&lt;/a&gt;&lt;/li&gt;</v>
      </c>
      <c r="AI1169" s="53" t="s">
        <v>2616</v>
      </c>
      <c r="AJ1169" s="53">
        <f>IF(A1169="","",66*(Q1169-1)+P1169)</f>
        <v>69</v>
      </c>
      <c r="AK1169" s="53" t="s">
        <v>2617</v>
      </c>
      <c r="AL1169" s="53" t="str">
        <f>IF(A1169="","",B1169&amp;"&lt;/td&gt;&lt;td&gt;"&amp;C1169&amp;"&lt;/td&gt;&lt;/tr&gt;")</f>
        <v>Black Eyed Peas&lt;/td&gt;&lt;td&gt;Meet Me Halfway&lt;/td&gt;&lt;/tr&gt;</v>
      </c>
      <c r="AM1169" s="53" t="str">
        <f>AI1169&amp;AJ1169&amp;AK1169&amp;AL1169</f>
        <v>&lt;tr&gt;&lt;td align="left"&gt;69&lt;/td&gt;&lt;td align="left"&gt;Black Eyed Peas&lt;/td&gt;&lt;td&gt;Meet Me Halfway&lt;/td&gt;&lt;/tr&gt;</v>
      </c>
      <c r="AN1169" s="64">
        <f>IF(MAX(LEN(B1169),LEN(C1169))=0,"",MAX(LEN(B1169),LEN(C1169)))</f>
        <v>15</v>
      </c>
    </row>
    <row r="1170" spans="1:40" x14ac:dyDescent="0.25">
      <c r="A1170" s="10" t="str">
        <f>N1170&amp;Q1170&amp;R1170&amp;S1170</f>
        <v>2005-200921D</v>
      </c>
      <c r="B1170" s="15" t="s">
        <v>174</v>
      </c>
      <c r="C1170" s="15" t="s">
        <v>175</v>
      </c>
      <c r="D1170" s="15" t="s">
        <v>672</v>
      </c>
      <c r="E1170" s="15" t="s">
        <v>682</v>
      </c>
      <c r="F1170" s="15"/>
      <c r="G1170" s="15"/>
      <c r="H1170" s="15"/>
      <c r="I1170" s="15"/>
      <c r="J1170" s="15"/>
      <c r="K1170" s="14"/>
      <c r="L1170" s="15">
        <v>2009</v>
      </c>
      <c r="M1170" s="10"/>
      <c r="N1170" s="3" t="s">
        <v>2621</v>
      </c>
      <c r="O1170" s="10"/>
      <c r="P1170" s="15">
        <v>4</v>
      </c>
      <c r="Q1170" s="15">
        <v>2</v>
      </c>
      <c r="R1170" s="15">
        <v>1</v>
      </c>
      <c r="S1170" s="15" t="s">
        <v>86</v>
      </c>
      <c r="U1170" s="76" t="s">
        <v>3074</v>
      </c>
      <c r="V1170" s="76" t="str">
        <f>IF(B1170="","",B1170)</f>
        <v>Cheryl Cole</v>
      </c>
      <c r="W1170" s="76" t="s">
        <v>3075</v>
      </c>
      <c r="X1170" s="76" t="str">
        <f>IF(C1170="","",C1170)</f>
        <v>Fight for this Love</v>
      </c>
      <c r="Y1170" s="77" t="s">
        <v>3077</v>
      </c>
      <c r="Z1170" s="76">
        <f>IF(L1170="","",L1170)</f>
        <v>2009</v>
      </c>
      <c r="AA1170" s="76" t="s">
        <v>3076</v>
      </c>
      <c r="AB1170" s="76" t="str">
        <f>_xlfn.CONCAT(U1170:AA1170)</f>
        <v>&lt;table class="questions" width="290"&gt;&lt;tr&gt;&lt;td height="50"&gt;&lt;div align="center"&gt;2 Points &lt;/div&gt;&lt;/td&gt;&lt;/tr&gt;&lt;tr&gt;&lt;td height="30"&gt;&lt;div align="center"&gt;Cheryl Cole&lt;/div&gt;&lt;/td&gt;&lt;/tr&gt;&lt;tr&gt;&lt;td height="30"&gt;&lt;div align="center"&gt;Fight for this Love&lt;/div&gt;&lt;/td&gt;&lt;/tr&gt;&lt;tr&gt;&lt;td height="30"&gt;&lt;div align="center"&gt;&lt;/div&gt;&lt;/td&gt;&lt;/tr&gt;&lt;tr&gt;&lt;td height="30"&gt;&lt;div align="center"&gt;2009&lt;/div&gt;&lt;/td&gt;&lt;/tr&gt;&lt;/table&gt;</v>
      </c>
      <c r="AC1170" s="50" t="s">
        <v>2615</v>
      </c>
      <c r="AD1170" s="50" t="str">
        <f>IF(A1170="","","Assets/"&amp;N1170&amp;"/"&amp;Q1170&amp;"/"&amp;P1170&amp;".mp3")</f>
        <v>Assets/2005-2009/2/4.mp3</v>
      </c>
      <c r="AE1170" s="51" t="s">
        <v>2614</v>
      </c>
      <c r="AF1170" s="50" t="str">
        <f>IF(A1170="","","Tune "&amp;66*(Q1170-1)+P1170)</f>
        <v>Tune 70</v>
      </c>
      <c r="AG1170" s="50" t="s">
        <v>2613</v>
      </c>
      <c r="AH1170" s="50" t="str">
        <f>AC1170&amp;AD1170&amp;AE1170&amp;AF1170&amp;AG1170</f>
        <v>&lt;li&gt;&lt;a href="Assets/2005-2009/2/4.mp3"&gt;Tune 70&lt;/a&gt;&lt;/li&gt;</v>
      </c>
      <c r="AI1170" s="53" t="s">
        <v>2616</v>
      </c>
      <c r="AJ1170" s="53">
        <f>IF(A1170="","",66*(Q1170-1)+P1170)</f>
        <v>70</v>
      </c>
      <c r="AK1170" s="53" t="s">
        <v>2617</v>
      </c>
      <c r="AL1170" s="53" t="str">
        <f>IF(A1170="","",B1170&amp;"&lt;/td&gt;&lt;td&gt;"&amp;C1170&amp;"&lt;/td&gt;&lt;/tr&gt;")</f>
        <v>Cheryl Cole&lt;/td&gt;&lt;td&gt;Fight for this Love&lt;/td&gt;&lt;/tr&gt;</v>
      </c>
      <c r="AM1170" s="53" t="str">
        <f>AI1170&amp;AJ1170&amp;AK1170&amp;AL1170</f>
        <v>&lt;tr&gt;&lt;td align="left"&gt;70&lt;/td&gt;&lt;td align="left"&gt;Cheryl Cole&lt;/td&gt;&lt;td&gt;Fight for this Love&lt;/td&gt;&lt;/tr&gt;</v>
      </c>
      <c r="AN1170" s="64">
        <f>IF(MAX(LEN(B1170),LEN(C1170))=0,"",MAX(LEN(B1170),LEN(C1170)))</f>
        <v>19</v>
      </c>
    </row>
    <row r="1171" spans="1:40" x14ac:dyDescent="0.25">
      <c r="A1171" s="10" t="str">
        <f>N1171&amp;Q1171&amp;R1171&amp;S1171</f>
        <v>2005-200921F</v>
      </c>
      <c r="B1171" s="15" t="s">
        <v>193</v>
      </c>
      <c r="C1171" s="15" t="s">
        <v>194</v>
      </c>
      <c r="D1171" s="15" t="s">
        <v>672</v>
      </c>
      <c r="E1171" s="15" t="s">
        <v>682</v>
      </c>
      <c r="F1171" s="15"/>
      <c r="G1171" s="15"/>
      <c r="H1171" s="15"/>
      <c r="I1171" s="15"/>
      <c r="J1171" s="15"/>
      <c r="K1171" s="14"/>
      <c r="L1171" s="15">
        <v>2009</v>
      </c>
      <c r="M1171" s="10"/>
      <c r="N1171" s="3" t="s">
        <v>2621</v>
      </c>
      <c r="O1171" s="10"/>
      <c r="P1171" s="15">
        <v>6</v>
      </c>
      <c r="Q1171" s="15">
        <v>2</v>
      </c>
      <c r="R1171" s="15">
        <v>1</v>
      </c>
      <c r="S1171" s="15" t="s">
        <v>88</v>
      </c>
      <c r="U1171" s="76" t="s">
        <v>3074</v>
      </c>
      <c r="V1171" s="76" t="str">
        <f>IF(B1171="","",B1171)</f>
        <v>JLS</v>
      </c>
      <c r="W1171" s="76" t="s">
        <v>3075</v>
      </c>
      <c r="X1171" s="76" t="str">
        <f>IF(C1171="","",C1171)</f>
        <v>Everybody In Love</v>
      </c>
      <c r="Y1171" s="77" t="s">
        <v>3077</v>
      </c>
      <c r="Z1171" s="76">
        <f>IF(L1171="","",L1171)</f>
        <v>2009</v>
      </c>
      <c r="AA1171" s="76" t="s">
        <v>3076</v>
      </c>
      <c r="AB1171" s="76" t="str">
        <f>_xlfn.CONCAT(U1171:AA1171)</f>
        <v>&lt;table class="questions" width="290"&gt;&lt;tr&gt;&lt;td height="50"&gt;&lt;div align="center"&gt;2 Points &lt;/div&gt;&lt;/td&gt;&lt;/tr&gt;&lt;tr&gt;&lt;td height="30"&gt;&lt;div align="center"&gt;JLS&lt;/div&gt;&lt;/td&gt;&lt;/tr&gt;&lt;tr&gt;&lt;td height="30"&gt;&lt;div align="center"&gt;Everybody In Love&lt;/div&gt;&lt;/td&gt;&lt;/tr&gt;&lt;tr&gt;&lt;td height="30"&gt;&lt;div align="center"&gt;&lt;/div&gt;&lt;/td&gt;&lt;/tr&gt;&lt;tr&gt;&lt;td height="30"&gt;&lt;div align="center"&gt;2009&lt;/div&gt;&lt;/td&gt;&lt;/tr&gt;&lt;/table&gt;</v>
      </c>
      <c r="AC1171" s="50" t="s">
        <v>2615</v>
      </c>
      <c r="AD1171" s="50" t="str">
        <f>IF(A1171="","","Assets/"&amp;N1171&amp;"/"&amp;Q1171&amp;"/"&amp;P1171&amp;".mp3")</f>
        <v>Assets/2005-2009/2/6.mp3</v>
      </c>
      <c r="AE1171" s="51" t="s">
        <v>2614</v>
      </c>
      <c r="AF1171" s="50" t="str">
        <f>IF(A1171="","","Tune "&amp;66*(Q1171-1)+P1171)</f>
        <v>Tune 72</v>
      </c>
      <c r="AG1171" s="50" t="s">
        <v>2613</v>
      </c>
      <c r="AH1171" s="50" t="str">
        <f>AC1171&amp;AD1171&amp;AE1171&amp;AF1171&amp;AG1171</f>
        <v>&lt;li&gt;&lt;a href="Assets/2005-2009/2/6.mp3"&gt;Tune 72&lt;/a&gt;&lt;/li&gt;</v>
      </c>
      <c r="AI1171" s="53" t="s">
        <v>2616</v>
      </c>
      <c r="AJ1171" s="53">
        <f>IF(A1171="","",66*(Q1171-1)+P1171)</f>
        <v>72</v>
      </c>
      <c r="AK1171" s="53" t="s">
        <v>2617</v>
      </c>
      <c r="AL1171" s="53" t="str">
        <f>IF(A1171="","",B1171&amp;"&lt;/td&gt;&lt;td&gt;"&amp;C1171&amp;"&lt;/td&gt;&lt;/tr&gt;")</f>
        <v>JLS&lt;/td&gt;&lt;td&gt;Everybody In Love&lt;/td&gt;&lt;/tr&gt;</v>
      </c>
      <c r="AM1171" s="53" t="str">
        <f>AI1171&amp;AJ1171&amp;AK1171&amp;AL1171</f>
        <v>&lt;tr&gt;&lt;td align="left"&gt;72&lt;/td&gt;&lt;td align="left"&gt;JLS&lt;/td&gt;&lt;td&gt;Everybody In Love&lt;/td&gt;&lt;/tr&gt;</v>
      </c>
      <c r="AN1171" s="64">
        <f>IF(MAX(LEN(B1171),LEN(C1171))=0,"",MAX(LEN(B1171),LEN(C1171)))</f>
        <v>17</v>
      </c>
    </row>
    <row r="1172" spans="1:40" x14ac:dyDescent="0.25">
      <c r="A1172" s="10" t="str">
        <f>N1172&amp;Q1172&amp;R1172&amp;S1172</f>
        <v>TV21B</v>
      </c>
      <c r="B1172" s="35" t="s">
        <v>1292</v>
      </c>
      <c r="C1172" s="15"/>
      <c r="D1172" s="15" t="s">
        <v>985</v>
      </c>
      <c r="E1172" s="15"/>
      <c r="F1172" s="15"/>
      <c r="G1172" s="15"/>
      <c r="H1172" s="15"/>
      <c r="I1172" s="15"/>
      <c r="J1172" s="15"/>
      <c r="K1172" s="14"/>
      <c r="L1172" s="15"/>
      <c r="M1172" s="10"/>
      <c r="N1172" s="8" t="s">
        <v>667</v>
      </c>
      <c r="O1172" s="10"/>
      <c r="P1172" s="15">
        <v>2</v>
      </c>
      <c r="Q1172" s="15">
        <v>2</v>
      </c>
      <c r="R1172" s="15">
        <v>1</v>
      </c>
      <c r="S1172" s="35" t="s">
        <v>85</v>
      </c>
      <c r="U1172" s="76" t="s">
        <v>3074</v>
      </c>
      <c r="V1172" s="76" t="str">
        <f>IF(B1172="","",B1172)</f>
        <v>Pointless</v>
      </c>
      <c r="W1172" s="76" t="s">
        <v>3075</v>
      </c>
      <c r="X1172" s="76" t="str">
        <f>IF(C1172="","",C1172)</f>
        <v/>
      </c>
      <c r="Y1172" s="77" t="s">
        <v>3077</v>
      </c>
      <c r="Z1172" s="76" t="str">
        <f>IF(L1172="","",L1172)</f>
        <v/>
      </c>
      <c r="AA1172" s="76" t="s">
        <v>3076</v>
      </c>
      <c r="AB1172" s="76" t="str">
        <f>_xlfn.CONCAT(U1172:AA1172)</f>
        <v>&lt;table class="questions" width="290"&gt;&lt;tr&gt;&lt;td height="50"&gt;&lt;div align="center"&gt;2 Points &lt;/div&gt;&lt;/td&gt;&lt;/tr&gt;&lt;tr&gt;&lt;td height="30"&gt;&lt;div align="center"&gt;Pointless&lt;/div&gt;&lt;/td&gt;&lt;/tr&gt;&lt;tr&gt;&lt;td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72" s="50" t="s">
        <v>2615</v>
      </c>
      <c r="AD1172" s="50" t="str">
        <f>IF(A1172="","","Assets/"&amp;N1172&amp;"/"&amp;Q1172&amp;"/"&amp;P1172&amp;".mp3")</f>
        <v>Assets/TV/2/2.mp3</v>
      </c>
      <c r="AE1172" s="51" t="s">
        <v>2614</v>
      </c>
      <c r="AF1172" s="50" t="str">
        <f>IF(A1172="","","Tune "&amp;66*(Q1172-1)+P1172)</f>
        <v>Tune 68</v>
      </c>
      <c r="AG1172" s="50" t="s">
        <v>2613</v>
      </c>
      <c r="AH1172" s="50" t="str">
        <f>AC1172&amp;AD1172&amp;AE1172&amp;AF1172&amp;AG1172</f>
        <v>&lt;li&gt;&lt;a href="Assets/TV/2/2.mp3"&gt;Tune 68&lt;/a&gt;&lt;/li&gt;</v>
      </c>
      <c r="AI1172" s="53" t="s">
        <v>2616</v>
      </c>
      <c r="AJ1172" s="53">
        <f>IF(A1172="","",66*(Q1172-1)+P1172)</f>
        <v>68</v>
      </c>
      <c r="AK1172" s="53" t="s">
        <v>2617</v>
      </c>
      <c r="AL1172" s="53" t="str">
        <f>IF(A1172="","",B1172&amp;"&lt;/td&gt;&lt;td&gt;"&amp;C1172&amp;"&lt;/td&gt;&lt;/tr&gt;")</f>
        <v>Pointless&lt;/td&gt;&lt;td&gt;&lt;/td&gt;&lt;/tr&gt;</v>
      </c>
      <c r="AM1172" s="53" t="str">
        <f>AI1172&amp;AJ1172&amp;AK1172&amp;AL1172</f>
        <v>&lt;tr&gt;&lt;td align="left"&gt;68&lt;/td&gt;&lt;td align="left"&gt;Pointless&lt;/td&gt;&lt;td&gt;&lt;/td&gt;&lt;/tr&gt;</v>
      </c>
      <c r="AN1172" s="64">
        <f>IF(MAX(LEN(B1172),LEN(C1172))=0,"",MAX(LEN(B1172),LEN(C1172)))</f>
        <v>9</v>
      </c>
    </row>
    <row r="1173" spans="1:40" x14ac:dyDescent="0.25">
      <c r="A1173" s="10" t="str">
        <f>N1173&amp;Q1173&amp;R1173&amp;S1173</f>
        <v>197015D</v>
      </c>
      <c r="B1173" s="15" t="s">
        <v>2653</v>
      </c>
      <c r="C1173" s="15" t="s">
        <v>2654</v>
      </c>
      <c r="D1173" s="15"/>
      <c r="E1173" s="15"/>
      <c r="F1173" s="15"/>
      <c r="G1173" s="15"/>
      <c r="H1173" s="15"/>
      <c r="I1173" s="15"/>
      <c r="J1173" s="15"/>
      <c r="K1173" s="14"/>
      <c r="L1173" s="15">
        <v>1976</v>
      </c>
      <c r="M1173" s="10"/>
      <c r="N1173" s="81">
        <v>1970</v>
      </c>
      <c r="O1173" s="10"/>
      <c r="P1173" s="15">
        <v>48</v>
      </c>
      <c r="Q1173" s="15">
        <v>1</v>
      </c>
      <c r="R1173" s="15">
        <v>5</v>
      </c>
      <c r="S1173" s="15" t="s">
        <v>86</v>
      </c>
      <c r="U1173" s="76" t="s">
        <v>3074</v>
      </c>
      <c r="V1173" s="76" t="str">
        <f>IF(B1173="","",B1173)</f>
        <v>Real Thing</v>
      </c>
      <c r="W1173" s="76" t="s">
        <v>3075</v>
      </c>
      <c r="X1173" s="76" t="str">
        <f>IF(C1173="","",C1173)</f>
        <v>You To Me Are Everything</v>
      </c>
      <c r="Y1173" s="77" t="s">
        <v>3077</v>
      </c>
      <c r="Z1173" s="76">
        <f>IF(L1173="","",L1173)</f>
        <v>1976</v>
      </c>
      <c r="AA1173" s="76" t="s">
        <v>3076</v>
      </c>
      <c r="AB1173" s="76" t="str">
        <f>_xlfn.CONCAT(U1173:AA1173)</f>
        <v>&lt;table class="questions" width="290"&gt;&lt;tr&gt;&lt;td height="50"&gt;&lt;div align="center"&gt;2 Points &lt;/div&gt;&lt;/td&gt;&lt;/tr&gt;&lt;tr&gt;&lt;td height="30"&gt;&lt;div align="center"&gt;Real Thing&lt;/div&gt;&lt;/td&gt;&lt;/tr&gt;&lt;tr&gt;&lt;td height="30"&gt;&lt;div align="center"&gt;You To Me Are Everything&lt;/div&gt;&lt;/td&gt;&lt;/tr&gt;&lt;tr&gt;&lt;td height="30"&gt;&lt;div align="center"&gt;&lt;/div&gt;&lt;/td&gt;&lt;/tr&gt;&lt;tr&gt;&lt;td height="30"&gt;&lt;div align="center"&gt;1976&lt;/div&gt;&lt;/td&gt;&lt;/tr&gt;&lt;/table&gt;</v>
      </c>
      <c r="AC1173" s="50" t="s">
        <v>2615</v>
      </c>
      <c r="AD1173" s="50" t="str">
        <f>IF(A1173="","","Assets/"&amp;N1173&amp;"/"&amp;Q1173&amp;"/"&amp;P1173&amp;".mp3")</f>
        <v>Assets/1970/1/48.mp3</v>
      </c>
      <c r="AE1173" s="51" t="s">
        <v>2614</v>
      </c>
      <c r="AF1173" s="50" t="str">
        <f>IF(A1173="","","Tune "&amp;66*(Q1173-1)+P1173)</f>
        <v>Tune 48</v>
      </c>
      <c r="AG1173" s="50" t="s">
        <v>2613</v>
      </c>
      <c r="AH1173" s="50" t="str">
        <f>AC1173&amp;AD1173&amp;AE1173&amp;AF1173&amp;AG1173</f>
        <v>&lt;li&gt;&lt;a href="Assets/1970/1/48.mp3"&gt;Tune 48&lt;/a&gt;&lt;/li&gt;</v>
      </c>
      <c r="AI1173" s="53" t="s">
        <v>2616</v>
      </c>
      <c r="AJ1173" s="53">
        <f>IF(A1173="","",66*(Q1173-1)+P1173)</f>
        <v>48</v>
      </c>
      <c r="AK1173" s="53" t="s">
        <v>2617</v>
      </c>
      <c r="AL1173" s="53" t="str">
        <f>IF(A1173="","",B1173&amp;"&lt;/td&gt;&lt;td&gt;"&amp;C1173&amp;"&lt;/td&gt;&lt;/tr&gt;")</f>
        <v>Real Thing&lt;/td&gt;&lt;td&gt;You To Me Are Everything&lt;/td&gt;&lt;/tr&gt;</v>
      </c>
      <c r="AM1173" s="53" t="str">
        <f>AI1173&amp;AJ1173&amp;AK1173&amp;AL1173</f>
        <v>&lt;tr&gt;&lt;td align="left"&gt;48&lt;/td&gt;&lt;td align="left"&gt;Real Thing&lt;/td&gt;&lt;td&gt;You To Me Are Everything&lt;/td&gt;&lt;/tr&gt;</v>
      </c>
      <c r="AN1173" s="64">
        <f>IF(MAX(LEN(B1173),LEN(C1173))=0,"",MAX(LEN(B1173),LEN(C1173)))</f>
        <v>24</v>
      </c>
    </row>
    <row r="1174" spans="1:40" x14ac:dyDescent="0.25">
      <c r="A1174" s="10" t="str">
        <f>N1174&amp;Q1174&amp;R1174&amp;S1174</f>
        <v>Rock12H</v>
      </c>
      <c r="B1174" s="15" t="s">
        <v>594</v>
      </c>
      <c r="C1174" s="15" t="s">
        <v>384</v>
      </c>
      <c r="D1174" s="15" t="s">
        <v>672</v>
      </c>
      <c r="E1174" s="15" t="s">
        <v>682</v>
      </c>
      <c r="F1174" s="15"/>
      <c r="G1174" s="15"/>
      <c r="H1174" s="15"/>
      <c r="I1174" s="15"/>
      <c r="J1174" s="15"/>
      <c r="K1174" s="14"/>
      <c r="L1174" s="15">
        <v>2001</v>
      </c>
      <c r="M1174" s="10"/>
      <c r="N1174" s="36" t="s">
        <v>1067</v>
      </c>
      <c r="O1174" s="10"/>
      <c r="P1174" s="15">
        <v>19</v>
      </c>
      <c r="Q1174" s="15">
        <v>1</v>
      </c>
      <c r="R1174" s="15">
        <v>2</v>
      </c>
      <c r="S1174" s="15" t="s">
        <v>1069</v>
      </c>
      <c r="U1174" s="76" t="s">
        <v>3074</v>
      </c>
      <c r="V1174" s="76" t="str">
        <f>IF(B1174="","",B1174)</f>
        <v>Queen</v>
      </c>
      <c r="W1174" s="76" t="s">
        <v>3075</v>
      </c>
      <c r="X1174" s="76" t="str">
        <f>IF(C1174="","",C1174)</f>
        <v>I Want to Ride My Bicycle</v>
      </c>
      <c r="Y1174" s="77" t="s">
        <v>3077</v>
      </c>
      <c r="Z1174" s="76">
        <f>IF(L1174="","",L1174)</f>
        <v>2001</v>
      </c>
      <c r="AA1174" s="76" t="s">
        <v>3076</v>
      </c>
      <c r="AB1174" s="76" t="str">
        <f>_xlfn.CONCAT(U1174:AA1174)</f>
        <v>&lt;table class="questions" width="290"&gt;&lt;tr&gt;&lt;td height="50"&gt;&lt;div align="center"&gt;2 Points &lt;/div&gt;&lt;/td&gt;&lt;/tr&gt;&lt;tr&gt;&lt;td height="30"&gt;&lt;div align="center"&gt;Queen&lt;/div&gt;&lt;/td&gt;&lt;/tr&gt;&lt;tr&gt;&lt;td height="30"&gt;&lt;div align="center"&gt;I Want to Ride My Bicycle&lt;/div&gt;&lt;/td&gt;&lt;/tr&gt;&lt;tr&gt;&lt;td height="30"&gt;&lt;div align="center"&gt;&lt;/div&gt;&lt;/td&gt;&lt;/tr&gt;&lt;tr&gt;&lt;td height="30"&gt;&lt;div align="center"&gt;2001&lt;/div&gt;&lt;/td&gt;&lt;/tr&gt;&lt;/table&gt;</v>
      </c>
      <c r="AC1174" s="50" t="s">
        <v>2615</v>
      </c>
      <c r="AD1174" s="50" t="str">
        <f>IF(A1174="","","Assets/"&amp;N1174&amp;"/"&amp;Q1174&amp;"/"&amp;P1174&amp;".mp3")</f>
        <v>Assets/Rock/1/19.mp3</v>
      </c>
      <c r="AE1174" s="51" t="s">
        <v>2614</v>
      </c>
      <c r="AF1174" s="50" t="str">
        <f>IF(A1174="","","Tune "&amp;66*(Q1174-1)+P1174)</f>
        <v>Tune 19</v>
      </c>
      <c r="AG1174" s="50" t="s">
        <v>2613</v>
      </c>
      <c r="AH1174" s="50" t="str">
        <f>AC1174&amp;AD1174&amp;AE1174&amp;AF1174&amp;AG1174</f>
        <v>&lt;li&gt;&lt;a href="Assets/Rock/1/19.mp3"&gt;Tune 19&lt;/a&gt;&lt;/li&gt;</v>
      </c>
      <c r="AI1174" s="53" t="s">
        <v>2616</v>
      </c>
      <c r="AJ1174" s="53">
        <f>IF(A1174="","",66*(Q1174-1)+P1174)</f>
        <v>19</v>
      </c>
      <c r="AK1174" s="53" t="s">
        <v>2617</v>
      </c>
      <c r="AL1174" s="53" t="str">
        <f>IF(A1174="","",B1174&amp;"&lt;/td&gt;&lt;td&gt;"&amp;C1174&amp;"&lt;/td&gt;&lt;/tr&gt;")</f>
        <v>Queen&lt;/td&gt;&lt;td&gt;I Want to Ride My Bicycle&lt;/td&gt;&lt;/tr&gt;</v>
      </c>
      <c r="AM1174" s="53" t="str">
        <f>AI1174&amp;AJ1174&amp;AK1174&amp;AL1174</f>
        <v>&lt;tr&gt;&lt;td align="left"&gt;19&lt;/td&gt;&lt;td align="left"&gt;Queen&lt;/td&gt;&lt;td&gt;I Want to Ride My Bicycle&lt;/td&gt;&lt;/tr&gt;</v>
      </c>
      <c r="AN1174" s="64">
        <f>IF(MAX(LEN(B1174),LEN(C1174))=0,"",MAX(LEN(B1174),LEN(C1174)))</f>
        <v>25</v>
      </c>
    </row>
    <row r="1175" spans="1:40" x14ac:dyDescent="0.25">
      <c r="A1175" s="10" t="str">
        <f>N1175&amp;Q1175&amp;R1175&amp;S1175</f>
        <v>198016H</v>
      </c>
      <c r="B1175" s="35" t="s">
        <v>2119</v>
      </c>
      <c r="C1175" s="35" t="s">
        <v>2120</v>
      </c>
      <c r="D1175" s="15"/>
      <c r="E1175" s="15"/>
      <c r="F1175" s="15"/>
      <c r="G1175" s="15"/>
      <c r="H1175" s="15"/>
      <c r="I1175" s="15"/>
      <c r="J1175" s="15"/>
      <c r="K1175" s="14"/>
      <c r="L1175" s="15">
        <v>1988</v>
      </c>
      <c r="M1175" s="10"/>
      <c r="N1175" s="81">
        <v>1980</v>
      </c>
      <c r="O1175" s="10"/>
      <c r="P1175" s="15">
        <v>63</v>
      </c>
      <c r="Q1175" s="15">
        <v>1</v>
      </c>
      <c r="R1175" s="15">
        <v>6</v>
      </c>
      <c r="S1175" s="35" t="s">
        <v>1069</v>
      </c>
      <c r="U1175" s="76" t="s">
        <v>3074</v>
      </c>
      <c r="V1175" s="76" t="str">
        <f>IF(B1175="","",B1175)</f>
        <v>Enya</v>
      </c>
      <c r="W1175" s="76" t="s">
        <v>3075</v>
      </c>
      <c r="X1175" s="76" t="str">
        <f>IF(C1175="","",C1175)</f>
        <v>Orinoco Flow</v>
      </c>
      <c r="Y1175" s="77" t="s">
        <v>3077</v>
      </c>
      <c r="Z1175" s="76">
        <f>IF(L1175="","",L1175)</f>
        <v>1988</v>
      </c>
      <c r="AA1175" s="76" t="s">
        <v>3076</v>
      </c>
      <c r="AB1175" s="76" t="str">
        <f>_xlfn.CONCAT(U1175:AA1175)</f>
        <v>&lt;table class="questions" width="290"&gt;&lt;tr&gt;&lt;td height="50"&gt;&lt;div align="center"&gt;2 Points &lt;/div&gt;&lt;/td&gt;&lt;/tr&gt;&lt;tr&gt;&lt;td height="30"&gt;&lt;div align="center"&gt;Enya&lt;/div&gt;&lt;/td&gt;&lt;/tr&gt;&lt;tr&gt;&lt;td height="30"&gt;&lt;div align="center"&gt;Orinoco Flow&lt;/div&gt;&lt;/td&gt;&lt;/tr&gt;&lt;tr&gt;&lt;td height="30"&gt;&lt;div align="center"&gt;&lt;/div&gt;&lt;/td&gt;&lt;/tr&gt;&lt;tr&gt;&lt;td height="30"&gt;&lt;div align="center"&gt;1988&lt;/div&gt;&lt;/td&gt;&lt;/tr&gt;&lt;/table&gt;</v>
      </c>
      <c r="AC1175" s="50" t="s">
        <v>2615</v>
      </c>
      <c r="AD1175" s="50" t="str">
        <f>IF(A1175="","","Assets/"&amp;N1175&amp;"/"&amp;Q1175&amp;"/"&amp;P1175&amp;".mp3")</f>
        <v>Assets/1980/1/63.mp3</v>
      </c>
      <c r="AE1175" s="51" t="s">
        <v>2614</v>
      </c>
      <c r="AF1175" s="50" t="str">
        <f>IF(A1175="","","Tune "&amp;66*(Q1175-1)+P1175)</f>
        <v>Tune 63</v>
      </c>
      <c r="AG1175" s="50" t="s">
        <v>2613</v>
      </c>
      <c r="AH1175" s="50" t="str">
        <f>AC1175&amp;AD1175&amp;AE1175&amp;AF1175&amp;AG1175</f>
        <v>&lt;li&gt;&lt;a href="Assets/1980/1/63.mp3"&gt;Tune 63&lt;/a&gt;&lt;/li&gt;</v>
      </c>
      <c r="AI1175" s="53" t="s">
        <v>2616</v>
      </c>
      <c r="AJ1175" s="53">
        <f>IF(A1175="","",66*(Q1175-1)+P1175)</f>
        <v>63</v>
      </c>
      <c r="AK1175" s="53" t="s">
        <v>2617</v>
      </c>
      <c r="AL1175" s="53" t="str">
        <f>IF(A1175="","",B1175&amp;"&lt;/td&gt;&lt;td&gt;"&amp;C1175&amp;"&lt;/td&gt;&lt;/tr&gt;")</f>
        <v>Enya&lt;/td&gt;&lt;td&gt;Orinoco Flow&lt;/td&gt;&lt;/tr&gt;</v>
      </c>
      <c r="AM1175" s="53" t="str">
        <f>AI1175&amp;AJ1175&amp;AK1175&amp;AL1175</f>
        <v>&lt;tr&gt;&lt;td align="left"&gt;63&lt;/td&gt;&lt;td align="left"&gt;Enya&lt;/td&gt;&lt;td&gt;Orinoco Flow&lt;/td&gt;&lt;/tr&gt;</v>
      </c>
      <c r="AN1175" s="64">
        <f>IF(MAX(LEN(B1175),LEN(C1175))=0,"",MAX(LEN(B1175),LEN(C1175)))</f>
        <v>12</v>
      </c>
    </row>
    <row r="1176" spans="1:40" x14ac:dyDescent="0.25">
      <c r="A1176" s="10" t="str">
        <f>N1176&amp;Q1176&amp;R1176&amp;S1176</f>
        <v>Rock13J</v>
      </c>
      <c r="B1176" s="14" t="s">
        <v>594</v>
      </c>
      <c r="C1176" s="15" t="s">
        <v>643</v>
      </c>
      <c r="D1176" s="15" t="s">
        <v>672</v>
      </c>
      <c r="E1176" s="15" t="s">
        <v>682</v>
      </c>
      <c r="F1176" s="15" t="s">
        <v>519</v>
      </c>
      <c r="G1176" s="15"/>
      <c r="H1176" s="35" t="s">
        <v>1421</v>
      </c>
      <c r="I1176" s="15" t="s">
        <v>1420</v>
      </c>
      <c r="J1176" s="15"/>
      <c r="K1176" s="14"/>
      <c r="L1176" s="15">
        <v>1994</v>
      </c>
      <c r="M1176" s="10"/>
      <c r="N1176" s="36" t="s">
        <v>1067</v>
      </c>
      <c r="O1176" s="10"/>
      <c r="P1176" s="15">
        <v>32</v>
      </c>
      <c r="Q1176" s="15">
        <v>1</v>
      </c>
      <c r="R1176" s="15">
        <v>3</v>
      </c>
      <c r="S1176" s="15" t="s">
        <v>1071</v>
      </c>
      <c r="U1176" s="76" t="s">
        <v>3074</v>
      </c>
      <c r="V1176" s="76" t="str">
        <f>IF(B1176="","",B1176)</f>
        <v>Queen</v>
      </c>
      <c r="W1176" s="76" t="s">
        <v>3075</v>
      </c>
      <c r="X1176" s="76" t="str">
        <f>IF(C1176="","",C1176)</f>
        <v>Under Pressure</v>
      </c>
      <c r="Y1176" s="77" t="s">
        <v>3077</v>
      </c>
      <c r="Z1176" s="76">
        <f>IF(L1176="","",L1176)</f>
        <v>1994</v>
      </c>
      <c r="AA1176" s="76" t="s">
        <v>3076</v>
      </c>
      <c r="AB1176" s="76" t="str">
        <f>_xlfn.CONCAT(U1176:AA1176)</f>
        <v>&lt;table class="questions" width="290"&gt;&lt;tr&gt;&lt;td height="50"&gt;&lt;div align="center"&gt;2 Points &lt;/div&gt;&lt;/td&gt;&lt;/tr&gt;&lt;tr&gt;&lt;td height="30"&gt;&lt;div align="center"&gt;Queen&lt;/div&gt;&lt;/td&gt;&lt;/tr&gt;&lt;tr&gt;&lt;td height="30"&gt;&lt;div align="center"&gt;Under Pressure&lt;/div&gt;&lt;/td&gt;&lt;/tr&gt;&lt;tr&gt;&lt;td height="30"&gt;&lt;div align="center"&gt;&lt;/div&gt;&lt;/td&gt;&lt;/tr&gt;&lt;tr&gt;&lt;td height="30"&gt;&lt;div align="center"&gt;1994&lt;/div&gt;&lt;/td&gt;&lt;/tr&gt;&lt;/table&gt;</v>
      </c>
      <c r="AC1176" s="50" t="s">
        <v>2615</v>
      </c>
      <c r="AD1176" s="50" t="str">
        <f>IF(A1176="","","Assets/"&amp;N1176&amp;"/"&amp;Q1176&amp;"/"&amp;P1176&amp;".mp3")</f>
        <v>Assets/Rock/1/32.mp3</v>
      </c>
      <c r="AE1176" s="51" t="s">
        <v>2614</v>
      </c>
      <c r="AF1176" s="50" t="str">
        <f>IF(A1176="","","Tune "&amp;66*(Q1176-1)+P1176)</f>
        <v>Tune 32</v>
      </c>
      <c r="AG1176" s="50" t="s">
        <v>2613</v>
      </c>
      <c r="AH1176" s="50" t="str">
        <f>AC1176&amp;AD1176&amp;AE1176&amp;AF1176&amp;AG1176</f>
        <v>&lt;li&gt;&lt;a href="Assets/Rock/1/32.mp3"&gt;Tune 32&lt;/a&gt;&lt;/li&gt;</v>
      </c>
      <c r="AI1176" s="53" t="s">
        <v>2616</v>
      </c>
      <c r="AJ1176" s="53">
        <f>IF(A1176="","",66*(Q1176-1)+P1176)</f>
        <v>32</v>
      </c>
      <c r="AK1176" s="53" t="s">
        <v>2617</v>
      </c>
      <c r="AL1176" s="53" t="str">
        <f>IF(A1176="","",B1176&amp;"&lt;/td&gt;&lt;td&gt;"&amp;C1176&amp;"&lt;/td&gt;&lt;/tr&gt;")</f>
        <v>Queen&lt;/td&gt;&lt;td&gt;Under Pressure&lt;/td&gt;&lt;/tr&gt;</v>
      </c>
      <c r="AM1176" s="53" t="str">
        <f>AI1176&amp;AJ1176&amp;AK1176&amp;AL1176</f>
        <v>&lt;tr&gt;&lt;td align="left"&gt;32&lt;/td&gt;&lt;td align="left"&gt;Queen&lt;/td&gt;&lt;td&gt;Under Pressure&lt;/td&gt;&lt;/tr&gt;</v>
      </c>
      <c r="AN1176" s="64">
        <f>IF(MAX(LEN(B1176),LEN(C1176))=0,"",MAX(LEN(B1176),LEN(C1176)))</f>
        <v>14</v>
      </c>
    </row>
    <row r="1177" spans="1:40" x14ac:dyDescent="0.25">
      <c r="A1177" s="10" t="str">
        <f>N1177&amp;Q1177&amp;R1177&amp;S1177</f>
        <v>Rock13K</v>
      </c>
      <c r="B1177" s="15" t="s">
        <v>594</v>
      </c>
      <c r="C1177" s="15" t="s">
        <v>447</v>
      </c>
      <c r="D1177" s="15" t="s">
        <v>672</v>
      </c>
      <c r="E1177" s="15" t="s">
        <v>682</v>
      </c>
      <c r="F1177" s="15"/>
      <c r="G1177" s="15"/>
      <c r="H1177" s="15"/>
      <c r="I1177" s="15"/>
      <c r="J1177" s="16"/>
      <c r="K1177" s="14"/>
      <c r="L1177" s="15">
        <v>1991</v>
      </c>
      <c r="M1177" s="10"/>
      <c r="N1177" s="36" t="s">
        <v>1067</v>
      </c>
      <c r="O1177" s="10"/>
      <c r="P1177" s="15">
        <v>33</v>
      </c>
      <c r="Q1177" s="15">
        <v>1</v>
      </c>
      <c r="R1177" s="15">
        <v>3</v>
      </c>
      <c r="S1177" s="15" t="s">
        <v>1072</v>
      </c>
      <c r="U1177" s="76" t="s">
        <v>3074</v>
      </c>
      <c r="V1177" s="76" t="str">
        <f>IF(B1177="","",B1177)</f>
        <v>Queen</v>
      </c>
      <c r="W1177" s="76" t="s">
        <v>3075</v>
      </c>
      <c r="X1177" s="76" t="str">
        <f>IF(C1177="","",C1177)</f>
        <v>Don't Stop Me Now</v>
      </c>
      <c r="Y1177" s="77" t="s">
        <v>3077</v>
      </c>
      <c r="Z1177" s="76">
        <f>IF(L1177="","",L1177)</f>
        <v>1991</v>
      </c>
      <c r="AA1177" s="76" t="s">
        <v>3076</v>
      </c>
      <c r="AB1177" s="76" t="str">
        <f>_xlfn.CONCAT(U1177:AA1177)</f>
        <v>&lt;table class="questions" width="290"&gt;&lt;tr&gt;&lt;td height="50"&gt;&lt;div align="center"&gt;2 Points &lt;/div&gt;&lt;/td&gt;&lt;/tr&gt;&lt;tr&gt;&lt;td height="30"&gt;&lt;div align="center"&gt;Queen&lt;/div&gt;&lt;/td&gt;&lt;/tr&gt;&lt;tr&gt;&lt;td height="30"&gt;&lt;div align="center"&gt;Don't Stop Me Now&lt;/div&gt;&lt;/td&gt;&lt;/tr&gt;&lt;tr&gt;&lt;td height="30"&gt;&lt;div align="center"&gt;&lt;/div&gt;&lt;/td&gt;&lt;/tr&gt;&lt;tr&gt;&lt;td height="30"&gt;&lt;div align="center"&gt;1991&lt;/div&gt;&lt;/td&gt;&lt;/tr&gt;&lt;/table&gt;</v>
      </c>
      <c r="AC1177" s="50" t="s">
        <v>2615</v>
      </c>
      <c r="AD1177" s="50" t="str">
        <f>IF(A1177="","","Assets/"&amp;N1177&amp;"/"&amp;Q1177&amp;"/"&amp;P1177&amp;".mp3")</f>
        <v>Assets/Rock/1/33.mp3</v>
      </c>
      <c r="AE1177" s="51" t="s">
        <v>2614</v>
      </c>
      <c r="AF1177" s="50" t="str">
        <f>IF(A1177="","","Tune "&amp;66*(Q1177-1)+P1177)</f>
        <v>Tune 33</v>
      </c>
      <c r="AG1177" s="50" t="s">
        <v>2613</v>
      </c>
      <c r="AH1177" s="50" t="str">
        <f>AC1177&amp;AD1177&amp;AE1177&amp;AF1177&amp;AG1177</f>
        <v>&lt;li&gt;&lt;a href="Assets/Rock/1/33.mp3"&gt;Tune 33&lt;/a&gt;&lt;/li&gt;</v>
      </c>
      <c r="AI1177" s="53" t="s">
        <v>2616</v>
      </c>
      <c r="AJ1177" s="53">
        <f>IF(A1177="","",66*(Q1177-1)+P1177)</f>
        <v>33</v>
      </c>
      <c r="AK1177" s="53" t="s">
        <v>2617</v>
      </c>
      <c r="AL1177" s="53" t="str">
        <f>IF(A1177="","",B1177&amp;"&lt;/td&gt;&lt;td&gt;"&amp;C1177&amp;"&lt;/td&gt;&lt;/tr&gt;")</f>
        <v>Queen&lt;/td&gt;&lt;td&gt;Don't Stop Me Now&lt;/td&gt;&lt;/tr&gt;</v>
      </c>
      <c r="AM1177" s="53" t="str">
        <f>AI1177&amp;AJ1177&amp;AK1177&amp;AL1177</f>
        <v>&lt;tr&gt;&lt;td align="left"&gt;33&lt;/td&gt;&lt;td align="left"&gt;Queen&lt;/td&gt;&lt;td&gt;Don't Stop Me Now&lt;/td&gt;&lt;/tr&gt;</v>
      </c>
      <c r="AN1177" s="64">
        <f>IF(MAX(LEN(B1177),LEN(C1177))=0,"",MAX(LEN(B1177),LEN(C1177)))</f>
        <v>17</v>
      </c>
    </row>
    <row r="1178" spans="1:40" x14ac:dyDescent="0.25">
      <c r="A1178" s="10" t="str">
        <f>N1178&amp;Q1178&amp;R1178&amp;S1178</f>
        <v>198016I</v>
      </c>
      <c r="B1178" s="35" t="s">
        <v>1594</v>
      </c>
      <c r="C1178" s="35" t="s">
        <v>2118</v>
      </c>
      <c r="D1178" s="15"/>
      <c r="E1178" s="15"/>
      <c r="F1178" s="15"/>
      <c r="G1178" s="15"/>
      <c r="H1178" s="15"/>
      <c r="I1178" s="15"/>
      <c r="J1178" s="15"/>
      <c r="K1178" s="14"/>
      <c r="L1178" s="15">
        <v>1983</v>
      </c>
      <c r="M1178" s="10"/>
      <c r="N1178" s="81">
        <v>1980</v>
      </c>
      <c r="O1178" s="10"/>
      <c r="P1178" s="15">
        <v>64</v>
      </c>
      <c r="Q1178" s="15">
        <v>1</v>
      </c>
      <c r="R1178" s="15">
        <v>6</v>
      </c>
      <c r="S1178" s="35" t="s">
        <v>1070</v>
      </c>
      <c r="U1178" s="76" t="s">
        <v>3074</v>
      </c>
      <c r="V1178" s="76" t="str">
        <f>IF(B1178="","",B1178)</f>
        <v>Eurythmics</v>
      </c>
      <c r="W1178" s="76" t="s">
        <v>3075</v>
      </c>
      <c r="X1178" s="76" t="str">
        <f>IF(C1178="","",C1178)</f>
        <v>Sweet Dreams (Are Made of This)</v>
      </c>
      <c r="Y1178" s="77" t="s">
        <v>3077</v>
      </c>
      <c r="Z1178" s="76">
        <f>IF(L1178="","",L1178)</f>
        <v>1983</v>
      </c>
      <c r="AA1178" s="76" t="s">
        <v>3076</v>
      </c>
      <c r="AB1178" s="76" t="str">
        <f>_xlfn.CONCAT(U1178:AA1178)</f>
        <v>&lt;table class="questions" width="290"&gt;&lt;tr&gt;&lt;td height="50"&gt;&lt;div align="center"&gt;2 Points &lt;/div&gt;&lt;/td&gt;&lt;/tr&gt;&lt;tr&gt;&lt;td height="30"&gt;&lt;div align="center"&gt;Eurythmics&lt;/div&gt;&lt;/td&gt;&lt;/tr&gt;&lt;tr&gt;&lt;td height="30"&gt;&lt;div align="center"&gt;Sweet Dreams (Are Made of This)&lt;/div&gt;&lt;/td&gt;&lt;/tr&gt;&lt;tr&gt;&lt;td height="30"&gt;&lt;div align="center"&gt;&lt;/div&gt;&lt;/td&gt;&lt;/tr&gt;&lt;tr&gt;&lt;td height="30"&gt;&lt;div align="center"&gt;1983&lt;/div&gt;&lt;/td&gt;&lt;/tr&gt;&lt;/table&gt;</v>
      </c>
      <c r="AC1178" s="50" t="s">
        <v>2615</v>
      </c>
      <c r="AD1178" s="50" t="str">
        <f>IF(A1178="","","Assets/"&amp;N1178&amp;"/"&amp;Q1178&amp;"/"&amp;P1178&amp;".mp3")</f>
        <v>Assets/1980/1/64.mp3</v>
      </c>
      <c r="AE1178" s="51" t="s">
        <v>2614</v>
      </c>
      <c r="AF1178" s="50" t="str">
        <f>IF(A1178="","","Tune "&amp;66*(Q1178-1)+P1178)</f>
        <v>Tune 64</v>
      </c>
      <c r="AG1178" s="50" t="s">
        <v>2613</v>
      </c>
      <c r="AH1178" s="50" t="str">
        <f>AC1178&amp;AD1178&amp;AE1178&amp;AF1178&amp;AG1178</f>
        <v>&lt;li&gt;&lt;a href="Assets/1980/1/64.mp3"&gt;Tune 64&lt;/a&gt;&lt;/li&gt;</v>
      </c>
      <c r="AI1178" s="53" t="s">
        <v>2616</v>
      </c>
      <c r="AJ1178" s="53">
        <f>IF(A1178="","",66*(Q1178-1)+P1178)</f>
        <v>64</v>
      </c>
      <c r="AK1178" s="53" t="s">
        <v>2617</v>
      </c>
      <c r="AL1178" s="53" t="str">
        <f>IF(A1178="","",B1178&amp;"&lt;/td&gt;&lt;td&gt;"&amp;C1178&amp;"&lt;/td&gt;&lt;/tr&gt;")</f>
        <v>Eurythmics&lt;/td&gt;&lt;td&gt;Sweet Dreams (Are Made of This)&lt;/td&gt;&lt;/tr&gt;</v>
      </c>
      <c r="AM1178" s="53" t="str">
        <f>AI1178&amp;AJ1178&amp;AK1178&amp;AL1178</f>
        <v>&lt;tr&gt;&lt;td align="left"&gt;64&lt;/td&gt;&lt;td align="left"&gt;Eurythmics&lt;/td&gt;&lt;td&gt;Sweet Dreams (Are Made of This)&lt;/td&gt;&lt;/tr&gt;</v>
      </c>
      <c r="AN1178" s="64">
        <f>IF(MAX(LEN(B1178),LEN(C1178))=0,"",MAX(LEN(B1178),LEN(C1178)))</f>
        <v>31</v>
      </c>
    </row>
    <row r="1179" spans="1:40" x14ac:dyDescent="0.25">
      <c r="A1179" s="10" t="str">
        <f>N1179&amp;Q1179&amp;R1179&amp;S1179</f>
        <v>197015E</v>
      </c>
      <c r="B1179" s="15" t="s">
        <v>2661</v>
      </c>
      <c r="C1179" s="15" t="s">
        <v>2662</v>
      </c>
      <c r="D1179" s="15"/>
      <c r="E1179" s="15"/>
      <c r="F1179" s="15"/>
      <c r="G1179" s="15"/>
      <c r="H1179" s="15"/>
      <c r="I1179" s="15"/>
      <c r="J1179" s="15"/>
      <c r="K1179" s="14"/>
      <c r="L1179" s="15">
        <v>1979</v>
      </c>
      <c r="M1179" s="10"/>
      <c r="N1179" s="81">
        <v>1970</v>
      </c>
      <c r="O1179" s="10"/>
      <c r="P1179" s="15">
        <v>49</v>
      </c>
      <c r="Q1179" s="15">
        <v>1</v>
      </c>
      <c r="R1179" s="15">
        <v>5</v>
      </c>
      <c r="S1179" s="15" t="s">
        <v>87</v>
      </c>
      <c r="U1179" s="76" t="s">
        <v>3074</v>
      </c>
      <c r="V1179" s="76" t="str">
        <f>IF(B1179="","",B1179)</f>
        <v>The Knack</v>
      </c>
      <c r="W1179" s="76" t="s">
        <v>3075</v>
      </c>
      <c r="X1179" s="76" t="str">
        <f>IF(C1179="","",C1179)</f>
        <v>My Sharona</v>
      </c>
      <c r="Y1179" s="77" t="s">
        <v>3077</v>
      </c>
      <c r="Z1179" s="76">
        <f>IF(L1179="","",L1179)</f>
        <v>1979</v>
      </c>
      <c r="AA1179" s="76" t="s">
        <v>3076</v>
      </c>
      <c r="AB1179" s="76" t="str">
        <f>_xlfn.CONCAT(U1179:AA1179)</f>
        <v>&lt;table class="questions" width="290"&gt;&lt;tr&gt;&lt;td height="50"&gt;&lt;div align="center"&gt;2 Points &lt;/div&gt;&lt;/td&gt;&lt;/tr&gt;&lt;tr&gt;&lt;td height="30"&gt;&lt;div align="center"&gt;The Knack&lt;/div&gt;&lt;/td&gt;&lt;/tr&gt;&lt;tr&gt;&lt;td height="30"&gt;&lt;div align="center"&gt;My Sharona&lt;/div&gt;&lt;/td&gt;&lt;/tr&gt;&lt;tr&gt;&lt;td height="30"&gt;&lt;div align="center"&gt;&lt;/div&gt;&lt;/td&gt;&lt;/tr&gt;&lt;tr&gt;&lt;td height="30"&gt;&lt;div align="center"&gt;1979&lt;/div&gt;&lt;/td&gt;&lt;/tr&gt;&lt;/table&gt;</v>
      </c>
      <c r="AC1179" s="50" t="s">
        <v>2615</v>
      </c>
      <c r="AD1179" s="50" t="str">
        <f>IF(A1179="","","Assets/"&amp;N1179&amp;"/"&amp;Q1179&amp;"/"&amp;P1179&amp;".mp3")</f>
        <v>Assets/1970/1/49.mp3</v>
      </c>
      <c r="AE1179" s="51" t="s">
        <v>2614</v>
      </c>
      <c r="AF1179" s="50" t="str">
        <f>IF(A1179="","","Tune "&amp;66*(Q1179-1)+P1179)</f>
        <v>Tune 49</v>
      </c>
      <c r="AG1179" s="50" t="s">
        <v>2613</v>
      </c>
      <c r="AH1179" s="50" t="str">
        <f>AC1179&amp;AD1179&amp;AE1179&amp;AF1179&amp;AG1179</f>
        <v>&lt;li&gt;&lt;a href="Assets/1970/1/49.mp3"&gt;Tune 49&lt;/a&gt;&lt;/li&gt;</v>
      </c>
      <c r="AI1179" s="53" t="s">
        <v>2616</v>
      </c>
      <c r="AJ1179" s="53">
        <f>IF(A1179="","",66*(Q1179-1)+P1179)</f>
        <v>49</v>
      </c>
      <c r="AK1179" s="53" t="s">
        <v>2617</v>
      </c>
      <c r="AL1179" s="53" t="str">
        <f>IF(A1179="","",B1179&amp;"&lt;/td&gt;&lt;td&gt;"&amp;C1179&amp;"&lt;/td&gt;&lt;/tr&gt;")</f>
        <v>The Knack&lt;/td&gt;&lt;td&gt;My Sharona&lt;/td&gt;&lt;/tr&gt;</v>
      </c>
      <c r="AM1179" s="53" t="str">
        <f>AI1179&amp;AJ1179&amp;AK1179&amp;AL1179</f>
        <v>&lt;tr&gt;&lt;td align="left"&gt;49&lt;/td&gt;&lt;td align="left"&gt;The Knack&lt;/td&gt;&lt;td&gt;My Sharona&lt;/td&gt;&lt;/tr&gt;</v>
      </c>
      <c r="AN1179" s="64">
        <f>IF(MAX(LEN(B1179),LEN(C1179))=0,"",MAX(LEN(B1179),LEN(C1179)))</f>
        <v>10</v>
      </c>
    </row>
    <row r="1180" spans="1:40" x14ac:dyDescent="0.25">
      <c r="A1180" s="10" t="str">
        <f>N1180&amp;Q1180&amp;R1180&amp;S1180</f>
        <v>Gayicons14C</v>
      </c>
      <c r="B1180" s="15" t="s">
        <v>2922</v>
      </c>
      <c r="C1180" s="15" t="s">
        <v>2923</v>
      </c>
      <c r="D1180" s="15"/>
      <c r="E1180" s="15"/>
      <c r="F1180" s="15"/>
      <c r="G1180" s="15"/>
      <c r="H1180" s="15"/>
      <c r="I1180" s="15"/>
      <c r="J1180" s="15"/>
      <c r="K1180" s="14"/>
      <c r="L1180" s="15">
        <v>2018</v>
      </c>
      <c r="M1180" s="10"/>
      <c r="N1180" s="48" t="s">
        <v>2611</v>
      </c>
      <c r="O1180" s="10"/>
      <c r="P1180" s="15">
        <v>36</v>
      </c>
      <c r="Q1180" s="15">
        <v>1</v>
      </c>
      <c r="R1180" s="15">
        <v>4</v>
      </c>
      <c r="S1180" s="60" t="s">
        <v>89</v>
      </c>
      <c r="U1180" s="76" t="s">
        <v>3074</v>
      </c>
      <c r="V1180" s="76" t="str">
        <f>IF(B1180="","",B1180)</f>
        <v>Lil Nas X</v>
      </c>
      <c r="W1180" s="76" t="s">
        <v>3075</v>
      </c>
      <c r="X1180" s="76" t="str">
        <f>IF(C1180="","",C1180)</f>
        <v>Old Town Road</v>
      </c>
      <c r="Y1180" s="77" t="s">
        <v>3077</v>
      </c>
      <c r="Z1180" s="76">
        <f>IF(L1180="","",L1180)</f>
        <v>2018</v>
      </c>
      <c r="AA1180" s="76" t="s">
        <v>3076</v>
      </c>
      <c r="AB1180" s="76" t="str">
        <f>_xlfn.CONCAT(U1180:AA1180)</f>
        <v>&lt;table class="questions" width="290"&gt;&lt;tr&gt;&lt;td height="50"&gt;&lt;div align="center"&gt;2 Points &lt;/div&gt;&lt;/td&gt;&lt;/tr&gt;&lt;tr&gt;&lt;td height="30"&gt;&lt;div align="center"&gt;Lil Nas X&lt;/div&gt;&lt;/td&gt;&lt;/tr&gt;&lt;tr&gt;&lt;td height="30"&gt;&lt;div align="center"&gt;Old Town Road&lt;/div&gt;&lt;/td&gt;&lt;/tr&gt;&lt;tr&gt;&lt;td height="30"&gt;&lt;div align="center"&gt;&lt;/div&gt;&lt;/td&gt;&lt;/tr&gt;&lt;tr&gt;&lt;td height="30"&gt;&lt;div align="center"&gt;2018&lt;/div&gt;&lt;/td&gt;&lt;/tr&gt;&lt;/table&gt;</v>
      </c>
      <c r="AC1180" s="50" t="s">
        <v>2615</v>
      </c>
      <c r="AD1180" s="50" t="str">
        <f>IF(A1180="","","Assets/"&amp;N1180&amp;"/"&amp;Q1180&amp;"/"&amp;P1180&amp;".mp3")</f>
        <v>Assets/Gayicons/1/36.mp3</v>
      </c>
      <c r="AE1180" s="51" t="s">
        <v>2614</v>
      </c>
      <c r="AF1180" s="50" t="str">
        <f>IF(A1180="","","Tune "&amp;66*(Q1180-1)+P1180)</f>
        <v>Tune 36</v>
      </c>
      <c r="AG1180" s="50" t="s">
        <v>2613</v>
      </c>
      <c r="AH1180" s="50" t="str">
        <f>AC1180&amp;AD1180&amp;AE1180&amp;AF1180&amp;AG1180</f>
        <v>&lt;li&gt;&lt;a href="Assets/Gayicons/1/36.mp3"&gt;Tune 36&lt;/a&gt;&lt;/li&gt;</v>
      </c>
      <c r="AI1180" s="53" t="s">
        <v>2616</v>
      </c>
      <c r="AJ1180" s="53">
        <f>IF(A1180="","",66*(Q1180-1)+P1180)</f>
        <v>36</v>
      </c>
      <c r="AK1180" s="53" t="s">
        <v>2617</v>
      </c>
      <c r="AL1180" s="53" t="str">
        <f>IF(A1180="","",B1180&amp;"&lt;/td&gt;&lt;td&gt;"&amp;C1180&amp;"&lt;/td&gt;&lt;/tr&gt;")</f>
        <v>Lil Nas X&lt;/td&gt;&lt;td&gt;Old Town Road&lt;/td&gt;&lt;/tr&gt;</v>
      </c>
      <c r="AM1180" s="53" t="str">
        <f>AI1180&amp;AJ1180&amp;AK1180&amp;AL1180</f>
        <v>&lt;tr&gt;&lt;td align="left"&gt;36&lt;/td&gt;&lt;td align="left"&gt;Lil Nas X&lt;/td&gt;&lt;td&gt;Old Town Road&lt;/td&gt;&lt;/tr&gt;</v>
      </c>
      <c r="AN1180" s="64">
        <f>IF(MAX(LEN(B1180),LEN(C1180))=0,"",MAX(LEN(B1180),LEN(C1180)))</f>
        <v>13</v>
      </c>
    </row>
    <row r="1181" spans="1:40" x14ac:dyDescent="0.25">
      <c r="A1181" s="10" t="str">
        <f>N1181&amp;Q1181&amp;R1181&amp;S1181</f>
        <v>Gayicons14D</v>
      </c>
      <c r="B1181" s="15" t="s">
        <v>2500</v>
      </c>
      <c r="C1181" s="15" t="s">
        <v>2520</v>
      </c>
      <c r="D1181" s="15"/>
      <c r="E1181" s="15"/>
      <c r="F1181" s="15"/>
      <c r="G1181" s="15"/>
      <c r="H1181" s="15"/>
      <c r="I1181" s="15"/>
      <c r="J1181" s="15"/>
      <c r="K1181" s="14"/>
      <c r="L1181" s="15">
        <v>1979</v>
      </c>
      <c r="M1181" s="10"/>
      <c r="N1181" s="48" t="s">
        <v>2611</v>
      </c>
      <c r="O1181" s="10"/>
      <c r="P1181" s="15">
        <v>37</v>
      </c>
      <c r="Q1181" s="15">
        <v>1</v>
      </c>
      <c r="R1181" s="15">
        <v>4</v>
      </c>
      <c r="S1181" s="15" t="s">
        <v>86</v>
      </c>
      <c r="U1181" s="76" t="s">
        <v>3074</v>
      </c>
      <c r="V1181" s="76" t="str">
        <f>IF(B1181="","",B1181)</f>
        <v xml:space="preserve">Village People </v>
      </c>
      <c r="W1181" s="76" t="s">
        <v>3075</v>
      </c>
      <c r="X1181" s="76" t="str">
        <f>IF(C1181="","",C1181)</f>
        <v>In the Navy</v>
      </c>
      <c r="Y1181" s="77" t="s">
        <v>3077</v>
      </c>
      <c r="Z1181" s="76">
        <f>IF(L1181="","",L1181)</f>
        <v>1979</v>
      </c>
      <c r="AA1181" s="76" t="s">
        <v>3076</v>
      </c>
      <c r="AB1181" s="76" t="str">
        <f>_xlfn.CONCAT(U1181:AA1181)</f>
        <v>&lt;table class="questions" width="290"&gt;&lt;tr&gt;&lt;td height="50"&gt;&lt;div align="center"&gt;2 Points &lt;/div&gt;&lt;/td&gt;&lt;/tr&gt;&lt;tr&gt;&lt;td height="30"&gt;&lt;div align="center"&gt;Village People &lt;/div&gt;&lt;/td&gt;&lt;/tr&gt;&lt;tr&gt;&lt;td height="30"&gt;&lt;div align="center"&gt;In the Navy&lt;/div&gt;&lt;/td&gt;&lt;/tr&gt;&lt;tr&gt;&lt;td height="30"&gt;&lt;div align="center"&gt;&lt;/div&gt;&lt;/td&gt;&lt;/tr&gt;&lt;tr&gt;&lt;td height="30"&gt;&lt;div align="center"&gt;1979&lt;/div&gt;&lt;/td&gt;&lt;/tr&gt;&lt;/table&gt;</v>
      </c>
      <c r="AC1181" s="50" t="s">
        <v>2615</v>
      </c>
      <c r="AD1181" s="50" t="str">
        <f>IF(A1181="","","Assets/"&amp;N1181&amp;"/"&amp;Q1181&amp;"/"&amp;P1181&amp;".mp3")</f>
        <v>Assets/Gayicons/1/37.mp3</v>
      </c>
      <c r="AE1181" s="51" t="s">
        <v>2614</v>
      </c>
      <c r="AF1181" s="50" t="str">
        <f>IF(A1181="","","Tune "&amp;66*(Q1181-1)+P1181)</f>
        <v>Tune 37</v>
      </c>
      <c r="AG1181" s="50" t="s">
        <v>2613</v>
      </c>
      <c r="AH1181" s="50" t="str">
        <f>AC1181&amp;AD1181&amp;AE1181&amp;AF1181&amp;AG1181</f>
        <v>&lt;li&gt;&lt;a href="Assets/Gayicons/1/37.mp3"&gt;Tune 37&lt;/a&gt;&lt;/li&gt;</v>
      </c>
      <c r="AI1181" s="53" t="s">
        <v>2616</v>
      </c>
      <c r="AJ1181" s="53">
        <f>IF(A1181="","",66*(Q1181-1)+P1181)</f>
        <v>37</v>
      </c>
      <c r="AK1181" s="53" t="s">
        <v>2617</v>
      </c>
      <c r="AL1181" s="53" t="str">
        <f>IF(A1181="","",B1181&amp;"&lt;/td&gt;&lt;td&gt;"&amp;C1181&amp;"&lt;/td&gt;&lt;/tr&gt;")</f>
        <v>Village People &lt;/td&gt;&lt;td&gt;In the Navy&lt;/td&gt;&lt;/tr&gt;</v>
      </c>
      <c r="AM1181" s="53" t="str">
        <f>AI1181&amp;AJ1181&amp;AK1181&amp;AL1181</f>
        <v>&lt;tr&gt;&lt;td align="left"&gt;37&lt;/td&gt;&lt;td align="left"&gt;Village People &lt;/td&gt;&lt;td&gt;In the Navy&lt;/td&gt;&lt;/tr&gt;</v>
      </c>
      <c r="AN1181" s="64">
        <f>IF(MAX(LEN(B1181),LEN(C1181))=0,"",MAX(LEN(B1181),LEN(C1181)))</f>
        <v>15</v>
      </c>
    </row>
    <row r="1182" spans="1:40" x14ac:dyDescent="0.25">
      <c r="A1182" s="10" t="str">
        <f>N1182&amp;Q1182&amp;R1182&amp;S1182</f>
        <v>197015F</v>
      </c>
      <c r="B1182" s="15" t="s">
        <v>2675</v>
      </c>
      <c r="C1182" s="15" t="s">
        <v>2676</v>
      </c>
      <c r="D1182" s="15"/>
      <c r="E1182" s="15"/>
      <c r="F1182" s="15"/>
      <c r="G1182" s="15"/>
      <c r="H1182" s="15"/>
      <c r="I1182" s="15"/>
      <c r="J1182" s="15"/>
      <c r="K1182" s="14"/>
      <c r="L1182" s="15">
        <v>1974</v>
      </c>
      <c r="M1182" s="10"/>
      <c r="N1182" s="81">
        <v>1970</v>
      </c>
      <c r="O1182" s="10"/>
      <c r="P1182" s="15">
        <v>50</v>
      </c>
      <c r="Q1182" s="15">
        <v>1</v>
      </c>
      <c r="R1182" s="15">
        <v>5</v>
      </c>
      <c r="S1182" s="15" t="s">
        <v>88</v>
      </c>
      <c r="U1182" s="76" t="s">
        <v>3074</v>
      </c>
      <c r="V1182" s="76" t="str">
        <f>IF(B1182="","",B1182)</f>
        <v>Carl Douglas</v>
      </c>
      <c r="W1182" s="76" t="s">
        <v>3075</v>
      </c>
      <c r="X1182" s="76" t="str">
        <f>IF(C1182="","",C1182)</f>
        <v>Kung Fu Fighting</v>
      </c>
      <c r="Y1182" s="77" t="s">
        <v>3077</v>
      </c>
      <c r="Z1182" s="76">
        <f>IF(L1182="","",L1182)</f>
        <v>1974</v>
      </c>
      <c r="AA1182" s="76" t="s">
        <v>3076</v>
      </c>
      <c r="AB1182" s="76" t="str">
        <f>_xlfn.CONCAT(U1182:AA1182)</f>
        <v>&lt;table class="questions" width="290"&gt;&lt;tr&gt;&lt;td height="50"&gt;&lt;div align="center"&gt;2 Points &lt;/div&gt;&lt;/td&gt;&lt;/tr&gt;&lt;tr&gt;&lt;td height="30"&gt;&lt;div align="center"&gt;Carl Douglas&lt;/div&gt;&lt;/td&gt;&lt;/tr&gt;&lt;tr&gt;&lt;td height="30"&gt;&lt;div align="center"&gt;Kung Fu Fighting&lt;/div&gt;&lt;/td&gt;&lt;/tr&gt;&lt;tr&gt;&lt;td height="30"&gt;&lt;div align="center"&gt;&lt;/div&gt;&lt;/td&gt;&lt;/tr&gt;&lt;tr&gt;&lt;td height="30"&gt;&lt;div align="center"&gt;1974&lt;/div&gt;&lt;/td&gt;&lt;/tr&gt;&lt;/table&gt;</v>
      </c>
      <c r="AC1182" s="50" t="s">
        <v>2615</v>
      </c>
      <c r="AD1182" s="50" t="str">
        <f>IF(A1182="","","Assets/"&amp;N1182&amp;"/"&amp;Q1182&amp;"/"&amp;P1182&amp;".mp3")</f>
        <v>Assets/1970/1/50.mp3</v>
      </c>
      <c r="AE1182" s="51" t="s">
        <v>2614</v>
      </c>
      <c r="AF1182" s="50" t="str">
        <f>IF(A1182="","","Tune "&amp;66*(Q1182-1)+P1182)</f>
        <v>Tune 50</v>
      </c>
      <c r="AG1182" s="50" t="s">
        <v>2613</v>
      </c>
      <c r="AH1182" s="50" t="str">
        <f>AC1182&amp;AD1182&amp;AE1182&amp;AF1182&amp;AG1182</f>
        <v>&lt;li&gt;&lt;a href="Assets/1970/1/50.mp3"&gt;Tune 50&lt;/a&gt;&lt;/li&gt;</v>
      </c>
      <c r="AI1182" s="53" t="s">
        <v>2616</v>
      </c>
      <c r="AJ1182" s="53">
        <f>IF(A1182="","",66*(Q1182-1)+P1182)</f>
        <v>50</v>
      </c>
      <c r="AK1182" s="53" t="s">
        <v>2617</v>
      </c>
      <c r="AL1182" s="53" t="str">
        <f>IF(A1182="","",B1182&amp;"&lt;/td&gt;&lt;td&gt;"&amp;C1182&amp;"&lt;/td&gt;&lt;/tr&gt;")</f>
        <v>Carl Douglas&lt;/td&gt;&lt;td&gt;Kung Fu Fighting&lt;/td&gt;&lt;/tr&gt;</v>
      </c>
      <c r="AM1182" s="53" t="str">
        <f>AI1182&amp;AJ1182&amp;AK1182&amp;AL1182</f>
        <v>&lt;tr&gt;&lt;td align="left"&gt;50&lt;/td&gt;&lt;td align="left"&gt;Carl Douglas&lt;/td&gt;&lt;td&gt;Kung Fu Fighting&lt;/td&gt;&lt;/tr&gt;</v>
      </c>
      <c r="AN1182" s="64">
        <f>IF(MAX(LEN(B1182),LEN(C1182))=0,"",MAX(LEN(B1182),LEN(C1182)))</f>
        <v>16</v>
      </c>
    </row>
    <row r="1183" spans="1:40" x14ac:dyDescent="0.25">
      <c r="A1183" s="10" t="str">
        <f>N1183&amp;Q1183&amp;R1183&amp;S1183</f>
        <v>Rock16D</v>
      </c>
      <c r="B1183" s="15" t="s">
        <v>1128</v>
      </c>
      <c r="C1183" s="15" t="s">
        <v>1129</v>
      </c>
      <c r="D1183" s="15" t="s">
        <v>672</v>
      </c>
      <c r="E1183" s="15" t="s">
        <v>682</v>
      </c>
      <c r="F1183" s="15"/>
      <c r="G1183" s="15"/>
      <c r="H1183" s="15"/>
      <c r="I1183" s="15"/>
      <c r="J1183" s="15"/>
      <c r="K1183" s="14"/>
      <c r="L1183" s="15">
        <v>2002</v>
      </c>
      <c r="M1183" s="10"/>
      <c r="N1183" s="36" t="s">
        <v>1067</v>
      </c>
      <c r="O1183" s="10"/>
      <c r="P1183" s="15">
        <v>59</v>
      </c>
      <c r="Q1183" s="15">
        <v>1</v>
      </c>
      <c r="R1183" s="15">
        <v>6</v>
      </c>
      <c r="S1183" s="15" t="s">
        <v>86</v>
      </c>
      <c r="U1183" s="76" t="s">
        <v>3074</v>
      </c>
      <c r="V1183" s="76" t="str">
        <f>IF(B1183="","",B1183)</f>
        <v>Queens of the Stone Age</v>
      </c>
      <c r="W1183" s="76" t="s">
        <v>3075</v>
      </c>
      <c r="X1183" s="76" t="str">
        <f>IF(C1183="","",C1183)</f>
        <v>No One Knows</v>
      </c>
      <c r="Y1183" s="77" t="s">
        <v>3077</v>
      </c>
      <c r="Z1183" s="76">
        <f>IF(L1183="","",L1183)</f>
        <v>2002</v>
      </c>
      <c r="AA1183" s="76" t="s">
        <v>3076</v>
      </c>
      <c r="AB1183" s="76" t="str">
        <f>_xlfn.CONCAT(U1183:AA1183)</f>
        <v>&lt;table class="questions" width="290"&gt;&lt;tr&gt;&lt;td height="50"&gt;&lt;div align="center"&gt;2 Points &lt;/div&gt;&lt;/td&gt;&lt;/tr&gt;&lt;tr&gt;&lt;td height="30"&gt;&lt;div align="center"&gt;Queens of the Stone Age&lt;/div&gt;&lt;/td&gt;&lt;/tr&gt;&lt;tr&gt;&lt;td height="30"&gt;&lt;div align="center"&gt;No One Knows&lt;/div&gt;&lt;/td&gt;&lt;/tr&gt;&lt;tr&gt;&lt;td height="30"&gt;&lt;div align="center"&gt;&lt;/div&gt;&lt;/td&gt;&lt;/tr&gt;&lt;tr&gt;&lt;td height="30"&gt;&lt;div align="center"&gt;2002&lt;/div&gt;&lt;/td&gt;&lt;/tr&gt;&lt;/table&gt;</v>
      </c>
      <c r="AC1183" s="50" t="s">
        <v>2615</v>
      </c>
      <c r="AD1183" s="50" t="str">
        <f>IF(A1183="","","Assets/"&amp;N1183&amp;"/"&amp;Q1183&amp;"/"&amp;P1183&amp;".mp3")</f>
        <v>Assets/Rock/1/59.mp3</v>
      </c>
      <c r="AE1183" s="51" t="s">
        <v>2614</v>
      </c>
      <c r="AF1183" s="50" t="str">
        <f>IF(A1183="","","Tune "&amp;66*(Q1183-1)+P1183)</f>
        <v>Tune 59</v>
      </c>
      <c r="AG1183" s="50" t="s">
        <v>2613</v>
      </c>
      <c r="AH1183" s="50" t="str">
        <f>AC1183&amp;AD1183&amp;AE1183&amp;AF1183&amp;AG1183</f>
        <v>&lt;li&gt;&lt;a href="Assets/Rock/1/59.mp3"&gt;Tune 59&lt;/a&gt;&lt;/li&gt;</v>
      </c>
      <c r="AI1183" s="53" t="s">
        <v>2616</v>
      </c>
      <c r="AJ1183" s="53">
        <f>IF(A1183="","",66*(Q1183-1)+P1183)</f>
        <v>59</v>
      </c>
      <c r="AK1183" s="53" t="s">
        <v>2617</v>
      </c>
      <c r="AL1183" s="53" t="str">
        <f>IF(A1183="","",B1183&amp;"&lt;/td&gt;&lt;td&gt;"&amp;C1183&amp;"&lt;/td&gt;&lt;/tr&gt;")</f>
        <v>Queens of the Stone Age&lt;/td&gt;&lt;td&gt;No One Knows&lt;/td&gt;&lt;/tr&gt;</v>
      </c>
      <c r="AM1183" s="53" t="str">
        <f>AI1183&amp;AJ1183&amp;AK1183&amp;AL1183</f>
        <v>&lt;tr&gt;&lt;td align="left"&gt;59&lt;/td&gt;&lt;td align="left"&gt;Queens of the Stone Age&lt;/td&gt;&lt;td&gt;No One Knows&lt;/td&gt;&lt;/tr&gt;</v>
      </c>
      <c r="AN1183" s="64">
        <f>IF(MAX(LEN(B1183),LEN(C1183))=0,"",MAX(LEN(B1183),LEN(C1183)))</f>
        <v>23</v>
      </c>
    </row>
    <row r="1184" spans="1:40" x14ac:dyDescent="0.25">
      <c r="A1184" s="10" t="str">
        <f>N1184&amp;Q1184&amp;R1184&amp;S1184</f>
        <v>2015-201935D</v>
      </c>
      <c r="B1184" s="15" t="s">
        <v>1239</v>
      </c>
      <c r="C1184" s="15" t="s">
        <v>2589</v>
      </c>
      <c r="D1184" s="15"/>
      <c r="E1184" s="15"/>
      <c r="F1184" s="15"/>
      <c r="G1184" s="15"/>
      <c r="H1184" s="15"/>
      <c r="I1184" s="15"/>
      <c r="J1184" s="15"/>
      <c r="K1184" s="14"/>
      <c r="L1184" s="15">
        <v>2017</v>
      </c>
      <c r="M1184" s="10"/>
      <c r="N1184" s="3" t="s">
        <v>2623</v>
      </c>
      <c r="O1184" s="10"/>
      <c r="P1184" s="15">
        <v>48</v>
      </c>
      <c r="Q1184" s="15">
        <v>3</v>
      </c>
      <c r="R1184" s="15">
        <v>5</v>
      </c>
      <c r="S1184" s="47" t="s">
        <v>86</v>
      </c>
      <c r="U1184" s="76" t="s">
        <v>3074</v>
      </c>
      <c r="V1184" s="76" t="str">
        <f>IF(B1184="","",B1184)</f>
        <v>Rita Ora</v>
      </c>
      <c r="W1184" s="76" t="s">
        <v>3075</v>
      </c>
      <c r="X1184" s="76" t="str">
        <f>IF(C1184="","",C1184)</f>
        <v>Anywhere</v>
      </c>
      <c r="Y1184" s="77" t="s">
        <v>3077</v>
      </c>
      <c r="Z1184" s="76">
        <f>IF(L1184="","",L1184)</f>
        <v>2017</v>
      </c>
      <c r="AA1184" s="76" t="s">
        <v>3076</v>
      </c>
      <c r="AB1184" s="76" t="str">
        <f>_xlfn.CONCAT(U1184:AA1184)</f>
        <v>&lt;table class="questions" width="290"&gt;&lt;tr&gt;&lt;td height="50"&gt;&lt;div align="center"&gt;2 Points &lt;/div&gt;&lt;/td&gt;&lt;/tr&gt;&lt;tr&gt;&lt;td height="30"&gt;&lt;div align="center"&gt;Rita Ora&lt;/div&gt;&lt;/td&gt;&lt;/tr&gt;&lt;tr&gt;&lt;td height="30"&gt;&lt;div align="center"&gt;Anywhere&lt;/div&gt;&lt;/td&gt;&lt;/tr&gt;&lt;tr&gt;&lt;td height="30"&gt;&lt;div align="center"&gt;&lt;/div&gt;&lt;/td&gt;&lt;/tr&gt;&lt;tr&gt;&lt;td height="30"&gt;&lt;div align="center"&gt;2017&lt;/div&gt;&lt;/td&gt;&lt;/tr&gt;&lt;/table&gt;</v>
      </c>
      <c r="AC1184" s="50" t="s">
        <v>2615</v>
      </c>
      <c r="AD1184" s="50" t="str">
        <f>IF(A1184="","","Assets/"&amp;N1184&amp;"/"&amp;Q1184&amp;"/"&amp;P1184&amp;".mp3")</f>
        <v>Assets/2015-2019/3/48.mp3</v>
      </c>
      <c r="AE1184" s="51" t="s">
        <v>2614</v>
      </c>
      <c r="AF1184" s="50" t="str">
        <f>IF(A1184="","","Tune "&amp;66*(Q1184-1)+P1184)</f>
        <v>Tune 180</v>
      </c>
      <c r="AG1184" s="50" t="s">
        <v>2613</v>
      </c>
      <c r="AH1184" s="50" t="str">
        <f>AC1184&amp;AD1184&amp;AE1184&amp;AF1184&amp;AG1184</f>
        <v>&lt;li&gt;&lt;a href="Assets/2015-2019/3/48.mp3"&gt;Tune 180&lt;/a&gt;&lt;/li&gt;</v>
      </c>
      <c r="AI1184" s="53" t="s">
        <v>2616</v>
      </c>
      <c r="AJ1184" s="53">
        <f>IF(A1184="","",66*(Q1184-1)+P1184)</f>
        <v>180</v>
      </c>
      <c r="AK1184" s="53" t="s">
        <v>2617</v>
      </c>
      <c r="AL1184" s="53" t="str">
        <f>IF(A1184="","",B1184&amp;"&lt;/td&gt;&lt;td&gt;"&amp;C1184&amp;"&lt;/td&gt;&lt;/tr&gt;")</f>
        <v>Rita Ora&lt;/td&gt;&lt;td&gt;Anywhere&lt;/td&gt;&lt;/tr&gt;</v>
      </c>
      <c r="AM1184" s="53" t="str">
        <f>AI1184&amp;AJ1184&amp;AK1184&amp;AL1184</f>
        <v>&lt;tr&gt;&lt;td align="left"&gt;180&lt;/td&gt;&lt;td align="left"&gt;Rita Ora&lt;/td&gt;&lt;td&gt;Anywhere&lt;/td&gt;&lt;/tr&gt;</v>
      </c>
      <c r="AN1184" s="64">
        <f>IF(MAX(LEN(B1184),LEN(C1184))=0,"",MAX(LEN(B1184),LEN(C1184)))</f>
        <v>8</v>
      </c>
    </row>
    <row r="1185" spans="1:40" x14ac:dyDescent="0.25">
      <c r="A1185" s="10" t="str">
        <f>N1185&amp;Q1185&amp;R1185&amp;S1185</f>
        <v>199021C</v>
      </c>
      <c r="B1185" s="35" t="s">
        <v>2059</v>
      </c>
      <c r="C1185" s="35" t="s">
        <v>2060</v>
      </c>
      <c r="D1185" s="15"/>
      <c r="E1185" s="15"/>
      <c r="F1185" s="15"/>
      <c r="G1185" s="15"/>
      <c r="H1185" s="15"/>
      <c r="I1185" s="15"/>
      <c r="J1185" s="15"/>
      <c r="K1185" s="14"/>
      <c r="L1185" s="15">
        <v>1997</v>
      </c>
      <c r="M1185" s="10"/>
      <c r="N1185" s="7">
        <v>1990</v>
      </c>
      <c r="O1185" s="10"/>
      <c r="P1185" s="15">
        <v>3</v>
      </c>
      <c r="Q1185" s="15">
        <v>2</v>
      </c>
      <c r="R1185" s="15">
        <v>1</v>
      </c>
      <c r="S1185" s="35" t="s">
        <v>89</v>
      </c>
      <c r="U1185" s="76" t="s">
        <v>3074</v>
      </c>
      <c r="V1185" s="76" t="str">
        <f>IF(B1185="","",B1185)</f>
        <v>Dubish Heroes</v>
      </c>
      <c r="W1185" s="76" t="s">
        <v>3075</v>
      </c>
      <c r="X1185" s="76" t="str">
        <f>IF(C1185="","",C1185)</f>
        <v>Tubthumping (I Can't Get Down)</v>
      </c>
      <c r="Y1185" s="77" t="s">
        <v>3077</v>
      </c>
      <c r="Z1185" s="76">
        <f>IF(L1185="","",L1185)</f>
        <v>1997</v>
      </c>
      <c r="AA1185" s="76" t="s">
        <v>3076</v>
      </c>
      <c r="AB1185" s="76" t="str">
        <f>_xlfn.CONCAT(U1185:AA1185)</f>
        <v>&lt;table class="questions" width="290"&gt;&lt;tr&gt;&lt;td height="50"&gt;&lt;div align="center"&gt;2 Points &lt;/div&gt;&lt;/td&gt;&lt;/tr&gt;&lt;tr&gt;&lt;td height="30"&gt;&lt;div align="center"&gt;Dubish Heroes&lt;/div&gt;&lt;/td&gt;&lt;/tr&gt;&lt;tr&gt;&lt;td height="30"&gt;&lt;div align="center"&gt;Tubthumping (I Can't Get Down)&lt;/div&gt;&lt;/td&gt;&lt;/tr&gt;&lt;tr&gt;&lt;td height="30"&gt;&lt;div align="center"&gt;&lt;/div&gt;&lt;/td&gt;&lt;/tr&gt;&lt;tr&gt;&lt;td height="30"&gt;&lt;div align="center"&gt;1997&lt;/div&gt;&lt;/td&gt;&lt;/tr&gt;&lt;/table&gt;</v>
      </c>
      <c r="AC1185" s="50" t="s">
        <v>2615</v>
      </c>
      <c r="AD1185" s="50" t="str">
        <f>IF(A1185="","","Assets/"&amp;N1185&amp;"/"&amp;Q1185&amp;"/"&amp;P1185&amp;".mp3")</f>
        <v>Assets/1990/2/3.mp3</v>
      </c>
      <c r="AE1185" s="51" t="s">
        <v>2614</v>
      </c>
      <c r="AF1185" s="50" t="str">
        <f>IF(A1185="","","Tune "&amp;66*(Q1185-1)+P1185)</f>
        <v>Tune 69</v>
      </c>
      <c r="AG1185" s="50" t="s">
        <v>2613</v>
      </c>
      <c r="AH1185" s="50" t="str">
        <f>AC1185&amp;AD1185&amp;AE1185&amp;AF1185&amp;AG1185</f>
        <v>&lt;li&gt;&lt;a href="Assets/1990/2/3.mp3"&gt;Tune 69&lt;/a&gt;&lt;/li&gt;</v>
      </c>
      <c r="AI1185" s="53" t="s">
        <v>2616</v>
      </c>
      <c r="AJ1185" s="53">
        <f>IF(A1185="","",66*(Q1185-1)+P1185)</f>
        <v>69</v>
      </c>
      <c r="AK1185" s="53" t="s">
        <v>2617</v>
      </c>
      <c r="AL1185" s="53" t="str">
        <f>IF(A1185="","",B1185&amp;"&lt;/td&gt;&lt;td&gt;"&amp;C1185&amp;"&lt;/td&gt;&lt;/tr&gt;")</f>
        <v>Dubish Heroes&lt;/td&gt;&lt;td&gt;Tubthumping (I Can't Get Down)&lt;/td&gt;&lt;/tr&gt;</v>
      </c>
      <c r="AM1185" s="53" t="str">
        <f>AI1185&amp;AJ1185&amp;AK1185&amp;AL1185</f>
        <v>&lt;tr&gt;&lt;td align="left"&gt;69&lt;/td&gt;&lt;td align="left"&gt;Dubish Heroes&lt;/td&gt;&lt;td&gt;Tubthumping (I Can't Get Down)&lt;/td&gt;&lt;/tr&gt;</v>
      </c>
      <c r="AN1185" s="64">
        <f>IF(MAX(LEN(B1185),LEN(C1185))=0,"",MAX(LEN(B1185),LEN(C1185)))</f>
        <v>30</v>
      </c>
    </row>
    <row r="1186" spans="1:40" x14ac:dyDescent="0.25">
      <c r="A1186" s="10" t="str">
        <f>N1186&amp;Q1186&amp;R1186&amp;S1186</f>
        <v>Rock15H</v>
      </c>
      <c r="B1186" s="15" t="s">
        <v>1142</v>
      </c>
      <c r="C1186" s="15" t="s">
        <v>1115</v>
      </c>
      <c r="D1186" s="15" t="s">
        <v>672</v>
      </c>
      <c r="E1186" s="15" t="s">
        <v>682</v>
      </c>
      <c r="F1186" s="15"/>
      <c r="G1186" s="15"/>
      <c r="H1186" s="15"/>
      <c r="I1186" s="15"/>
      <c r="J1186" s="15"/>
      <c r="K1186" s="14"/>
      <c r="L1186" s="15">
        <v>1992</v>
      </c>
      <c r="M1186" s="10"/>
      <c r="N1186" s="36" t="s">
        <v>1067</v>
      </c>
      <c r="O1186" s="10"/>
      <c r="P1186" s="15">
        <v>52</v>
      </c>
      <c r="Q1186" s="15">
        <v>1</v>
      </c>
      <c r="R1186" s="15">
        <v>5</v>
      </c>
      <c r="S1186" s="15" t="s">
        <v>1069</v>
      </c>
      <c r="U1186" s="76" t="s">
        <v>3074</v>
      </c>
      <c r="V1186" s="76" t="str">
        <f>IF(B1186="","",B1186)</f>
        <v>Rage Against the Machine</v>
      </c>
      <c r="W1186" s="76" t="s">
        <v>3075</v>
      </c>
      <c r="X1186" s="76" t="str">
        <f>IF(C1186="","",C1186)</f>
        <v>Killing in the Name</v>
      </c>
      <c r="Y1186" s="77" t="s">
        <v>3077</v>
      </c>
      <c r="Z1186" s="76">
        <f>IF(L1186="","",L1186)</f>
        <v>1992</v>
      </c>
      <c r="AA1186" s="76" t="s">
        <v>3076</v>
      </c>
      <c r="AB1186" s="76" t="str">
        <f>_xlfn.CONCAT(U1186:AA1186)</f>
        <v>&lt;table class="questions" width="290"&gt;&lt;tr&gt;&lt;td height="50"&gt;&lt;div align="center"&gt;2 Points &lt;/div&gt;&lt;/td&gt;&lt;/tr&gt;&lt;tr&gt;&lt;td height="30"&gt;&lt;div align="center"&gt;Rage Against the Machine&lt;/div&gt;&lt;/td&gt;&lt;/tr&gt;&lt;tr&gt;&lt;td height="30"&gt;&lt;div align="center"&gt;Killing in the Name&lt;/div&gt;&lt;/td&gt;&lt;/tr&gt;&lt;tr&gt;&lt;td height="30"&gt;&lt;div align="center"&gt;&lt;/div&gt;&lt;/td&gt;&lt;/tr&gt;&lt;tr&gt;&lt;td height="30"&gt;&lt;div align="center"&gt;1992&lt;/div&gt;&lt;/td&gt;&lt;/tr&gt;&lt;/table&gt;</v>
      </c>
      <c r="AC1186" s="50" t="s">
        <v>2615</v>
      </c>
      <c r="AD1186" s="50" t="str">
        <f>IF(A1186="","","Assets/"&amp;N1186&amp;"/"&amp;Q1186&amp;"/"&amp;P1186&amp;".mp3")</f>
        <v>Assets/Rock/1/52.mp3</v>
      </c>
      <c r="AE1186" s="51" t="s">
        <v>2614</v>
      </c>
      <c r="AF1186" s="50" t="str">
        <f>IF(A1186="","","Tune "&amp;66*(Q1186-1)+P1186)</f>
        <v>Tune 52</v>
      </c>
      <c r="AG1186" s="50" t="s">
        <v>2613</v>
      </c>
      <c r="AH1186" s="50" t="str">
        <f>AC1186&amp;AD1186&amp;AE1186&amp;AF1186&amp;AG1186</f>
        <v>&lt;li&gt;&lt;a href="Assets/Rock/1/52.mp3"&gt;Tune 52&lt;/a&gt;&lt;/li&gt;</v>
      </c>
      <c r="AI1186" s="53" t="s">
        <v>2616</v>
      </c>
      <c r="AJ1186" s="53">
        <f>IF(A1186="","",66*(Q1186-1)+P1186)</f>
        <v>52</v>
      </c>
      <c r="AK1186" s="53" t="s">
        <v>2617</v>
      </c>
      <c r="AL1186" s="53" t="str">
        <f>IF(A1186="","",B1186&amp;"&lt;/td&gt;&lt;td&gt;"&amp;C1186&amp;"&lt;/td&gt;&lt;/tr&gt;")</f>
        <v>Rage Against the Machine&lt;/td&gt;&lt;td&gt;Killing in the Name&lt;/td&gt;&lt;/tr&gt;</v>
      </c>
      <c r="AM1186" s="53" t="str">
        <f>AI1186&amp;AJ1186&amp;AK1186&amp;AL1186</f>
        <v>&lt;tr&gt;&lt;td align="left"&gt;52&lt;/td&gt;&lt;td align="left"&gt;Rage Against the Machine&lt;/td&gt;&lt;td&gt;Killing in the Name&lt;/td&gt;&lt;/tr&gt;</v>
      </c>
      <c r="AN1186" s="64">
        <f>IF(MAX(LEN(B1186),LEN(C1186))=0,"",MAX(LEN(B1186),LEN(C1186)))</f>
        <v>24</v>
      </c>
    </row>
    <row r="1187" spans="1:40" x14ac:dyDescent="0.25">
      <c r="A1187" s="10" t="str">
        <f>N1187&amp;Q1187&amp;R1187&amp;S1187</f>
        <v>2015-201935E</v>
      </c>
      <c r="B1187" s="15" t="s">
        <v>2590</v>
      </c>
      <c r="C1187" s="15" t="s">
        <v>2591</v>
      </c>
      <c r="D1187" s="15"/>
      <c r="E1187" s="15"/>
      <c r="F1187" s="15"/>
      <c r="G1187" s="15"/>
      <c r="H1187" s="15"/>
      <c r="I1187" s="15"/>
      <c r="J1187" s="15"/>
      <c r="K1187" s="14"/>
      <c r="L1187" s="15">
        <v>2017</v>
      </c>
      <c r="M1187" s="10"/>
      <c r="N1187" s="3" t="s">
        <v>2623</v>
      </c>
      <c r="O1187" s="10"/>
      <c r="P1187" s="15">
        <v>49</v>
      </c>
      <c r="Q1187" s="15">
        <v>3</v>
      </c>
      <c r="R1187" s="15">
        <v>5</v>
      </c>
      <c r="S1187" s="47" t="s">
        <v>87</v>
      </c>
      <c r="U1187" s="76" t="s">
        <v>3074</v>
      </c>
      <c r="V1187" s="76" t="str">
        <f>IF(B1187="","",B1187)</f>
        <v>Stormzy feat. MNEK</v>
      </c>
      <c r="W1187" s="76" t="s">
        <v>3075</v>
      </c>
      <c r="X1187" s="76" t="str">
        <f>IF(C1187="","",C1187)</f>
        <v>Blinded By Your Grace, Pt. 2</v>
      </c>
      <c r="Y1187" s="77" t="s">
        <v>3077</v>
      </c>
      <c r="Z1187" s="76">
        <f>IF(L1187="","",L1187)</f>
        <v>2017</v>
      </c>
      <c r="AA1187" s="76" t="s">
        <v>3076</v>
      </c>
      <c r="AB1187" s="76" t="str">
        <f>_xlfn.CONCAT(U1187:AA1187)</f>
        <v>&lt;table class="questions" width="290"&gt;&lt;tr&gt;&lt;td height="50"&gt;&lt;div align="center"&gt;2 Points &lt;/div&gt;&lt;/td&gt;&lt;/tr&gt;&lt;tr&gt;&lt;td height="30"&gt;&lt;div align="center"&gt;Stormzy feat. MNEK&lt;/div&gt;&lt;/td&gt;&lt;/tr&gt;&lt;tr&gt;&lt;td height="30"&gt;&lt;div align="center"&gt;Blinded By Your Grace, Pt. 2&lt;/div&gt;&lt;/td&gt;&lt;/tr&gt;&lt;tr&gt;&lt;td height="30"&gt;&lt;div align="center"&gt;&lt;/div&gt;&lt;/td&gt;&lt;/tr&gt;&lt;tr&gt;&lt;td height="30"&gt;&lt;div align="center"&gt;2017&lt;/div&gt;&lt;/td&gt;&lt;/tr&gt;&lt;/table&gt;</v>
      </c>
      <c r="AC1187" s="50" t="s">
        <v>2615</v>
      </c>
      <c r="AD1187" s="50" t="str">
        <f>IF(A1187="","","Assets/"&amp;N1187&amp;"/"&amp;Q1187&amp;"/"&amp;P1187&amp;".mp3")</f>
        <v>Assets/2015-2019/3/49.mp3</v>
      </c>
      <c r="AE1187" s="51" t="s">
        <v>2614</v>
      </c>
      <c r="AF1187" s="50" t="str">
        <f>IF(A1187="","","Tune "&amp;66*(Q1187-1)+P1187)</f>
        <v>Tune 181</v>
      </c>
      <c r="AG1187" s="50" t="s">
        <v>2613</v>
      </c>
      <c r="AH1187" s="50" t="str">
        <f>AC1187&amp;AD1187&amp;AE1187&amp;AF1187&amp;AG1187</f>
        <v>&lt;li&gt;&lt;a href="Assets/2015-2019/3/49.mp3"&gt;Tune 181&lt;/a&gt;&lt;/li&gt;</v>
      </c>
      <c r="AI1187" s="53" t="s">
        <v>2616</v>
      </c>
      <c r="AJ1187" s="53">
        <f>IF(A1187="","",66*(Q1187-1)+P1187)</f>
        <v>181</v>
      </c>
      <c r="AK1187" s="53" t="s">
        <v>2617</v>
      </c>
      <c r="AL1187" s="53" t="str">
        <f>IF(A1187="","",B1187&amp;"&lt;/td&gt;&lt;td&gt;"&amp;C1187&amp;"&lt;/td&gt;&lt;/tr&gt;")</f>
        <v>Stormzy feat. MNEK&lt;/td&gt;&lt;td&gt;Blinded By Your Grace, Pt. 2&lt;/td&gt;&lt;/tr&gt;</v>
      </c>
      <c r="AM1187" s="53" t="str">
        <f>AI1187&amp;AJ1187&amp;AK1187&amp;AL1187</f>
        <v>&lt;tr&gt;&lt;td align="left"&gt;181&lt;/td&gt;&lt;td align="left"&gt;Stormzy feat. MNEK&lt;/td&gt;&lt;td&gt;Blinded By Your Grace, Pt. 2&lt;/td&gt;&lt;/tr&gt;</v>
      </c>
      <c r="AN1187" s="64">
        <f>IF(MAX(LEN(B1187),LEN(C1187))=0,"",MAX(LEN(B1187),LEN(C1187)))</f>
        <v>28</v>
      </c>
    </row>
    <row r="1188" spans="1:40" x14ac:dyDescent="0.25">
      <c r="A1188" s="10" t="str">
        <f>N1188&amp;Q1188&amp;R1188&amp;S1188</f>
        <v>TV21C</v>
      </c>
      <c r="B1188" s="35" t="s">
        <v>656</v>
      </c>
      <c r="C1188" s="15"/>
      <c r="D1188" s="15" t="s">
        <v>985</v>
      </c>
      <c r="E1188" s="15"/>
      <c r="F1188" s="35" t="s">
        <v>1296</v>
      </c>
      <c r="G1188" s="15"/>
      <c r="H1188" s="35" t="s">
        <v>1303</v>
      </c>
      <c r="I1188" s="15"/>
      <c r="J1188" s="15"/>
      <c r="K1188" s="14"/>
      <c r="L1188" s="15"/>
      <c r="M1188" s="10"/>
      <c r="N1188" s="8" t="s">
        <v>667</v>
      </c>
      <c r="O1188" s="10"/>
      <c r="P1188" s="15">
        <v>3</v>
      </c>
      <c r="Q1188" s="15">
        <v>2</v>
      </c>
      <c r="R1188" s="15">
        <v>1</v>
      </c>
      <c r="S1188" s="35" t="s">
        <v>89</v>
      </c>
      <c r="U1188" s="76" t="s">
        <v>3074</v>
      </c>
      <c r="V1188" s="76" t="str">
        <f>IF(B1188="","",B1188)</f>
        <v>Take Me Out</v>
      </c>
      <c r="W1188" s="76" t="s">
        <v>3075</v>
      </c>
      <c r="X1188" s="76" t="str">
        <f>IF(C1188="","",C1188)</f>
        <v/>
      </c>
      <c r="Y1188" s="77" t="s">
        <v>3077</v>
      </c>
      <c r="Z1188" s="76" t="str">
        <f>IF(L1188="","",L1188)</f>
        <v/>
      </c>
      <c r="AA1188" s="76" t="s">
        <v>3076</v>
      </c>
      <c r="AB1188" s="76" t="str">
        <f>_xlfn.CONCAT(U1188:AA1188)</f>
        <v>&lt;table class="questions" width="290"&gt;&lt;tr&gt;&lt;td height="50"&gt;&lt;div align="center"&gt;2 Points &lt;/div&gt;&lt;/td&gt;&lt;/tr&gt;&lt;tr&gt;&lt;td height="30"&gt;&lt;div align="center"&gt;Take Me Out&lt;/div&gt;&lt;/td&gt;&lt;/tr&gt;&lt;tr&gt;&lt;td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88" s="50" t="s">
        <v>2615</v>
      </c>
      <c r="AD1188" s="50" t="str">
        <f>IF(A1188="","","Assets/"&amp;N1188&amp;"/"&amp;Q1188&amp;"/"&amp;P1188&amp;".mp3")</f>
        <v>Assets/TV/2/3.mp3</v>
      </c>
      <c r="AE1188" s="51" t="s">
        <v>2614</v>
      </c>
      <c r="AF1188" s="50" t="str">
        <f>IF(A1188="","","Tune "&amp;66*(Q1188-1)+P1188)</f>
        <v>Tune 69</v>
      </c>
      <c r="AG1188" s="50" t="s">
        <v>2613</v>
      </c>
      <c r="AH1188" s="50" t="str">
        <f>AC1188&amp;AD1188&amp;AE1188&amp;AF1188&amp;AG1188</f>
        <v>&lt;li&gt;&lt;a href="Assets/TV/2/3.mp3"&gt;Tune 69&lt;/a&gt;&lt;/li&gt;</v>
      </c>
      <c r="AI1188" s="53" t="s">
        <v>2616</v>
      </c>
      <c r="AJ1188" s="53">
        <f>IF(A1188="","",66*(Q1188-1)+P1188)</f>
        <v>69</v>
      </c>
      <c r="AK1188" s="53" t="s">
        <v>2617</v>
      </c>
      <c r="AL1188" s="53" t="str">
        <f>IF(A1188="","",B1188&amp;"&lt;/td&gt;&lt;td&gt;"&amp;C1188&amp;"&lt;/td&gt;&lt;/tr&gt;")</f>
        <v>Take Me Out&lt;/td&gt;&lt;td&gt;&lt;/td&gt;&lt;/tr&gt;</v>
      </c>
      <c r="AM1188" s="53" t="str">
        <f>AI1188&amp;AJ1188&amp;AK1188&amp;AL1188</f>
        <v>&lt;tr&gt;&lt;td align="left"&gt;69&lt;/td&gt;&lt;td align="left"&gt;Take Me Out&lt;/td&gt;&lt;td&gt;&lt;/td&gt;&lt;/tr&gt;</v>
      </c>
      <c r="AN1188" s="64">
        <f>IF(MAX(LEN(B1188),LEN(C1188))=0,"",MAX(LEN(B1188),LEN(C1188)))</f>
        <v>11</v>
      </c>
    </row>
    <row r="1189" spans="1:40" x14ac:dyDescent="0.25">
      <c r="A1189" s="10" t="str">
        <f>N1189&amp;Q1189&amp;R1189&amp;S1189</f>
        <v>2015-201935F</v>
      </c>
      <c r="B1189" s="15" t="s">
        <v>2592</v>
      </c>
      <c r="C1189" s="15" t="s">
        <v>2593</v>
      </c>
      <c r="D1189" s="15"/>
      <c r="E1189" s="15"/>
      <c r="F1189" s="15"/>
      <c r="G1189" s="15"/>
      <c r="H1189" s="15"/>
      <c r="I1189" s="15"/>
      <c r="J1189" s="15"/>
      <c r="K1189" s="14"/>
      <c r="L1189" s="15">
        <v>2017</v>
      </c>
      <c r="M1189" s="10"/>
      <c r="N1189" s="3" t="s">
        <v>2623</v>
      </c>
      <c r="O1189" s="10"/>
      <c r="P1189" s="15">
        <v>50</v>
      </c>
      <c r="Q1189" s="15">
        <v>3</v>
      </c>
      <c r="R1189" s="15">
        <v>5</v>
      </c>
      <c r="S1189" s="47" t="s">
        <v>88</v>
      </c>
      <c r="U1189" s="76" t="s">
        <v>3074</v>
      </c>
      <c r="V1189" s="76" t="str">
        <f>IF(B1189="","",B1189)</f>
        <v>Ramz</v>
      </c>
      <c r="W1189" s="76" t="s">
        <v>3075</v>
      </c>
      <c r="X1189" s="76" t="str">
        <f>IF(C1189="","",C1189)</f>
        <v>Barking</v>
      </c>
      <c r="Y1189" s="77" t="s">
        <v>3077</v>
      </c>
      <c r="Z1189" s="76">
        <f>IF(L1189="","",L1189)</f>
        <v>2017</v>
      </c>
      <c r="AA1189" s="76" t="s">
        <v>3076</v>
      </c>
      <c r="AB1189" s="76" t="str">
        <f>_xlfn.CONCAT(U1189:AA1189)</f>
        <v>&lt;table class="questions" width="290"&gt;&lt;tr&gt;&lt;td height="50"&gt;&lt;div align="center"&gt;2 Points &lt;/div&gt;&lt;/td&gt;&lt;/tr&gt;&lt;tr&gt;&lt;td height="30"&gt;&lt;div align="center"&gt;Ramz&lt;/div&gt;&lt;/td&gt;&lt;/tr&gt;&lt;tr&gt;&lt;td height="30"&gt;&lt;div align="center"&gt;Barking&lt;/div&gt;&lt;/td&gt;&lt;/tr&gt;&lt;tr&gt;&lt;td height="30"&gt;&lt;div align="center"&gt;&lt;/div&gt;&lt;/td&gt;&lt;/tr&gt;&lt;tr&gt;&lt;td height="30"&gt;&lt;div align="center"&gt;2017&lt;/div&gt;&lt;/td&gt;&lt;/tr&gt;&lt;/table&gt;</v>
      </c>
      <c r="AC1189" s="50" t="s">
        <v>2615</v>
      </c>
      <c r="AD1189" s="50" t="str">
        <f>IF(A1189="","","Assets/"&amp;N1189&amp;"/"&amp;Q1189&amp;"/"&amp;P1189&amp;".mp3")</f>
        <v>Assets/2015-2019/3/50.mp3</v>
      </c>
      <c r="AE1189" s="51" t="s">
        <v>2614</v>
      </c>
      <c r="AF1189" s="50" t="str">
        <f>IF(A1189="","","Tune "&amp;66*(Q1189-1)+P1189)</f>
        <v>Tune 182</v>
      </c>
      <c r="AG1189" s="50" t="s">
        <v>2613</v>
      </c>
      <c r="AH1189" s="50" t="str">
        <f>AC1189&amp;AD1189&amp;AE1189&amp;AF1189&amp;AG1189</f>
        <v>&lt;li&gt;&lt;a href="Assets/2015-2019/3/50.mp3"&gt;Tune 182&lt;/a&gt;&lt;/li&gt;</v>
      </c>
      <c r="AI1189" s="53" t="s">
        <v>2616</v>
      </c>
      <c r="AJ1189" s="53">
        <f>IF(A1189="","",66*(Q1189-1)+P1189)</f>
        <v>182</v>
      </c>
      <c r="AK1189" s="53" t="s">
        <v>2617</v>
      </c>
      <c r="AL1189" s="53" t="str">
        <f>IF(A1189="","",B1189&amp;"&lt;/td&gt;&lt;td&gt;"&amp;C1189&amp;"&lt;/td&gt;&lt;/tr&gt;")</f>
        <v>Ramz&lt;/td&gt;&lt;td&gt;Barking&lt;/td&gt;&lt;/tr&gt;</v>
      </c>
      <c r="AM1189" s="53" t="str">
        <f>AI1189&amp;AJ1189&amp;AK1189&amp;AL1189</f>
        <v>&lt;tr&gt;&lt;td align="left"&gt;182&lt;/td&gt;&lt;td align="left"&gt;Ramz&lt;/td&gt;&lt;td&gt;Barking&lt;/td&gt;&lt;/tr&gt;</v>
      </c>
      <c r="AN1189" s="64">
        <f>IF(MAX(LEN(B1189),LEN(C1189))=0,"",MAX(LEN(B1189),LEN(C1189)))</f>
        <v>7</v>
      </c>
    </row>
    <row r="1190" spans="1:40" x14ac:dyDescent="0.25">
      <c r="A1190" s="10" t="str">
        <f>N1190&amp;Q1190&amp;R1190&amp;S1190</f>
        <v>Film22H</v>
      </c>
      <c r="B1190" s="35" t="s">
        <v>1267</v>
      </c>
      <c r="C1190" s="15"/>
      <c r="D1190" s="35" t="s">
        <v>698</v>
      </c>
      <c r="E1190" s="15"/>
      <c r="F1190" s="35" t="s">
        <v>504</v>
      </c>
      <c r="G1190" s="35" t="s">
        <v>1268</v>
      </c>
      <c r="H1190" s="35" t="s">
        <v>1269</v>
      </c>
      <c r="I1190" s="35" t="s">
        <v>1270</v>
      </c>
      <c r="J1190" s="15"/>
      <c r="K1190" s="14"/>
      <c r="L1190" s="15"/>
      <c r="M1190" s="10"/>
      <c r="N1190" s="4" t="s">
        <v>698</v>
      </c>
      <c r="O1190" s="10"/>
      <c r="P1190" s="15">
        <v>19</v>
      </c>
      <c r="Q1190" s="15">
        <v>2</v>
      </c>
      <c r="R1190" s="15">
        <v>2</v>
      </c>
      <c r="S1190" s="35" t="s">
        <v>1069</v>
      </c>
      <c r="U1190" s="76" t="s">
        <v>3074</v>
      </c>
      <c r="V1190" s="76" t="str">
        <f>IF(B1190="","",B1190)</f>
        <v>The Dark Knight Rises</v>
      </c>
      <c r="W1190" s="76" t="s">
        <v>3075</v>
      </c>
      <c r="X1190" s="76" t="str">
        <f>IF(C1190="","",C1190)</f>
        <v/>
      </c>
      <c r="Y1190" s="77" t="s">
        <v>3077</v>
      </c>
      <c r="Z1190" s="76" t="str">
        <f>IF(L1190="","",L1190)</f>
        <v/>
      </c>
      <c r="AA1190" s="76" t="s">
        <v>3076</v>
      </c>
      <c r="AB1190" s="76" t="str">
        <f>_xlfn.CONCAT(U1190:AA1190)</f>
        <v>&lt;table class="questions" width="290"&gt;&lt;tr&gt;&lt;td height="50"&gt;&lt;div align="center"&gt;2 Points &lt;/div&gt;&lt;/td&gt;&lt;/tr&gt;&lt;tr&gt;&lt;td height="30"&gt;&lt;div align="center"&gt;The Dark Knight Rises&lt;/div&gt;&lt;/td&gt;&lt;/tr&gt;&lt;tr&gt;&lt;td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90" s="50" t="s">
        <v>2615</v>
      </c>
      <c r="AD1190" s="50" t="str">
        <f>IF(A1190="","","Assets/"&amp;N1190&amp;"/"&amp;Q1190&amp;"/"&amp;P1190&amp;".mp3")</f>
        <v>Assets/Film/2/19.mp3</v>
      </c>
      <c r="AE1190" s="51" t="s">
        <v>2614</v>
      </c>
      <c r="AF1190" s="50" t="str">
        <f>IF(A1190="","","Tune "&amp;66*(Q1190-1)+P1190)</f>
        <v>Tune 85</v>
      </c>
      <c r="AG1190" s="50" t="s">
        <v>2613</v>
      </c>
      <c r="AH1190" s="50" t="str">
        <f>AC1190&amp;AD1190&amp;AE1190&amp;AF1190&amp;AG1190</f>
        <v>&lt;li&gt;&lt;a href="Assets/Film/2/19.mp3"&gt;Tune 85&lt;/a&gt;&lt;/li&gt;</v>
      </c>
      <c r="AI1190" s="53" t="s">
        <v>2616</v>
      </c>
      <c r="AJ1190" s="53">
        <f>IF(A1190="","",66*(Q1190-1)+P1190)</f>
        <v>85</v>
      </c>
      <c r="AK1190" s="53" t="s">
        <v>2617</v>
      </c>
      <c r="AL1190" s="53" t="str">
        <f>IF(A1190="","",B1190&amp;"&lt;/td&gt;&lt;td&gt;"&amp;C1190&amp;"&lt;/td&gt;&lt;/tr&gt;")</f>
        <v>The Dark Knight Rises&lt;/td&gt;&lt;td&gt;&lt;/td&gt;&lt;/tr&gt;</v>
      </c>
      <c r="AM1190" s="53" t="str">
        <f>AI1190&amp;AJ1190&amp;AK1190&amp;AL1190</f>
        <v>&lt;tr&gt;&lt;td align="left"&gt;85&lt;/td&gt;&lt;td align="left"&gt;The Dark Knight Rises&lt;/td&gt;&lt;td&gt;&lt;/td&gt;&lt;/tr&gt;</v>
      </c>
      <c r="AN1190" s="64">
        <f>IF(MAX(LEN(B1190),LEN(C1190))=0,"",MAX(LEN(B1190),LEN(C1190)))</f>
        <v>21</v>
      </c>
    </row>
    <row r="1191" spans="1:40" x14ac:dyDescent="0.25">
      <c r="A1191" s="10" t="str">
        <f>N1191&amp;Q1191&amp;R1191&amp;S1191</f>
        <v>Classical13A</v>
      </c>
      <c r="B1191" s="35" t="s">
        <v>1898</v>
      </c>
      <c r="C1191" s="35" t="s">
        <v>1899</v>
      </c>
      <c r="D1191" s="15" t="s">
        <v>782</v>
      </c>
      <c r="E1191" s="15" t="s">
        <v>1248</v>
      </c>
      <c r="F1191" s="15"/>
      <c r="G1191" s="15"/>
      <c r="H1191" s="15"/>
      <c r="I1191" s="15"/>
      <c r="J1191" s="15"/>
      <c r="K1191" s="14"/>
      <c r="L1191" s="15"/>
      <c r="M1191" s="10"/>
      <c r="N1191" s="5" t="s">
        <v>777</v>
      </c>
      <c r="O1191" s="10"/>
      <c r="P1191" s="15">
        <v>23</v>
      </c>
      <c r="Q1191" s="15">
        <v>1</v>
      </c>
      <c r="R1191" s="15">
        <v>3</v>
      </c>
      <c r="S1191" s="35" t="s">
        <v>84</v>
      </c>
      <c r="U1191" s="76" t="s">
        <v>3074</v>
      </c>
      <c r="V1191" s="76" t="str">
        <f>IF(B1191="","",B1191)</f>
        <v>Ravel</v>
      </c>
      <c r="W1191" s="76" t="s">
        <v>3075</v>
      </c>
      <c r="X1191" s="76" t="str">
        <f>IF(C1191="","",C1191)</f>
        <v>Bolero</v>
      </c>
      <c r="Y1191" s="77" t="s">
        <v>3077</v>
      </c>
      <c r="Z1191" s="76" t="str">
        <f>IF(L1191="","",L1191)</f>
        <v/>
      </c>
      <c r="AA1191" s="76" t="s">
        <v>3076</v>
      </c>
      <c r="AB1191" s="76" t="str">
        <f>_xlfn.CONCAT(U1191:AA1191)</f>
        <v>&lt;table class="questions" width="290"&gt;&lt;tr&gt;&lt;td height="50"&gt;&lt;div align="center"&gt;2 Points &lt;/div&gt;&lt;/td&gt;&lt;/tr&gt;&lt;tr&gt;&lt;td height="30"&gt;&lt;div align="center"&gt;Ravel&lt;/div&gt;&lt;/td&gt;&lt;/tr&gt;&lt;tr&gt;&lt;td height="30"&gt;&lt;div align="center"&gt;Bolero&lt;/div&gt;&lt;/td&gt;&lt;/tr&gt;&lt;tr&gt;&lt;td height="30"&gt;&lt;div align="center"&gt;&lt;/div&gt;&lt;/td&gt;&lt;/tr&gt;&lt;tr&gt;&lt;td height="30"&gt;&lt;div align="center"&gt;&lt;/div&gt;&lt;/td&gt;&lt;/tr&gt;&lt;/table&gt;</v>
      </c>
      <c r="AC1191" s="50" t="s">
        <v>2615</v>
      </c>
      <c r="AD1191" s="50" t="str">
        <f>IF(A1191="","","Assets/"&amp;N1191&amp;"/"&amp;Q1191&amp;"/"&amp;P1191&amp;".mp3")</f>
        <v>Assets/Classical/1/23.mp3</v>
      </c>
      <c r="AE1191" s="51" t="s">
        <v>2614</v>
      </c>
      <c r="AF1191" s="50" t="str">
        <f>IF(A1191="","","Tune "&amp;66*(Q1191-1)+P1191)</f>
        <v>Tune 23</v>
      </c>
      <c r="AG1191" s="50" t="s">
        <v>2613</v>
      </c>
      <c r="AH1191" s="50" t="str">
        <f>AC1191&amp;AD1191&amp;AE1191&amp;AF1191&amp;AG1191</f>
        <v>&lt;li&gt;&lt;a href="Assets/Classical/1/23.mp3"&gt;Tune 23&lt;/a&gt;&lt;/li&gt;</v>
      </c>
      <c r="AI1191" s="53" t="s">
        <v>2616</v>
      </c>
      <c r="AJ1191" s="53">
        <f>IF(A1191="","",66*(Q1191-1)+P1191)</f>
        <v>23</v>
      </c>
      <c r="AK1191" s="53" t="s">
        <v>2617</v>
      </c>
      <c r="AL1191" s="53" t="str">
        <f>IF(A1191="","",B1191&amp;"&lt;/td&gt;&lt;td&gt;"&amp;C1191&amp;"&lt;/td&gt;&lt;/tr&gt;")</f>
        <v>Ravel&lt;/td&gt;&lt;td&gt;Bolero&lt;/td&gt;&lt;/tr&gt;</v>
      </c>
      <c r="AM1191" s="53" t="str">
        <f>AI1191&amp;AJ1191&amp;AK1191&amp;AL1191</f>
        <v>&lt;tr&gt;&lt;td align="left"&gt;23&lt;/td&gt;&lt;td align="left"&gt;Ravel&lt;/td&gt;&lt;td&gt;Bolero&lt;/td&gt;&lt;/tr&gt;</v>
      </c>
      <c r="AN1191" s="64">
        <f>IF(MAX(LEN(B1191),LEN(C1191))=0,"",MAX(LEN(B1191),LEN(C1191)))</f>
        <v>6</v>
      </c>
    </row>
    <row r="1192" spans="1:40" x14ac:dyDescent="0.25">
      <c r="A1192" s="10" t="str">
        <f>N1192&amp;Q1192&amp;R1192&amp;S1192</f>
        <v>198016J</v>
      </c>
      <c r="B1192" s="15" t="s">
        <v>2187</v>
      </c>
      <c r="C1192" s="15" t="s">
        <v>2188</v>
      </c>
      <c r="D1192" s="15"/>
      <c r="E1192" s="15"/>
      <c r="F1192" s="15"/>
      <c r="G1192" s="15"/>
      <c r="H1192" s="15"/>
      <c r="I1192" s="15"/>
      <c r="J1192" s="15"/>
      <c r="K1192" s="14"/>
      <c r="L1192" s="15">
        <v>1984</v>
      </c>
      <c r="M1192" s="10"/>
      <c r="N1192" s="81">
        <v>1980</v>
      </c>
      <c r="O1192" s="10"/>
      <c r="P1192" s="15">
        <v>65</v>
      </c>
      <c r="Q1192" s="15">
        <v>1</v>
      </c>
      <c r="R1192" s="15">
        <v>6</v>
      </c>
      <c r="S1192" s="15" t="s">
        <v>1071</v>
      </c>
      <c r="U1192" s="76" t="s">
        <v>3074</v>
      </c>
      <c r="V1192" s="76" t="str">
        <f>IF(B1192="","",B1192)</f>
        <v>Bronski Beat</v>
      </c>
      <c r="W1192" s="76" t="s">
        <v>3075</v>
      </c>
      <c r="X1192" s="76" t="str">
        <f>IF(C1192="","",C1192)</f>
        <v>Smalltown Boy</v>
      </c>
      <c r="Y1192" s="77" t="s">
        <v>3077</v>
      </c>
      <c r="Z1192" s="76">
        <f>IF(L1192="","",L1192)</f>
        <v>1984</v>
      </c>
      <c r="AA1192" s="76" t="s">
        <v>3076</v>
      </c>
      <c r="AB1192" s="76" t="str">
        <f>_xlfn.CONCAT(U1192:AA1192)</f>
        <v>&lt;table class="questions" width="290"&gt;&lt;tr&gt;&lt;td height="50"&gt;&lt;div align="center"&gt;2 Points &lt;/div&gt;&lt;/td&gt;&lt;/tr&gt;&lt;tr&gt;&lt;td height="30"&gt;&lt;div align="center"&gt;Bronski Beat&lt;/div&gt;&lt;/td&gt;&lt;/tr&gt;&lt;tr&gt;&lt;td height="30"&gt;&lt;div align="center"&gt;Smalltown Boy&lt;/div&gt;&lt;/td&gt;&lt;/tr&gt;&lt;tr&gt;&lt;td height="30"&gt;&lt;div align="center"&gt;&lt;/div&gt;&lt;/td&gt;&lt;/tr&gt;&lt;tr&gt;&lt;td height="30"&gt;&lt;div align="center"&gt;1984&lt;/div&gt;&lt;/td&gt;&lt;/tr&gt;&lt;/table&gt;</v>
      </c>
      <c r="AC1192" s="50" t="s">
        <v>2615</v>
      </c>
      <c r="AD1192" s="50" t="str">
        <f>IF(A1192="","","Assets/"&amp;N1192&amp;"/"&amp;Q1192&amp;"/"&amp;P1192&amp;".mp3")</f>
        <v>Assets/1980/1/65.mp3</v>
      </c>
      <c r="AE1192" s="51" t="s">
        <v>2614</v>
      </c>
      <c r="AF1192" s="50" t="str">
        <f>IF(A1192="","","Tune "&amp;66*(Q1192-1)+P1192)</f>
        <v>Tune 65</v>
      </c>
      <c r="AG1192" s="50" t="s">
        <v>2613</v>
      </c>
      <c r="AH1192" s="50" t="str">
        <f>AC1192&amp;AD1192&amp;AE1192&amp;AF1192&amp;AG1192</f>
        <v>&lt;li&gt;&lt;a href="Assets/1980/1/65.mp3"&gt;Tune 65&lt;/a&gt;&lt;/li&gt;</v>
      </c>
      <c r="AI1192" s="53" t="s">
        <v>2616</v>
      </c>
      <c r="AJ1192" s="53">
        <f>IF(A1192="","",66*(Q1192-1)+P1192)</f>
        <v>65</v>
      </c>
      <c r="AK1192" s="53" t="s">
        <v>2617</v>
      </c>
      <c r="AL1192" s="53" t="str">
        <f>IF(A1192="","",B1192&amp;"&lt;/td&gt;&lt;td&gt;"&amp;C1192&amp;"&lt;/td&gt;&lt;/tr&gt;")</f>
        <v>Bronski Beat&lt;/td&gt;&lt;td&gt;Smalltown Boy&lt;/td&gt;&lt;/tr&gt;</v>
      </c>
      <c r="AM1192" s="53" t="str">
        <f>AI1192&amp;AJ1192&amp;AK1192&amp;AL1192</f>
        <v>&lt;tr&gt;&lt;td align="left"&gt;65&lt;/td&gt;&lt;td align="left"&gt;Bronski Beat&lt;/td&gt;&lt;td&gt;Smalltown Boy&lt;/td&gt;&lt;/tr&gt;</v>
      </c>
      <c r="AN1192" s="64">
        <f>IF(MAX(LEN(B1192),LEN(C1192))=0,"",MAX(LEN(B1192),LEN(C1192)))</f>
        <v>13</v>
      </c>
    </row>
    <row r="1193" spans="1:40" x14ac:dyDescent="0.25">
      <c r="A1193" s="10" t="str">
        <f>N1193&amp;Q1193&amp;R1193&amp;S1193</f>
        <v>2015-201935G</v>
      </c>
      <c r="B1193" s="15" t="s">
        <v>2594</v>
      </c>
      <c r="C1193" s="15" t="s">
        <v>2595</v>
      </c>
      <c r="D1193" s="15"/>
      <c r="E1193" s="15"/>
      <c r="F1193" s="15"/>
      <c r="G1193" s="15"/>
      <c r="H1193" s="15"/>
      <c r="I1193" s="15"/>
      <c r="J1193" s="15"/>
      <c r="K1193" s="14"/>
      <c r="L1193" s="15">
        <v>2017</v>
      </c>
      <c r="M1193" s="10"/>
      <c r="N1193" s="3" t="s">
        <v>2623</v>
      </c>
      <c r="O1193" s="10"/>
      <c r="P1193" s="15">
        <v>51</v>
      </c>
      <c r="Q1193" s="15">
        <v>3</v>
      </c>
      <c r="R1193" s="15">
        <v>5</v>
      </c>
      <c r="S1193" s="47" t="s">
        <v>1068</v>
      </c>
      <c r="U1193" s="76" t="s">
        <v>3074</v>
      </c>
      <c r="V1193" s="76" t="str">
        <f>IF(B1193="","",B1193)</f>
        <v>CliQ feat. Alika</v>
      </c>
      <c r="W1193" s="76" t="s">
        <v>3075</v>
      </c>
      <c r="X1193" s="76" t="str">
        <f>IF(C1193="","",C1193)</f>
        <v>Wavey</v>
      </c>
      <c r="Y1193" s="77" t="s">
        <v>3077</v>
      </c>
      <c r="Z1193" s="76">
        <f>IF(L1193="","",L1193)</f>
        <v>2017</v>
      </c>
      <c r="AA1193" s="76" t="s">
        <v>3076</v>
      </c>
      <c r="AB1193" s="76" t="str">
        <f>_xlfn.CONCAT(U1193:AA1193)</f>
        <v>&lt;table class="questions" width="290"&gt;&lt;tr&gt;&lt;td height="50"&gt;&lt;div align="center"&gt;2 Points &lt;/div&gt;&lt;/td&gt;&lt;/tr&gt;&lt;tr&gt;&lt;td height="30"&gt;&lt;div align="center"&gt;CliQ feat. Alika&lt;/div&gt;&lt;/td&gt;&lt;/tr&gt;&lt;tr&gt;&lt;td height="30"&gt;&lt;div align="center"&gt;Wavey&lt;/div&gt;&lt;/td&gt;&lt;/tr&gt;&lt;tr&gt;&lt;td height="30"&gt;&lt;div align="center"&gt;&lt;/div&gt;&lt;/td&gt;&lt;/tr&gt;&lt;tr&gt;&lt;td height="30"&gt;&lt;div align="center"&gt;2017&lt;/div&gt;&lt;/td&gt;&lt;/tr&gt;&lt;/table&gt;</v>
      </c>
      <c r="AC1193" s="50" t="s">
        <v>2615</v>
      </c>
      <c r="AD1193" s="50" t="str">
        <f>IF(A1193="","","Assets/"&amp;N1193&amp;"/"&amp;Q1193&amp;"/"&amp;P1193&amp;".mp3")</f>
        <v>Assets/2015-2019/3/51.mp3</v>
      </c>
      <c r="AE1193" s="51" t="s">
        <v>2614</v>
      </c>
      <c r="AF1193" s="50" t="str">
        <f>IF(A1193="","","Tune "&amp;66*(Q1193-1)+P1193)</f>
        <v>Tune 183</v>
      </c>
      <c r="AG1193" s="50" t="s">
        <v>2613</v>
      </c>
      <c r="AH1193" s="50" t="str">
        <f>AC1193&amp;AD1193&amp;AE1193&amp;AF1193&amp;AG1193</f>
        <v>&lt;li&gt;&lt;a href="Assets/2015-2019/3/51.mp3"&gt;Tune 183&lt;/a&gt;&lt;/li&gt;</v>
      </c>
      <c r="AI1193" s="53" t="s">
        <v>2616</v>
      </c>
      <c r="AJ1193" s="53">
        <f>IF(A1193="","",66*(Q1193-1)+P1193)</f>
        <v>183</v>
      </c>
      <c r="AK1193" s="53" t="s">
        <v>2617</v>
      </c>
      <c r="AL1193" s="53" t="str">
        <f>IF(A1193="","",B1193&amp;"&lt;/td&gt;&lt;td&gt;"&amp;C1193&amp;"&lt;/td&gt;&lt;/tr&gt;")</f>
        <v>CliQ feat. Alika&lt;/td&gt;&lt;td&gt;Wavey&lt;/td&gt;&lt;/tr&gt;</v>
      </c>
      <c r="AM1193" s="53" t="str">
        <f>AI1193&amp;AJ1193&amp;AK1193&amp;AL1193</f>
        <v>&lt;tr&gt;&lt;td align="left"&gt;183&lt;/td&gt;&lt;td align="left"&gt;CliQ feat. Alika&lt;/td&gt;&lt;td&gt;Wavey&lt;/td&gt;&lt;/tr&gt;</v>
      </c>
      <c r="AN1193" s="64">
        <f>IF(MAX(LEN(B1193),LEN(C1193))=0,"",MAX(LEN(B1193),LEN(C1193)))</f>
        <v>16</v>
      </c>
    </row>
    <row r="1194" spans="1:40" x14ac:dyDescent="0.25">
      <c r="A1194" s="10" t="str">
        <f>N1194&amp;Q1194&amp;R1194&amp;S1194</f>
        <v>Rock13G</v>
      </c>
      <c r="B1194" s="15" t="s">
        <v>374</v>
      </c>
      <c r="C1194" s="15" t="s">
        <v>375</v>
      </c>
      <c r="D1194" s="15" t="s">
        <v>672</v>
      </c>
      <c r="E1194" s="15" t="s">
        <v>682</v>
      </c>
      <c r="F1194" s="15"/>
      <c r="G1194" s="15"/>
      <c r="H1194" s="15"/>
      <c r="I1194" s="15"/>
      <c r="J1194" s="15"/>
      <c r="K1194" s="14" t="s">
        <v>674</v>
      </c>
      <c r="L1194" s="15">
        <v>1994</v>
      </c>
      <c r="M1194" s="10"/>
      <c r="N1194" s="36" t="s">
        <v>1067</v>
      </c>
      <c r="O1194" s="10"/>
      <c r="P1194" s="15">
        <v>29</v>
      </c>
      <c r="Q1194" s="15">
        <v>1</v>
      </c>
      <c r="R1194" s="15">
        <v>3</v>
      </c>
      <c r="S1194" s="15" t="s">
        <v>1068</v>
      </c>
      <c r="U1194" s="76" t="s">
        <v>3074</v>
      </c>
      <c r="V1194" s="76" t="str">
        <f>IF(B1194="","",B1194)</f>
        <v>Razorlight</v>
      </c>
      <c r="W1194" s="76" t="s">
        <v>3075</v>
      </c>
      <c r="X1194" s="76" t="str">
        <f>IF(C1194="","",C1194)</f>
        <v>America</v>
      </c>
      <c r="Y1194" s="77" t="s">
        <v>3077</v>
      </c>
      <c r="Z1194" s="76">
        <f>IF(L1194="","",L1194)</f>
        <v>1994</v>
      </c>
      <c r="AA1194" s="76" t="s">
        <v>3076</v>
      </c>
      <c r="AB1194" s="76" t="str">
        <f>_xlfn.CONCAT(U1194:AA1194)</f>
        <v>&lt;table class="questions" width="290"&gt;&lt;tr&gt;&lt;td height="50"&gt;&lt;div align="center"&gt;2 Points &lt;/div&gt;&lt;/td&gt;&lt;/tr&gt;&lt;tr&gt;&lt;td height="30"&gt;&lt;div align="center"&gt;Razorlight&lt;/div&gt;&lt;/td&gt;&lt;/tr&gt;&lt;tr&gt;&lt;td height="30"&gt;&lt;div align="center"&gt;America&lt;/div&gt;&lt;/td&gt;&lt;/tr&gt;&lt;tr&gt;&lt;td height="30"&gt;&lt;div align="center"&gt;&lt;/div&gt;&lt;/td&gt;&lt;/tr&gt;&lt;tr&gt;&lt;td height="30"&gt;&lt;div align="center"&gt;1994&lt;/div&gt;&lt;/td&gt;&lt;/tr&gt;&lt;/table&gt;</v>
      </c>
      <c r="AC1194" s="50" t="s">
        <v>2615</v>
      </c>
      <c r="AD1194" s="50" t="str">
        <f>IF(A1194="","","Assets/"&amp;N1194&amp;"/"&amp;Q1194&amp;"/"&amp;P1194&amp;".mp3")</f>
        <v>Assets/Rock/1/29.mp3</v>
      </c>
      <c r="AE1194" s="51" t="s">
        <v>2614</v>
      </c>
      <c r="AF1194" s="50" t="str">
        <f>IF(A1194="","","Tune "&amp;66*(Q1194-1)+P1194)</f>
        <v>Tune 29</v>
      </c>
      <c r="AG1194" s="50" t="s">
        <v>2613</v>
      </c>
      <c r="AH1194" s="50" t="str">
        <f>AC1194&amp;AD1194&amp;AE1194&amp;AF1194&amp;AG1194</f>
        <v>&lt;li&gt;&lt;a href="Assets/Rock/1/29.mp3"&gt;Tune 29&lt;/a&gt;&lt;/li&gt;</v>
      </c>
      <c r="AI1194" s="53" t="s">
        <v>2616</v>
      </c>
      <c r="AJ1194" s="53">
        <f>IF(A1194="","",66*(Q1194-1)+P1194)</f>
        <v>29</v>
      </c>
      <c r="AK1194" s="53" t="s">
        <v>2617</v>
      </c>
      <c r="AL1194" s="53" t="str">
        <f>IF(A1194="","",B1194&amp;"&lt;/td&gt;&lt;td&gt;"&amp;C1194&amp;"&lt;/td&gt;&lt;/tr&gt;")</f>
        <v>Razorlight&lt;/td&gt;&lt;td&gt;America&lt;/td&gt;&lt;/tr&gt;</v>
      </c>
      <c r="AM1194" s="53" t="str">
        <f>AI1194&amp;AJ1194&amp;AK1194&amp;AL1194</f>
        <v>&lt;tr&gt;&lt;td align="left"&gt;29&lt;/td&gt;&lt;td align="left"&gt;Razorlight&lt;/td&gt;&lt;td&gt;America&lt;/td&gt;&lt;/tr&gt;</v>
      </c>
      <c r="AN1194" s="64">
        <f>IF(MAX(LEN(B1194),LEN(C1194))=0,"",MAX(LEN(B1194),LEN(C1194)))</f>
        <v>10</v>
      </c>
    </row>
    <row r="1195" spans="1:40" x14ac:dyDescent="0.25">
      <c r="A1195" s="10" t="str">
        <f>N1195&amp;Q1195&amp;R1195&amp;S1195</f>
        <v>197015G</v>
      </c>
      <c r="B1195" s="15" t="s">
        <v>2683</v>
      </c>
      <c r="C1195" s="15" t="s">
        <v>2684</v>
      </c>
      <c r="D1195" s="15"/>
      <c r="E1195" s="15"/>
      <c r="F1195" s="15"/>
      <c r="G1195" s="15"/>
      <c r="H1195" s="15"/>
      <c r="I1195" s="15"/>
      <c r="J1195" s="15"/>
      <c r="K1195" s="14"/>
      <c r="L1195" s="15">
        <v>1976</v>
      </c>
      <c r="M1195" s="10"/>
      <c r="N1195" s="81">
        <v>1970</v>
      </c>
      <c r="O1195" s="10"/>
      <c r="P1195" s="15">
        <v>51</v>
      </c>
      <c r="Q1195" s="15">
        <v>1</v>
      </c>
      <c r="R1195" s="15">
        <v>5</v>
      </c>
      <c r="S1195" s="15" t="s">
        <v>1068</v>
      </c>
      <c r="U1195" s="76" t="s">
        <v>3074</v>
      </c>
      <c r="V1195" s="76" t="str">
        <f>IF(B1195="","",B1195)</f>
        <v>Tavares</v>
      </c>
      <c r="W1195" s="76" t="s">
        <v>3075</v>
      </c>
      <c r="X1195" s="76" t="str">
        <f>IF(C1195="","",C1195)</f>
        <v>Heaven Must Be Missing An Angel</v>
      </c>
      <c r="Y1195" s="77" t="s">
        <v>3077</v>
      </c>
      <c r="Z1195" s="76">
        <f>IF(L1195="","",L1195)</f>
        <v>1976</v>
      </c>
      <c r="AA1195" s="76" t="s">
        <v>3076</v>
      </c>
      <c r="AB1195" s="76" t="str">
        <f>_xlfn.CONCAT(U1195:AA1195)</f>
        <v>&lt;table class="questions" width="290"&gt;&lt;tr&gt;&lt;td height="50"&gt;&lt;div align="center"&gt;2 Points &lt;/div&gt;&lt;/td&gt;&lt;/tr&gt;&lt;tr&gt;&lt;td height="30"&gt;&lt;div align="center"&gt;Tavares&lt;/div&gt;&lt;/td&gt;&lt;/tr&gt;&lt;tr&gt;&lt;td height="30"&gt;&lt;div align="center"&gt;Heaven Must Be Missing An Angel&lt;/div&gt;&lt;/td&gt;&lt;/tr&gt;&lt;tr&gt;&lt;td height="30"&gt;&lt;div align="center"&gt;&lt;/div&gt;&lt;/td&gt;&lt;/tr&gt;&lt;tr&gt;&lt;td height="30"&gt;&lt;div align="center"&gt;1976&lt;/div&gt;&lt;/td&gt;&lt;/tr&gt;&lt;/table&gt;</v>
      </c>
      <c r="AC1195" s="50" t="s">
        <v>2615</v>
      </c>
      <c r="AD1195" s="50" t="str">
        <f>IF(A1195="","","Assets/"&amp;N1195&amp;"/"&amp;Q1195&amp;"/"&amp;P1195&amp;".mp3")</f>
        <v>Assets/1970/1/51.mp3</v>
      </c>
      <c r="AE1195" s="51" t="s">
        <v>2614</v>
      </c>
      <c r="AF1195" s="50" t="str">
        <f>IF(A1195="","","Tune "&amp;66*(Q1195-1)+P1195)</f>
        <v>Tune 51</v>
      </c>
      <c r="AG1195" s="50" t="s">
        <v>2613</v>
      </c>
      <c r="AH1195" s="50" t="str">
        <f>AC1195&amp;AD1195&amp;AE1195&amp;AF1195&amp;AG1195</f>
        <v>&lt;li&gt;&lt;a href="Assets/1970/1/51.mp3"&gt;Tune 51&lt;/a&gt;&lt;/li&gt;</v>
      </c>
      <c r="AI1195" s="53" t="s">
        <v>2616</v>
      </c>
      <c r="AJ1195" s="53">
        <f>IF(A1195="","",66*(Q1195-1)+P1195)</f>
        <v>51</v>
      </c>
      <c r="AK1195" s="53" t="s">
        <v>2617</v>
      </c>
      <c r="AL1195" s="53" t="str">
        <f>IF(A1195="","",B1195&amp;"&lt;/td&gt;&lt;td&gt;"&amp;C1195&amp;"&lt;/td&gt;&lt;/tr&gt;")</f>
        <v>Tavares&lt;/td&gt;&lt;td&gt;Heaven Must Be Missing An Angel&lt;/td&gt;&lt;/tr&gt;</v>
      </c>
      <c r="AM1195" s="53" t="str">
        <f>AI1195&amp;AJ1195&amp;AK1195&amp;AL1195</f>
        <v>&lt;tr&gt;&lt;td align="left"&gt;51&lt;/td&gt;&lt;td align="left"&gt;Tavares&lt;/td&gt;&lt;td&gt;Heaven Must Be Missing An Angel&lt;/td&gt;&lt;/tr&gt;</v>
      </c>
      <c r="AN1195" s="64">
        <f>IF(MAX(LEN(B1195),LEN(C1195))=0,"",MAX(LEN(B1195),LEN(C1195)))</f>
        <v>31</v>
      </c>
    </row>
    <row r="1196" spans="1:40" x14ac:dyDescent="0.25">
      <c r="A1196" s="10" t="str">
        <f>N1196&amp;Q1196&amp;R1196&amp;S1196</f>
        <v>TV21D</v>
      </c>
      <c r="B1196" s="35" t="s">
        <v>1293</v>
      </c>
      <c r="C1196" s="15"/>
      <c r="D1196" s="15" t="s">
        <v>985</v>
      </c>
      <c r="E1196" s="15"/>
      <c r="F1196" s="15"/>
      <c r="G1196" s="15"/>
      <c r="H1196" s="15"/>
      <c r="I1196" s="15"/>
      <c r="J1196" s="15"/>
      <c r="K1196" s="14"/>
      <c r="L1196" s="15"/>
      <c r="M1196" s="10"/>
      <c r="N1196" s="8" t="s">
        <v>667</v>
      </c>
      <c r="O1196" s="10"/>
      <c r="P1196" s="15">
        <v>4</v>
      </c>
      <c r="Q1196" s="15">
        <v>2</v>
      </c>
      <c r="R1196" s="15">
        <v>1</v>
      </c>
      <c r="S1196" s="35" t="s">
        <v>86</v>
      </c>
      <c r="U1196" s="76" t="s">
        <v>3074</v>
      </c>
      <c r="V1196" s="76" t="str">
        <f>IF(B1196="","",B1196)</f>
        <v>Minder</v>
      </c>
      <c r="W1196" s="76" t="s">
        <v>3075</v>
      </c>
      <c r="X1196" s="76" t="str">
        <f>IF(C1196="","",C1196)</f>
        <v/>
      </c>
      <c r="Y1196" s="77" t="s">
        <v>3077</v>
      </c>
      <c r="Z1196" s="76" t="str">
        <f>IF(L1196="","",L1196)</f>
        <v/>
      </c>
      <c r="AA1196" s="76" t="s">
        <v>3076</v>
      </c>
      <c r="AB1196" s="76" t="str">
        <f>_xlfn.CONCAT(U1196:AA1196)</f>
        <v>&lt;table class="questions" width="290"&gt;&lt;tr&gt;&lt;td height="50"&gt;&lt;div align="center"&gt;2 Points &lt;/div&gt;&lt;/td&gt;&lt;/tr&gt;&lt;tr&gt;&lt;td height="30"&gt;&lt;div align="center"&gt;Minder&lt;/div&gt;&lt;/td&gt;&lt;/tr&gt;&lt;tr&gt;&lt;td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196" s="50" t="s">
        <v>2615</v>
      </c>
      <c r="AD1196" s="50" t="str">
        <f>IF(A1196="","","Assets/"&amp;N1196&amp;"/"&amp;Q1196&amp;"/"&amp;P1196&amp;".mp3")</f>
        <v>Assets/TV/2/4.mp3</v>
      </c>
      <c r="AE1196" s="51" t="s">
        <v>2614</v>
      </c>
      <c r="AF1196" s="50" t="str">
        <f>IF(A1196="","","Tune "&amp;66*(Q1196-1)+P1196)</f>
        <v>Tune 70</v>
      </c>
      <c r="AG1196" s="50" t="s">
        <v>2613</v>
      </c>
      <c r="AH1196" s="50" t="str">
        <f>AC1196&amp;AD1196&amp;AE1196&amp;AF1196&amp;AG1196</f>
        <v>&lt;li&gt;&lt;a href="Assets/TV/2/4.mp3"&gt;Tune 70&lt;/a&gt;&lt;/li&gt;</v>
      </c>
      <c r="AI1196" s="53" t="s">
        <v>2616</v>
      </c>
      <c r="AJ1196" s="53">
        <f>IF(A1196="","",66*(Q1196-1)+P1196)</f>
        <v>70</v>
      </c>
      <c r="AK1196" s="53" t="s">
        <v>2617</v>
      </c>
      <c r="AL1196" s="53" t="str">
        <f>IF(A1196="","",B1196&amp;"&lt;/td&gt;&lt;td&gt;"&amp;C1196&amp;"&lt;/td&gt;&lt;/tr&gt;")</f>
        <v>Minder&lt;/td&gt;&lt;td&gt;&lt;/td&gt;&lt;/tr&gt;</v>
      </c>
      <c r="AM1196" s="53" t="str">
        <f>AI1196&amp;AJ1196&amp;AK1196&amp;AL1196</f>
        <v>&lt;tr&gt;&lt;td align="left"&gt;70&lt;/td&gt;&lt;td align="left"&gt;Minder&lt;/td&gt;&lt;td&gt;&lt;/td&gt;&lt;/tr&gt;</v>
      </c>
      <c r="AN1196" s="64">
        <f>IF(MAX(LEN(B1196),LEN(C1196))=0,"",MAX(LEN(B1196),LEN(C1196)))</f>
        <v>6</v>
      </c>
    </row>
    <row r="1197" spans="1:40" x14ac:dyDescent="0.25">
      <c r="A1197" s="10" t="str">
        <f>N1197&amp;Q1197&amp;R1197&amp;S1197</f>
        <v>2005-200921G</v>
      </c>
      <c r="B1197" s="15" t="s">
        <v>178</v>
      </c>
      <c r="C1197" s="15" t="s">
        <v>179</v>
      </c>
      <c r="D1197" s="15" t="s">
        <v>672</v>
      </c>
      <c r="E1197" s="15" t="s">
        <v>682</v>
      </c>
      <c r="F1197" s="15"/>
      <c r="G1197" s="15"/>
      <c r="H1197" s="15"/>
      <c r="I1197" s="15"/>
      <c r="J1197" s="15"/>
      <c r="K1197" s="14"/>
      <c r="L1197" s="15">
        <v>2009</v>
      </c>
      <c r="M1197" s="10"/>
      <c r="N1197" s="3" t="s">
        <v>2621</v>
      </c>
      <c r="O1197" s="10"/>
      <c r="P1197" s="15">
        <v>7</v>
      </c>
      <c r="Q1197" s="15">
        <v>2</v>
      </c>
      <c r="R1197" s="15">
        <v>1</v>
      </c>
      <c r="S1197" s="15" t="s">
        <v>1068</v>
      </c>
      <c r="U1197" s="76" t="s">
        <v>3074</v>
      </c>
      <c r="V1197" s="76" t="str">
        <f>IF(B1197="","",B1197)</f>
        <v>La Roux</v>
      </c>
      <c r="W1197" s="76" t="s">
        <v>3075</v>
      </c>
      <c r="X1197" s="76" t="str">
        <f>IF(C1197="","",C1197)</f>
        <v>In for the Kill</v>
      </c>
      <c r="Y1197" s="77" t="s">
        <v>3077</v>
      </c>
      <c r="Z1197" s="76">
        <f>IF(L1197="","",L1197)</f>
        <v>2009</v>
      </c>
      <c r="AA1197" s="76" t="s">
        <v>3076</v>
      </c>
      <c r="AB1197" s="76" t="str">
        <f>_xlfn.CONCAT(U1197:AA1197)</f>
        <v>&lt;table class="questions" width="290"&gt;&lt;tr&gt;&lt;td height="50"&gt;&lt;div align="center"&gt;2 Points &lt;/div&gt;&lt;/td&gt;&lt;/tr&gt;&lt;tr&gt;&lt;td height="30"&gt;&lt;div align="center"&gt;La Roux&lt;/div&gt;&lt;/td&gt;&lt;/tr&gt;&lt;tr&gt;&lt;td height="30"&gt;&lt;div align="center"&gt;In for the Kill&lt;/div&gt;&lt;/td&gt;&lt;/tr&gt;&lt;tr&gt;&lt;td height="30"&gt;&lt;div align="center"&gt;&lt;/div&gt;&lt;/td&gt;&lt;/tr&gt;&lt;tr&gt;&lt;td height="30"&gt;&lt;div align="center"&gt;2009&lt;/div&gt;&lt;/td&gt;&lt;/tr&gt;&lt;/table&gt;</v>
      </c>
      <c r="AC1197" s="50" t="s">
        <v>2615</v>
      </c>
      <c r="AD1197" s="50" t="str">
        <f>IF(A1197="","","Assets/"&amp;N1197&amp;"/"&amp;Q1197&amp;"/"&amp;P1197&amp;".mp3")</f>
        <v>Assets/2005-2009/2/7.mp3</v>
      </c>
      <c r="AE1197" s="51" t="s">
        <v>2614</v>
      </c>
      <c r="AF1197" s="50" t="str">
        <f>IF(A1197="","","Tune "&amp;66*(Q1197-1)+P1197)</f>
        <v>Tune 73</v>
      </c>
      <c r="AG1197" s="50" t="s">
        <v>2613</v>
      </c>
      <c r="AH1197" s="50" t="str">
        <f>AC1197&amp;AD1197&amp;AE1197&amp;AF1197&amp;AG1197</f>
        <v>&lt;li&gt;&lt;a href="Assets/2005-2009/2/7.mp3"&gt;Tune 73&lt;/a&gt;&lt;/li&gt;</v>
      </c>
      <c r="AI1197" s="53" t="s">
        <v>2616</v>
      </c>
      <c r="AJ1197" s="53">
        <f>IF(A1197="","",66*(Q1197-1)+P1197)</f>
        <v>73</v>
      </c>
      <c r="AK1197" s="53" t="s">
        <v>2617</v>
      </c>
      <c r="AL1197" s="53" t="str">
        <f>IF(A1197="","",B1197&amp;"&lt;/td&gt;&lt;td&gt;"&amp;C1197&amp;"&lt;/td&gt;&lt;/tr&gt;")</f>
        <v>La Roux&lt;/td&gt;&lt;td&gt;In for the Kill&lt;/td&gt;&lt;/tr&gt;</v>
      </c>
      <c r="AM1197" s="53" t="str">
        <f>AI1197&amp;AJ1197&amp;AK1197&amp;AL1197</f>
        <v>&lt;tr&gt;&lt;td align="left"&gt;73&lt;/td&gt;&lt;td align="left"&gt;La Roux&lt;/td&gt;&lt;td&gt;In for the Kill&lt;/td&gt;&lt;/tr&gt;</v>
      </c>
      <c r="AN1197" s="64">
        <f>IF(MAX(LEN(B1197),LEN(C1197))=0,"",MAX(LEN(B1197),LEN(C1197)))</f>
        <v>15</v>
      </c>
    </row>
    <row r="1198" spans="1:40" x14ac:dyDescent="0.25">
      <c r="A1198" s="10" t="str">
        <f>N1198&amp;Q1198&amp;R1198&amp;S1198</f>
        <v>Rock11D</v>
      </c>
      <c r="B1198" s="14" t="s">
        <v>595</v>
      </c>
      <c r="C1198" s="15" t="s">
        <v>596</v>
      </c>
      <c r="D1198" s="15" t="s">
        <v>672</v>
      </c>
      <c r="E1198" s="15" t="s">
        <v>682</v>
      </c>
      <c r="F1198" s="15"/>
      <c r="G1198" s="15"/>
      <c r="H1198" s="15"/>
      <c r="I1198" s="15"/>
      <c r="J1198" s="15"/>
      <c r="K1198" s="14"/>
      <c r="L1198" s="15">
        <v>1992</v>
      </c>
      <c r="M1198" s="10"/>
      <c r="N1198" s="36" t="s">
        <v>1067</v>
      </c>
      <c r="O1198" s="10"/>
      <c r="P1198" s="15">
        <v>4</v>
      </c>
      <c r="Q1198" s="15">
        <v>1</v>
      </c>
      <c r="R1198" s="15">
        <v>1</v>
      </c>
      <c r="S1198" s="15" t="s">
        <v>86</v>
      </c>
      <c r="U1198" s="76" t="s">
        <v>3074</v>
      </c>
      <c r="V1198" s="76" t="str">
        <f>IF(B1198="","",B1198)</f>
        <v>Red Hot Chilli Peppers</v>
      </c>
      <c r="W1198" s="76" t="s">
        <v>3075</v>
      </c>
      <c r="X1198" s="76" t="str">
        <f>IF(C1198="","",C1198)</f>
        <v>Give It Away</v>
      </c>
      <c r="Y1198" s="77" t="s">
        <v>3077</v>
      </c>
      <c r="Z1198" s="76">
        <f>IF(L1198="","",L1198)</f>
        <v>1992</v>
      </c>
      <c r="AA1198" s="76" t="s">
        <v>3076</v>
      </c>
      <c r="AB1198" s="76" t="str">
        <f>_xlfn.CONCAT(U1198:AA1198)</f>
        <v>&lt;table class="questions" width="290"&gt;&lt;tr&gt;&lt;td height="50"&gt;&lt;div align="center"&gt;2 Points &lt;/div&gt;&lt;/td&gt;&lt;/tr&gt;&lt;tr&gt;&lt;td height="30"&gt;&lt;div align="center"&gt;Red Hot Chilli Peppers&lt;/div&gt;&lt;/td&gt;&lt;/tr&gt;&lt;tr&gt;&lt;td height="30"&gt;&lt;div align="center"&gt;Give It Away&lt;/div&gt;&lt;/td&gt;&lt;/tr&gt;&lt;tr&gt;&lt;td height="30"&gt;&lt;div align="center"&gt;&lt;/div&gt;&lt;/td&gt;&lt;/tr&gt;&lt;tr&gt;&lt;td height="30"&gt;&lt;div align="center"&gt;1992&lt;/div&gt;&lt;/td&gt;&lt;/tr&gt;&lt;/table&gt;</v>
      </c>
      <c r="AC1198" s="50" t="s">
        <v>2615</v>
      </c>
      <c r="AD1198" s="50" t="str">
        <f>IF(A1198="","","Assets/"&amp;N1198&amp;"/"&amp;Q1198&amp;"/"&amp;P1198&amp;".mp3")</f>
        <v>Assets/Rock/1/4.mp3</v>
      </c>
      <c r="AE1198" s="51" t="s">
        <v>2614</v>
      </c>
      <c r="AF1198" s="50" t="str">
        <f>IF(A1198="","","Tune "&amp;66*(Q1198-1)+P1198)</f>
        <v>Tune 4</v>
      </c>
      <c r="AG1198" s="50" t="s">
        <v>2613</v>
      </c>
      <c r="AH1198" s="50" t="str">
        <f>AC1198&amp;AD1198&amp;AE1198&amp;AF1198&amp;AG1198</f>
        <v>&lt;li&gt;&lt;a href="Assets/Rock/1/4.mp3"&gt;Tune 4&lt;/a&gt;&lt;/li&gt;</v>
      </c>
      <c r="AI1198" s="53" t="s">
        <v>2616</v>
      </c>
      <c r="AJ1198" s="53">
        <f>IF(A1198="","",66*(Q1198-1)+P1198)</f>
        <v>4</v>
      </c>
      <c r="AK1198" s="53" t="s">
        <v>2617</v>
      </c>
      <c r="AL1198" s="53" t="str">
        <f>IF(A1198="","",B1198&amp;"&lt;/td&gt;&lt;td&gt;"&amp;C1198&amp;"&lt;/td&gt;&lt;/tr&gt;")</f>
        <v>Red Hot Chilli Peppers&lt;/td&gt;&lt;td&gt;Give It Away&lt;/td&gt;&lt;/tr&gt;</v>
      </c>
      <c r="AM1198" s="53" t="str">
        <f>AI1198&amp;AJ1198&amp;AK1198&amp;AL1198</f>
        <v>&lt;tr&gt;&lt;td align="left"&gt;4&lt;/td&gt;&lt;td align="left"&gt;Red Hot Chilli Peppers&lt;/td&gt;&lt;td&gt;Give It Away&lt;/td&gt;&lt;/tr&gt;</v>
      </c>
      <c r="AN1198" s="64">
        <f>IF(MAX(LEN(B1198),LEN(C1198))=0,"",MAX(LEN(B1198),LEN(C1198)))</f>
        <v>22</v>
      </c>
    </row>
    <row r="1199" spans="1:40" x14ac:dyDescent="0.25">
      <c r="A1199" s="10" t="str">
        <f>N1199&amp;Q1199&amp;R1199&amp;S1199</f>
        <v>2015-201935H</v>
      </c>
      <c r="B1199" s="15" t="s">
        <v>1690</v>
      </c>
      <c r="C1199" s="15" t="s">
        <v>2607</v>
      </c>
      <c r="D1199" s="15"/>
      <c r="E1199" s="15"/>
      <c r="F1199" s="15"/>
      <c r="G1199" s="15"/>
      <c r="H1199" s="15"/>
      <c r="I1199" s="15"/>
      <c r="J1199" s="15"/>
      <c r="K1199" s="14"/>
      <c r="L1199" s="15">
        <v>2017</v>
      </c>
      <c r="M1199" s="10"/>
      <c r="N1199" s="3" t="s">
        <v>2623</v>
      </c>
      <c r="O1199" s="10"/>
      <c r="P1199" s="15">
        <v>52</v>
      </c>
      <c r="Q1199" s="15">
        <v>3</v>
      </c>
      <c r="R1199" s="15">
        <v>5</v>
      </c>
      <c r="S1199" s="15" t="s">
        <v>1069</v>
      </c>
      <c r="U1199" s="76" t="s">
        <v>3074</v>
      </c>
      <c r="V1199" s="76" t="str">
        <f>IF(B1199="","",B1199)</f>
        <v>The Killers</v>
      </c>
      <c r="W1199" s="76" t="s">
        <v>3075</v>
      </c>
      <c r="X1199" s="76" t="str">
        <f>IF(C1199="","",C1199)</f>
        <v>The Man</v>
      </c>
      <c r="Y1199" s="77" t="s">
        <v>3077</v>
      </c>
      <c r="Z1199" s="76">
        <f>IF(L1199="","",L1199)</f>
        <v>2017</v>
      </c>
      <c r="AA1199" s="76" t="s">
        <v>3076</v>
      </c>
      <c r="AB1199" s="76" t="str">
        <f>_xlfn.CONCAT(U1199:AA1199)</f>
        <v>&lt;table class="questions" width="290"&gt;&lt;tr&gt;&lt;td height="50"&gt;&lt;div align="center"&gt;2 Points &lt;/div&gt;&lt;/td&gt;&lt;/tr&gt;&lt;tr&gt;&lt;td height="30"&gt;&lt;div align="center"&gt;The Killers&lt;/div&gt;&lt;/td&gt;&lt;/tr&gt;&lt;tr&gt;&lt;td height="30"&gt;&lt;div align="center"&gt;The Man&lt;/div&gt;&lt;/td&gt;&lt;/tr&gt;&lt;tr&gt;&lt;td height="30"&gt;&lt;div align="center"&gt;&lt;/div&gt;&lt;/td&gt;&lt;/tr&gt;&lt;tr&gt;&lt;td height="30"&gt;&lt;div align="center"&gt;2017&lt;/div&gt;&lt;/td&gt;&lt;/tr&gt;&lt;/table&gt;</v>
      </c>
      <c r="AC1199" s="50" t="s">
        <v>2615</v>
      </c>
      <c r="AD1199" s="50" t="str">
        <f>IF(A1199="","","Assets/"&amp;N1199&amp;"/"&amp;Q1199&amp;"/"&amp;P1199&amp;".mp3")</f>
        <v>Assets/2015-2019/3/52.mp3</v>
      </c>
      <c r="AE1199" s="51" t="s">
        <v>2614</v>
      </c>
      <c r="AF1199" s="50" t="str">
        <f>IF(A1199="","","Tune "&amp;66*(Q1199-1)+P1199)</f>
        <v>Tune 184</v>
      </c>
      <c r="AG1199" s="50" t="s">
        <v>2613</v>
      </c>
      <c r="AH1199" s="50" t="str">
        <f>AC1199&amp;AD1199&amp;AE1199&amp;AF1199&amp;AG1199</f>
        <v>&lt;li&gt;&lt;a href="Assets/2015-2019/3/52.mp3"&gt;Tune 184&lt;/a&gt;&lt;/li&gt;</v>
      </c>
      <c r="AI1199" s="53" t="s">
        <v>2616</v>
      </c>
      <c r="AJ1199" s="53">
        <f>IF(A1199="","",66*(Q1199-1)+P1199)</f>
        <v>184</v>
      </c>
      <c r="AK1199" s="53" t="s">
        <v>2617</v>
      </c>
      <c r="AL1199" s="53" t="str">
        <f>IF(A1199="","",B1199&amp;"&lt;/td&gt;&lt;td&gt;"&amp;C1199&amp;"&lt;/td&gt;&lt;/tr&gt;")</f>
        <v>The Killers&lt;/td&gt;&lt;td&gt;The Man&lt;/td&gt;&lt;/tr&gt;</v>
      </c>
      <c r="AM1199" s="53" t="str">
        <f>AI1199&amp;AJ1199&amp;AK1199&amp;AL1199</f>
        <v>&lt;tr&gt;&lt;td align="left"&gt;184&lt;/td&gt;&lt;td align="left"&gt;The Killers&lt;/td&gt;&lt;td&gt;The Man&lt;/td&gt;&lt;/tr&gt;</v>
      </c>
      <c r="AN1199" s="64">
        <f>IF(MAX(LEN(B1199),LEN(C1199))=0,"",MAX(LEN(B1199),LEN(C1199)))</f>
        <v>11</v>
      </c>
    </row>
    <row r="1200" spans="1:40" x14ac:dyDescent="0.25">
      <c r="A1200" s="10" t="str">
        <f>N1200&amp;Q1200&amp;R1200&amp;S1200</f>
        <v>Rock13C</v>
      </c>
      <c r="B1200" s="15" t="s">
        <v>595</v>
      </c>
      <c r="C1200" s="15" t="s">
        <v>406</v>
      </c>
      <c r="D1200" s="15" t="s">
        <v>672</v>
      </c>
      <c r="E1200" s="15" t="s">
        <v>682</v>
      </c>
      <c r="F1200" s="15"/>
      <c r="G1200" s="15"/>
      <c r="H1200" s="15"/>
      <c r="I1200" s="15"/>
      <c r="J1200" s="15"/>
      <c r="K1200" s="14"/>
      <c r="L1200" s="15">
        <v>1984</v>
      </c>
      <c r="M1200" s="10"/>
      <c r="N1200" s="36" t="s">
        <v>1067</v>
      </c>
      <c r="O1200" s="10"/>
      <c r="P1200" s="15">
        <v>25</v>
      </c>
      <c r="Q1200" s="15">
        <v>1</v>
      </c>
      <c r="R1200" s="15">
        <v>3</v>
      </c>
      <c r="S1200" s="15" t="s">
        <v>89</v>
      </c>
      <c r="U1200" s="76" t="s">
        <v>3074</v>
      </c>
      <c r="V1200" s="76" t="str">
        <f>IF(B1200="","",B1200)</f>
        <v>Red Hot Chilli Peppers</v>
      </c>
      <c r="W1200" s="76" t="s">
        <v>3075</v>
      </c>
      <c r="X1200" s="76" t="str">
        <f>IF(C1200="","",C1200)</f>
        <v>Under the Bridge</v>
      </c>
      <c r="Y1200" s="77" t="s">
        <v>3077</v>
      </c>
      <c r="Z1200" s="76">
        <f>IF(L1200="","",L1200)</f>
        <v>1984</v>
      </c>
      <c r="AA1200" s="76" t="s">
        <v>3076</v>
      </c>
      <c r="AB1200" s="76" t="str">
        <f>_xlfn.CONCAT(U1200:AA1200)</f>
        <v>&lt;table class="questions" width="290"&gt;&lt;tr&gt;&lt;td height="50"&gt;&lt;div align="center"&gt;2 Points &lt;/div&gt;&lt;/td&gt;&lt;/tr&gt;&lt;tr&gt;&lt;td height="30"&gt;&lt;div align="center"&gt;Red Hot Chilli Peppers&lt;/div&gt;&lt;/td&gt;&lt;/tr&gt;&lt;tr&gt;&lt;td height="30"&gt;&lt;div align="center"&gt;Under the Bridge&lt;/div&gt;&lt;/td&gt;&lt;/tr&gt;&lt;tr&gt;&lt;td height="30"&gt;&lt;div align="center"&gt;&lt;/div&gt;&lt;/td&gt;&lt;/tr&gt;&lt;tr&gt;&lt;td height="30"&gt;&lt;div align="center"&gt;1984&lt;/div&gt;&lt;/td&gt;&lt;/tr&gt;&lt;/table&gt;</v>
      </c>
      <c r="AC1200" s="50" t="s">
        <v>2615</v>
      </c>
      <c r="AD1200" s="50" t="str">
        <f>IF(A1200="","","Assets/"&amp;N1200&amp;"/"&amp;Q1200&amp;"/"&amp;P1200&amp;".mp3")</f>
        <v>Assets/Rock/1/25.mp3</v>
      </c>
      <c r="AE1200" s="51" t="s">
        <v>2614</v>
      </c>
      <c r="AF1200" s="50" t="str">
        <f>IF(A1200="","","Tune "&amp;66*(Q1200-1)+P1200)</f>
        <v>Tune 25</v>
      </c>
      <c r="AG1200" s="50" t="s">
        <v>2613</v>
      </c>
      <c r="AH1200" s="50" t="str">
        <f>AC1200&amp;AD1200&amp;AE1200&amp;AF1200&amp;AG1200</f>
        <v>&lt;li&gt;&lt;a href="Assets/Rock/1/25.mp3"&gt;Tune 25&lt;/a&gt;&lt;/li&gt;</v>
      </c>
      <c r="AI1200" s="53" t="s">
        <v>2616</v>
      </c>
      <c r="AJ1200" s="53">
        <f>IF(A1200="","",66*(Q1200-1)+P1200)</f>
        <v>25</v>
      </c>
      <c r="AK1200" s="53" t="s">
        <v>2617</v>
      </c>
      <c r="AL1200" s="53" t="str">
        <f>IF(A1200="","",B1200&amp;"&lt;/td&gt;&lt;td&gt;"&amp;C1200&amp;"&lt;/td&gt;&lt;/tr&gt;")</f>
        <v>Red Hot Chilli Peppers&lt;/td&gt;&lt;td&gt;Under the Bridge&lt;/td&gt;&lt;/tr&gt;</v>
      </c>
      <c r="AM1200" s="53" t="str">
        <f>AI1200&amp;AJ1200&amp;AK1200&amp;AL1200</f>
        <v>&lt;tr&gt;&lt;td align="left"&gt;25&lt;/td&gt;&lt;td align="left"&gt;Red Hot Chilli Peppers&lt;/td&gt;&lt;td&gt;Under the Bridge&lt;/td&gt;&lt;/tr&gt;</v>
      </c>
      <c r="AN1200" s="64">
        <f>IF(MAX(LEN(B1200),LEN(C1200))=0,"",MAX(LEN(B1200),LEN(C1200)))</f>
        <v>22</v>
      </c>
    </row>
    <row r="1201" spans="1:40" x14ac:dyDescent="0.25">
      <c r="A1201" s="10" t="str">
        <f>N1201&amp;Q1201&amp;R1201&amp;S1201</f>
        <v>Rock13F</v>
      </c>
      <c r="B1201" s="17" t="s">
        <v>595</v>
      </c>
      <c r="C1201" s="15" t="s">
        <v>556</v>
      </c>
      <c r="D1201" s="15" t="s">
        <v>672</v>
      </c>
      <c r="E1201" s="15" t="s">
        <v>682</v>
      </c>
      <c r="F1201" s="15"/>
      <c r="G1201" s="15"/>
      <c r="H1201" s="15"/>
      <c r="I1201" s="15"/>
      <c r="J1201" s="15"/>
      <c r="K1201" s="14"/>
      <c r="L1201" s="15">
        <v>1996</v>
      </c>
      <c r="M1201" s="10"/>
      <c r="N1201" s="36" t="s">
        <v>1067</v>
      </c>
      <c r="O1201" s="10"/>
      <c r="P1201" s="15">
        <v>28</v>
      </c>
      <c r="Q1201" s="15">
        <v>1</v>
      </c>
      <c r="R1201" s="15">
        <v>3</v>
      </c>
      <c r="S1201" s="15" t="s">
        <v>88</v>
      </c>
      <c r="U1201" s="76" t="s">
        <v>3074</v>
      </c>
      <c r="V1201" s="76" t="str">
        <f>IF(B1201="","",B1201)</f>
        <v>Red Hot Chilli Peppers</v>
      </c>
      <c r="W1201" s="76" t="s">
        <v>3075</v>
      </c>
      <c r="X1201" s="76" t="str">
        <f>IF(C1201="","",C1201)</f>
        <v>By the Way</v>
      </c>
      <c r="Y1201" s="77" t="s">
        <v>3077</v>
      </c>
      <c r="Z1201" s="76">
        <f>IF(L1201="","",L1201)</f>
        <v>1996</v>
      </c>
      <c r="AA1201" s="76" t="s">
        <v>3076</v>
      </c>
      <c r="AB1201" s="76" t="str">
        <f>_xlfn.CONCAT(U1201:AA1201)</f>
        <v>&lt;table class="questions" width="290"&gt;&lt;tr&gt;&lt;td height="50"&gt;&lt;div align="center"&gt;2 Points &lt;/div&gt;&lt;/td&gt;&lt;/tr&gt;&lt;tr&gt;&lt;td height="30"&gt;&lt;div align="center"&gt;Red Hot Chilli Peppers&lt;/div&gt;&lt;/td&gt;&lt;/tr&gt;&lt;tr&gt;&lt;td height="30"&gt;&lt;div align="center"&gt;By the Way&lt;/div&gt;&lt;/td&gt;&lt;/tr&gt;&lt;tr&gt;&lt;td height="30"&gt;&lt;div align="center"&gt;&lt;/div&gt;&lt;/td&gt;&lt;/tr&gt;&lt;tr&gt;&lt;td height="30"&gt;&lt;div align="center"&gt;1996&lt;/div&gt;&lt;/td&gt;&lt;/tr&gt;&lt;/table&gt;</v>
      </c>
      <c r="AC1201" s="50" t="s">
        <v>2615</v>
      </c>
      <c r="AD1201" s="50" t="str">
        <f>IF(A1201="","","Assets/"&amp;N1201&amp;"/"&amp;Q1201&amp;"/"&amp;P1201&amp;".mp3")</f>
        <v>Assets/Rock/1/28.mp3</v>
      </c>
      <c r="AE1201" s="51" t="s">
        <v>2614</v>
      </c>
      <c r="AF1201" s="50" t="str">
        <f>IF(A1201="","","Tune "&amp;66*(Q1201-1)+P1201)</f>
        <v>Tune 28</v>
      </c>
      <c r="AG1201" s="50" t="s">
        <v>2613</v>
      </c>
      <c r="AH1201" s="50" t="str">
        <f>AC1201&amp;AD1201&amp;AE1201&amp;AF1201&amp;AG1201</f>
        <v>&lt;li&gt;&lt;a href="Assets/Rock/1/28.mp3"&gt;Tune 28&lt;/a&gt;&lt;/li&gt;</v>
      </c>
      <c r="AI1201" s="53" t="s">
        <v>2616</v>
      </c>
      <c r="AJ1201" s="53">
        <f>IF(A1201="","",66*(Q1201-1)+P1201)</f>
        <v>28</v>
      </c>
      <c r="AK1201" s="53" t="s">
        <v>2617</v>
      </c>
      <c r="AL1201" s="53" t="str">
        <f>IF(A1201="","",B1201&amp;"&lt;/td&gt;&lt;td&gt;"&amp;C1201&amp;"&lt;/td&gt;&lt;/tr&gt;")</f>
        <v>Red Hot Chilli Peppers&lt;/td&gt;&lt;td&gt;By the Way&lt;/td&gt;&lt;/tr&gt;</v>
      </c>
      <c r="AM1201" s="53" t="str">
        <f>AI1201&amp;AJ1201&amp;AK1201&amp;AL1201</f>
        <v>&lt;tr&gt;&lt;td align="left"&gt;28&lt;/td&gt;&lt;td align="left"&gt;Red Hot Chilli Peppers&lt;/td&gt;&lt;td&gt;By the Way&lt;/td&gt;&lt;/tr&gt;</v>
      </c>
      <c r="AN1201" s="64">
        <f>IF(MAX(LEN(B1201),LEN(C1201))=0,"",MAX(LEN(B1201),LEN(C1201)))</f>
        <v>22</v>
      </c>
    </row>
    <row r="1202" spans="1:40" x14ac:dyDescent="0.25">
      <c r="A1202" s="10" t="str">
        <f>N1202&amp;Q1202&amp;R1202&amp;S1202</f>
        <v>199021D</v>
      </c>
      <c r="B1202" s="35" t="s">
        <v>2067</v>
      </c>
      <c r="C1202" s="35" t="s">
        <v>2068</v>
      </c>
      <c r="D1202" s="15"/>
      <c r="E1202" s="15"/>
      <c r="F1202" s="15"/>
      <c r="G1202" s="15"/>
      <c r="H1202" s="15"/>
      <c r="I1202" s="15"/>
      <c r="J1202" s="15"/>
      <c r="K1202" s="14"/>
      <c r="L1202" s="15">
        <v>1997</v>
      </c>
      <c r="M1202" s="10"/>
      <c r="N1202" s="7">
        <v>1990</v>
      </c>
      <c r="O1202" s="10"/>
      <c r="P1202" s="15">
        <v>4</v>
      </c>
      <c r="Q1202" s="15">
        <v>2</v>
      </c>
      <c r="R1202" s="15">
        <v>1</v>
      </c>
      <c r="S1202" s="35" t="s">
        <v>86</v>
      </c>
      <c r="U1202" s="76" t="s">
        <v>3074</v>
      </c>
      <c r="V1202" s="76" t="str">
        <f>IF(B1202="","",B1202)</f>
        <v>The Verve</v>
      </c>
      <c r="W1202" s="76" t="s">
        <v>3075</v>
      </c>
      <c r="X1202" s="76" t="str">
        <f>IF(C1202="","",C1202)</f>
        <v>Bittersweet Symphony</v>
      </c>
      <c r="Y1202" s="77" t="s">
        <v>3077</v>
      </c>
      <c r="Z1202" s="76">
        <f>IF(L1202="","",L1202)</f>
        <v>1997</v>
      </c>
      <c r="AA1202" s="76" t="s">
        <v>3076</v>
      </c>
      <c r="AB1202" s="76" t="str">
        <f>_xlfn.CONCAT(U1202:AA1202)</f>
        <v>&lt;table class="questions" width="290"&gt;&lt;tr&gt;&lt;td height="50"&gt;&lt;div align="center"&gt;2 Points &lt;/div&gt;&lt;/td&gt;&lt;/tr&gt;&lt;tr&gt;&lt;td height="30"&gt;&lt;div align="center"&gt;The Verve&lt;/div&gt;&lt;/td&gt;&lt;/tr&gt;&lt;tr&gt;&lt;td height="30"&gt;&lt;div align="center"&gt;Bittersweet Symphony&lt;/div&gt;&lt;/td&gt;&lt;/tr&gt;&lt;tr&gt;&lt;td height="30"&gt;&lt;div align="center"&gt;&lt;/div&gt;&lt;/td&gt;&lt;/tr&gt;&lt;tr&gt;&lt;td height="30"&gt;&lt;div align="center"&gt;1997&lt;/div&gt;&lt;/td&gt;&lt;/tr&gt;&lt;/table&gt;</v>
      </c>
      <c r="AC1202" s="50" t="s">
        <v>2615</v>
      </c>
      <c r="AD1202" s="50" t="str">
        <f>IF(A1202="","","Assets/"&amp;N1202&amp;"/"&amp;Q1202&amp;"/"&amp;P1202&amp;".mp3")</f>
        <v>Assets/1990/2/4.mp3</v>
      </c>
      <c r="AE1202" s="51" t="s">
        <v>2614</v>
      </c>
      <c r="AF1202" s="50" t="str">
        <f>IF(A1202="","","Tune "&amp;66*(Q1202-1)+P1202)</f>
        <v>Tune 70</v>
      </c>
      <c r="AG1202" s="50" t="s">
        <v>2613</v>
      </c>
      <c r="AH1202" s="50" t="str">
        <f>AC1202&amp;AD1202&amp;AE1202&amp;AF1202&amp;AG1202</f>
        <v>&lt;li&gt;&lt;a href="Assets/1990/2/4.mp3"&gt;Tune 70&lt;/a&gt;&lt;/li&gt;</v>
      </c>
      <c r="AI1202" s="53" t="s">
        <v>2616</v>
      </c>
      <c r="AJ1202" s="53">
        <f>IF(A1202="","",66*(Q1202-1)+P1202)</f>
        <v>70</v>
      </c>
      <c r="AK1202" s="53" t="s">
        <v>2617</v>
      </c>
      <c r="AL1202" s="53" t="str">
        <f>IF(A1202="","",B1202&amp;"&lt;/td&gt;&lt;td&gt;"&amp;C1202&amp;"&lt;/td&gt;&lt;/tr&gt;")</f>
        <v>The Verve&lt;/td&gt;&lt;td&gt;Bittersweet Symphony&lt;/td&gt;&lt;/tr&gt;</v>
      </c>
      <c r="AM1202" s="53" t="str">
        <f>AI1202&amp;AJ1202&amp;AK1202&amp;AL1202</f>
        <v>&lt;tr&gt;&lt;td align="left"&gt;70&lt;/td&gt;&lt;td align="left"&gt;The Verve&lt;/td&gt;&lt;td&gt;Bittersweet Symphony&lt;/td&gt;&lt;/tr&gt;</v>
      </c>
      <c r="AN1202" s="64">
        <f>IF(MAX(LEN(B1202),LEN(C1202))=0,"",MAX(LEN(B1202),LEN(C1202)))</f>
        <v>20</v>
      </c>
    </row>
    <row r="1203" spans="1:40" x14ac:dyDescent="0.25">
      <c r="A1203" s="10" t="str">
        <f>N1203&amp;Q1203&amp;R1203&amp;S1203</f>
        <v>199021E</v>
      </c>
      <c r="B1203" s="35" t="s">
        <v>204</v>
      </c>
      <c r="C1203" s="35" t="s">
        <v>2103</v>
      </c>
      <c r="D1203" s="15"/>
      <c r="E1203" s="15"/>
      <c r="F1203" s="15"/>
      <c r="G1203" s="15"/>
      <c r="H1203" s="15"/>
      <c r="I1203" s="15"/>
      <c r="J1203" s="15"/>
      <c r="K1203" s="14"/>
      <c r="L1203" s="15">
        <v>1996</v>
      </c>
      <c r="M1203" s="10"/>
      <c r="N1203" s="7">
        <v>1990</v>
      </c>
      <c r="O1203" s="10"/>
      <c r="P1203" s="15">
        <v>5</v>
      </c>
      <c r="Q1203" s="15">
        <v>2</v>
      </c>
      <c r="R1203" s="15">
        <v>1</v>
      </c>
      <c r="S1203" s="35" t="s">
        <v>87</v>
      </c>
      <c r="U1203" s="76" t="s">
        <v>3074</v>
      </c>
      <c r="V1203" s="76" t="str">
        <f>IF(B1203="","",B1203)</f>
        <v>Spice Girls</v>
      </c>
      <c r="W1203" s="76" t="s">
        <v>3075</v>
      </c>
      <c r="X1203" s="76" t="str">
        <f>IF(C1203="","",C1203)</f>
        <v>Wannabe</v>
      </c>
      <c r="Y1203" s="77" t="s">
        <v>3077</v>
      </c>
      <c r="Z1203" s="76">
        <f>IF(L1203="","",L1203)</f>
        <v>1996</v>
      </c>
      <c r="AA1203" s="76" t="s">
        <v>3076</v>
      </c>
      <c r="AB1203" s="76" t="str">
        <f>_xlfn.CONCAT(U1203:AA1203)</f>
        <v>&lt;table class="questions" width="290"&gt;&lt;tr&gt;&lt;td height="50"&gt;&lt;div align="center"&gt;2 Points &lt;/div&gt;&lt;/td&gt;&lt;/tr&gt;&lt;tr&gt;&lt;td height="30"&gt;&lt;div align="center"&gt;Spice Girls&lt;/div&gt;&lt;/td&gt;&lt;/tr&gt;&lt;tr&gt;&lt;td height="30"&gt;&lt;div align="center"&gt;Wannabe&lt;/div&gt;&lt;/td&gt;&lt;/tr&gt;&lt;tr&gt;&lt;td height="30"&gt;&lt;div align="center"&gt;&lt;/div&gt;&lt;/td&gt;&lt;/tr&gt;&lt;tr&gt;&lt;td height="30"&gt;&lt;div align="center"&gt;1996&lt;/div&gt;&lt;/td&gt;&lt;/tr&gt;&lt;/table&gt;</v>
      </c>
      <c r="AC1203" s="50" t="s">
        <v>2615</v>
      </c>
      <c r="AD1203" s="50" t="str">
        <f>IF(A1203="","","Assets/"&amp;N1203&amp;"/"&amp;Q1203&amp;"/"&amp;P1203&amp;".mp3")</f>
        <v>Assets/1990/2/5.mp3</v>
      </c>
      <c r="AE1203" s="51" t="s">
        <v>2614</v>
      </c>
      <c r="AF1203" s="50" t="str">
        <f>IF(A1203="","","Tune "&amp;66*(Q1203-1)+P1203)</f>
        <v>Tune 71</v>
      </c>
      <c r="AG1203" s="50" t="s">
        <v>2613</v>
      </c>
      <c r="AH1203" s="50" t="str">
        <f>AC1203&amp;AD1203&amp;AE1203&amp;AF1203&amp;AG1203</f>
        <v>&lt;li&gt;&lt;a href="Assets/1990/2/5.mp3"&gt;Tune 71&lt;/a&gt;&lt;/li&gt;</v>
      </c>
      <c r="AI1203" s="53" t="s">
        <v>2616</v>
      </c>
      <c r="AJ1203" s="53">
        <f>IF(A1203="","",66*(Q1203-1)+P1203)</f>
        <v>71</v>
      </c>
      <c r="AK1203" s="53" t="s">
        <v>2617</v>
      </c>
      <c r="AL1203" s="53" t="str">
        <f>IF(A1203="","",B1203&amp;"&lt;/td&gt;&lt;td&gt;"&amp;C1203&amp;"&lt;/td&gt;&lt;/tr&gt;")</f>
        <v>Spice Girls&lt;/td&gt;&lt;td&gt;Wannabe&lt;/td&gt;&lt;/tr&gt;</v>
      </c>
      <c r="AM1203" s="53" t="str">
        <f>AI1203&amp;AJ1203&amp;AK1203&amp;AL1203</f>
        <v>&lt;tr&gt;&lt;td align="left"&gt;71&lt;/td&gt;&lt;td align="left"&gt;Spice Girls&lt;/td&gt;&lt;td&gt;Wannabe&lt;/td&gt;&lt;/tr&gt;</v>
      </c>
      <c r="AN1203" s="64">
        <f>IF(MAX(LEN(B1203),LEN(C1203))=0,"",MAX(LEN(B1203),LEN(C1203)))</f>
        <v>11</v>
      </c>
    </row>
    <row r="1204" spans="1:40" x14ac:dyDescent="0.25">
      <c r="A1204" s="10" t="str">
        <f>N1204&amp;Q1204&amp;R1204&amp;S1204</f>
        <v>198016K</v>
      </c>
      <c r="B1204" s="35" t="s">
        <v>2167</v>
      </c>
      <c r="C1204" s="35" t="s">
        <v>2168</v>
      </c>
      <c r="D1204" s="15"/>
      <c r="E1204" s="15"/>
      <c r="F1204" s="15"/>
      <c r="G1204" s="15"/>
      <c r="H1204" s="15"/>
      <c r="I1204" s="15"/>
      <c r="J1204" s="15"/>
      <c r="K1204" s="14"/>
      <c r="L1204" s="15">
        <v>1986</v>
      </c>
      <c r="M1204" s="10"/>
      <c r="N1204" s="81">
        <v>1980</v>
      </c>
      <c r="O1204" s="10"/>
      <c r="P1204" s="15">
        <v>66</v>
      </c>
      <c r="Q1204" s="15">
        <v>1</v>
      </c>
      <c r="R1204" s="15">
        <v>6</v>
      </c>
      <c r="S1204" s="35" t="s">
        <v>1072</v>
      </c>
      <c r="U1204" s="76" t="s">
        <v>3074</v>
      </c>
      <c r="V1204" s="76" t="str">
        <f>IF(B1204="","",B1204)</f>
        <v>Billy Ocean</v>
      </c>
      <c r="W1204" s="76" t="s">
        <v>3075</v>
      </c>
      <c r="X1204" s="76" t="str">
        <f>IF(C1204="","",C1204)</f>
        <v>When the Going Gets Tough, The Tough Get Going</v>
      </c>
      <c r="Y1204" s="77" t="s">
        <v>3077</v>
      </c>
      <c r="Z1204" s="76">
        <f>IF(L1204="","",L1204)</f>
        <v>1986</v>
      </c>
      <c r="AA1204" s="76" t="s">
        <v>3076</v>
      </c>
      <c r="AB1204" s="76" t="str">
        <f>_xlfn.CONCAT(U1204:AA1204)</f>
        <v>&lt;table class="questions" width="290"&gt;&lt;tr&gt;&lt;td height="50"&gt;&lt;div align="center"&gt;2 Points &lt;/div&gt;&lt;/td&gt;&lt;/tr&gt;&lt;tr&gt;&lt;td height="30"&gt;&lt;div align="center"&gt;Billy Ocean&lt;/div&gt;&lt;/td&gt;&lt;/tr&gt;&lt;tr&gt;&lt;td height="30"&gt;&lt;div align="center"&gt;When the Going Gets Tough, The Tough Get Going&lt;/div&gt;&lt;/td&gt;&lt;/tr&gt;&lt;tr&gt;&lt;td height="30"&gt;&lt;div align="center"&gt;&lt;/div&gt;&lt;/td&gt;&lt;/tr&gt;&lt;tr&gt;&lt;td height="30"&gt;&lt;div align="center"&gt;1986&lt;/div&gt;&lt;/td&gt;&lt;/tr&gt;&lt;/table&gt;</v>
      </c>
      <c r="AC1204" s="50" t="s">
        <v>2615</v>
      </c>
      <c r="AD1204" s="50" t="str">
        <f>IF(A1204="","","Assets/"&amp;N1204&amp;"/"&amp;Q1204&amp;"/"&amp;P1204&amp;".mp3")</f>
        <v>Assets/1980/1/66.mp3</v>
      </c>
      <c r="AE1204" s="51" t="s">
        <v>2614</v>
      </c>
      <c r="AF1204" s="50" t="str">
        <f>IF(A1204="","","Tune "&amp;66*(Q1204-1)+P1204)</f>
        <v>Tune 66</v>
      </c>
      <c r="AG1204" s="50" t="s">
        <v>2613</v>
      </c>
      <c r="AH1204" s="50" t="str">
        <f>AC1204&amp;AD1204&amp;AE1204&amp;AF1204&amp;AG1204</f>
        <v>&lt;li&gt;&lt;a href="Assets/1980/1/66.mp3"&gt;Tune 66&lt;/a&gt;&lt;/li&gt;</v>
      </c>
      <c r="AI1204" s="53" t="s">
        <v>2616</v>
      </c>
      <c r="AJ1204" s="53">
        <f>IF(A1204="","",66*(Q1204-1)+P1204)</f>
        <v>66</v>
      </c>
      <c r="AK1204" s="53" t="s">
        <v>2617</v>
      </c>
      <c r="AL1204" s="53" t="str">
        <f>IF(A1204="","",B1204&amp;"&lt;/td&gt;&lt;td&gt;"&amp;C1204&amp;"&lt;/td&gt;&lt;/tr&gt;")</f>
        <v>Billy Ocean&lt;/td&gt;&lt;td&gt;When the Going Gets Tough, The Tough Get Going&lt;/td&gt;&lt;/tr&gt;</v>
      </c>
      <c r="AM1204" s="53" t="str">
        <f>AI1204&amp;AJ1204&amp;AK1204&amp;AL1204</f>
        <v>&lt;tr&gt;&lt;td align="left"&gt;66&lt;/td&gt;&lt;td align="left"&gt;Billy Ocean&lt;/td&gt;&lt;td&gt;When the Going Gets Tough, The Tough Get Going&lt;/td&gt;&lt;/tr&gt;</v>
      </c>
      <c r="AN1204" s="64">
        <f>IF(MAX(LEN(B1204),LEN(C1204))=0,"",MAX(LEN(B1204),LEN(C1204)))</f>
        <v>46</v>
      </c>
    </row>
    <row r="1205" spans="1:40" x14ac:dyDescent="0.25">
      <c r="A1205" s="10" t="str">
        <f>N1205&amp;Q1205&amp;R1205&amp;S1205</f>
        <v>2015-201935I</v>
      </c>
      <c r="B1205" s="15" t="s">
        <v>2609</v>
      </c>
      <c r="C1205" s="15" t="s">
        <v>2610</v>
      </c>
      <c r="D1205" s="15"/>
      <c r="E1205" s="15"/>
      <c r="F1205" s="15"/>
      <c r="G1205" s="15"/>
      <c r="H1205" s="15"/>
      <c r="I1205" s="15"/>
      <c r="J1205" s="15"/>
      <c r="K1205" s="14"/>
      <c r="L1205" s="15">
        <v>2018</v>
      </c>
      <c r="M1205" s="10"/>
      <c r="N1205" s="3" t="s">
        <v>2623</v>
      </c>
      <c r="O1205" s="10"/>
      <c r="P1205" s="15">
        <v>53</v>
      </c>
      <c r="Q1205" s="15">
        <v>3</v>
      </c>
      <c r="R1205" s="15">
        <v>5</v>
      </c>
      <c r="S1205" s="15" t="s">
        <v>1070</v>
      </c>
      <c r="U1205" s="76" t="s">
        <v>3074</v>
      </c>
      <c r="V1205" s="76" t="str">
        <f>IF(B1205="","",B1205)</f>
        <v>Sigala &amp; Paloma Faith</v>
      </c>
      <c r="W1205" s="76" t="s">
        <v>3075</v>
      </c>
      <c r="X1205" s="76" t="str">
        <f>IF(C1205="","",C1205)</f>
        <v>Lullaby</v>
      </c>
      <c r="Y1205" s="77" t="s">
        <v>3077</v>
      </c>
      <c r="Z1205" s="76">
        <f>IF(L1205="","",L1205)</f>
        <v>2018</v>
      </c>
      <c r="AA1205" s="76" t="s">
        <v>3076</v>
      </c>
      <c r="AB1205" s="76" t="str">
        <f>_xlfn.CONCAT(U1205:AA1205)</f>
        <v>&lt;table class="questions" width="290"&gt;&lt;tr&gt;&lt;td height="50"&gt;&lt;div align="center"&gt;2 Points &lt;/div&gt;&lt;/td&gt;&lt;/tr&gt;&lt;tr&gt;&lt;td height="30"&gt;&lt;div align="center"&gt;Sigala &amp; Paloma Faith&lt;/div&gt;&lt;/td&gt;&lt;/tr&gt;&lt;tr&gt;&lt;td height="30"&gt;&lt;div align="center"&gt;Lullaby&lt;/div&gt;&lt;/td&gt;&lt;/tr&gt;&lt;tr&gt;&lt;td height="30"&gt;&lt;div align="center"&gt;&lt;/div&gt;&lt;/td&gt;&lt;/tr&gt;&lt;tr&gt;&lt;td height="30"&gt;&lt;div align="center"&gt;2018&lt;/div&gt;&lt;/td&gt;&lt;/tr&gt;&lt;/table&gt;</v>
      </c>
      <c r="AC1205" s="50" t="s">
        <v>2615</v>
      </c>
      <c r="AD1205" s="50" t="str">
        <f>IF(A1205="","","Assets/"&amp;N1205&amp;"/"&amp;Q1205&amp;"/"&amp;P1205&amp;".mp3")</f>
        <v>Assets/2015-2019/3/53.mp3</v>
      </c>
      <c r="AE1205" s="51" t="s">
        <v>2614</v>
      </c>
      <c r="AF1205" s="50" t="str">
        <f>IF(A1205="","","Tune "&amp;66*(Q1205-1)+P1205)</f>
        <v>Tune 185</v>
      </c>
      <c r="AG1205" s="50" t="s">
        <v>2613</v>
      </c>
      <c r="AH1205" s="50" t="str">
        <f>AC1205&amp;AD1205&amp;AE1205&amp;AF1205&amp;AG1205</f>
        <v>&lt;li&gt;&lt;a href="Assets/2015-2019/3/53.mp3"&gt;Tune 185&lt;/a&gt;&lt;/li&gt;</v>
      </c>
      <c r="AI1205" s="53" t="s">
        <v>2616</v>
      </c>
      <c r="AJ1205" s="53">
        <f>IF(A1205="","",66*(Q1205-1)+P1205)</f>
        <v>185</v>
      </c>
      <c r="AK1205" s="53" t="s">
        <v>2617</v>
      </c>
      <c r="AL1205" s="53" t="str">
        <f>IF(A1205="","",B1205&amp;"&lt;/td&gt;&lt;td&gt;"&amp;C1205&amp;"&lt;/td&gt;&lt;/tr&gt;")</f>
        <v>Sigala &amp; Paloma Faith&lt;/td&gt;&lt;td&gt;Lullaby&lt;/td&gt;&lt;/tr&gt;</v>
      </c>
      <c r="AM1205" s="53" t="str">
        <f>AI1205&amp;AJ1205&amp;AK1205&amp;AL1205</f>
        <v>&lt;tr&gt;&lt;td align="left"&gt;185&lt;/td&gt;&lt;td align="left"&gt;Sigala &amp; Paloma Faith&lt;/td&gt;&lt;td&gt;Lullaby&lt;/td&gt;&lt;/tr&gt;</v>
      </c>
      <c r="AN1205" s="64">
        <f>IF(MAX(LEN(B1205),LEN(C1205))=0,"",MAX(LEN(B1205),LEN(C1205)))</f>
        <v>21</v>
      </c>
    </row>
    <row r="1206" spans="1:40" x14ac:dyDescent="0.25">
      <c r="A1206" s="10" t="str">
        <f>N1206&amp;Q1206&amp;R1206&amp;S1206</f>
        <v>2005-200921H</v>
      </c>
      <c r="B1206" s="15" t="s">
        <v>165</v>
      </c>
      <c r="C1206" s="15" t="s">
        <v>166</v>
      </c>
      <c r="D1206" s="15" t="s">
        <v>672</v>
      </c>
      <c r="E1206" s="15" t="s">
        <v>682</v>
      </c>
      <c r="F1206" s="15"/>
      <c r="G1206" s="15"/>
      <c r="H1206" s="15"/>
      <c r="I1206" s="15"/>
      <c r="J1206" s="15"/>
      <c r="K1206" s="14"/>
      <c r="L1206" s="15">
        <v>2009</v>
      </c>
      <c r="M1206" s="10"/>
      <c r="N1206" s="3" t="s">
        <v>2621</v>
      </c>
      <c r="O1206" s="10"/>
      <c r="P1206" s="15">
        <v>8</v>
      </c>
      <c r="Q1206" s="15">
        <v>2</v>
      </c>
      <c r="R1206" s="15">
        <v>1</v>
      </c>
      <c r="S1206" s="15" t="s">
        <v>1069</v>
      </c>
      <c r="U1206" s="76" t="s">
        <v>3074</v>
      </c>
      <c r="V1206" s="76" t="str">
        <f>IF(B1206="","",B1206)</f>
        <v>Lady Gaga</v>
      </c>
      <c r="W1206" s="76" t="s">
        <v>3075</v>
      </c>
      <c r="X1206" s="76" t="str">
        <f>IF(C1206="","",C1206)</f>
        <v>Lovegame</v>
      </c>
      <c r="Y1206" s="77" t="s">
        <v>3077</v>
      </c>
      <c r="Z1206" s="76">
        <f>IF(L1206="","",L1206)</f>
        <v>2009</v>
      </c>
      <c r="AA1206" s="76" t="s">
        <v>3076</v>
      </c>
      <c r="AB1206" s="76" t="str">
        <f>_xlfn.CONCAT(U1206:AA1206)</f>
        <v>&lt;table class="questions" width="290"&gt;&lt;tr&gt;&lt;td height="50"&gt;&lt;div align="center"&gt;2 Points &lt;/div&gt;&lt;/td&gt;&lt;/tr&gt;&lt;tr&gt;&lt;td height="30"&gt;&lt;div align="center"&gt;Lady Gaga&lt;/div&gt;&lt;/td&gt;&lt;/tr&gt;&lt;tr&gt;&lt;td height="30"&gt;&lt;div align="center"&gt;Lovegame&lt;/div&gt;&lt;/td&gt;&lt;/tr&gt;&lt;tr&gt;&lt;td height="30"&gt;&lt;div align="center"&gt;&lt;/div&gt;&lt;/td&gt;&lt;/tr&gt;&lt;tr&gt;&lt;td height="30"&gt;&lt;div align="center"&gt;2009&lt;/div&gt;&lt;/td&gt;&lt;/tr&gt;&lt;/table&gt;</v>
      </c>
      <c r="AC1206" s="50" t="s">
        <v>2615</v>
      </c>
      <c r="AD1206" s="50" t="str">
        <f>IF(A1206="","","Assets/"&amp;N1206&amp;"/"&amp;Q1206&amp;"/"&amp;P1206&amp;".mp3")</f>
        <v>Assets/2005-2009/2/8.mp3</v>
      </c>
      <c r="AE1206" s="51" t="s">
        <v>2614</v>
      </c>
      <c r="AF1206" s="50" t="str">
        <f>IF(A1206="","","Tune "&amp;66*(Q1206-1)+P1206)</f>
        <v>Tune 74</v>
      </c>
      <c r="AG1206" s="50" t="s">
        <v>2613</v>
      </c>
      <c r="AH1206" s="50" t="str">
        <f>AC1206&amp;AD1206&amp;AE1206&amp;AF1206&amp;AG1206</f>
        <v>&lt;li&gt;&lt;a href="Assets/2005-2009/2/8.mp3"&gt;Tune 74&lt;/a&gt;&lt;/li&gt;</v>
      </c>
      <c r="AI1206" s="53" t="s">
        <v>2616</v>
      </c>
      <c r="AJ1206" s="53">
        <f>IF(A1206="","",66*(Q1206-1)+P1206)</f>
        <v>74</v>
      </c>
      <c r="AK1206" s="53" t="s">
        <v>2617</v>
      </c>
      <c r="AL1206" s="53" t="str">
        <f>IF(A1206="","",B1206&amp;"&lt;/td&gt;&lt;td&gt;"&amp;C1206&amp;"&lt;/td&gt;&lt;/tr&gt;")</f>
        <v>Lady Gaga&lt;/td&gt;&lt;td&gt;Lovegame&lt;/td&gt;&lt;/tr&gt;</v>
      </c>
      <c r="AM1206" s="53" t="str">
        <f>AI1206&amp;AJ1206&amp;AK1206&amp;AL1206</f>
        <v>&lt;tr&gt;&lt;td align="left"&gt;74&lt;/td&gt;&lt;td align="left"&gt;Lady Gaga&lt;/td&gt;&lt;td&gt;Lovegame&lt;/td&gt;&lt;/tr&gt;</v>
      </c>
      <c r="AN1206" s="64">
        <f>IF(MAX(LEN(B1206),LEN(C1206))=0,"",MAX(LEN(B1206),LEN(C1206)))</f>
        <v>9</v>
      </c>
    </row>
    <row r="1207" spans="1:40" x14ac:dyDescent="0.25">
      <c r="A1207" s="10" t="str">
        <f>N1207&amp;Q1207&amp;R1207&amp;S1207</f>
        <v>2010-201431K</v>
      </c>
      <c r="B1207" s="35" t="s">
        <v>1388</v>
      </c>
      <c r="C1207" s="35" t="s">
        <v>1631</v>
      </c>
      <c r="D1207" s="35" t="s">
        <v>672</v>
      </c>
      <c r="E1207" s="35" t="s">
        <v>682</v>
      </c>
      <c r="F1207" s="15"/>
      <c r="G1207" s="15"/>
      <c r="H1207" s="15"/>
      <c r="I1207" s="15"/>
      <c r="J1207" s="15"/>
      <c r="K1207" s="14"/>
      <c r="L1207" s="15">
        <v>2014</v>
      </c>
      <c r="M1207" s="10"/>
      <c r="N1207" s="3" t="s">
        <v>2622</v>
      </c>
      <c r="O1207" s="10"/>
      <c r="P1207" s="15">
        <v>11</v>
      </c>
      <c r="Q1207" s="15">
        <v>3</v>
      </c>
      <c r="R1207" s="15">
        <v>1</v>
      </c>
      <c r="S1207" s="35" t="s">
        <v>1072</v>
      </c>
      <c r="U1207" s="76" t="s">
        <v>3074</v>
      </c>
      <c r="V1207" s="76" t="str">
        <f>IF(B1207="","",B1207)</f>
        <v>Ella Eyre</v>
      </c>
      <c r="W1207" s="76" t="s">
        <v>3075</v>
      </c>
      <c r="X1207" s="76" t="str">
        <f>IF(C1207="","",C1207)</f>
        <v>If I Go</v>
      </c>
      <c r="Y1207" s="77" t="s">
        <v>3077</v>
      </c>
      <c r="Z1207" s="76">
        <f>IF(L1207="","",L1207)</f>
        <v>2014</v>
      </c>
      <c r="AA1207" s="76" t="s">
        <v>3076</v>
      </c>
      <c r="AB1207" s="76" t="str">
        <f>_xlfn.CONCAT(U1207:AA1207)</f>
        <v>&lt;table class="questions" width="290"&gt;&lt;tr&gt;&lt;td height="50"&gt;&lt;div align="center"&gt;2 Points &lt;/div&gt;&lt;/td&gt;&lt;/tr&gt;&lt;tr&gt;&lt;td height="30"&gt;&lt;div align="center"&gt;Ella Eyre&lt;/div&gt;&lt;/td&gt;&lt;/tr&gt;&lt;tr&gt;&lt;td height="30"&gt;&lt;div align="center"&gt;If I Go&lt;/div&gt;&lt;/td&gt;&lt;/tr&gt;&lt;tr&gt;&lt;td height="30"&gt;&lt;div align="center"&gt;&lt;/div&gt;&lt;/td&gt;&lt;/tr&gt;&lt;tr&gt;&lt;td height="30"&gt;&lt;div align="center"&gt;2014&lt;/div&gt;&lt;/td&gt;&lt;/tr&gt;&lt;/table&gt;</v>
      </c>
      <c r="AC1207" s="50" t="s">
        <v>2615</v>
      </c>
      <c r="AD1207" s="50" t="str">
        <f>IF(A1207="","","Assets/"&amp;N1207&amp;"/"&amp;Q1207&amp;"/"&amp;P1207&amp;".mp3")</f>
        <v>Assets/2010-2014/3/11.mp3</v>
      </c>
      <c r="AE1207" s="51" t="s">
        <v>2614</v>
      </c>
      <c r="AF1207" s="50" t="str">
        <f>IF(A1207="","","Tune "&amp;66*(Q1207-1)+P1207)</f>
        <v>Tune 143</v>
      </c>
      <c r="AG1207" s="50" t="s">
        <v>2613</v>
      </c>
      <c r="AH1207" s="50" t="str">
        <f>AC1207&amp;AD1207&amp;AE1207&amp;AF1207&amp;AG1207</f>
        <v>&lt;li&gt;&lt;a href="Assets/2010-2014/3/11.mp3"&gt;Tune 143&lt;/a&gt;&lt;/li&gt;</v>
      </c>
      <c r="AI1207" s="53" t="s">
        <v>2616</v>
      </c>
      <c r="AJ1207" s="53">
        <f>IF(A1207="","",66*(Q1207-1)+P1207)</f>
        <v>143</v>
      </c>
      <c r="AK1207" s="53" t="s">
        <v>2617</v>
      </c>
      <c r="AL1207" s="53" t="str">
        <f>IF(A1207="","",B1207&amp;"&lt;/td&gt;&lt;td&gt;"&amp;C1207&amp;"&lt;/td&gt;&lt;/tr&gt;")</f>
        <v>Ella Eyre&lt;/td&gt;&lt;td&gt;If I Go&lt;/td&gt;&lt;/tr&gt;</v>
      </c>
      <c r="AM1207" s="53" t="str">
        <f>AI1207&amp;AJ1207&amp;AK1207&amp;AL1207</f>
        <v>&lt;tr&gt;&lt;td align="left"&gt;143&lt;/td&gt;&lt;td align="left"&gt;Ella Eyre&lt;/td&gt;&lt;td&gt;If I Go&lt;/td&gt;&lt;/tr&gt;</v>
      </c>
      <c r="AN1207" s="64">
        <f>IF(MAX(LEN(B1207),LEN(C1207))=0,"",MAX(LEN(B1207),LEN(C1207)))</f>
        <v>9</v>
      </c>
    </row>
    <row r="1208" spans="1:40" x14ac:dyDescent="0.25">
      <c r="A1208" s="10" t="str">
        <f>N1208&amp;Q1208&amp;R1208&amp;S1208</f>
        <v>2010-201432A</v>
      </c>
      <c r="B1208" s="35" t="s">
        <v>1632</v>
      </c>
      <c r="C1208" s="35" t="s">
        <v>1633</v>
      </c>
      <c r="D1208" s="35" t="s">
        <v>672</v>
      </c>
      <c r="E1208" s="35" t="s">
        <v>682</v>
      </c>
      <c r="F1208" s="15"/>
      <c r="G1208" s="15"/>
      <c r="H1208" s="15"/>
      <c r="I1208" s="15"/>
      <c r="J1208" s="15"/>
      <c r="K1208" s="14"/>
      <c r="L1208" s="15">
        <v>2014</v>
      </c>
      <c r="M1208" s="10"/>
      <c r="N1208" s="3" t="s">
        <v>2622</v>
      </c>
      <c r="O1208" s="10"/>
      <c r="P1208" s="15">
        <v>12</v>
      </c>
      <c r="Q1208" s="15">
        <v>3</v>
      </c>
      <c r="R1208" s="15">
        <v>2</v>
      </c>
      <c r="S1208" s="35" t="s">
        <v>84</v>
      </c>
      <c r="U1208" s="76" t="s">
        <v>3074</v>
      </c>
      <c r="V1208" s="76" t="str">
        <f>IF(B1208="","",B1208)</f>
        <v>Jason Derulo Feat Snoop Dogg</v>
      </c>
      <c r="W1208" s="76" t="s">
        <v>3075</v>
      </c>
      <c r="X1208" s="76" t="str">
        <f>IF(C1208="","",C1208)</f>
        <v>Wiggle</v>
      </c>
      <c r="Y1208" s="77" t="s">
        <v>3077</v>
      </c>
      <c r="Z1208" s="76">
        <f>IF(L1208="","",L1208)</f>
        <v>2014</v>
      </c>
      <c r="AA1208" s="76" t="s">
        <v>3076</v>
      </c>
      <c r="AB1208" s="76" t="str">
        <f>_xlfn.CONCAT(U1208:AA1208)</f>
        <v>&lt;table class="questions" width="290"&gt;&lt;tr&gt;&lt;td height="50"&gt;&lt;div align="center"&gt;2 Points &lt;/div&gt;&lt;/td&gt;&lt;/tr&gt;&lt;tr&gt;&lt;td height="30"&gt;&lt;div align="center"&gt;Jason Derulo Feat Snoop Dogg&lt;/div&gt;&lt;/td&gt;&lt;/tr&gt;&lt;tr&gt;&lt;td height="30"&gt;&lt;div align="center"&gt;Wiggle&lt;/div&gt;&lt;/td&gt;&lt;/tr&gt;&lt;tr&gt;&lt;td height="30"&gt;&lt;div align="center"&gt;&lt;/div&gt;&lt;/td&gt;&lt;/tr&gt;&lt;tr&gt;&lt;td height="30"&gt;&lt;div align="center"&gt;2014&lt;/div&gt;&lt;/td&gt;&lt;/tr&gt;&lt;/table&gt;</v>
      </c>
      <c r="AC1208" s="50" t="s">
        <v>2615</v>
      </c>
      <c r="AD1208" s="50" t="str">
        <f>IF(A1208="","","Assets/"&amp;N1208&amp;"/"&amp;Q1208&amp;"/"&amp;P1208&amp;".mp3")</f>
        <v>Assets/2010-2014/3/12.mp3</v>
      </c>
      <c r="AE1208" s="51" t="s">
        <v>2614</v>
      </c>
      <c r="AF1208" s="50" t="str">
        <f>IF(A1208="","","Tune "&amp;66*(Q1208-1)+P1208)</f>
        <v>Tune 144</v>
      </c>
      <c r="AG1208" s="50" t="s">
        <v>2613</v>
      </c>
      <c r="AH1208" s="50" t="str">
        <f>AC1208&amp;AD1208&amp;AE1208&amp;AF1208&amp;AG1208</f>
        <v>&lt;li&gt;&lt;a href="Assets/2010-2014/3/12.mp3"&gt;Tune 144&lt;/a&gt;&lt;/li&gt;</v>
      </c>
      <c r="AI1208" s="53" t="s">
        <v>2616</v>
      </c>
      <c r="AJ1208" s="53">
        <f>IF(A1208="","",66*(Q1208-1)+P1208)</f>
        <v>144</v>
      </c>
      <c r="AK1208" s="53" t="s">
        <v>2617</v>
      </c>
      <c r="AL1208" s="53" t="str">
        <f>IF(A1208="","",B1208&amp;"&lt;/td&gt;&lt;td&gt;"&amp;C1208&amp;"&lt;/td&gt;&lt;/tr&gt;")</f>
        <v>Jason Derulo Feat Snoop Dogg&lt;/td&gt;&lt;td&gt;Wiggle&lt;/td&gt;&lt;/tr&gt;</v>
      </c>
      <c r="AM1208" s="53" t="str">
        <f>AI1208&amp;AJ1208&amp;AK1208&amp;AL1208</f>
        <v>&lt;tr&gt;&lt;td align="left"&gt;144&lt;/td&gt;&lt;td align="left"&gt;Jason Derulo Feat Snoop Dogg&lt;/td&gt;&lt;td&gt;Wiggle&lt;/td&gt;&lt;/tr&gt;</v>
      </c>
      <c r="AN1208" s="64">
        <f>IF(MAX(LEN(B1208),LEN(C1208))=0,"",MAX(LEN(B1208),LEN(C1208)))</f>
        <v>28</v>
      </c>
    </row>
    <row r="1209" spans="1:40" x14ac:dyDescent="0.25">
      <c r="A1209" s="10" t="str">
        <f>N1209&amp;Q1209&amp;R1209&amp;S1209</f>
        <v>2010-201432B</v>
      </c>
      <c r="B1209" s="35" t="s">
        <v>1634</v>
      </c>
      <c r="C1209" s="35" t="s">
        <v>1635</v>
      </c>
      <c r="D1209" s="35" t="s">
        <v>672</v>
      </c>
      <c r="E1209" s="35" t="s">
        <v>682</v>
      </c>
      <c r="F1209" s="15"/>
      <c r="G1209" s="15"/>
      <c r="H1209" s="15"/>
      <c r="I1209" s="15"/>
      <c r="J1209" s="15"/>
      <c r="K1209" s="14"/>
      <c r="L1209" s="15">
        <v>2014</v>
      </c>
      <c r="M1209" s="10"/>
      <c r="N1209" s="3" t="s">
        <v>2622</v>
      </c>
      <c r="O1209" s="10"/>
      <c r="P1209" s="15">
        <v>13</v>
      </c>
      <c r="Q1209" s="15">
        <v>3</v>
      </c>
      <c r="R1209" s="15">
        <v>2</v>
      </c>
      <c r="S1209" s="35" t="s">
        <v>85</v>
      </c>
      <c r="U1209" s="76" t="s">
        <v>3074</v>
      </c>
      <c r="V1209" s="76" t="str">
        <f>IF(B1209="","",B1209)</f>
        <v>Tove Lo Feat Hippie Sabotage</v>
      </c>
      <c r="W1209" s="76" t="s">
        <v>3075</v>
      </c>
      <c r="X1209" s="76" t="str">
        <f>IF(C1209="","",C1209)</f>
        <v>Stay High</v>
      </c>
      <c r="Y1209" s="77" t="s">
        <v>3077</v>
      </c>
      <c r="Z1209" s="76">
        <f>IF(L1209="","",L1209)</f>
        <v>2014</v>
      </c>
      <c r="AA1209" s="76" t="s">
        <v>3076</v>
      </c>
      <c r="AB1209" s="76" t="str">
        <f>_xlfn.CONCAT(U1209:AA1209)</f>
        <v>&lt;table class="questions" width="290"&gt;&lt;tr&gt;&lt;td height="50"&gt;&lt;div align="center"&gt;2 Points &lt;/div&gt;&lt;/td&gt;&lt;/tr&gt;&lt;tr&gt;&lt;td height="30"&gt;&lt;div align="center"&gt;Tove Lo Feat Hippie Sabotage&lt;/div&gt;&lt;/td&gt;&lt;/tr&gt;&lt;tr&gt;&lt;td height="30"&gt;&lt;div align="center"&gt;Stay High&lt;/div&gt;&lt;/td&gt;&lt;/tr&gt;&lt;tr&gt;&lt;td height="30"&gt;&lt;div align="center"&gt;&lt;/div&gt;&lt;/td&gt;&lt;/tr&gt;&lt;tr&gt;&lt;td height="30"&gt;&lt;div align="center"&gt;2014&lt;/div&gt;&lt;/td&gt;&lt;/tr&gt;&lt;/table&gt;</v>
      </c>
      <c r="AC1209" s="50" t="s">
        <v>2615</v>
      </c>
      <c r="AD1209" s="50" t="str">
        <f>IF(A1209="","","Assets/"&amp;N1209&amp;"/"&amp;Q1209&amp;"/"&amp;P1209&amp;".mp3")</f>
        <v>Assets/2010-2014/3/13.mp3</v>
      </c>
      <c r="AE1209" s="51" t="s">
        <v>2614</v>
      </c>
      <c r="AF1209" s="50" t="str">
        <f>IF(A1209="","","Tune "&amp;66*(Q1209-1)+P1209)</f>
        <v>Tune 145</v>
      </c>
      <c r="AG1209" s="50" t="s">
        <v>2613</v>
      </c>
      <c r="AH1209" s="50" t="str">
        <f>AC1209&amp;AD1209&amp;AE1209&amp;AF1209&amp;AG1209</f>
        <v>&lt;li&gt;&lt;a href="Assets/2010-2014/3/13.mp3"&gt;Tune 145&lt;/a&gt;&lt;/li&gt;</v>
      </c>
      <c r="AI1209" s="53" t="s">
        <v>2616</v>
      </c>
      <c r="AJ1209" s="53">
        <f>IF(A1209="","",66*(Q1209-1)+P1209)</f>
        <v>145</v>
      </c>
      <c r="AK1209" s="53" t="s">
        <v>2617</v>
      </c>
      <c r="AL1209" s="53" t="str">
        <f>IF(A1209="","",B1209&amp;"&lt;/td&gt;&lt;td&gt;"&amp;C1209&amp;"&lt;/td&gt;&lt;/tr&gt;")</f>
        <v>Tove Lo Feat Hippie Sabotage&lt;/td&gt;&lt;td&gt;Stay High&lt;/td&gt;&lt;/tr&gt;</v>
      </c>
      <c r="AM1209" s="53" t="str">
        <f>AI1209&amp;AJ1209&amp;AK1209&amp;AL1209</f>
        <v>&lt;tr&gt;&lt;td align="left"&gt;145&lt;/td&gt;&lt;td align="left"&gt;Tove Lo Feat Hippie Sabotage&lt;/td&gt;&lt;td&gt;Stay High&lt;/td&gt;&lt;/tr&gt;</v>
      </c>
      <c r="AN1209" s="64">
        <f>IF(MAX(LEN(B1209),LEN(C1209))=0,"",MAX(LEN(B1209),LEN(C1209)))</f>
        <v>28</v>
      </c>
    </row>
    <row r="1210" spans="1:40" x14ac:dyDescent="0.25">
      <c r="A1210" s="10" t="str">
        <f>N1210&amp;Q1210&amp;R1210&amp;S1210</f>
        <v>2005-200921I</v>
      </c>
      <c r="B1210" s="15" t="s">
        <v>165</v>
      </c>
      <c r="C1210" s="15" t="s">
        <v>33</v>
      </c>
      <c r="D1210" s="15" t="s">
        <v>672</v>
      </c>
      <c r="E1210" s="15" t="s">
        <v>682</v>
      </c>
      <c r="F1210" s="15"/>
      <c r="G1210" s="15"/>
      <c r="H1210" s="15"/>
      <c r="I1210" s="15"/>
      <c r="J1210" s="15"/>
      <c r="K1210" s="14"/>
      <c r="L1210" s="15">
        <v>2009</v>
      </c>
      <c r="M1210" s="10"/>
      <c r="N1210" s="3" t="s">
        <v>2621</v>
      </c>
      <c r="O1210" s="10"/>
      <c r="P1210" s="15">
        <v>9</v>
      </c>
      <c r="Q1210" s="15">
        <v>2</v>
      </c>
      <c r="R1210" s="15">
        <v>1</v>
      </c>
      <c r="S1210" s="15" t="s">
        <v>1070</v>
      </c>
      <c r="U1210" s="76" t="s">
        <v>3074</v>
      </c>
      <c r="V1210" s="76" t="str">
        <f>IF(B1210="","",B1210)</f>
        <v>Lady Gaga</v>
      </c>
      <c r="W1210" s="76" t="s">
        <v>3075</v>
      </c>
      <c r="X1210" s="76" t="str">
        <f>IF(C1210="","",C1210)</f>
        <v>Just Dance</v>
      </c>
      <c r="Y1210" s="77" t="s">
        <v>3077</v>
      </c>
      <c r="Z1210" s="76">
        <f>IF(L1210="","",L1210)</f>
        <v>2009</v>
      </c>
      <c r="AA1210" s="76" t="s">
        <v>3076</v>
      </c>
      <c r="AB1210" s="76" t="str">
        <f>_xlfn.CONCAT(U1210:AA1210)</f>
        <v>&lt;table class="questions" width="290"&gt;&lt;tr&gt;&lt;td height="50"&gt;&lt;div align="center"&gt;2 Points &lt;/div&gt;&lt;/td&gt;&lt;/tr&gt;&lt;tr&gt;&lt;td height="30"&gt;&lt;div align="center"&gt;Lady Gaga&lt;/div&gt;&lt;/td&gt;&lt;/tr&gt;&lt;tr&gt;&lt;td height="30"&gt;&lt;div align="center"&gt;Just Dance&lt;/div&gt;&lt;/td&gt;&lt;/tr&gt;&lt;tr&gt;&lt;td height="30"&gt;&lt;div align="center"&gt;&lt;/div&gt;&lt;/td&gt;&lt;/tr&gt;&lt;tr&gt;&lt;td height="30"&gt;&lt;div align="center"&gt;2009&lt;/div&gt;&lt;/td&gt;&lt;/tr&gt;&lt;/table&gt;</v>
      </c>
      <c r="AC1210" s="50" t="s">
        <v>2615</v>
      </c>
      <c r="AD1210" s="50" t="str">
        <f>IF(A1210="","","Assets/"&amp;N1210&amp;"/"&amp;Q1210&amp;"/"&amp;P1210&amp;".mp3")</f>
        <v>Assets/2005-2009/2/9.mp3</v>
      </c>
      <c r="AE1210" s="51" t="s">
        <v>2614</v>
      </c>
      <c r="AF1210" s="50" t="str">
        <f>IF(A1210="","","Tune "&amp;66*(Q1210-1)+P1210)</f>
        <v>Tune 75</v>
      </c>
      <c r="AG1210" s="50" t="s">
        <v>2613</v>
      </c>
      <c r="AH1210" s="50" t="str">
        <f>AC1210&amp;AD1210&amp;AE1210&amp;AF1210&amp;AG1210</f>
        <v>&lt;li&gt;&lt;a href="Assets/2005-2009/2/9.mp3"&gt;Tune 75&lt;/a&gt;&lt;/li&gt;</v>
      </c>
      <c r="AI1210" s="53" t="s">
        <v>2616</v>
      </c>
      <c r="AJ1210" s="53">
        <f>IF(A1210="","",66*(Q1210-1)+P1210)</f>
        <v>75</v>
      </c>
      <c r="AK1210" s="53" t="s">
        <v>2617</v>
      </c>
      <c r="AL1210" s="53" t="str">
        <f>IF(A1210="","",B1210&amp;"&lt;/td&gt;&lt;td&gt;"&amp;C1210&amp;"&lt;/td&gt;&lt;/tr&gt;")</f>
        <v>Lady Gaga&lt;/td&gt;&lt;td&gt;Just Dance&lt;/td&gt;&lt;/tr&gt;</v>
      </c>
      <c r="AM1210" s="53" t="str">
        <f>AI1210&amp;AJ1210&amp;AK1210&amp;AL1210</f>
        <v>&lt;tr&gt;&lt;td align="left"&gt;75&lt;/td&gt;&lt;td align="left"&gt;Lady Gaga&lt;/td&gt;&lt;td&gt;Just Dance&lt;/td&gt;&lt;/tr&gt;</v>
      </c>
      <c r="AN1210" s="64">
        <f>IF(MAX(LEN(B1210),LEN(C1210))=0,"",MAX(LEN(B1210),LEN(C1210)))</f>
        <v>10</v>
      </c>
    </row>
    <row r="1211" spans="1:40" x14ac:dyDescent="0.25">
      <c r="A1211" s="10" t="str">
        <f>N1211&amp;Q1211&amp;R1211&amp;S1211</f>
        <v>Film22I</v>
      </c>
      <c r="B1211" s="35" t="s">
        <v>1334</v>
      </c>
      <c r="C1211" s="15"/>
      <c r="D1211" s="35" t="s">
        <v>698</v>
      </c>
      <c r="E1211" s="35" t="s">
        <v>506</v>
      </c>
      <c r="F1211" s="35" t="s">
        <v>1155</v>
      </c>
      <c r="G1211" s="15"/>
      <c r="H1211" s="35" t="s">
        <v>511</v>
      </c>
      <c r="I1211" s="35" t="s">
        <v>1335</v>
      </c>
      <c r="J1211" s="14"/>
      <c r="K1211" s="14"/>
      <c r="L1211" s="15"/>
      <c r="M1211" s="10"/>
      <c r="N1211" s="4" t="s">
        <v>698</v>
      </c>
      <c r="O1211" s="10"/>
      <c r="P1211" s="15">
        <v>20</v>
      </c>
      <c r="Q1211" s="15">
        <v>2</v>
      </c>
      <c r="R1211" s="15">
        <v>2</v>
      </c>
      <c r="S1211" s="35" t="s">
        <v>1070</v>
      </c>
      <c r="U1211" s="76" t="s">
        <v>3074</v>
      </c>
      <c r="V1211" s="76" t="str">
        <f>IF(B1211="","",B1211)</f>
        <v>Django Unchained</v>
      </c>
      <c r="W1211" s="76" t="s">
        <v>3075</v>
      </c>
      <c r="X1211" s="76" t="str">
        <f>IF(C1211="","",C1211)</f>
        <v/>
      </c>
      <c r="Y1211" s="77" t="s">
        <v>3077</v>
      </c>
      <c r="Z1211" s="76" t="str">
        <f>IF(L1211="","",L1211)</f>
        <v/>
      </c>
      <c r="AA1211" s="76" t="s">
        <v>3076</v>
      </c>
      <c r="AB1211" s="76" t="str">
        <f>_xlfn.CONCAT(U1211:AA1211)</f>
        <v>&lt;table class="questions" width="290"&gt;&lt;tr&gt;&lt;td height="50"&gt;&lt;div align="center"&gt;2 Points &lt;/div&gt;&lt;/td&gt;&lt;/tr&gt;&lt;tr&gt;&lt;td height="30"&gt;&lt;div align="center"&gt;Django Unchained&lt;/div&gt;&lt;/td&gt;&lt;/tr&gt;&lt;tr&gt;&lt;td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211" s="50" t="s">
        <v>2615</v>
      </c>
      <c r="AD1211" s="50" t="str">
        <f>IF(A1211="","","Assets/"&amp;N1211&amp;"/"&amp;Q1211&amp;"/"&amp;P1211&amp;".mp3")</f>
        <v>Assets/Film/2/20.mp3</v>
      </c>
      <c r="AE1211" s="51" t="s">
        <v>2614</v>
      </c>
      <c r="AF1211" s="50" t="str">
        <f>IF(A1211="","","Tune "&amp;66*(Q1211-1)+P1211)</f>
        <v>Tune 86</v>
      </c>
      <c r="AG1211" s="50" t="s">
        <v>2613</v>
      </c>
      <c r="AH1211" s="50" t="str">
        <f>AC1211&amp;AD1211&amp;AE1211&amp;AF1211&amp;AG1211</f>
        <v>&lt;li&gt;&lt;a href="Assets/Film/2/20.mp3"&gt;Tune 86&lt;/a&gt;&lt;/li&gt;</v>
      </c>
      <c r="AI1211" s="53" t="s">
        <v>2616</v>
      </c>
      <c r="AJ1211" s="53">
        <f>IF(A1211="","",66*(Q1211-1)+P1211)</f>
        <v>86</v>
      </c>
      <c r="AK1211" s="53" t="s">
        <v>2617</v>
      </c>
      <c r="AL1211" s="53" t="str">
        <f>IF(A1211="","",B1211&amp;"&lt;/td&gt;&lt;td&gt;"&amp;C1211&amp;"&lt;/td&gt;&lt;/tr&gt;")</f>
        <v>Django Unchained&lt;/td&gt;&lt;td&gt;&lt;/td&gt;&lt;/tr&gt;</v>
      </c>
      <c r="AM1211" s="53" t="str">
        <f>AI1211&amp;AJ1211&amp;AK1211&amp;AL1211</f>
        <v>&lt;tr&gt;&lt;td align="left"&gt;86&lt;/td&gt;&lt;td align="left"&gt;Django Unchained&lt;/td&gt;&lt;td&gt;&lt;/td&gt;&lt;/tr&gt;</v>
      </c>
      <c r="AN1211" s="64">
        <f>IF(MAX(LEN(B1211),LEN(C1211))=0,"",MAX(LEN(B1211),LEN(C1211)))</f>
        <v>16</v>
      </c>
    </row>
    <row r="1212" spans="1:40" x14ac:dyDescent="0.25">
      <c r="A1212" s="10" t="str">
        <f>N1212&amp;Q1212&amp;R1212&amp;S1212</f>
        <v>TV21E</v>
      </c>
      <c r="B1212" s="35" t="s">
        <v>1294</v>
      </c>
      <c r="C1212" s="15"/>
      <c r="D1212" s="15" t="s">
        <v>985</v>
      </c>
      <c r="E1212" s="15"/>
      <c r="F1212" s="15"/>
      <c r="G1212" s="15"/>
      <c r="H1212" s="15"/>
      <c r="I1212" s="15"/>
      <c r="J1212" s="15"/>
      <c r="K1212" s="14"/>
      <c r="L1212" s="15"/>
      <c r="M1212" s="10"/>
      <c r="N1212" s="8" t="s">
        <v>667</v>
      </c>
      <c r="O1212" s="10"/>
      <c r="P1212" s="15">
        <v>5</v>
      </c>
      <c r="Q1212" s="15">
        <v>2</v>
      </c>
      <c r="R1212" s="15">
        <v>1</v>
      </c>
      <c r="S1212" s="35" t="s">
        <v>87</v>
      </c>
      <c r="U1212" s="76" t="s">
        <v>3074</v>
      </c>
      <c r="V1212" s="76" t="str">
        <f>IF(B1212="","",B1212)</f>
        <v>The Mentalist</v>
      </c>
      <c r="W1212" s="76" t="s">
        <v>3075</v>
      </c>
      <c r="X1212" s="76" t="str">
        <f>IF(C1212="","",C1212)</f>
        <v/>
      </c>
      <c r="Y1212" s="77" t="s">
        <v>3077</v>
      </c>
      <c r="Z1212" s="76" t="str">
        <f>IF(L1212="","",L1212)</f>
        <v/>
      </c>
      <c r="AA1212" s="76" t="s">
        <v>3076</v>
      </c>
      <c r="AB1212" s="76" t="str">
        <f>_xlfn.CONCAT(U1212:AA1212)</f>
        <v>&lt;table class="questions" width="290"&gt;&lt;tr&gt;&lt;td height="50"&gt;&lt;div align="center"&gt;2 Points &lt;/div&gt;&lt;/td&gt;&lt;/tr&gt;&lt;tr&gt;&lt;td height="30"&gt;&lt;div align="center"&gt;The Mentalist&lt;/div&gt;&lt;/td&gt;&lt;/tr&gt;&lt;tr&gt;&lt;td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212" s="50" t="s">
        <v>2615</v>
      </c>
      <c r="AD1212" s="50" t="str">
        <f>IF(A1212="","","Assets/"&amp;N1212&amp;"/"&amp;Q1212&amp;"/"&amp;P1212&amp;".mp3")</f>
        <v>Assets/TV/2/5.mp3</v>
      </c>
      <c r="AE1212" s="51" t="s">
        <v>2614</v>
      </c>
      <c r="AF1212" s="50" t="str">
        <f>IF(A1212="","","Tune "&amp;66*(Q1212-1)+P1212)</f>
        <v>Tune 71</v>
      </c>
      <c r="AG1212" s="50" t="s">
        <v>2613</v>
      </c>
      <c r="AH1212" s="50" t="str">
        <f>AC1212&amp;AD1212&amp;AE1212&amp;AF1212&amp;AG1212</f>
        <v>&lt;li&gt;&lt;a href="Assets/TV/2/5.mp3"&gt;Tune 71&lt;/a&gt;&lt;/li&gt;</v>
      </c>
      <c r="AI1212" s="53" t="s">
        <v>2616</v>
      </c>
      <c r="AJ1212" s="53">
        <f>IF(A1212="","",66*(Q1212-1)+P1212)</f>
        <v>71</v>
      </c>
      <c r="AK1212" s="53" t="s">
        <v>2617</v>
      </c>
      <c r="AL1212" s="53" t="str">
        <f>IF(A1212="","",B1212&amp;"&lt;/td&gt;&lt;td&gt;"&amp;C1212&amp;"&lt;/td&gt;&lt;/tr&gt;")</f>
        <v>The Mentalist&lt;/td&gt;&lt;td&gt;&lt;/td&gt;&lt;/tr&gt;</v>
      </c>
      <c r="AM1212" s="53" t="str">
        <f>AI1212&amp;AJ1212&amp;AK1212&amp;AL1212</f>
        <v>&lt;tr&gt;&lt;td align="left"&gt;71&lt;/td&gt;&lt;td align="left"&gt;The Mentalist&lt;/td&gt;&lt;td&gt;&lt;/td&gt;&lt;/tr&gt;</v>
      </c>
      <c r="AN1212" s="64">
        <f>IF(MAX(LEN(B1212),LEN(C1212))=0,"",MAX(LEN(B1212),LEN(C1212)))</f>
        <v>13</v>
      </c>
    </row>
    <row r="1213" spans="1:40" x14ac:dyDescent="0.25">
      <c r="A1213" s="10" t="str">
        <f>N1213&amp;Q1213&amp;R1213&amp;S1213</f>
        <v>2010-201432C</v>
      </c>
      <c r="B1213" s="35" t="s">
        <v>1640</v>
      </c>
      <c r="C1213" s="35" t="s">
        <v>1641</v>
      </c>
      <c r="D1213" s="35" t="s">
        <v>672</v>
      </c>
      <c r="E1213" s="35" t="s">
        <v>682</v>
      </c>
      <c r="F1213" s="15"/>
      <c r="G1213" s="15"/>
      <c r="H1213" s="15"/>
      <c r="I1213" s="15"/>
      <c r="J1213" s="15"/>
      <c r="K1213" s="14"/>
      <c r="L1213" s="15">
        <v>2014</v>
      </c>
      <c r="M1213" s="10"/>
      <c r="N1213" s="3" t="s">
        <v>2622</v>
      </c>
      <c r="O1213" s="10"/>
      <c r="P1213" s="15">
        <v>14</v>
      </c>
      <c r="Q1213" s="15">
        <v>3</v>
      </c>
      <c r="R1213" s="15">
        <v>2</v>
      </c>
      <c r="S1213" s="35" t="s">
        <v>89</v>
      </c>
      <c r="U1213" s="76" t="s">
        <v>3074</v>
      </c>
      <c r="V1213" s="76" t="str">
        <f>IF(B1213="","",B1213)</f>
        <v>Meghan Trainor</v>
      </c>
      <c r="W1213" s="76" t="s">
        <v>3075</v>
      </c>
      <c r="X1213" s="76" t="str">
        <f>IF(C1213="","",C1213)</f>
        <v>All About That Bass</v>
      </c>
      <c r="Y1213" s="77" t="s">
        <v>3077</v>
      </c>
      <c r="Z1213" s="76">
        <f>IF(L1213="","",L1213)</f>
        <v>2014</v>
      </c>
      <c r="AA1213" s="76" t="s">
        <v>3076</v>
      </c>
      <c r="AB1213" s="76" t="str">
        <f>_xlfn.CONCAT(U1213:AA1213)</f>
        <v>&lt;table class="questions" width="290"&gt;&lt;tr&gt;&lt;td height="50"&gt;&lt;div align="center"&gt;2 Points &lt;/div&gt;&lt;/td&gt;&lt;/tr&gt;&lt;tr&gt;&lt;td height="30"&gt;&lt;div align="center"&gt;Meghan Trainor&lt;/div&gt;&lt;/td&gt;&lt;/tr&gt;&lt;tr&gt;&lt;td height="30"&gt;&lt;div align="center"&gt;All About That Bass&lt;/div&gt;&lt;/td&gt;&lt;/tr&gt;&lt;tr&gt;&lt;td height="30"&gt;&lt;div align="center"&gt;&lt;/div&gt;&lt;/td&gt;&lt;/tr&gt;&lt;tr&gt;&lt;td height="30"&gt;&lt;div align="center"&gt;2014&lt;/div&gt;&lt;/td&gt;&lt;/tr&gt;&lt;/table&gt;</v>
      </c>
      <c r="AC1213" s="50" t="s">
        <v>2615</v>
      </c>
      <c r="AD1213" s="50" t="str">
        <f>IF(A1213="","","Assets/"&amp;N1213&amp;"/"&amp;Q1213&amp;"/"&amp;P1213&amp;".mp3")</f>
        <v>Assets/2010-2014/3/14.mp3</v>
      </c>
      <c r="AE1213" s="51" t="s">
        <v>2614</v>
      </c>
      <c r="AF1213" s="50" t="str">
        <f>IF(A1213="","","Tune "&amp;66*(Q1213-1)+P1213)</f>
        <v>Tune 146</v>
      </c>
      <c r="AG1213" s="50" t="s">
        <v>2613</v>
      </c>
      <c r="AH1213" s="50" t="str">
        <f>AC1213&amp;AD1213&amp;AE1213&amp;AF1213&amp;AG1213</f>
        <v>&lt;li&gt;&lt;a href="Assets/2010-2014/3/14.mp3"&gt;Tune 146&lt;/a&gt;&lt;/li&gt;</v>
      </c>
      <c r="AI1213" s="53" t="s">
        <v>2616</v>
      </c>
      <c r="AJ1213" s="53">
        <f>IF(A1213="","",66*(Q1213-1)+P1213)</f>
        <v>146</v>
      </c>
      <c r="AK1213" s="53" t="s">
        <v>2617</v>
      </c>
      <c r="AL1213" s="53" t="str">
        <f>IF(A1213="","",B1213&amp;"&lt;/td&gt;&lt;td&gt;"&amp;C1213&amp;"&lt;/td&gt;&lt;/tr&gt;")</f>
        <v>Meghan Trainor&lt;/td&gt;&lt;td&gt;All About That Bass&lt;/td&gt;&lt;/tr&gt;</v>
      </c>
      <c r="AM1213" s="53" t="str">
        <f>AI1213&amp;AJ1213&amp;AK1213&amp;AL1213</f>
        <v>&lt;tr&gt;&lt;td align="left"&gt;146&lt;/td&gt;&lt;td align="left"&gt;Meghan Trainor&lt;/td&gt;&lt;td&gt;All About That Bass&lt;/td&gt;&lt;/tr&gt;</v>
      </c>
      <c r="AN1213" s="64">
        <f>IF(MAX(LEN(B1213),LEN(C1213))=0,"",MAX(LEN(B1213),LEN(C1213)))</f>
        <v>19</v>
      </c>
    </row>
    <row r="1214" spans="1:40" x14ac:dyDescent="0.25">
      <c r="A1214" s="10" t="str">
        <f>N1214&amp;Q1214&amp;R1214&amp;S1214</f>
        <v>2010-201432D</v>
      </c>
      <c r="B1214" s="35" t="s">
        <v>1052</v>
      </c>
      <c r="C1214" s="35" t="s">
        <v>1644</v>
      </c>
      <c r="D1214" s="35" t="s">
        <v>672</v>
      </c>
      <c r="E1214" s="35" t="s">
        <v>682</v>
      </c>
      <c r="F1214" s="15"/>
      <c r="G1214" s="15"/>
      <c r="H1214" s="15"/>
      <c r="I1214" s="15"/>
      <c r="J1214" s="15"/>
      <c r="K1214" s="14"/>
      <c r="L1214" s="15">
        <v>2014</v>
      </c>
      <c r="M1214" s="10"/>
      <c r="N1214" s="3" t="s">
        <v>2622</v>
      </c>
      <c r="O1214" s="10"/>
      <c r="P1214" s="15">
        <v>15</v>
      </c>
      <c r="Q1214" s="15">
        <v>3</v>
      </c>
      <c r="R1214" s="15">
        <v>2</v>
      </c>
      <c r="S1214" s="35" t="s">
        <v>86</v>
      </c>
      <c r="U1214" s="76" t="s">
        <v>3074</v>
      </c>
      <c r="V1214" s="76" t="str">
        <f>IF(B1214="","",B1214)</f>
        <v>Olly Murs</v>
      </c>
      <c r="W1214" s="76" t="s">
        <v>3075</v>
      </c>
      <c r="X1214" s="76" t="str">
        <f>IF(C1214="","",C1214)</f>
        <v>All Wrapped Up</v>
      </c>
      <c r="Y1214" s="77" t="s">
        <v>3077</v>
      </c>
      <c r="Z1214" s="76">
        <f>IF(L1214="","",L1214)</f>
        <v>2014</v>
      </c>
      <c r="AA1214" s="76" t="s">
        <v>3076</v>
      </c>
      <c r="AB1214" s="76" t="str">
        <f>_xlfn.CONCAT(U1214:AA1214)</f>
        <v>&lt;table class="questions" width="290"&gt;&lt;tr&gt;&lt;td height="50"&gt;&lt;div align="center"&gt;2 Points &lt;/div&gt;&lt;/td&gt;&lt;/tr&gt;&lt;tr&gt;&lt;td height="30"&gt;&lt;div align="center"&gt;Olly Murs&lt;/div&gt;&lt;/td&gt;&lt;/tr&gt;&lt;tr&gt;&lt;td height="30"&gt;&lt;div align="center"&gt;All Wrapped Up&lt;/div&gt;&lt;/td&gt;&lt;/tr&gt;&lt;tr&gt;&lt;td height="30"&gt;&lt;div align="center"&gt;&lt;/div&gt;&lt;/td&gt;&lt;/tr&gt;&lt;tr&gt;&lt;td height="30"&gt;&lt;div align="center"&gt;2014&lt;/div&gt;&lt;/td&gt;&lt;/tr&gt;&lt;/table&gt;</v>
      </c>
      <c r="AC1214" s="50" t="s">
        <v>2615</v>
      </c>
      <c r="AD1214" s="50" t="str">
        <f>IF(A1214="","","Assets/"&amp;N1214&amp;"/"&amp;Q1214&amp;"/"&amp;P1214&amp;".mp3")</f>
        <v>Assets/2010-2014/3/15.mp3</v>
      </c>
      <c r="AE1214" s="51" t="s">
        <v>2614</v>
      </c>
      <c r="AF1214" s="50" t="str">
        <f>IF(A1214="","","Tune "&amp;66*(Q1214-1)+P1214)</f>
        <v>Tune 147</v>
      </c>
      <c r="AG1214" s="50" t="s">
        <v>2613</v>
      </c>
      <c r="AH1214" s="50" t="str">
        <f>AC1214&amp;AD1214&amp;AE1214&amp;AF1214&amp;AG1214</f>
        <v>&lt;li&gt;&lt;a href="Assets/2010-2014/3/15.mp3"&gt;Tune 147&lt;/a&gt;&lt;/li&gt;</v>
      </c>
      <c r="AI1214" s="53" t="s">
        <v>2616</v>
      </c>
      <c r="AJ1214" s="53">
        <f>IF(A1214="","",66*(Q1214-1)+P1214)</f>
        <v>147</v>
      </c>
      <c r="AK1214" s="53" t="s">
        <v>2617</v>
      </c>
      <c r="AL1214" s="53" t="str">
        <f>IF(A1214="","",B1214&amp;"&lt;/td&gt;&lt;td&gt;"&amp;C1214&amp;"&lt;/td&gt;&lt;/tr&gt;")</f>
        <v>Olly Murs&lt;/td&gt;&lt;td&gt;All Wrapped Up&lt;/td&gt;&lt;/tr&gt;</v>
      </c>
      <c r="AM1214" s="53" t="str">
        <f>AI1214&amp;AJ1214&amp;AK1214&amp;AL1214</f>
        <v>&lt;tr&gt;&lt;td align="left"&gt;147&lt;/td&gt;&lt;td align="left"&gt;Olly Murs&lt;/td&gt;&lt;td&gt;All Wrapped Up&lt;/td&gt;&lt;/tr&gt;</v>
      </c>
      <c r="AN1214" s="64">
        <f>IF(MAX(LEN(B1214),LEN(C1214))=0,"",MAX(LEN(B1214),LEN(C1214)))</f>
        <v>14</v>
      </c>
    </row>
    <row r="1215" spans="1:40" x14ac:dyDescent="0.25">
      <c r="A1215" s="10" t="str">
        <f>N1215&amp;Q1215&amp;R1215&amp;S1215</f>
        <v>2015-201935J</v>
      </c>
      <c r="B1215" s="15" t="s">
        <v>2246</v>
      </c>
      <c r="C1215" s="15" t="s">
        <v>2625</v>
      </c>
      <c r="D1215" s="15"/>
      <c r="E1215" s="15"/>
      <c r="F1215" s="15"/>
      <c r="G1215" s="15"/>
      <c r="H1215" s="15"/>
      <c r="I1215" s="15"/>
      <c r="J1215" s="15"/>
      <c r="K1215" s="14"/>
      <c r="L1215" s="15">
        <v>2019</v>
      </c>
      <c r="M1215" s="10"/>
      <c r="N1215" s="3" t="s">
        <v>2623</v>
      </c>
      <c r="O1215" s="10"/>
      <c r="P1215" s="15">
        <v>54</v>
      </c>
      <c r="Q1215" s="15">
        <v>3</v>
      </c>
      <c r="R1215" s="15">
        <v>5</v>
      </c>
      <c r="S1215" s="15" t="s">
        <v>1071</v>
      </c>
      <c r="U1215" s="76" t="s">
        <v>3074</v>
      </c>
      <c r="V1215" s="76" t="str">
        <f>IF(B1215="","",B1215)</f>
        <v>Ariana Grande</v>
      </c>
      <c r="W1215" s="76" t="s">
        <v>3075</v>
      </c>
      <c r="X1215" s="76" t="str">
        <f>IF(C1215="","",C1215)</f>
        <v>Seven Rings</v>
      </c>
      <c r="Y1215" s="77" t="s">
        <v>3077</v>
      </c>
      <c r="Z1215" s="76">
        <f>IF(L1215="","",L1215)</f>
        <v>2019</v>
      </c>
      <c r="AA1215" s="76" t="s">
        <v>3076</v>
      </c>
      <c r="AB1215" s="76" t="str">
        <f>_xlfn.CONCAT(U1215:AA1215)</f>
        <v>&lt;table class="questions" width="290"&gt;&lt;tr&gt;&lt;td height="50"&gt;&lt;div align="center"&gt;2 Points &lt;/div&gt;&lt;/td&gt;&lt;/tr&gt;&lt;tr&gt;&lt;td height="30"&gt;&lt;div align="center"&gt;Ariana Grande&lt;/div&gt;&lt;/td&gt;&lt;/tr&gt;&lt;tr&gt;&lt;td height="30"&gt;&lt;div align="center"&gt;Seven Rings&lt;/div&gt;&lt;/td&gt;&lt;/tr&gt;&lt;tr&gt;&lt;td height="30"&gt;&lt;div align="center"&gt;&lt;/div&gt;&lt;/td&gt;&lt;/tr&gt;&lt;tr&gt;&lt;td height="30"&gt;&lt;div align="center"&gt;2019&lt;/div&gt;&lt;/td&gt;&lt;/tr&gt;&lt;/table&gt;</v>
      </c>
      <c r="AC1215" s="50" t="s">
        <v>2615</v>
      </c>
      <c r="AD1215" s="50" t="str">
        <f>IF(A1215="","","Assets/"&amp;N1215&amp;"/"&amp;Q1215&amp;"/"&amp;P1215&amp;".mp3")</f>
        <v>Assets/2015-2019/3/54.mp3</v>
      </c>
      <c r="AE1215" s="51" t="s">
        <v>2614</v>
      </c>
      <c r="AF1215" s="50" t="str">
        <f>IF(A1215="","","Tune "&amp;66*(Q1215-1)+P1215)</f>
        <v>Tune 186</v>
      </c>
      <c r="AG1215" s="50" t="s">
        <v>2613</v>
      </c>
      <c r="AH1215" s="50" t="str">
        <f>AC1215&amp;AD1215&amp;AE1215&amp;AF1215&amp;AG1215</f>
        <v>&lt;li&gt;&lt;a href="Assets/2015-2019/3/54.mp3"&gt;Tune 186&lt;/a&gt;&lt;/li&gt;</v>
      </c>
      <c r="AI1215" s="53" t="s">
        <v>2616</v>
      </c>
      <c r="AJ1215" s="53">
        <f>IF(A1215="","",66*(Q1215-1)+P1215)</f>
        <v>186</v>
      </c>
      <c r="AK1215" s="53" t="s">
        <v>2617</v>
      </c>
      <c r="AL1215" s="53" t="str">
        <f>IF(A1215="","",B1215&amp;"&lt;/td&gt;&lt;td&gt;"&amp;C1215&amp;"&lt;/td&gt;&lt;/tr&gt;")</f>
        <v>Ariana Grande&lt;/td&gt;&lt;td&gt;Seven Rings&lt;/td&gt;&lt;/tr&gt;</v>
      </c>
      <c r="AM1215" s="53" t="str">
        <f>AI1215&amp;AJ1215&amp;AK1215&amp;AL1215</f>
        <v>&lt;tr&gt;&lt;td align="left"&gt;186&lt;/td&gt;&lt;td align="left"&gt;Ariana Grande&lt;/td&gt;&lt;td&gt;Seven Rings&lt;/td&gt;&lt;/tr&gt;</v>
      </c>
      <c r="AN1215" s="64">
        <f>IF(MAX(LEN(B1215),LEN(C1215))=0,"",MAX(LEN(B1215),LEN(C1215)))</f>
        <v>13</v>
      </c>
    </row>
    <row r="1216" spans="1:40" x14ac:dyDescent="0.25">
      <c r="A1216" s="10" t="str">
        <f>N1216&amp;Q1216&amp;R1216&amp;S1216</f>
        <v>2015-201935K</v>
      </c>
      <c r="B1216" s="15" t="s">
        <v>2627</v>
      </c>
      <c r="C1216" s="15" t="s">
        <v>2628</v>
      </c>
      <c r="D1216" s="15"/>
      <c r="E1216" s="15"/>
      <c r="F1216" s="15"/>
      <c r="G1216" s="15"/>
      <c r="H1216" s="15"/>
      <c r="I1216" s="15"/>
      <c r="J1216" s="15"/>
      <c r="K1216" s="14"/>
      <c r="L1216" s="15">
        <v>2018</v>
      </c>
      <c r="M1216" s="10"/>
      <c r="N1216" s="3" t="s">
        <v>2623</v>
      </c>
      <c r="O1216" s="10"/>
      <c r="P1216" s="15">
        <v>55</v>
      </c>
      <c r="Q1216" s="15">
        <v>3</v>
      </c>
      <c r="R1216" s="15">
        <v>5</v>
      </c>
      <c r="S1216" s="15" t="s">
        <v>1072</v>
      </c>
      <c r="U1216" s="76" t="s">
        <v>3074</v>
      </c>
      <c r="V1216" s="76" t="str">
        <f>IF(B1216="","",B1216)</f>
        <v>Little Mix Ft Nicki Minaj</v>
      </c>
      <c r="W1216" s="76" t="s">
        <v>3075</v>
      </c>
      <c r="X1216" s="76" t="str">
        <f>IF(C1216="","",C1216)</f>
        <v>Woman Like Me</v>
      </c>
      <c r="Y1216" s="77" t="s">
        <v>3077</v>
      </c>
      <c r="Z1216" s="76">
        <f>IF(L1216="","",L1216)</f>
        <v>2018</v>
      </c>
      <c r="AA1216" s="76" t="s">
        <v>3076</v>
      </c>
      <c r="AB1216" s="76" t="str">
        <f>_xlfn.CONCAT(U1216:AA1216)</f>
        <v>&lt;table class="questions" width="290"&gt;&lt;tr&gt;&lt;td height="50"&gt;&lt;div align="center"&gt;2 Points &lt;/div&gt;&lt;/td&gt;&lt;/tr&gt;&lt;tr&gt;&lt;td height="30"&gt;&lt;div align="center"&gt;Little Mix Ft Nicki Minaj&lt;/div&gt;&lt;/td&gt;&lt;/tr&gt;&lt;tr&gt;&lt;td height="30"&gt;&lt;div align="center"&gt;Woman Like Me&lt;/div&gt;&lt;/td&gt;&lt;/tr&gt;&lt;tr&gt;&lt;td height="30"&gt;&lt;div align="center"&gt;&lt;/div&gt;&lt;/td&gt;&lt;/tr&gt;&lt;tr&gt;&lt;td height="30"&gt;&lt;div align="center"&gt;2018&lt;/div&gt;&lt;/td&gt;&lt;/tr&gt;&lt;/table&gt;</v>
      </c>
      <c r="AC1216" s="50" t="s">
        <v>2615</v>
      </c>
      <c r="AD1216" s="50" t="str">
        <f>IF(A1216="","","Assets/"&amp;N1216&amp;"/"&amp;Q1216&amp;"/"&amp;P1216&amp;".mp3")</f>
        <v>Assets/2015-2019/3/55.mp3</v>
      </c>
      <c r="AE1216" s="51" t="s">
        <v>2614</v>
      </c>
      <c r="AF1216" s="50" t="str">
        <f>IF(A1216="","","Tune "&amp;66*(Q1216-1)+P1216)</f>
        <v>Tune 187</v>
      </c>
      <c r="AG1216" s="50" t="s">
        <v>2613</v>
      </c>
      <c r="AH1216" s="50" t="str">
        <f>AC1216&amp;AD1216&amp;AE1216&amp;AF1216&amp;AG1216</f>
        <v>&lt;li&gt;&lt;a href="Assets/2015-2019/3/55.mp3"&gt;Tune 187&lt;/a&gt;&lt;/li&gt;</v>
      </c>
      <c r="AI1216" s="53" t="s">
        <v>2616</v>
      </c>
      <c r="AJ1216" s="53">
        <f>IF(A1216="","",66*(Q1216-1)+P1216)</f>
        <v>187</v>
      </c>
      <c r="AK1216" s="53" t="s">
        <v>2617</v>
      </c>
      <c r="AL1216" s="53" t="str">
        <f>IF(A1216="","",B1216&amp;"&lt;/td&gt;&lt;td&gt;"&amp;C1216&amp;"&lt;/td&gt;&lt;/tr&gt;")</f>
        <v>Little Mix Ft Nicki Minaj&lt;/td&gt;&lt;td&gt;Woman Like Me&lt;/td&gt;&lt;/tr&gt;</v>
      </c>
      <c r="AM1216" s="53" t="str">
        <f>AI1216&amp;AJ1216&amp;AK1216&amp;AL1216</f>
        <v>&lt;tr&gt;&lt;td align="left"&gt;187&lt;/td&gt;&lt;td align="left"&gt;Little Mix Ft Nicki Minaj&lt;/td&gt;&lt;td&gt;Woman Like Me&lt;/td&gt;&lt;/tr&gt;</v>
      </c>
      <c r="AN1216" s="64">
        <f>IF(MAX(LEN(B1216),LEN(C1216))=0,"",MAX(LEN(B1216),LEN(C1216)))</f>
        <v>25</v>
      </c>
    </row>
    <row r="1217" spans="1:40" x14ac:dyDescent="0.25">
      <c r="A1217" s="10" t="str">
        <f>N1217&amp;Q1217&amp;R1217&amp;S1217</f>
        <v>195011J</v>
      </c>
      <c r="B1217" s="15" t="s">
        <v>825</v>
      </c>
      <c r="C1217" s="15" t="s">
        <v>824</v>
      </c>
      <c r="D1217" s="15" t="s">
        <v>672</v>
      </c>
      <c r="E1217" s="15" t="s">
        <v>682</v>
      </c>
      <c r="F1217" s="15"/>
      <c r="G1217" s="15"/>
      <c r="H1217" s="15"/>
      <c r="I1217" s="15"/>
      <c r="J1217" s="15"/>
      <c r="K1217" s="14"/>
      <c r="L1217" s="15">
        <v>1958</v>
      </c>
      <c r="M1217" s="10"/>
      <c r="N1217" s="7">
        <v>1950</v>
      </c>
      <c r="O1217" s="10"/>
      <c r="P1217" s="15">
        <v>10</v>
      </c>
      <c r="Q1217" s="15">
        <v>1</v>
      </c>
      <c r="R1217" s="15">
        <v>1</v>
      </c>
      <c r="S1217" s="15" t="s">
        <v>1071</v>
      </c>
      <c r="U1217" s="76" t="s">
        <v>3074</v>
      </c>
      <c r="V1217" s="76" t="str">
        <f>IF(B1217="","",B1217)</f>
        <v>Ritchie Valens</v>
      </c>
      <c r="W1217" s="76" t="s">
        <v>3075</v>
      </c>
      <c r="X1217" s="76" t="str">
        <f>IF(C1217="","",C1217)</f>
        <v>La Bamba</v>
      </c>
      <c r="Y1217" s="77" t="s">
        <v>3077</v>
      </c>
      <c r="Z1217" s="76">
        <f>IF(L1217="","",L1217)</f>
        <v>1958</v>
      </c>
      <c r="AA1217" s="76" t="s">
        <v>3076</v>
      </c>
      <c r="AB1217" s="76" t="str">
        <f>_xlfn.CONCAT(U1217:AA1217)</f>
        <v>&lt;table class="questions" width="290"&gt;&lt;tr&gt;&lt;td height="50"&gt;&lt;div align="center"&gt;2 Points &lt;/div&gt;&lt;/td&gt;&lt;/tr&gt;&lt;tr&gt;&lt;td height="30"&gt;&lt;div align="center"&gt;Ritchie Valens&lt;/div&gt;&lt;/td&gt;&lt;/tr&gt;&lt;tr&gt;&lt;td height="30"&gt;&lt;div align="center"&gt;La Bamba&lt;/div&gt;&lt;/td&gt;&lt;/tr&gt;&lt;tr&gt;&lt;td height="30"&gt;&lt;div align="center"&gt;&lt;/div&gt;&lt;/td&gt;&lt;/tr&gt;&lt;tr&gt;&lt;td height="30"&gt;&lt;div align="center"&gt;1958&lt;/div&gt;&lt;/td&gt;&lt;/tr&gt;&lt;/table&gt;</v>
      </c>
      <c r="AC1217" s="50" t="s">
        <v>2615</v>
      </c>
      <c r="AD1217" s="50" t="str">
        <f>IF(A1217="","","Assets/"&amp;N1217&amp;"/"&amp;Q1217&amp;"/"&amp;P1217&amp;".mp3")</f>
        <v>Assets/1950/1/10.mp3</v>
      </c>
      <c r="AE1217" s="51" t="s">
        <v>2614</v>
      </c>
      <c r="AF1217" s="50" t="str">
        <f>IF(A1217="","","Tune "&amp;66*(Q1217-1)+P1217)</f>
        <v>Tune 10</v>
      </c>
      <c r="AG1217" s="50" t="s">
        <v>2613</v>
      </c>
      <c r="AH1217" s="50" t="str">
        <f>AC1217&amp;AD1217&amp;AE1217&amp;AF1217&amp;AG1217</f>
        <v>&lt;li&gt;&lt;a href="Assets/1950/1/10.mp3"&gt;Tune 10&lt;/a&gt;&lt;/li&gt;</v>
      </c>
      <c r="AI1217" s="53" t="s">
        <v>2616</v>
      </c>
      <c r="AJ1217" s="53">
        <f>IF(A1217="","",66*(Q1217-1)+P1217)</f>
        <v>10</v>
      </c>
      <c r="AK1217" s="53" t="s">
        <v>2617</v>
      </c>
      <c r="AL1217" s="53" t="str">
        <f>IF(A1217="","",B1217&amp;"&lt;/td&gt;&lt;td&gt;"&amp;C1217&amp;"&lt;/td&gt;&lt;/tr&gt;")</f>
        <v>Ritchie Valens&lt;/td&gt;&lt;td&gt;La Bamba&lt;/td&gt;&lt;/tr&gt;</v>
      </c>
      <c r="AM1217" s="53" t="str">
        <f>AI1217&amp;AJ1217&amp;AK1217&amp;AL1217</f>
        <v>&lt;tr&gt;&lt;td align="left"&gt;10&lt;/td&gt;&lt;td align="left"&gt;Ritchie Valens&lt;/td&gt;&lt;td&gt;La Bamba&lt;/td&gt;&lt;/tr&gt;</v>
      </c>
      <c r="AN1217" s="64">
        <f>IF(MAX(LEN(B1217),LEN(C1217))=0,"",MAX(LEN(B1217),LEN(C1217)))</f>
        <v>14</v>
      </c>
    </row>
    <row r="1218" spans="1:40" x14ac:dyDescent="0.25">
      <c r="A1218" s="10" t="str">
        <f>N1218&amp;Q1218&amp;R1218&amp;S1218</f>
        <v>2010-201432E</v>
      </c>
      <c r="B1218" s="35" t="s">
        <v>1645</v>
      </c>
      <c r="C1218" s="35" t="s">
        <v>1646</v>
      </c>
      <c r="D1218" s="35" t="s">
        <v>672</v>
      </c>
      <c r="E1218" s="35" t="s">
        <v>682</v>
      </c>
      <c r="F1218" s="15"/>
      <c r="G1218" s="15"/>
      <c r="H1218" s="15"/>
      <c r="I1218" s="15"/>
      <c r="J1218" s="15"/>
      <c r="K1218" s="14"/>
      <c r="L1218" s="15">
        <v>2014</v>
      </c>
      <c r="M1218" s="10"/>
      <c r="N1218" s="3" t="s">
        <v>2622</v>
      </c>
      <c r="O1218" s="10"/>
      <c r="P1218" s="15">
        <v>16</v>
      </c>
      <c r="Q1218" s="15">
        <v>3</v>
      </c>
      <c r="R1218" s="15">
        <v>2</v>
      </c>
      <c r="S1218" s="35" t="s">
        <v>87</v>
      </c>
      <c r="U1218" s="76" t="s">
        <v>3074</v>
      </c>
      <c r="V1218" s="76" t="str">
        <f>IF(B1218="","",B1218)</f>
        <v>Jessie J, Ariana Grande &amp; Nicki Minaj</v>
      </c>
      <c r="W1218" s="76" t="s">
        <v>3075</v>
      </c>
      <c r="X1218" s="76" t="str">
        <f>IF(C1218="","",C1218)</f>
        <v>Bang Bang</v>
      </c>
      <c r="Y1218" s="77" t="s">
        <v>3077</v>
      </c>
      <c r="Z1218" s="76">
        <f>IF(L1218="","",L1218)</f>
        <v>2014</v>
      </c>
      <c r="AA1218" s="76" t="s">
        <v>3076</v>
      </c>
      <c r="AB1218" s="76" t="str">
        <f>_xlfn.CONCAT(U1218:AA1218)</f>
        <v>&lt;table class="questions" width="290"&gt;&lt;tr&gt;&lt;td height="50"&gt;&lt;div align="center"&gt;2 Points &lt;/div&gt;&lt;/td&gt;&lt;/tr&gt;&lt;tr&gt;&lt;td height="30"&gt;&lt;div align="center"&gt;Jessie J, Ariana Grande &amp; Nicki Minaj&lt;/div&gt;&lt;/td&gt;&lt;/tr&gt;&lt;tr&gt;&lt;td height="30"&gt;&lt;div align="center"&gt;Bang Bang&lt;/div&gt;&lt;/td&gt;&lt;/tr&gt;&lt;tr&gt;&lt;td height="30"&gt;&lt;div align="center"&gt;&lt;/div&gt;&lt;/td&gt;&lt;/tr&gt;&lt;tr&gt;&lt;td height="30"&gt;&lt;div align="center"&gt;2014&lt;/div&gt;&lt;/td&gt;&lt;/tr&gt;&lt;/table&gt;</v>
      </c>
      <c r="AC1218" s="50" t="s">
        <v>2615</v>
      </c>
      <c r="AD1218" s="50" t="str">
        <f>IF(A1218="","","Assets/"&amp;N1218&amp;"/"&amp;Q1218&amp;"/"&amp;P1218&amp;".mp3")</f>
        <v>Assets/2010-2014/3/16.mp3</v>
      </c>
      <c r="AE1218" s="51" t="s">
        <v>2614</v>
      </c>
      <c r="AF1218" s="50" t="str">
        <f>IF(A1218="","","Tune "&amp;66*(Q1218-1)+P1218)</f>
        <v>Tune 148</v>
      </c>
      <c r="AG1218" s="50" t="s">
        <v>2613</v>
      </c>
      <c r="AH1218" s="50" t="str">
        <f>AC1218&amp;AD1218&amp;AE1218&amp;AF1218&amp;AG1218</f>
        <v>&lt;li&gt;&lt;a href="Assets/2010-2014/3/16.mp3"&gt;Tune 148&lt;/a&gt;&lt;/li&gt;</v>
      </c>
      <c r="AI1218" s="53" t="s">
        <v>2616</v>
      </c>
      <c r="AJ1218" s="53">
        <f>IF(A1218="","",66*(Q1218-1)+P1218)</f>
        <v>148</v>
      </c>
      <c r="AK1218" s="53" t="s">
        <v>2617</v>
      </c>
      <c r="AL1218" s="53" t="str">
        <f>IF(A1218="","",B1218&amp;"&lt;/td&gt;&lt;td&gt;"&amp;C1218&amp;"&lt;/td&gt;&lt;/tr&gt;")</f>
        <v>Jessie J, Ariana Grande &amp; Nicki Minaj&lt;/td&gt;&lt;td&gt;Bang Bang&lt;/td&gt;&lt;/tr&gt;</v>
      </c>
      <c r="AM1218" s="53" t="str">
        <f>AI1218&amp;AJ1218&amp;AK1218&amp;AL1218</f>
        <v>&lt;tr&gt;&lt;td align="left"&gt;148&lt;/td&gt;&lt;td align="left"&gt;Jessie J, Ariana Grande &amp; Nicki Minaj&lt;/td&gt;&lt;td&gt;Bang Bang&lt;/td&gt;&lt;/tr&gt;</v>
      </c>
      <c r="AN1218" s="64">
        <f>IF(MAX(LEN(B1218),LEN(C1218))=0,"",MAX(LEN(B1218),LEN(C1218)))</f>
        <v>37</v>
      </c>
    </row>
    <row r="1219" spans="1:40" x14ac:dyDescent="0.25">
      <c r="A1219" s="10" t="str">
        <f>N1219&amp;Q1219&amp;R1219&amp;S1219</f>
        <v>2010-201432F</v>
      </c>
      <c r="B1219" s="35" t="s">
        <v>1647</v>
      </c>
      <c r="C1219" s="35" t="s">
        <v>1648</v>
      </c>
      <c r="D1219" s="35" t="s">
        <v>672</v>
      </c>
      <c r="E1219" s="35" t="s">
        <v>682</v>
      </c>
      <c r="F1219" s="15"/>
      <c r="G1219" s="15"/>
      <c r="H1219" s="15"/>
      <c r="I1219" s="15"/>
      <c r="J1219" s="15"/>
      <c r="K1219" s="14"/>
      <c r="L1219" s="15">
        <v>2013</v>
      </c>
      <c r="M1219" s="10"/>
      <c r="N1219" s="3" t="s">
        <v>2622</v>
      </c>
      <c r="O1219" s="10"/>
      <c r="P1219" s="15">
        <v>17</v>
      </c>
      <c r="Q1219" s="15">
        <v>3</v>
      </c>
      <c r="R1219" s="15">
        <v>2</v>
      </c>
      <c r="S1219" s="35" t="s">
        <v>88</v>
      </c>
      <c r="U1219" s="76" t="s">
        <v>3074</v>
      </c>
      <c r="V1219" s="76" t="str">
        <f>IF(B1219="","",B1219)</f>
        <v>MAGIC!</v>
      </c>
      <c r="W1219" s="76" t="s">
        <v>3075</v>
      </c>
      <c r="X1219" s="76" t="str">
        <f>IF(C1219="","",C1219)</f>
        <v>Rude</v>
      </c>
      <c r="Y1219" s="77" t="s">
        <v>3077</v>
      </c>
      <c r="Z1219" s="76">
        <f>IF(L1219="","",L1219)</f>
        <v>2013</v>
      </c>
      <c r="AA1219" s="76" t="s">
        <v>3076</v>
      </c>
      <c r="AB1219" s="76" t="str">
        <f>_xlfn.CONCAT(U1219:AA1219)</f>
        <v>&lt;table class="questions" width="290"&gt;&lt;tr&gt;&lt;td height="50"&gt;&lt;div align="center"&gt;2 Points &lt;/div&gt;&lt;/td&gt;&lt;/tr&gt;&lt;tr&gt;&lt;td height="30"&gt;&lt;div align="center"&gt;MAGIC!&lt;/div&gt;&lt;/td&gt;&lt;/tr&gt;&lt;tr&gt;&lt;td height="30"&gt;&lt;div align="center"&gt;Rude&lt;/div&gt;&lt;/td&gt;&lt;/tr&gt;&lt;tr&gt;&lt;td height="30"&gt;&lt;div align="center"&gt;&lt;/div&gt;&lt;/td&gt;&lt;/tr&gt;&lt;tr&gt;&lt;td height="30"&gt;&lt;div align="center"&gt;2013&lt;/div&gt;&lt;/td&gt;&lt;/tr&gt;&lt;/table&gt;</v>
      </c>
      <c r="AC1219" s="50" t="s">
        <v>2615</v>
      </c>
      <c r="AD1219" s="50" t="str">
        <f>IF(A1219="","","Assets/"&amp;N1219&amp;"/"&amp;Q1219&amp;"/"&amp;P1219&amp;".mp3")</f>
        <v>Assets/2010-2014/3/17.mp3</v>
      </c>
      <c r="AE1219" s="51" t="s">
        <v>2614</v>
      </c>
      <c r="AF1219" s="50" t="str">
        <f>IF(A1219="","","Tune "&amp;66*(Q1219-1)+P1219)</f>
        <v>Tune 149</v>
      </c>
      <c r="AG1219" s="50" t="s">
        <v>2613</v>
      </c>
      <c r="AH1219" s="50" t="str">
        <f>AC1219&amp;AD1219&amp;AE1219&amp;AF1219&amp;AG1219</f>
        <v>&lt;li&gt;&lt;a href="Assets/2010-2014/3/17.mp3"&gt;Tune 149&lt;/a&gt;&lt;/li&gt;</v>
      </c>
      <c r="AI1219" s="53" t="s">
        <v>2616</v>
      </c>
      <c r="AJ1219" s="53">
        <f>IF(A1219="","",66*(Q1219-1)+P1219)</f>
        <v>149</v>
      </c>
      <c r="AK1219" s="53" t="s">
        <v>2617</v>
      </c>
      <c r="AL1219" s="53" t="str">
        <f>IF(A1219="","",B1219&amp;"&lt;/td&gt;&lt;td&gt;"&amp;C1219&amp;"&lt;/td&gt;&lt;/tr&gt;")</f>
        <v>MAGIC!&lt;/td&gt;&lt;td&gt;Rude&lt;/td&gt;&lt;/tr&gt;</v>
      </c>
      <c r="AM1219" s="53" t="str">
        <f>AI1219&amp;AJ1219&amp;AK1219&amp;AL1219</f>
        <v>&lt;tr&gt;&lt;td align="left"&gt;149&lt;/td&gt;&lt;td align="left"&gt;MAGIC!&lt;/td&gt;&lt;td&gt;Rude&lt;/td&gt;&lt;/tr&gt;</v>
      </c>
      <c r="AN1219" s="64">
        <f>IF(MAX(LEN(B1219),LEN(C1219))=0,"",MAX(LEN(B1219),LEN(C1219)))</f>
        <v>6</v>
      </c>
    </row>
    <row r="1220" spans="1:40" x14ac:dyDescent="0.25">
      <c r="A1220" s="10" t="str">
        <f>N1220&amp;Q1220&amp;R1220&amp;S1220</f>
        <v>2010-201432G</v>
      </c>
      <c r="B1220" s="35" t="s">
        <v>1324</v>
      </c>
      <c r="C1220" s="35" t="s">
        <v>1651</v>
      </c>
      <c r="D1220" s="35" t="s">
        <v>672</v>
      </c>
      <c r="E1220" s="35" t="s">
        <v>682</v>
      </c>
      <c r="F1220" s="15"/>
      <c r="G1220" s="15"/>
      <c r="H1220" s="15"/>
      <c r="I1220" s="15"/>
      <c r="J1220" s="15"/>
      <c r="K1220" s="14"/>
      <c r="L1220" s="15">
        <v>2014</v>
      </c>
      <c r="M1220" s="10"/>
      <c r="N1220" s="3" t="s">
        <v>2622</v>
      </c>
      <c r="O1220" s="10"/>
      <c r="P1220" s="15">
        <v>18</v>
      </c>
      <c r="Q1220" s="15">
        <v>3</v>
      </c>
      <c r="R1220" s="15">
        <v>2</v>
      </c>
      <c r="S1220" s="35" t="s">
        <v>1068</v>
      </c>
      <c r="U1220" s="76" t="s">
        <v>3074</v>
      </c>
      <c r="V1220" s="76" t="str">
        <f>IF(B1220="","",B1220)</f>
        <v>Sam Smith</v>
      </c>
      <c r="W1220" s="76" t="s">
        <v>3075</v>
      </c>
      <c r="X1220" s="76" t="str">
        <f>IF(C1220="","",C1220)</f>
        <v>I'm Not the Only One</v>
      </c>
      <c r="Y1220" s="77" t="s">
        <v>3077</v>
      </c>
      <c r="Z1220" s="76">
        <f>IF(L1220="","",L1220)</f>
        <v>2014</v>
      </c>
      <c r="AA1220" s="76" t="s">
        <v>3076</v>
      </c>
      <c r="AB1220" s="76" t="str">
        <f>_xlfn.CONCAT(U1220:AA1220)</f>
        <v>&lt;table class="questions" width="290"&gt;&lt;tr&gt;&lt;td height="50"&gt;&lt;div align="center"&gt;2 Points &lt;/div&gt;&lt;/td&gt;&lt;/tr&gt;&lt;tr&gt;&lt;td height="30"&gt;&lt;div align="center"&gt;Sam Smith&lt;/div&gt;&lt;/td&gt;&lt;/tr&gt;&lt;tr&gt;&lt;td height="30"&gt;&lt;div align="center"&gt;I'm Not the Only One&lt;/div&gt;&lt;/td&gt;&lt;/tr&gt;&lt;tr&gt;&lt;td height="30"&gt;&lt;div align="center"&gt;&lt;/div&gt;&lt;/td&gt;&lt;/tr&gt;&lt;tr&gt;&lt;td height="30"&gt;&lt;div align="center"&gt;2014&lt;/div&gt;&lt;/td&gt;&lt;/tr&gt;&lt;/table&gt;</v>
      </c>
      <c r="AC1220" s="50" t="s">
        <v>2615</v>
      </c>
      <c r="AD1220" s="50" t="str">
        <f>IF(A1220="","","Assets/"&amp;N1220&amp;"/"&amp;Q1220&amp;"/"&amp;P1220&amp;".mp3")</f>
        <v>Assets/2010-2014/3/18.mp3</v>
      </c>
      <c r="AE1220" s="51" t="s">
        <v>2614</v>
      </c>
      <c r="AF1220" s="50" t="str">
        <f>IF(A1220="","","Tune "&amp;66*(Q1220-1)+P1220)</f>
        <v>Tune 150</v>
      </c>
      <c r="AG1220" s="50" t="s">
        <v>2613</v>
      </c>
      <c r="AH1220" s="50" t="str">
        <f>AC1220&amp;AD1220&amp;AE1220&amp;AF1220&amp;AG1220</f>
        <v>&lt;li&gt;&lt;a href="Assets/2010-2014/3/18.mp3"&gt;Tune 150&lt;/a&gt;&lt;/li&gt;</v>
      </c>
      <c r="AI1220" s="53" t="s">
        <v>2616</v>
      </c>
      <c r="AJ1220" s="53">
        <f>IF(A1220="","",66*(Q1220-1)+P1220)</f>
        <v>150</v>
      </c>
      <c r="AK1220" s="53" t="s">
        <v>2617</v>
      </c>
      <c r="AL1220" s="53" t="str">
        <f>IF(A1220="","",B1220&amp;"&lt;/td&gt;&lt;td&gt;"&amp;C1220&amp;"&lt;/td&gt;&lt;/tr&gt;")</f>
        <v>Sam Smith&lt;/td&gt;&lt;td&gt;I'm Not the Only One&lt;/td&gt;&lt;/tr&gt;</v>
      </c>
      <c r="AM1220" s="53" t="str">
        <f>AI1220&amp;AJ1220&amp;AK1220&amp;AL1220</f>
        <v>&lt;tr&gt;&lt;td align="left"&gt;150&lt;/td&gt;&lt;td align="left"&gt;Sam Smith&lt;/td&gt;&lt;td&gt;I'm Not the Only One&lt;/td&gt;&lt;/tr&gt;</v>
      </c>
      <c r="AN1220" s="64">
        <f>IF(MAX(LEN(B1220),LEN(C1220))=0,"",MAX(LEN(B1220),LEN(C1220)))</f>
        <v>20</v>
      </c>
    </row>
    <row r="1221" spans="1:40" x14ac:dyDescent="0.25">
      <c r="A1221" s="10" t="str">
        <f>N1221&amp;Q1221&amp;R1221&amp;S1221</f>
        <v>Hiphop13J</v>
      </c>
      <c r="B1221" s="35" t="s">
        <v>2450</v>
      </c>
      <c r="C1221" s="35" t="s">
        <v>2451</v>
      </c>
      <c r="D1221" s="15"/>
      <c r="E1221" s="15"/>
      <c r="F1221" s="15"/>
      <c r="G1221" s="15"/>
      <c r="H1221" s="15"/>
      <c r="I1221" s="15"/>
      <c r="J1221" s="15"/>
      <c r="K1221" s="14"/>
      <c r="L1221" s="15">
        <v>1988</v>
      </c>
      <c r="M1221" s="10"/>
      <c r="N1221" s="42" t="s">
        <v>2395</v>
      </c>
      <c r="O1221" s="10"/>
      <c r="P1221" s="15">
        <v>32</v>
      </c>
      <c r="Q1221" s="15">
        <v>1</v>
      </c>
      <c r="R1221" s="15">
        <v>3</v>
      </c>
      <c r="S1221" s="35" t="s">
        <v>1071</v>
      </c>
      <c r="U1221" s="76" t="s">
        <v>3074</v>
      </c>
      <c r="V1221" s="76" t="str">
        <f>IF(B1221="","",B1221)</f>
        <v>Rob Base &amp; DJ EZ Rock</v>
      </c>
      <c r="W1221" s="76" t="s">
        <v>3075</v>
      </c>
      <c r="X1221" s="76" t="str">
        <f>IF(C1221="","",C1221)</f>
        <v>It Takes Two</v>
      </c>
      <c r="Y1221" s="77" t="s">
        <v>3077</v>
      </c>
      <c r="Z1221" s="76">
        <f>IF(L1221="","",L1221)</f>
        <v>1988</v>
      </c>
      <c r="AA1221" s="76" t="s">
        <v>3076</v>
      </c>
      <c r="AB1221" s="76" t="str">
        <f>_xlfn.CONCAT(U1221:AA1221)</f>
        <v>&lt;table class="questions" width="290"&gt;&lt;tr&gt;&lt;td height="50"&gt;&lt;div align="center"&gt;2 Points &lt;/div&gt;&lt;/td&gt;&lt;/tr&gt;&lt;tr&gt;&lt;td height="30"&gt;&lt;div align="center"&gt;Rob Base &amp; DJ EZ Rock&lt;/div&gt;&lt;/td&gt;&lt;/tr&gt;&lt;tr&gt;&lt;td height="30"&gt;&lt;div align="center"&gt;It Takes Two&lt;/div&gt;&lt;/td&gt;&lt;/tr&gt;&lt;tr&gt;&lt;td height="30"&gt;&lt;div align="center"&gt;&lt;/div&gt;&lt;/td&gt;&lt;/tr&gt;&lt;tr&gt;&lt;td height="30"&gt;&lt;div align="center"&gt;1988&lt;/div&gt;&lt;/td&gt;&lt;/tr&gt;&lt;/table&gt;</v>
      </c>
      <c r="AC1221" s="50" t="s">
        <v>2615</v>
      </c>
      <c r="AD1221" s="50" t="str">
        <f>IF(A1221="","","Assets/"&amp;N1221&amp;"/"&amp;Q1221&amp;"/"&amp;P1221&amp;".mp3")</f>
        <v>Assets/Hiphop/1/32.mp3</v>
      </c>
      <c r="AE1221" s="51" t="s">
        <v>2614</v>
      </c>
      <c r="AF1221" s="50" t="str">
        <f>IF(A1221="","","Tune "&amp;66*(Q1221-1)+P1221)</f>
        <v>Tune 32</v>
      </c>
      <c r="AG1221" s="50" t="s">
        <v>2613</v>
      </c>
      <c r="AH1221" s="50" t="str">
        <f>AC1221&amp;AD1221&amp;AE1221&amp;AF1221&amp;AG1221</f>
        <v>&lt;li&gt;&lt;a href="Assets/Hiphop/1/32.mp3"&gt;Tune 32&lt;/a&gt;&lt;/li&gt;</v>
      </c>
      <c r="AI1221" s="53" t="s">
        <v>2616</v>
      </c>
      <c r="AJ1221" s="53">
        <f>IF(A1221="","",66*(Q1221-1)+P1221)</f>
        <v>32</v>
      </c>
      <c r="AK1221" s="53" t="s">
        <v>2617</v>
      </c>
      <c r="AL1221" s="53" t="str">
        <f>IF(A1221="","",B1221&amp;"&lt;/td&gt;&lt;td&gt;"&amp;C1221&amp;"&lt;/td&gt;&lt;/tr&gt;")</f>
        <v>Rob Base &amp; DJ EZ Rock&lt;/td&gt;&lt;td&gt;It Takes Two&lt;/td&gt;&lt;/tr&gt;</v>
      </c>
      <c r="AM1221" s="53" t="str">
        <f>AI1221&amp;AJ1221&amp;AK1221&amp;AL1221</f>
        <v>&lt;tr&gt;&lt;td align="left"&gt;32&lt;/td&gt;&lt;td align="left"&gt;Rob Base &amp; DJ EZ Rock&lt;/td&gt;&lt;td&gt;It Takes Two&lt;/td&gt;&lt;/tr&gt;</v>
      </c>
      <c r="AN1221" s="64">
        <f>IF(MAX(LEN(B1221),LEN(C1221))=0,"",MAX(LEN(B1221),LEN(C1221)))</f>
        <v>21</v>
      </c>
    </row>
    <row r="1222" spans="1:40" x14ac:dyDescent="0.25">
      <c r="A1222" s="10" t="str">
        <f>N1222&amp;Q1222&amp;R1222&amp;S1222</f>
        <v>2005-200921J</v>
      </c>
      <c r="B1222" s="15" t="s">
        <v>345</v>
      </c>
      <c r="C1222" s="15" t="s">
        <v>167</v>
      </c>
      <c r="D1222" s="15" t="s">
        <v>672</v>
      </c>
      <c r="E1222" s="15" t="s">
        <v>682</v>
      </c>
      <c r="F1222" s="15"/>
      <c r="G1222" s="15"/>
      <c r="H1222" s="15"/>
      <c r="I1222" s="15"/>
      <c r="J1222" s="15"/>
      <c r="K1222" s="14"/>
      <c r="L1222" s="15">
        <v>2009</v>
      </c>
      <c r="M1222" s="10"/>
      <c r="N1222" s="3" t="s">
        <v>2621</v>
      </c>
      <c r="O1222" s="10"/>
      <c r="P1222" s="15">
        <v>10</v>
      </c>
      <c r="Q1222" s="15">
        <v>2</v>
      </c>
      <c r="R1222" s="15">
        <v>1</v>
      </c>
      <c r="S1222" s="15" t="s">
        <v>1071</v>
      </c>
      <c r="U1222" s="76" t="s">
        <v>3074</v>
      </c>
      <c r="V1222" s="76" t="str">
        <f>IF(B1222="","",B1222)</f>
        <v>Lily Allen</v>
      </c>
      <c r="W1222" s="76" t="s">
        <v>3075</v>
      </c>
      <c r="X1222" s="76" t="str">
        <f>IF(C1222="","",C1222)</f>
        <v>Not Fair</v>
      </c>
      <c r="Y1222" s="77" t="s">
        <v>3077</v>
      </c>
      <c r="Z1222" s="76">
        <f>IF(L1222="","",L1222)</f>
        <v>2009</v>
      </c>
      <c r="AA1222" s="76" t="s">
        <v>3076</v>
      </c>
      <c r="AB1222" s="76" t="str">
        <f>_xlfn.CONCAT(U1222:AA1222)</f>
        <v>&lt;table class="questions" width="290"&gt;&lt;tr&gt;&lt;td height="50"&gt;&lt;div align="center"&gt;2 Points &lt;/div&gt;&lt;/td&gt;&lt;/tr&gt;&lt;tr&gt;&lt;td height="30"&gt;&lt;div align="center"&gt;Lily Allen&lt;/div&gt;&lt;/td&gt;&lt;/tr&gt;&lt;tr&gt;&lt;td height="30"&gt;&lt;div align="center"&gt;Not Fair&lt;/div&gt;&lt;/td&gt;&lt;/tr&gt;&lt;tr&gt;&lt;td height="30"&gt;&lt;div align="center"&gt;&lt;/div&gt;&lt;/td&gt;&lt;/tr&gt;&lt;tr&gt;&lt;td height="30"&gt;&lt;div align="center"&gt;2009&lt;/div&gt;&lt;/td&gt;&lt;/tr&gt;&lt;/table&gt;</v>
      </c>
      <c r="AC1222" s="50" t="s">
        <v>2615</v>
      </c>
      <c r="AD1222" s="50" t="str">
        <f>IF(A1222="","","Assets/"&amp;N1222&amp;"/"&amp;Q1222&amp;"/"&amp;P1222&amp;".mp3")</f>
        <v>Assets/2005-2009/2/10.mp3</v>
      </c>
      <c r="AE1222" s="51" t="s">
        <v>2614</v>
      </c>
      <c r="AF1222" s="50" t="str">
        <f>IF(A1222="","","Tune "&amp;66*(Q1222-1)+P1222)</f>
        <v>Tune 76</v>
      </c>
      <c r="AG1222" s="50" t="s">
        <v>2613</v>
      </c>
      <c r="AH1222" s="50" t="str">
        <f>AC1222&amp;AD1222&amp;AE1222&amp;AF1222&amp;AG1222</f>
        <v>&lt;li&gt;&lt;a href="Assets/2005-2009/2/10.mp3"&gt;Tune 76&lt;/a&gt;&lt;/li&gt;</v>
      </c>
      <c r="AI1222" s="53" t="s">
        <v>2616</v>
      </c>
      <c r="AJ1222" s="53">
        <f>IF(A1222="","",66*(Q1222-1)+P1222)</f>
        <v>76</v>
      </c>
      <c r="AK1222" s="53" t="s">
        <v>2617</v>
      </c>
      <c r="AL1222" s="53" t="str">
        <f>IF(A1222="","",B1222&amp;"&lt;/td&gt;&lt;td&gt;"&amp;C1222&amp;"&lt;/td&gt;&lt;/tr&gt;")</f>
        <v>Lily Allen&lt;/td&gt;&lt;td&gt;Not Fair&lt;/td&gt;&lt;/tr&gt;</v>
      </c>
      <c r="AM1222" s="53" t="str">
        <f>AI1222&amp;AJ1222&amp;AK1222&amp;AL1222</f>
        <v>&lt;tr&gt;&lt;td align="left"&gt;76&lt;/td&gt;&lt;td align="left"&gt;Lily Allen&lt;/td&gt;&lt;td&gt;Not Fair&lt;/td&gt;&lt;/tr&gt;</v>
      </c>
      <c r="AN1222" s="64">
        <f>IF(MAX(LEN(B1222),LEN(C1222))=0,"",MAX(LEN(B1222),LEN(C1222)))</f>
        <v>10</v>
      </c>
    </row>
    <row r="1223" spans="1:40" x14ac:dyDescent="0.25">
      <c r="A1223" s="10" t="str">
        <f>N1223&amp;Q1223&amp;R1223&amp;S1223</f>
        <v>199021F</v>
      </c>
      <c r="B1223" s="35" t="s">
        <v>2104</v>
      </c>
      <c r="C1223" s="35" t="s">
        <v>2105</v>
      </c>
      <c r="D1223" s="15"/>
      <c r="E1223" s="15"/>
      <c r="F1223" s="15"/>
      <c r="G1223" s="15"/>
      <c r="H1223" s="15"/>
      <c r="I1223" s="15"/>
      <c r="J1223" s="15"/>
      <c r="K1223" s="14"/>
      <c r="L1223" s="15">
        <v>1994</v>
      </c>
      <c r="M1223" s="10"/>
      <c r="N1223" s="7">
        <v>1990</v>
      </c>
      <c r="O1223" s="10"/>
      <c r="P1223" s="15">
        <v>6</v>
      </c>
      <c r="Q1223" s="15">
        <v>2</v>
      </c>
      <c r="R1223" s="15">
        <v>1</v>
      </c>
      <c r="S1223" s="35" t="s">
        <v>88</v>
      </c>
      <c r="U1223" s="76" t="s">
        <v>3074</v>
      </c>
      <c r="V1223" s="76" t="str">
        <f>IF(B1223="","",B1223)</f>
        <v>Blur</v>
      </c>
      <c r="W1223" s="76" t="s">
        <v>3075</v>
      </c>
      <c r="X1223" s="76" t="str">
        <f>IF(C1223="","",C1223)</f>
        <v>Girls and Boys</v>
      </c>
      <c r="Y1223" s="77" t="s">
        <v>3077</v>
      </c>
      <c r="Z1223" s="76">
        <f>IF(L1223="","",L1223)</f>
        <v>1994</v>
      </c>
      <c r="AA1223" s="76" t="s">
        <v>3076</v>
      </c>
      <c r="AB1223" s="76" t="str">
        <f>_xlfn.CONCAT(U1223:AA1223)</f>
        <v>&lt;table class="questions" width="290"&gt;&lt;tr&gt;&lt;td height="50"&gt;&lt;div align="center"&gt;2 Points &lt;/div&gt;&lt;/td&gt;&lt;/tr&gt;&lt;tr&gt;&lt;td height="30"&gt;&lt;div align="center"&gt;Blur&lt;/div&gt;&lt;/td&gt;&lt;/tr&gt;&lt;tr&gt;&lt;td height="30"&gt;&lt;div align="center"&gt;Girls and Boys&lt;/div&gt;&lt;/td&gt;&lt;/tr&gt;&lt;tr&gt;&lt;td height="30"&gt;&lt;div align="center"&gt;&lt;/div&gt;&lt;/td&gt;&lt;/tr&gt;&lt;tr&gt;&lt;td height="30"&gt;&lt;div align="center"&gt;1994&lt;/div&gt;&lt;/td&gt;&lt;/tr&gt;&lt;/table&gt;</v>
      </c>
      <c r="AC1223" s="50" t="s">
        <v>2615</v>
      </c>
      <c r="AD1223" s="50" t="str">
        <f>IF(A1223="","","Assets/"&amp;N1223&amp;"/"&amp;Q1223&amp;"/"&amp;P1223&amp;".mp3")</f>
        <v>Assets/1990/2/6.mp3</v>
      </c>
      <c r="AE1223" s="51" t="s">
        <v>2614</v>
      </c>
      <c r="AF1223" s="50" t="str">
        <f>IF(A1223="","","Tune "&amp;66*(Q1223-1)+P1223)</f>
        <v>Tune 72</v>
      </c>
      <c r="AG1223" s="50" t="s">
        <v>2613</v>
      </c>
      <c r="AH1223" s="50" t="str">
        <f>AC1223&amp;AD1223&amp;AE1223&amp;AF1223&amp;AG1223</f>
        <v>&lt;li&gt;&lt;a href="Assets/1990/2/6.mp3"&gt;Tune 72&lt;/a&gt;&lt;/li&gt;</v>
      </c>
      <c r="AI1223" s="53" t="s">
        <v>2616</v>
      </c>
      <c r="AJ1223" s="53">
        <f>IF(A1223="","",66*(Q1223-1)+P1223)</f>
        <v>72</v>
      </c>
      <c r="AK1223" s="53" t="s">
        <v>2617</v>
      </c>
      <c r="AL1223" s="53" t="str">
        <f>IF(A1223="","",B1223&amp;"&lt;/td&gt;&lt;td&gt;"&amp;C1223&amp;"&lt;/td&gt;&lt;/tr&gt;")</f>
        <v>Blur&lt;/td&gt;&lt;td&gt;Girls and Boys&lt;/td&gt;&lt;/tr&gt;</v>
      </c>
      <c r="AM1223" s="53" t="str">
        <f>AI1223&amp;AJ1223&amp;AK1223&amp;AL1223</f>
        <v>&lt;tr&gt;&lt;td align="left"&gt;72&lt;/td&gt;&lt;td align="left"&gt;Blur&lt;/td&gt;&lt;td&gt;Girls and Boys&lt;/td&gt;&lt;/tr&gt;</v>
      </c>
      <c r="AN1223" s="64">
        <f>IF(MAX(LEN(B1223),LEN(C1223))=0,"",MAX(LEN(B1223),LEN(C1223)))</f>
        <v>14</v>
      </c>
    </row>
    <row r="1224" spans="1:40" x14ac:dyDescent="0.25">
      <c r="A1224" s="10" t="str">
        <f>N1224&amp;Q1224&amp;R1224&amp;S1224</f>
        <v>199021G</v>
      </c>
      <c r="B1224" s="35" t="s">
        <v>2104</v>
      </c>
      <c r="C1224" s="35" t="s">
        <v>2106</v>
      </c>
      <c r="D1224" s="15"/>
      <c r="E1224" s="15"/>
      <c r="F1224" s="15"/>
      <c r="G1224" s="15"/>
      <c r="H1224" s="15"/>
      <c r="I1224" s="15"/>
      <c r="J1224" s="15"/>
      <c r="K1224" s="14"/>
      <c r="L1224" s="15">
        <v>1994</v>
      </c>
      <c r="M1224" s="10"/>
      <c r="N1224" s="7">
        <v>1990</v>
      </c>
      <c r="O1224" s="10"/>
      <c r="P1224" s="15">
        <v>7</v>
      </c>
      <c r="Q1224" s="15">
        <v>2</v>
      </c>
      <c r="R1224" s="15">
        <v>1</v>
      </c>
      <c r="S1224" s="35" t="s">
        <v>1068</v>
      </c>
      <c r="U1224" s="76" t="s">
        <v>3074</v>
      </c>
      <c r="V1224" s="76" t="str">
        <f>IF(B1224="","",B1224)</f>
        <v>Blur</v>
      </c>
      <c r="W1224" s="76" t="s">
        <v>3075</v>
      </c>
      <c r="X1224" s="76" t="str">
        <f>IF(C1224="","",C1224)</f>
        <v>Parklife</v>
      </c>
      <c r="Y1224" s="77" t="s">
        <v>3077</v>
      </c>
      <c r="Z1224" s="76">
        <f>IF(L1224="","",L1224)</f>
        <v>1994</v>
      </c>
      <c r="AA1224" s="76" t="s">
        <v>3076</v>
      </c>
      <c r="AB1224" s="76" t="str">
        <f>_xlfn.CONCAT(U1224:AA1224)</f>
        <v>&lt;table class="questions" width="290"&gt;&lt;tr&gt;&lt;td height="50"&gt;&lt;div align="center"&gt;2 Points &lt;/div&gt;&lt;/td&gt;&lt;/tr&gt;&lt;tr&gt;&lt;td height="30"&gt;&lt;div align="center"&gt;Blur&lt;/div&gt;&lt;/td&gt;&lt;/tr&gt;&lt;tr&gt;&lt;td height="30"&gt;&lt;div align="center"&gt;Parklife&lt;/div&gt;&lt;/td&gt;&lt;/tr&gt;&lt;tr&gt;&lt;td height="30"&gt;&lt;div align="center"&gt;&lt;/div&gt;&lt;/td&gt;&lt;/tr&gt;&lt;tr&gt;&lt;td height="30"&gt;&lt;div align="center"&gt;1994&lt;/div&gt;&lt;/td&gt;&lt;/tr&gt;&lt;/table&gt;</v>
      </c>
      <c r="AC1224" s="50" t="s">
        <v>2615</v>
      </c>
      <c r="AD1224" s="50" t="str">
        <f>IF(A1224="","","Assets/"&amp;N1224&amp;"/"&amp;Q1224&amp;"/"&amp;P1224&amp;".mp3")</f>
        <v>Assets/1990/2/7.mp3</v>
      </c>
      <c r="AE1224" s="51" t="s">
        <v>2614</v>
      </c>
      <c r="AF1224" s="50" t="str">
        <f>IF(A1224="","","Tune "&amp;66*(Q1224-1)+P1224)</f>
        <v>Tune 73</v>
      </c>
      <c r="AG1224" s="50" t="s">
        <v>2613</v>
      </c>
      <c r="AH1224" s="50" t="str">
        <f>AC1224&amp;AD1224&amp;AE1224&amp;AF1224&amp;AG1224</f>
        <v>&lt;li&gt;&lt;a href="Assets/1990/2/7.mp3"&gt;Tune 73&lt;/a&gt;&lt;/li&gt;</v>
      </c>
      <c r="AI1224" s="53" t="s">
        <v>2616</v>
      </c>
      <c r="AJ1224" s="53">
        <f>IF(A1224="","",66*(Q1224-1)+P1224)</f>
        <v>73</v>
      </c>
      <c r="AK1224" s="53" t="s">
        <v>2617</v>
      </c>
      <c r="AL1224" s="53" t="str">
        <f>IF(A1224="","",B1224&amp;"&lt;/td&gt;&lt;td&gt;"&amp;C1224&amp;"&lt;/td&gt;&lt;/tr&gt;")</f>
        <v>Blur&lt;/td&gt;&lt;td&gt;Parklife&lt;/td&gt;&lt;/tr&gt;</v>
      </c>
      <c r="AM1224" s="53" t="str">
        <f>AI1224&amp;AJ1224&amp;AK1224&amp;AL1224</f>
        <v>&lt;tr&gt;&lt;td align="left"&gt;73&lt;/td&gt;&lt;td align="left"&gt;Blur&lt;/td&gt;&lt;td&gt;Parklife&lt;/td&gt;&lt;/tr&gt;</v>
      </c>
      <c r="AN1224" s="64">
        <f>IF(MAX(LEN(B1224),LEN(C1224))=0,"",MAX(LEN(B1224),LEN(C1224)))</f>
        <v>8</v>
      </c>
    </row>
    <row r="1225" spans="1:40" x14ac:dyDescent="0.25">
      <c r="A1225" s="10" t="str">
        <f>N1225&amp;Q1225&amp;R1225&amp;S1225</f>
        <v>199021H</v>
      </c>
      <c r="B1225" s="35" t="s">
        <v>2171</v>
      </c>
      <c r="C1225" s="35" t="s">
        <v>2170</v>
      </c>
      <c r="D1225" s="15"/>
      <c r="E1225" s="15"/>
      <c r="F1225" s="15"/>
      <c r="G1225" s="15"/>
      <c r="H1225" s="15"/>
      <c r="I1225" s="15"/>
      <c r="J1225" s="15"/>
      <c r="K1225" s="14"/>
      <c r="L1225" s="15">
        <v>1992</v>
      </c>
      <c r="M1225" s="10"/>
      <c r="N1225" s="7">
        <v>1990</v>
      </c>
      <c r="O1225" s="10"/>
      <c r="P1225" s="15">
        <v>8</v>
      </c>
      <c r="Q1225" s="15">
        <v>2</v>
      </c>
      <c r="R1225" s="15">
        <v>1</v>
      </c>
      <c r="S1225" s="35" t="s">
        <v>1069</v>
      </c>
      <c r="U1225" s="76" t="s">
        <v>3074</v>
      </c>
      <c r="V1225" s="76" t="str">
        <f>IF(B1225="","",B1225)</f>
        <v>Arrested Development</v>
      </c>
      <c r="W1225" s="76" t="s">
        <v>3075</v>
      </c>
      <c r="X1225" s="76" t="str">
        <f>IF(C1225="","",C1225)</f>
        <v>Mr. Wendal</v>
      </c>
      <c r="Y1225" s="77" t="s">
        <v>3077</v>
      </c>
      <c r="Z1225" s="76">
        <f>IF(L1225="","",L1225)</f>
        <v>1992</v>
      </c>
      <c r="AA1225" s="76" t="s">
        <v>3076</v>
      </c>
      <c r="AB1225" s="76" t="str">
        <f>_xlfn.CONCAT(U1225:AA1225)</f>
        <v>&lt;table class="questions" width="290"&gt;&lt;tr&gt;&lt;td height="50"&gt;&lt;div align="center"&gt;2 Points &lt;/div&gt;&lt;/td&gt;&lt;/tr&gt;&lt;tr&gt;&lt;td height="30"&gt;&lt;div align="center"&gt;Arrested Development&lt;/div&gt;&lt;/td&gt;&lt;/tr&gt;&lt;tr&gt;&lt;td height="30"&gt;&lt;div align="center"&gt;Mr. Wendal&lt;/div&gt;&lt;/td&gt;&lt;/tr&gt;&lt;tr&gt;&lt;td height="30"&gt;&lt;div align="center"&gt;&lt;/div&gt;&lt;/td&gt;&lt;/tr&gt;&lt;tr&gt;&lt;td height="30"&gt;&lt;div align="center"&gt;1992&lt;/div&gt;&lt;/td&gt;&lt;/tr&gt;&lt;/table&gt;</v>
      </c>
      <c r="AC1225" s="50" t="s">
        <v>2615</v>
      </c>
      <c r="AD1225" s="50" t="str">
        <f>IF(A1225="","","Assets/"&amp;N1225&amp;"/"&amp;Q1225&amp;"/"&amp;P1225&amp;".mp3")</f>
        <v>Assets/1990/2/8.mp3</v>
      </c>
      <c r="AE1225" s="51" t="s">
        <v>2614</v>
      </c>
      <c r="AF1225" s="50" t="str">
        <f>IF(A1225="","","Tune "&amp;66*(Q1225-1)+P1225)</f>
        <v>Tune 74</v>
      </c>
      <c r="AG1225" s="50" t="s">
        <v>2613</v>
      </c>
      <c r="AH1225" s="50" t="str">
        <f>AC1225&amp;AD1225&amp;AE1225&amp;AF1225&amp;AG1225</f>
        <v>&lt;li&gt;&lt;a href="Assets/1990/2/8.mp3"&gt;Tune 74&lt;/a&gt;&lt;/li&gt;</v>
      </c>
      <c r="AI1225" s="53" t="s">
        <v>2616</v>
      </c>
      <c r="AJ1225" s="53">
        <f>IF(A1225="","",66*(Q1225-1)+P1225)</f>
        <v>74</v>
      </c>
      <c r="AK1225" s="53" t="s">
        <v>2617</v>
      </c>
      <c r="AL1225" s="53" t="str">
        <f>IF(A1225="","",B1225&amp;"&lt;/td&gt;&lt;td&gt;"&amp;C1225&amp;"&lt;/td&gt;&lt;/tr&gt;")</f>
        <v>Arrested Development&lt;/td&gt;&lt;td&gt;Mr. Wendal&lt;/td&gt;&lt;/tr&gt;</v>
      </c>
      <c r="AM1225" s="53" t="str">
        <f>AI1225&amp;AJ1225&amp;AK1225&amp;AL1225</f>
        <v>&lt;tr&gt;&lt;td align="left"&gt;74&lt;/td&gt;&lt;td align="left"&gt;Arrested Development&lt;/td&gt;&lt;td&gt;Mr. Wendal&lt;/td&gt;&lt;/tr&gt;</v>
      </c>
      <c r="AN1225" s="64">
        <f>IF(MAX(LEN(B1225),LEN(C1225))=0,"",MAX(LEN(B1225),LEN(C1225)))</f>
        <v>20</v>
      </c>
    </row>
    <row r="1226" spans="1:40" x14ac:dyDescent="0.25">
      <c r="A1226" s="10" t="str">
        <f>N1226&amp;Q1226&amp;R1226&amp;S1226</f>
        <v>2015-201936A</v>
      </c>
      <c r="B1226" s="15" t="s">
        <v>2629</v>
      </c>
      <c r="C1226" s="15" t="s">
        <v>2630</v>
      </c>
      <c r="D1226" s="15"/>
      <c r="E1226" s="15"/>
      <c r="F1226" s="15"/>
      <c r="G1226" s="15"/>
      <c r="H1226" s="15"/>
      <c r="I1226" s="15"/>
      <c r="J1226" s="15"/>
      <c r="K1226" s="14"/>
      <c r="L1226" s="15">
        <v>2019</v>
      </c>
      <c r="M1226" s="10"/>
      <c r="N1226" s="3" t="s">
        <v>2623</v>
      </c>
      <c r="O1226" s="10"/>
      <c r="P1226" s="15">
        <v>56</v>
      </c>
      <c r="Q1226" s="15">
        <v>3</v>
      </c>
      <c r="R1226" s="15">
        <v>6</v>
      </c>
      <c r="S1226" s="15" t="s">
        <v>84</v>
      </c>
      <c r="U1226" s="76" t="s">
        <v>3074</v>
      </c>
      <c r="V1226" s="76" t="str">
        <f>IF(B1226="","",B1226)</f>
        <v>Shawn Mendes &amp; Camila Cabello</v>
      </c>
      <c r="W1226" s="76" t="s">
        <v>3075</v>
      </c>
      <c r="X1226" s="76" t="str">
        <f>IF(C1226="","",C1226)</f>
        <v>Señorita</v>
      </c>
      <c r="Y1226" s="77" t="s">
        <v>3077</v>
      </c>
      <c r="Z1226" s="76">
        <f>IF(L1226="","",L1226)</f>
        <v>2019</v>
      </c>
      <c r="AA1226" s="76" t="s">
        <v>3076</v>
      </c>
      <c r="AB1226" s="76" t="str">
        <f>_xlfn.CONCAT(U1226:AA1226)</f>
        <v>&lt;table class="questions" width="290"&gt;&lt;tr&gt;&lt;td height="50"&gt;&lt;div align="center"&gt;2 Points &lt;/div&gt;&lt;/td&gt;&lt;/tr&gt;&lt;tr&gt;&lt;td height="30"&gt;&lt;div align="center"&gt;Shawn Mendes &amp; Camila Cabello&lt;/div&gt;&lt;/td&gt;&lt;/tr&gt;&lt;tr&gt;&lt;td height="30"&gt;&lt;div align="center"&gt;Señorita&lt;/div&gt;&lt;/td&gt;&lt;/tr&gt;&lt;tr&gt;&lt;td height="30"&gt;&lt;div align="center"&gt;&lt;/div&gt;&lt;/td&gt;&lt;/tr&gt;&lt;tr&gt;&lt;td height="30"&gt;&lt;div align="center"&gt;2019&lt;/div&gt;&lt;/td&gt;&lt;/tr&gt;&lt;/table&gt;</v>
      </c>
      <c r="AC1226" s="50" t="s">
        <v>2615</v>
      </c>
      <c r="AD1226" s="50" t="str">
        <f>IF(A1226="","","Assets/"&amp;N1226&amp;"/"&amp;Q1226&amp;"/"&amp;P1226&amp;".mp3")</f>
        <v>Assets/2015-2019/3/56.mp3</v>
      </c>
      <c r="AE1226" s="51" t="s">
        <v>2614</v>
      </c>
      <c r="AF1226" s="50" t="str">
        <f>IF(A1226="","","Tune "&amp;66*(Q1226-1)+P1226)</f>
        <v>Tune 188</v>
      </c>
      <c r="AG1226" s="50" t="s">
        <v>2613</v>
      </c>
      <c r="AH1226" s="50" t="str">
        <f>AC1226&amp;AD1226&amp;AE1226&amp;AF1226&amp;AG1226</f>
        <v>&lt;li&gt;&lt;a href="Assets/2015-2019/3/56.mp3"&gt;Tune 188&lt;/a&gt;&lt;/li&gt;</v>
      </c>
      <c r="AI1226" s="53" t="s">
        <v>2616</v>
      </c>
      <c r="AJ1226" s="53">
        <f>IF(A1226="","",66*(Q1226-1)+P1226)</f>
        <v>188</v>
      </c>
      <c r="AK1226" s="53" t="s">
        <v>2617</v>
      </c>
      <c r="AL1226" s="53" t="str">
        <f>IF(A1226="","",B1226&amp;"&lt;/td&gt;&lt;td&gt;"&amp;C1226&amp;"&lt;/td&gt;&lt;/tr&gt;")</f>
        <v>Shawn Mendes &amp; Camila Cabello&lt;/td&gt;&lt;td&gt;Señorita&lt;/td&gt;&lt;/tr&gt;</v>
      </c>
      <c r="AM1226" s="53" t="str">
        <f>AI1226&amp;AJ1226&amp;AK1226&amp;AL1226</f>
        <v>&lt;tr&gt;&lt;td align="left"&gt;188&lt;/td&gt;&lt;td align="left"&gt;Shawn Mendes &amp; Camila Cabello&lt;/td&gt;&lt;td&gt;Señorita&lt;/td&gt;&lt;/tr&gt;</v>
      </c>
      <c r="AN1226" s="64">
        <f>IF(MAX(LEN(B1226),LEN(C1226))=0,"",MAX(LEN(B1226),LEN(C1226)))</f>
        <v>29</v>
      </c>
    </row>
    <row r="1227" spans="1:40" x14ac:dyDescent="0.25">
      <c r="A1227" s="10" t="str">
        <f>N1227&amp;Q1227&amp;R1227&amp;S1227</f>
        <v>2010-201432H</v>
      </c>
      <c r="B1227" s="35" t="s">
        <v>1652</v>
      </c>
      <c r="C1227" s="35" t="s">
        <v>1653</v>
      </c>
      <c r="D1227" s="35" t="s">
        <v>672</v>
      </c>
      <c r="E1227" s="35" t="s">
        <v>682</v>
      </c>
      <c r="F1227" s="35" t="s">
        <v>1480</v>
      </c>
      <c r="G1227" s="15"/>
      <c r="H1227" s="35" t="s">
        <v>498</v>
      </c>
      <c r="I1227" s="15"/>
      <c r="J1227" s="15"/>
      <c r="K1227" s="14"/>
      <c r="L1227" s="15">
        <v>2014</v>
      </c>
      <c r="M1227" s="10"/>
      <c r="N1227" s="3" t="s">
        <v>2622</v>
      </c>
      <c r="O1227" s="10"/>
      <c r="P1227" s="15">
        <v>19</v>
      </c>
      <c r="Q1227" s="15">
        <v>3</v>
      </c>
      <c r="R1227" s="15">
        <v>2</v>
      </c>
      <c r="S1227" s="35" t="s">
        <v>1069</v>
      </c>
      <c r="U1227" s="76" t="s">
        <v>3074</v>
      </c>
      <c r="V1227" s="76" t="str">
        <f>IF(B1227="","",B1227)</f>
        <v>Tom Odell</v>
      </c>
      <c r="W1227" s="76" t="s">
        <v>3075</v>
      </c>
      <c r="X1227" s="76" t="str">
        <f>IF(C1227="","",C1227)</f>
        <v>Real Love</v>
      </c>
      <c r="Y1227" s="77" t="s">
        <v>3077</v>
      </c>
      <c r="Z1227" s="76">
        <f>IF(L1227="","",L1227)</f>
        <v>2014</v>
      </c>
      <c r="AA1227" s="76" t="s">
        <v>3076</v>
      </c>
      <c r="AB1227" s="76" t="str">
        <f>_xlfn.CONCAT(U1227:AA1227)</f>
        <v>&lt;table class="questions" width="290"&gt;&lt;tr&gt;&lt;td height="50"&gt;&lt;div align="center"&gt;2 Points &lt;/div&gt;&lt;/td&gt;&lt;/tr&gt;&lt;tr&gt;&lt;td height="30"&gt;&lt;div align="center"&gt;Tom Odell&lt;/div&gt;&lt;/td&gt;&lt;/tr&gt;&lt;tr&gt;&lt;td height="30"&gt;&lt;div align="center"&gt;Real Love&lt;/div&gt;&lt;/td&gt;&lt;/tr&gt;&lt;tr&gt;&lt;td height="30"&gt;&lt;div align="center"&gt;&lt;/div&gt;&lt;/td&gt;&lt;/tr&gt;&lt;tr&gt;&lt;td height="30"&gt;&lt;div align="center"&gt;2014&lt;/div&gt;&lt;/td&gt;&lt;/tr&gt;&lt;/table&gt;</v>
      </c>
      <c r="AC1227" s="50" t="s">
        <v>2615</v>
      </c>
      <c r="AD1227" s="50" t="str">
        <f>IF(A1227="","","Assets/"&amp;N1227&amp;"/"&amp;Q1227&amp;"/"&amp;P1227&amp;".mp3")</f>
        <v>Assets/2010-2014/3/19.mp3</v>
      </c>
      <c r="AE1227" s="51" t="s">
        <v>2614</v>
      </c>
      <c r="AF1227" s="50" t="str">
        <f>IF(A1227="","","Tune "&amp;66*(Q1227-1)+P1227)</f>
        <v>Tune 151</v>
      </c>
      <c r="AG1227" s="50" t="s">
        <v>2613</v>
      </c>
      <c r="AH1227" s="50" t="str">
        <f>AC1227&amp;AD1227&amp;AE1227&amp;AF1227&amp;AG1227</f>
        <v>&lt;li&gt;&lt;a href="Assets/2010-2014/3/19.mp3"&gt;Tune 151&lt;/a&gt;&lt;/li&gt;</v>
      </c>
      <c r="AI1227" s="53" t="s">
        <v>2616</v>
      </c>
      <c r="AJ1227" s="53">
        <f>IF(A1227="","",66*(Q1227-1)+P1227)</f>
        <v>151</v>
      </c>
      <c r="AK1227" s="53" t="s">
        <v>2617</v>
      </c>
      <c r="AL1227" s="53" t="str">
        <f>IF(A1227="","",B1227&amp;"&lt;/td&gt;&lt;td&gt;"&amp;C1227&amp;"&lt;/td&gt;&lt;/tr&gt;")</f>
        <v>Tom Odell&lt;/td&gt;&lt;td&gt;Real Love&lt;/td&gt;&lt;/tr&gt;</v>
      </c>
      <c r="AM1227" s="53" t="str">
        <f>AI1227&amp;AJ1227&amp;AK1227&amp;AL1227</f>
        <v>&lt;tr&gt;&lt;td align="left"&gt;151&lt;/td&gt;&lt;td align="left"&gt;Tom Odell&lt;/td&gt;&lt;td&gt;Real Love&lt;/td&gt;&lt;/tr&gt;</v>
      </c>
      <c r="AN1227" s="64">
        <f>IF(MAX(LEN(B1227),LEN(C1227))=0,"",MAX(LEN(B1227),LEN(C1227)))</f>
        <v>9</v>
      </c>
    </row>
    <row r="1228" spans="1:40" x14ac:dyDescent="0.25">
      <c r="A1228" s="10" t="str">
        <f>N1228&amp;Q1228&amp;R1228&amp;S1228</f>
        <v>Dance11K</v>
      </c>
      <c r="B1228" s="15" t="s">
        <v>321</v>
      </c>
      <c r="C1228" s="15" t="s">
        <v>322</v>
      </c>
      <c r="D1228" s="15" t="s">
        <v>672</v>
      </c>
      <c r="E1228" s="15" t="s">
        <v>682</v>
      </c>
      <c r="F1228" s="15"/>
      <c r="G1228" s="15"/>
      <c r="H1228" s="15"/>
      <c r="I1228" s="15"/>
      <c r="J1228" s="15"/>
      <c r="K1228" s="14"/>
      <c r="L1228" s="15">
        <v>1995</v>
      </c>
      <c r="M1228" s="10"/>
      <c r="N1228" s="40" t="s">
        <v>1436</v>
      </c>
      <c r="O1228" s="10"/>
      <c r="P1228" s="15">
        <v>11</v>
      </c>
      <c r="Q1228" s="15">
        <v>1</v>
      </c>
      <c r="R1228" s="15">
        <v>1</v>
      </c>
      <c r="S1228" s="35" t="s">
        <v>1072</v>
      </c>
      <c r="U1228" s="76" t="s">
        <v>3074</v>
      </c>
      <c r="V1228" s="76" t="str">
        <f>IF(B1228="","",B1228)</f>
        <v>Robert Miles</v>
      </c>
      <c r="W1228" s="76" t="s">
        <v>3075</v>
      </c>
      <c r="X1228" s="76" t="str">
        <f>IF(C1228="","",C1228)</f>
        <v>Children</v>
      </c>
      <c r="Y1228" s="77" t="s">
        <v>3077</v>
      </c>
      <c r="Z1228" s="76">
        <f>IF(L1228="","",L1228)</f>
        <v>1995</v>
      </c>
      <c r="AA1228" s="76" t="s">
        <v>3076</v>
      </c>
      <c r="AB1228" s="76" t="str">
        <f>_xlfn.CONCAT(U1228:AA1228)</f>
        <v>&lt;table class="questions" width="290"&gt;&lt;tr&gt;&lt;td height="50"&gt;&lt;div align="center"&gt;2 Points &lt;/div&gt;&lt;/td&gt;&lt;/tr&gt;&lt;tr&gt;&lt;td height="30"&gt;&lt;div align="center"&gt;Robert Miles&lt;/div&gt;&lt;/td&gt;&lt;/tr&gt;&lt;tr&gt;&lt;td height="30"&gt;&lt;div align="center"&gt;Children&lt;/div&gt;&lt;/td&gt;&lt;/tr&gt;&lt;tr&gt;&lt;td height="30"&gt;&lt;div align="center"&gt;&lt;/div&gt;&lt;/td&gt;&lt;/tr&gt;&lt;tr&gt;&lt;td height="30"&gt;&lt;div align="center"&gt;1995&lt;/div&gt;&lt;/td&gt;&lt;/tr&gt;&lt;/table&gt;</v>
      </c>
      <c r="AC1228" s="50" t="s">
        <v>2615</v>
      </c>
      <c r="AD1228" s="50" t="str">
        <f>IF(A1228="","","Assets/"&amp;N1228&amp;"/"&amp;Q1228&amp;"/"&amp;P1228&amp;".mp3")</f>
        <v>Assets/Dance/1/11.mp3</v>
      </c>
      <c r="AE1228" s="51" t="s">
        <v>2614</v>
      </c>
      <c r="AF1228" s="50" t="str">
        <f>IF(A1228="","","Tune "&amp;66*(Q1228-1)+P1228)</f>
        <v>Tune 11</v>
      </c>
      <c r="AG1228" s="50" t="s">
        <v>2613</v>
      </c>
      <c r="AH1228" s="50" t="str">
        <f>AC1228&amp;AD1228&amp;AE1228&amp;AF1228&amp;AG1228</f>
        <v>&lt;li&gt;&lt;a href="Assets/Dance/1/11.mp3"&gt;Tune 11&lt;/a&gt;&lt;/li&gt;</v>
      </c>
      <c r="AI1228" s="53" t="s">
        <v>2616</v>
      </c>
      <c r="AJ1228" s="53">
        <f>IF(A1228="","",66*(Q1228-1)+P1228)</f>
        <v>11</v>
      </c>
      <c r="AK1228" s="53" t="s">
        <v>2617</v>
      </c>
      <c r="AL1228" s="53" t="str">
        <f>IF(A1228="","",B1228&amp;"&lt;/td&gt;&lt;td&gt;"&amp;C1228&amp;"&lt;/td&gt;&lt;/tr&gt;")</f>
        <v>Robert Miles&lt;/td&gt;&lt;td&gt;Children&lt;/td&gt;&lt;/tr&gt;</v>
      </c>
      <c r="AM1228" s="53" t="str">
        <f>AI1228&amp;AJ1228&amp;AK1228&amp;AL1228</f>
        <v>&lt;tr&gt;&lt;td align="left"&gt;11&lt;/td&gt;&lt;td align="left"&gt;Robert Miles&lt;/td&gt;&lt;td&gt;Children&lt;/td&gt;&lt;/tr&gt;</v>
      </c>
      <c r="AN1228" s="64">
        <f>IF(MAX(LEN(B1228),LEN(C1228))=0,"",MAX(LEN(B1228),LEN(C1228)))</f>
        <v>12</v>
      </c>
    </row>
    <row r="1229" spans="1:40" x14ac:dyDescent="0.25">
      <c r="A1229" s="10" t="str">
        <f>N1229&amp;Q1229&amp;R1229&amp;S1229</f>
        <v>Film22J</v>
      </c>
      <c r="B1229" s="35" t="s">
        <v>1369</v>
      </c>
      <c r="C1229" s="15"/>
      <c r="D1229" s="35" t="s">
        <v>698</v>
      </c>
      <c r="E1229" s="15"/>
      <c r="F1229" s="15"/>
      <c r="G1229" s="15"/>
      <c r="H1229" s="35"/>
      <c r="I1229" s="15"/>
      <c r="J1229" s="15"/>
      <c r="K1229" s="14"/>
      <c r="L1229" s="15"/>
      <c r="M1229" s="10"/>
      <c r="N1229" s="4" t="s">
        <v>698</v>
      </c>
      <c r="O1229" s="10"/>
      <c r="P1229" s="15">
        <v>21</v>
      </c>
      <c r="Q1229" s="15">
        <v>2</v>
      </c>
      <c r="R1229" s="15">
        <v>2</v>
      </c>
      <c r="S1229" s="35" t="s">
        <v>1071</v>
      </c>
      <c r="U1229" s="76" t="s">
        <v>3074</v>
      </c>
      <c r="V1229" s="76" t="str">
        <f>IF(B1229="","",B1229)</f>
        <v>Silver Linings Playbook</v>
      </c>
      <c r="W1229" s="76" t="s">
        <v>3075</v>
      </c>
      <c r="X1229" s="76" t="str">
        <f>IF(C1229="","",C1229)</f>
        <v/>
      </c>
      <c r="Y1229" s="77" t="s">
        <v>3077</v>
      </c>
      <c r="Z1229" s="76" t="str">
        <f>IF(L1229="","",L1229)</f>
        <v/>
      </c>
      <c r="AA1229" s="76" t="s">
        <v>3076</v>
      </c>
      <c r="AB1229" s="76" t="str">
        <f>_xlfn.CONCAT(U1229:AA1229)</f>
        <v>&lt;table class="questions" width="290"&gt;&lt;tr&gt;&lt;td height="50"&gt;&lt;div align="center"&gt;2 Points &lt;/div&gt;&lt;/td&gt;&lt;/tr&gt;&lt;tr&gt;&lt;td height="30"&gt;&lt;div align="center"&gt;Silver Linings Playbook&lt;/div&gt;&lt;/td&gt;&lt;/tr&gt;&lt;tr&gt;&lt;td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229" s="50" t="s">
        <v>2615</v>
      </c>
      <c r="AD1229" s="50" t="str">
        <f>IF(A1229="","","Assets/"&amp;N1229&amp;"/"&amp;Q1229&amp;"/"&amp;P1229&amp;".mp3")</f>
        <v>Assets/Film/2/21.mp3</v>
      </c>
      <c r="AE1229" s="51" t="s">
        <v>2614</v>
      </c>
      <c r="AF1229" s="50" t="str">
        <f>IF(A1229="","","Tune "&amp;66*(Q1229-1)+P1229)</f>
        <v>Tune 87</v>
      </c>
      <c r="AG1229" s="50" t="s">
        <v>2613</v>
      </c>
      <c r="AH1229" s="50" t="str">
        <f>AC1229&amp;AD1229&amp;AE1229&amp;AF1229&amp;AG1229</f>
        <v>&lt;li&gt;&lt;a href="Assets/Film/2/21.mp3"&gt;Tune 87&lt;/a&gt;&lt;/li&gt;</v>
      </c>
      <c r="AI1229" s="53" t="s">
        <v>2616</v>
      </c>
      <c r="AJ1229" s="53">
        <f>IF(A1229="","",66*(Q1229-1)+P1229)</f>
        <v>87</v>
      </c>
      <c r="AK1229" s="53" t="s">
        <v>2617</v>
      </c>
      <c r="AL1229" s="53" t="str">
        <f>IF(A1229="","",B1229&amp;"&lt;/td&gt;&lt;td&gt;"&amp;C1229&amp;"&lt;/td&gt;&lt;/tr&gt;")</f>
        <v>Silver Linings Playbook&lt;/td&gt;&lt;td&gt;&lt;/td&gt;&lt;/tr&gt;</v>
      </c>
      <c r="AM1229" s="53" t="str">
        <f>AI1229&amp;AJ1229&amp;AK1229&amp;AL1229</f>
        <v>&lt;tr&gt;&lt;td align="left"&gt;87&lt;/td&gt;&lt;td align="left"&gt;Silver Linings Playbook&lt;/td&gt;&lt;td&gt;&lt;/td&gt;&lt;/tr&gt;</v>
      </c>
      <c r="AN1229" s="64">
        <f>IF(MAX(LEN(B1229),LEN(C1229))=0,"",MAX(LEN(B1229),LEN(C1229)))</f>
        <v>23</v>
      </c>
    </row>
    <row r="1230" spans="1:40" x14ac:dyDescent="0.25">
      <c r="A1230" s="10" t="str">
        <f>N1230&amp;Q1230&amp;R1230&amp;S1230</f>
        <v>2015-201936B</v>
      </c>
      <c r="B1230" s="15" t="s">
        <v>2747</v>
      </c>
      <c r="C1230" s="15" t="s">
        <v>2633</v>
      </c>
      <c r="D1230" s="15" t="s">
        <v>698</v>
      </c>
      <c r="E1230" s="15" t="s">
        <v>682</v>
      </c>
      <c r="F1230" s="15" t="s">
        <v>1673</v>
      </c>
      <c r="G1230" s="15"/>
      <c r="H1230" s="15" t="s">
        <v>2635</v>
      </c>
      <c r="I1230" s="15"/>
      <c r="J1230" s="15"/>
      <c r="K1230" s="14"/>
      <c r="L1230" s="15">
        <v>2018</v>
      </c>
      <c r="M1230" s="10"/>
      <c r="N1230" s="3" t="s">
        <v>2623</v>
      </c>
      <c r="O1230" s="10"/>
      <c r="P1230" s="15">
        <v>57</v>
      </c>
      <c r="Q1230" s="15">
        <v>3</v>
      </c>
      <c r="R1230" s="15">
        <v>6</v>
      </c>
      <c r="S1230" s="15" t="s">
        <v>85</v>
      </c>
      <c r="U1230" s="76" t="s">
        <v>3074</v>
      </c>
      <c r="V1230" s="76" t="str">
        <f>IF(B1230="","",B1230)</f>
        <v>Lady Gaga &amp; Bradley Cooper</v>
      </c>
      <c r="W1230" s="76" t="s">
        <v>3075</v>
      </c>
      <c r="X1230" s="76" t="str">
        <f>IF(C1230="","",C1230)</f>
        <v>Shallow</v>
      </c>
      <c r="Y1230" s="77" t="s">
        <v>3077</v>
      </c>
      <c r="Z1230" s="76">
        <f>IF(L1230="","",L1230)</f>
        <v>2018</v>
      </c>
      <c r="AA1230" s="76" t="s">
        <v>3076</v>
      </c>
      <c r="AB1230" s="76" t="str">
        <f>_xlfn.CONCAT(U1230:AA1230)</f>
        <v>&lt;table class="questions" width="290"&gt;&lt;tr&gt;&lt;td height="50"&gt;&lt;div align="center"&gt;2 Points &lt;/div&gt;&lt;/td&gt;&lt;/tr&gt;&lt;tr&gt;&lt;td height="30"&gt;&lt;div align="center"&gt;Lady Gaga &amp; Bradley Cooper&lt;/div&gt;&lt;/td&gt;&lt;/tr&gt;&lt;tr&gt;&lt;td height="30"&gt;&lt;div align="center"&gt;Shallow&lt;/div&gt;&lt;/td&gt;&lt;/tr&gt;&lt;tr&gt;&lt;td height="30"&gt;&lt;div align="center"&gt;&lt;/div&gt;&lt;/td&gt;&lt;/tr&gt;&lt;tr&gt;&lt;td height="30"&gt;&lt;div align="center"&gt;2018&lt;/div&gt;&lt;/td&gt;&lt;/tr&gt;&lt;/table&gt;</v>
      </c>
      <c r="AC1230" s="50" t="s">
        <v>2615</v>
      </c>
      <c r="AD1230" s="50" t="str">
        <f>IF(A1230="","","Assets/"&amp;N1230&amp;"/"&amp;Q1230&amp;"/"&amp;P1230&amp;".mp3")</f>
        <v>Assets/2015-2019/3/57.mp3</v>
      </c>
      <c r="AE1230" s="51" t="s">
        <v>2614</v>
      </c>
      <c r="AF1230" s="50" t="str">
        <f>IF(A1230="","","Tune "&amp;66*(Q1230-1)+P1230)</f>
        <v>Tune 189</v>
      </c>
      <c r="AG1230" s="50" t="s">
        <v>2613</v>
      </c>
      <c r="AH1230" s="50" t="str">
        <f>AC1230&amp;AD1230&amp;AE1230&amp;AF1230&amp;AG1230</f>
        <v>&lt;li&gt;&lt;a href="Assets/2015-2019/3/57.mp3"&gt;Tune 189&lt;/a&gt;&lt;/li&gt;</v>
      </c>
      <c r="AI1230" s="53" t="s">
        <v>2616</v>
      </c>
      <c r="AJ1230" s="53">
        <f>IF(A1230="","",66*(Q1230-1)+P1230)</f>
        <v>189</v>
      </c>
      <c r="AK1230" s="53" t="s">
        <v>2617</v>
      </c>
      <c r="AL1230" s="53" t="str">
        <f>IF(A1230="","",B1230&amp;"&lt;/td&gt;&lt;td&gt;"&amp;C1230&amp;"&lt;/td&gt;&lt;/tr&gt;")</f>
        <v>Lady Gaga &amp; Bradley Cooper&lt;/td&gt;&lt;td&gt;Shallow&lt;/td&gt;&lt;/tr&gt;</v>
      </c>
      <c r="AM1230" s="53" t="str">
        <f>AI1230&amp;AJ1230&amp;AK1230&amp;AL1230</f>
        <v>&lt;tr&gt;&lt;td align="left"&gt;189&lt;/td&gt;&lt;td align="left"&gt;Lady Gaga &amp; Bradley Cooper&lt;/td&gt;&lt;td&gt;Shallow&lt;/td&gt;&lt;/tr&gt;</v>
      </c>
      <c r="AN1230" s="64">
        <f>IF(MAX(LEN(B1230),LEN(C1230))=0,"",MAX(LEN(B1230),LEN(C1230)))</f>
        <v>26</v>
      </c>
    </row>
    <row r="1231" spans="1:40" x14ac:dyDescent="0.25">
      <c r="A1231" s="10" t="str">
        <f>N1231&amp;Q1231&amp;R1231&amp;S1231</f>
        <v>2010-201432I</v>
      </c>
      <c r="B1231" s="35" t="s">
        <v>1656</v>
      </c>
      <c r="C1231" s="35" t="s">
        <v>1657</v>
      </c>
      <c r="D1231" s="35" t="s">
        <v>672</v>
      </c>
      <c r="E1231" s="35" t="s">
        <v>682</v>
      </c>
      <c r="F1231" s="15"/>
      <c r="G1231" s="15"/>
      <c r="H1231" s="15"/>
      <c r="I1231" s="15"/>
      <c r="J1231" s="15"/>
      <c r="K1231" s="14"/>
      <c r="L1231" s="15">
        <v>2014</v>
      </c>
      <c r="M1231" s="10"/>
      <c r="N1231" s="3" t="s">
        <v>2622</v>
      </c>
      <c r="O1231" s="10"/>
      <c r="P1231" s="15">
        <v>20</v>
      </c>
      <c r="Q1231" s="15">
        <v>3</v>
      </c>
      <c r="R1231" s="15">
        <v>2</v>
      </c>
      <c r="S1231" s="35" t="s">
        <v>1070</v>
      </c>
      <c r="U1231" s="76" t="s">
        <v>3074</v>
      </c>
      <c r="V1231" s="76" t="str">
        <f>IF(B1231="","",B1231)</f>
        <v>George Ezra</v>
      </c>
      <c r="W1231" s="76" t="s">
        <v>3075</v>
      </c>
      <c r="X1231" s="76" t="str">
        <f>IF(C1231="","",C1231)</f>
        <v>Blame it on Me</v>
      </c>
      <c r="Y1231" s="77" t="s">
        <v>3077</v>
      </c>
      <c r="Z1231" s="76">
        <f>IF(L1231="","",L1231)</f>
        <v>2014</v>
      </c>
      <c r="AA1231" s="76" t="s">
        <v>3076</v>
      </c>
      <c r="AB1231" s="76" t="str">
        <f>_xlfn.CONCAT(U1231:AA1231)</f>
        <v>&lt;table class="questions" width="290"&gt;&lt;tr&gt;&lt;td height="50"&gt;&lt;div align="center"&gt;2 Points &lt;/div&gt;&lt;/td&gt;&lt;/tr&gt;&lt;tr&gt;&lt;td height="30"&gt;&lt;div align="center"&gt;George Ezra&lt;/div&gt;&lt;/td&gt;&lt;/tr&gt;&lt;tr&gt;&lt;td height="30"&gt;&lt;div align="center"&gt;Blame it on Me&lt;/div&gt;&lt;/td&gt;&lt;/tr&gt;&lt;tr&gt;&lt;td height="30"&gt;&lt;div align="center"&gt;&lt;/div&gt;&lt;/td&gt;&lt;/tr&gt;&lt;tr&gt;&lt;td height="30"&gt;&lt;div align="center"&gt;2014&lt;/div&gt;&lt;/td&gt;&lt;/tr&gt;&lt;/table&gt;</v>
      </c>
      <c r="AC1231" s="50" t="s">
        <v>2615</v>
      </c>
      <c r="AD1231" s="50" t="str">
        <f>IF(A1231="","","Assets/"&amp;N1231&amp;"/"&amp;Q1231&amp;"/"&amp;P1231&amp;".mp3")</f>
        <v>Assets/2010-2014/3/20.mp3</v>
      </c>
      <c r="AE1231" s="51" t="s">
        <v>2614</v>
      </c>
      <c r="AF1231" s="50" t="str">
        <f>IF(A1231="","","Tune "&amp;66*(Q1231-1)+P1231)</f>
        <v>Tune 152</v>
      </c>
      <c r="AG1231" s="50" t="s">
        <v>2613</v>
      </c>
      <c r="AH1231" s="50" t="str">
        <f>AC1231&amp;AD1231&amp;AE1231&amp;AF1231&amp;AG1231</f>
        <v>&lt;li&gt;&lt;a href="Assets/2010-2014/3/20.mp3"&gt;Tune 152&lt;/a&gt;&lt;/li&gt;</v>
      </c>
      <c r="AI1231" s="53" t="s">
        <v>2616</v>
      </c>
      <c r="AJ1231" s="53">
        <f>IF(A1231="","",66*(Q1231-1)+P1231)</f>
        <v>152</v>
      </c>
      <c r="AK1231" s="53" t="s">
        <v>2617</v>
      </c>
      <c r="AL1231" s="53" t="str">
        <f>IF(A1231="","",B1231&amp;"&lt;/td&gt;&lt;td&gt;"&amp;C1231&amp;"&lt;/td&gt;&lt;/tr&gt;")</f>
        <v>George Ezra&lt;/td&gt;&lt;td&gt;Blame it on Me&lt;/td&gt;&lt;/tr&gt;</v>
      </c>
      <c r="AM1231" s="53" t="str">
        <f>AI1231&amp;AJ1231&amp;AK1231&amp;AL1231</f>
        <v>&lt;tr&gt;&lt;td align="left"&gt;152&lt;/td&gt;&lt;td align="left"&gt;George Ezra&lt;/td&gt;&lt;td&gt;Blame it on Me&lt;/td&gt;&lt;/tr&gt;</v>
      </c>
      <c r="AN1231" s="64">
        <f>IF(MAX(LEN(B1231),LEN(C1231))=0,"",MAX(LEN(B1231),LEN(C1231)))</f>
        <v>14</v>
      </c>
    </row>
    <row r="1232" spans="1:40" x14ac:dyDescent="0.25">
      <c r="A1232" s="10" t="str">
        <f>N1232&amp;Q1232&amp;R1232&amp;S1232</f>
        <v>Musical14B</v>
      </c>
      <c r="B1232" s="35" t="s">
        <v>2095</v>
      </c>
      <c r="C1232" s="35" t="s">
        <v>2096</v>
      </c>
      <c r="D1232" s="15"/>
      <c r="E1232" s="15"/>
      <c r="F1232" s="15"/>
      <c r="G1232" s="15"/>
      <c r="H1232" s="15"/>
      <c r="I1232" s="15"/>
      <c r="J1232" s="15"/>
      <c r="K1232" s="14"/>
      <c r="L1232" s="15"/>
      <c r="M1232" s="10"/>
      <c r="N1232" s="33" t="s">
        <v>922</v>
      </c>
      <c r="O1232" s="10"/>
      <c r="P1232" s="15">
        <v>35</v>
      </c>
      <c r="Q1232" s="15">
        <v>1</v>
      </c>
      <c r="R1232" s="15">
        <v>4</v>
      </c>
      <c r="S1232" s="35" t="s">
        <v>85</v>
      </c>
      <c r="U1232" s="76" t="s">
        <v>3074</v>
      </c>
      <c r="V1232" s="76" t="str">
        <f>IF(B1232="","",B1232)</f>
        <v>The Bodyguard</v>
      </c>
      <c r="W1232" s="76" t="s">
        <v>3075</v>
      </c>
      <c r="X1232" s="76" t="str">
        <f>IF(C1232="","",C1232)</f>
        <v>I Have Nothing</v>
      </c>
      <c r="Y1232" s="77" t="s">
        <v>3077</v>
      </c>
      <c r="Z1232" s="76" t="str">
        <f>IF(L1232="","",L1232)</f>
        <v/>
      </c>
      <c r="AA1232" s="76" t="s">
        <v>3076</v>
      </c>
      <c r="AB1232" s="76" t="str">
        <f>_xlfn.CONCAT(U1232:AA1232)</f>
        <v>&lt;table class="questions" width="290"&gt;&lt;tr&gt;&lt;td height="50"&gt;&lt;div align="center"&gt;2 Points &lt;/div&gt;&lt;/td&gt;&lt;/tr&gt;&lt;tr&gt;&lt;td height="30"&gt;&lt;div align="center"&gt;The Bodyguard&lt;/div&gt;&lt;/td&gt;&lt;/tr&gt;&lt;tr&gt;&lt;td height="30"&gt;&lt;div align="center"&gt;I Have Nothing&lt;/div&gt;&lt;/td&gt;&lt;/tr&gt;&lt;tr&gt;&lt;td height="30"&gt;&lt;div align="center"&gt;&lt;/div&gt;&lt;/td&gt;&lt;/tr&gt;&lt;tr&gt;&lt;td height="30"&gt;&lt;div align="center"&gt;&lt;/div&gt;&lt;/td&gt;&lt;/tr&gt;&lt;/table&gt;</v>
      </c>
      <c r="AC1232" s="50" t="s">
        <v>2615</v>
      </c>
      <c r="AD1232" s="50" t="str">
        <f>IF(A1232="","","Assets/"&amp;N1232&amp;"/"&amp;Q1232&amp;"/"&amp;P1232&amp;".mp3")</f>
        <v>Assets/Musical/1/35.mp3</v>
      </c>
      <c r="AE1232" s="51" t="s">
        <v>2614</v>
      </c>
      <c r="AF1232" s="50" t="str">
        <f>IF(A1232="","","Tune "&amp;66*(Q1232-1)+P1232)</f>
        <v>Tune 35</v>
      </c>
      <c r="AG1232" s="50" t="s">
        <v>2613</v>
      </c>
      <c r="AH1232" s="50" t="str">
        <f>AC1232&amp;AD1232&amp;AE1232&amp;AF1232&amp;AG1232</f>
        <v>&lt;li&gt;&lt;a href="Assets/Musical/1/35.mp3"&gt;Tune 35&lt;/a&gt;&lt;/li&gt;</v>
      </c>
      <c r="AI1232" s="53" t="s">
        <v>2616</v>
      </c>
      <c r="AJ1232" s="53">
        <f>IF(A1232="","",66*(Q1232-1)+P1232)</f>
        <v>35</v>
      </c>
      <c r="AK1232" s="53" t="s">
        <v>2617</v>
      </c>
      <c r="AL1232" s="53" t="str">
        <f>IF(A1232="","",B1232&amp;"&lt;/td&gt;&lt;td&gt;"&amp;C1232&amp;"&lt;/td&gt;&lt;/tr&gt;")</f>
        <v>The Bodyguard&lt;/td&gt;&lt;td&gt;I Have Nothing&lt;/td&gt;&lt;/tr&gt;</v>
      </c>
      <c r="AM1232" s="53" t="str">
        <f>AI1232&amp;AJ1232&amp;AK1232&amp;AL1232</f>
        <v>&lt;tr&gt;&lt;td align="left"&gt;35&lt;/td&gt;&lt;td align="left"&gt;The Bodyguard&lt;/td&gt;&lt;td&gt;I Have Nothing&lt;/td&gt;&lt;/tr&gt;</v>
      </c>
      <c r="AN1232" s="64">
        <f>IF(MAX(LEN(B1232),LEN(C1232))=0,"",MAX(LEN(B1232),LEN(C1232)))</f>
        <v>14</v>
      </c>
    </row>
    <row r="1233" spans="1:40" x14ac:dyDescent="0.25">
      <c r="A1233" s="10" t="str">
        <f>N1233&amp;Q1233&amp;R1233&amp;S1233</f>
        <v>Musical14C</v>
      </c>
      <c r="B1233" s="35" t="s">
        <v>2098</v>
      </c>
      <c r="C1233" s="35" t="s">
        <v>2097</v>
      </c>
      <c r="D1233" s="15"/>
      <c r="E1233" s="15"/>
      <c r="F1233" s="15"/>
      <c r="G1233" s="15"/>
      <c r="H1233" s="15"/>
      <c r="I1233" s="15"/>
      <c r="J1233" s="15"/>
      <c r="K1233" s="14"/>
      <c r="L1233" s="15"/>
      <c r="M1233" s="10"/>
      <c r="N1233" s="33" t="s">
        <v>922</v>
      </c>
      <c r="O1233" s="10"/>
      <c r="P1233" s="15">
        <v>36</v>
      </c>
      <c r="Q1233" s="15">
        <v>1</v>
      </c>
      <c r="R1233" s="15">
        <v>4</v>
      </c>
      <c r="S1233" s="35" t="s">
        <v>89</v>
      </c>
      <c r="U1233" s="76" t="s">
        <v>3074</v>
      </c>
      <c r="V1233" s="76" t="str">
        <f>IF(B1233="","",B1233)</f>
        <v>Annie Get Your Gun</v>
      </c>
      <c r="W1233" s="76" t="s">
        <v>3075</v>
      </c>
      <c r="X1233" s="76" t="str">
        <f>IF(C1233="","",C1233)</f>
        <v>There's No Business Like Showbusiness</v>
      </c>
      <c r="Y1233" s="77" t="s">
        <v>3077</v>
      </c>
      <c r="Z1233" s="76" t="str">
        <f>IF(L1233="","",L1233)</f>
        <v/>
      </c>
      <c r="AA1233" s="76" t="s">
        <v>3076</v>
      </c>
      <c r="AB1233" s="76" t="str">
        <f>_xlfn.CONCAT(U1233:AA1233)</f>
        <v>&lt;table class="questions" width="290"&gt;&lt;tr&gt;&lt;td height="50"&gt;&lt;div align="center"&gt;2 Points &lt;/div&gt;&lt;/td&gt;&lt;/tr&gt;&lt;tr&gt;&lt;td height="30"&gt;&lt;div align="center"&gt;Annie Get Your Gun&lt;/div&gt;&lt;/td&gt;&lt;/tr&gt;&lt;tr&gt;&lt;td height="30"&gt;&lt;div align="center"&gt;There's No Business Like Showbusiness&lt;/div&gt;&lt;/td&gt;&lt;/tr&gt;&lt;tr&gt;&lt;td height="30"&gt;&lt;div align="center"&gt;&lt;/div&gt;&lt;/td&gt;&lt;/tr&gt;&lt;tr&gt;&lt;td height="30"&gt;&lt;div align="center"&gt;&lt;/div&gt;&lt;/td&gt;&lt;/tr&gt;&lt;/table&gt;</v>
      </c>
      <c r="AC1233" s="50" t="s">
        <v>2615</v>
      </c>
      <c r="AD1233" s="50" t="str">
        <f>IF(A1233="","","Assets/"&amp;N1233&amp;"/"&amp;Q1233&amp;"/"&amp;P1233&amp;".mp3")</f>
        <v>Assets/Musical/1/36.mp3</v>
      </c>
      <c r="AE1233" s="51" t="s">
        <v>2614</v>
      </c>
      <c r="AF1233" s="50" t="str">
        <f>IF(A1233="","","Tune "&amp;66*(Q1233-1)+P1233)</f>
        <v>Tune 36</v>
      </c>
      <c r="AG1233" s="50" t="s">
        <v>2613</v>
      </c>
      <c r="AH1233" s="50" t="str">
        <f>AC1233&amp;AD1233&amp;AE1233&amp;AF1233&amp;AG1233</f>
        <v>&lt;li&gt;&lt;a href="Assets/Musical/1/36.mp3"&gt;Tune 36&lt;/a&gt;&lt;/li&gt;</v>
      </c>
      <c r="AI1233" s="53" t="s">
        <v>2616</v>
      </c>
      <c r="AJ1233" s="53">
        <f>IF(A1233="","",66*(Q1233-1)+P1233)</f>
        <v>36</v>
      </c>
      <c r="AK1233" s="53" t="s">
        <v>2617</v>
      </c>
      <c r="AL1233" s="53" t="str">
        <f>IF(A1233="","",B1233&amp;"&lt;/td&gt;&lt;td&gt;"&amp;C1233&amp;"&lt;/td&gt;&lt;/tr&gt;")</f>
        <v>Annie Get Your Gun&lt;/td&gt;&lt;td&gt;There's No Business Like Showbusiness&lt;/td&gt;&lt;/tr&gt;</v>
      </c>
      <c r="AM1233" s="53" t="str">
        <f>AI1233&amp;AJ1233&amp;AK1233&amp;AL1233</f>
        <v>&lt;tr&gt;&lt;td align="left"&gt;36&lt;/td&gt;&lt;td align="left"&gt;Annie Get Your Gun&lt;/td&gt;&lt;td&gt;There's No Business Like Showbusiness&lt;/td&gt;&lt;/tr&gt;</v>
      </c>
      <c r="AN1233" s="64">
        <f>IF(MAX(LEN(B1233),LEN(C1233))=0,"",MAX(LEN(B1233),LEN(C1233)))</f>
        <v>37</v>
      </c>
    </row>
    <row r="1234" spans="1:40" x14ac:dyDescent="0.25">
      <c r="A1234" s="10" t="str">
        <f>N1234&amp;Q1234&amp;R1234&amp;S1234</f>
        <v>Dance16J</v>
      </c>
      <c r="B1234" s="15" t="s">
        <v>2681</v>
      </c>
      <c r="C1234" s="15" t="s">
        <v>2682</v>
      </c>
      <c r="D1234" s="15"/>
      <c r="E1234" s="15"/>
      <c r="F1234" s="15"/>
      <c r="G1234" s="15"/>
      <c r="H1234" s="15"/>
      <c r="I1234" s="15"/>
      <c r="J1234" s="15"/>
      <c r="K1234" s="14"/>
      <c r="L1234" s="15">
        <v>2001</v>
      </c>
      <c r="M1234" s="10"/>
      <c r="N1234" s="40" t="s">
        <v>1436</v>
      </c>
      <c r="O1234" s="10"/>
      <c r="P1234" s="15">
        <v>65</v>
      </c>
      <c r="Q1234" s="15">
        <v>1</v>
      </c>
      <c r="R1234" s="15">
        <v>6</v>
      </c>
      <c r="S1234" s="15" t="s">
        <v>1071</v>
      </c>
      <c r="U1234" s="76" t="s">
        <v>3074</v>
      </c>
      <c r="V1234" s="76" t="str">
        <f>IF(B1234="","",B1234)</f>
        <v>Roger Sanchez</v>
      </c>
      <c r="W1234" s="76" t="s">
        <v>3075</v>
      </c>
      <c r="X1234" s="76" t="str">
        <f>IF(C1234="","",C1234)</f>
        <v>Another Chance</v>
      </c>
      <c r="Y1234" s="77" t="s">
        <v>3077</v>
      </c>
      <c r="Z1234" s="76">
        <f>IF(L1234="","",L1234)</f>
        <v>2001</v>
      </c>
      <c r="AA1234" s="76" t="s">
        <v>3076</v>
      </c>
      <c r="AB1234" s="76" t="str">
        <f>_xlfn.CONCAT(U1234:AA1234)</f>
        <v>&lt;table class="questions" width="290"&gt;&lt;tr&gt;&lt;td height="50"&gt;&lt;div align="center"&gt;2 Points &lt;/div&gt;&lt;/td&gt;&lt;/tr&gt;&lt;tr&gt;&lt;td height="30"&gt;&lt;div align="center"&gt;Roger Sanchez&lt;/div&gt;&lt;/td&gt;&lt;/tr&gt;&lt;tr&gt;&lt;td height="30"&gt;&lt;div align="center"&gt;Another Chance&lt;/div&gt;&lt;/td&gt;&lt;/tr&gt;&lt;tr&gt;&lt;td height="30"&gt;&lt;div align="center"&gt;&lt;/div&gt;&lt;/td&gt;&lt;/tr&gt;&lt;tr&gt;&lt;td height="30"&gt;&lt;div align="center"&gt;2001&lt;/div&gt;&lt;/td&gt;&lt;/tr&gt;&lt;/table&gt;</v>
      </c>
      <c r="AC1234" s="50" t="s">
        <v>2615</v>
      </c>
      <c r="AD1234" s="50" t="str">
        <f>IF(A1234="","","Assets/"&amp;N1234&amp;"/"&amp;Q1234&amp;"/"&amp;P1234&amp;".mp3")</f>
        <v>Assets/Dance/1/65.mp3</v>
      </c>
      <c r="AE1234" s="51" t="s">
        <v>2614</v>
      </c>
      <c r="AF1234" s="50" t="str">
        <f>IF(A1234="","","Tune "&amp;66*(Q1234-1)+P1234)</f>
        <v>Tune 65</v>
      </c>
      <c r="AG1234" s="50" t="s">
        <v>2613</v>
      </c>
      <c r="AH1234" s="50" t="str">
        <f>AC1234&amp;AD1234&amp;AE1234&amp;AF1234&amp;AG1234</f>
        <v>&lt;li&gt;&lt;a href="Assets/Dance/1/65.mp3"&gt;Tune 65&lt;/a&gt;&lt;/li&gt;</v>
      </c>
      <c r="AI1234" s="53" t="s">
        <v>2616</v>
      </c>
      <c r="AJ1234" s="53">
        <f>IF(A1234="","",66*(Q1234-1)+P1234)</f>
        <v>65</v>
      </c>
      <c r="AK1234" s="53" t="s">
        <v>2617</v>
      </c>
      <c r="AL1234" s="53" t="str">
        <f>IF(A1234="","",B1234&amp;"&lt;/td&gt;&lt;td&gt;"&amp;C1234&amp;"&lt;/td&gt;&lt;/tr&gt;")</f>
        <v>Roger Sanchez&lt;/td&gt;&lt;td&gt;Another Chance&lt;/td&gt;&lt;/tr&gt;</v>
      </c>
      <c r="AM1234" s="53" t="str">
        <f>AI1234&amp;AJ1234&amp;AK1234&amp;AL1234</f>
        <v>&lt;tr&gt;&lt;td align="left"&gt;65&lt;/td&gt;&lt;td align="left"&gt;Roger Sanchez&lt;/td&gt;&lt;td&gt;Another Chance&lt;/td&gt;&lt;/tr&gt;</v>
      </c>
      <c r="AN1234" s="64">
        <f>IF(MAX(LEN(B1234),LEN(C1234))=0,"",MAX(LEN(B1234),LEN(C1234)))</f>
        <v>14</v>
      </c>
    </row>
    <row r="1235" spans="1:40" x14ac:dyDescent="0.25">
      <c r="A1235" s="10" t="str">
        <f>N1235&amp;Q1235&amp;R1235&amp;S1235</f>
        <v>Film22K</v>
      </c>
      <c r="B1235" s="35" t="s">
        <v>1370</v>
      </c>
      <c r="C1235" s="15"/>
      <c r="D1235" s="35" t="s">
        <v>698</v>
      </c>
      <c r="E1235" s="15"/>
      <c r="F1235" s="15"/>
      <c r="G1235" s="15"/>
      <c r="H1235" s="15"/>
      <c r="I1235" s="15"/>
      <c r="J1235" s="15"/>
      <c r="K1235" s="14"/>
      <c r="L1235" s="15"/>
      <c r="M1235" s="10"/>
      <c r="N1235" s="4" t="s">
        <v>698</v>
      </c>
      <c r="O1235" s="10"/>
      <c r="P1235" s="15">
        <v>22</v>
      </c>
      <c r="Q1235" s="15">
        <v>2</v>
      </c>
      <c r="R1235" s="15">
        <v>2</v>
      </c>
      <c r="S1235" s="35" t="s">
        <v>1072</v>
      </c>
      <c r="U1235" s="76" t="s">
        <v>3074</v>
      </c>
      <c r="V1235" s="76" t="str">
        <f>IF(B1235="","",B1235)</f>
        <v>Life of Pi</v>
      </c>
      <c r="W1235" s="76" t="s">
        <v>3075</v>
      </c>
      <c r="X1235" s="76" t="str">
        <f>IF(C1235="","",C1235)</f>
        <v/>
      </c>
      <c r="Y1235" s="77" t="s">
        <v>3077</v>
      </c>
      <c r="Z1235" s="76" t="str">
        <f>IF(L1235="","",L1235)</f>
        <v/>
      </c>
      <c r="AA1235" s="76" t="s">
        <v>3076</v>
      </c>
      <c r="AB1235" s="76" t="str">
        <f>_xlfn.CONCAT(U1235:AA1235)</f>
        <v>&lt;table class="questions" width="290"&gt;&lt;tr&gt;&lt;td height="50"&gt;&lt;div align="center"&gt;2 Points &lt;/div&gt;&lt;/td&gt;&lt;/tr&gt;&lt;tr&gt;&lt;td height="30"&gt;&lt;div align="center"&gt;Life of Pi&lt;/div&gt;&lt;/td&gt;&lt;/tr&gt;&lt;tr&gt;&lt;td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235" s="50" t="s">
        <v>2615</v>
      </c>
      <c r="AD1235" s="50" t="str">
        <f>IF(A1235="","","Assets/"&amp;N1235&amp;"/"&amp;Q1235&amp;"/"&amp;P1235&amp;".mp3")</f>
        <v>Assets/Film/2/22.mp3</v>
      </c>
      <c r="AE1235" s="51" t="s">
        <v>2614</v>
      </c>
      <c r="AF1235" s="50" t="str">
        <f>IF(A1235="","","Tune "&amp;66*(Q1235-1)+P1235)</f>
        <v>Tune 88</v>
      </c>
      <c r="AG1235" s="50" t="s">
        <v>2613</v>
      </c>
      <c r="AH1235" s="50" t="str">
        <f>AC1235&amp;AD1235&amp;AE1235&amp;AF1235&amp;AG1235</f>
        <v>&lt;li&gt;&lt;a href="Assets/Film/2/22.mp3"&gt;Tune 88&lt;/a&gt;&lt;/li&gt;</v>
      </c>
      <c r="AI1235" s="53" t="s">
        <v>2616</v>
      </c>
      <c r="AJ1235" s="53">
        <f>IF(A1235="","",66*(Q1235-1)+P1235)</f>
        <v>88</v>
      </c>
      <c r="AK1235" s="53" t="s">
        <v>2617</v>
      </c>
      <c r="AL1235" s="53" t="str">
        <f>IF(A1235="","",B1235&amp;"&lt;/td&gt;&lt;td&gt;"&amp;C1235&amp;"&lt;/td&gt;&lt;/tr&gt;")</f>
        <v>Life of Pi&lt;/td&gt;&lt;td&gt;&lt;/td&gt;&lt;/tr&gt;</v>
      </c>
      <c r="AM1235" s="53" t="str">
        <f>AI1235&amp;AJ1235&amp;AK1235&amp;AL1235</f>
        <v>&lt;tr&gt;&lt;td align="left"&gt;88&lt;/td&gt;&lt;td align="left"&gt;Life of Pi&lt;/td&gt;&lt;td&gt;&lt;/td&gt;&lt;/tr&gt;</v>
      </c>
      <c r="AN1235" s="64">
        <f>IF(MAX(LEN(B1235),LEN(C1235))=0,"",MAX(LEN(B1235),LEN(C1235)))</f>
        <v>10</v>
      </c>
    </row>
    <row r="1236" spans="1:40" x14ac:dyDescent="0.25">
      <c r="A1236" s="10" t="str">
        <f>N1236&amp;Q1236&amp;R1236&amp;S1236</f>
        <v>Rock21D</v>
      </c>
      <c r="B1236" s="35" t="s">
        <v>1642</v>
      </c>
      <c r="C1236" s="35" t="s">
        <v>1643</v>
      </c>
      <c r="D1236" s="35" t="s">
        <v>672</v>
      </c>
      <c r="E1236" s="35" t="s">
        <v>682</v>
      </c>
      <c r="F1236" s="15"/>
      <c r="G1236" s="15"/>
      <c r="H1236" s="15"/>
      <c r="I1236" s="15"/>
      <c r="J1236" s="15"/>
      <c r="K1236" s="14"/>
      <c r="L1236" s="15">
        <v>1965</v>
      </c>
      <c r="M1236" s="10"/>
      <c r="N1236" s="36" t="s">
        <v>1067</v>
      </c>
      <c r="O1236" s="10"/>
      <c r="P1236" s="15">
        <v>4</v>
      </c>
      <c r="Q1236" s="15">
        <v>2</v>
      </c>
      <c r="R1236" s="15">
        <v>1</v>
      </c>
      <c r="S1236" s="35" t="s">
        <v>86</v>
      </c>
      <c r="U1236" s="76" t="s">
        <v>3074</v>
      </c>
      <c r="V1236" s="76" t="str">
        <f>IF(B1236="","",B1236)</f>
        <v>Rolling Stones</v>
      </c>
      <c r="W1236" s="76" t="s">
        <v>3075</v>
      </c>
      <c r="X1236" s="76" t="str">
        <f>IF(C1236="","",C1236)</f>
        <v>(I Can't Get No) Satisfaction</v>
      </c>
      <c r="Y1236" s="77" t="s">
        <v>3077</v>
      </c>
      <c r="Z1236" s="76">
        <f>IF(L1236="","",L1236)</f>
        <v>1965</v>
      </c>
      <c r="AA1236" s="76" t="s">
        <v>3076</v>
      </c>
      <c r="AB1236" s="76" t="str">
        <f>_xlfn.CONCAT(U1236:AA1236)</f>
        <v>&lt;table class="questions" width="290"&gt;&lt;tr&gt;&lt;td height="50"&gt;&lt;div align="center"&gt;2 Points &lt;/div&gt;&lt;/td&gt;&lt;/tr&gt;&lt;tr&gt;&lt;td height="30"&gt;&lt;div align="center"&gt;Rolling Stones&lt;/div&gt;&lt;/td&gt;&lt;/tr&gt;&lt;tr&gt;&lt;td height="30"&gt;&lt;div align="center"&gt;(I Can't Get No) Satisfaction&lt;/div&gt;&lt;/td&gt;&lt;/tr&gt;&lt;tr&gt;&lt;td height="30"&gt;&lt;div align="center"&gt;&lt;/div&gt;&lt;/td&gt;&lt;/tr&gt;&lt;tr&gt;&lt;td height="30"&gt;&lt;div align="center"&gt;1965&lt;/div&gt;&lt;/td&gt;&lt;/tr&gt;&lt;/table&gt;</v>
      </c>
      <c r="AC1236" s="50" t="s">
        <v>2615</v>
      </c>
      <c r="AD1236" s="50" t="str">
        <f>IF(A1236="","","Assets/"&amp;N1236&amp;"/"&amp;Q1236&amp;"/"&amp;P1236&amp;".mp3")</f>
        <v>Assets/Rock/2/4.mp3</v>
      </c>
      <c r="AE1236" s="51" t="s">
        <v>2614</v>
      </c>
      <c r="AF1236" s="50" t="str">
        <f>IF(A1236="","","Tune "&amp;66*(Q1236-1)+P1236)</f>
        <v>Tune 70</v>
      </c>
      <c r="AG1236" s="50" t="s">
        <v>2613</v>
      </c>
      <c r="AH1236" s="50" t="str">
        <f>AC1236&amp;AD1236&amp;AE1236&amp;AF1236&amp;AG1236</f>
        <v>&lt;li&gt;&lt;a href="Assets/Rock/2/4.mp3"&gt;Tune 70&lt;/a&gt;&lt;/li&gt;</v>
      </c>
      <c r="AI1236" s="53" t="s">
        <v>2616</v>
      </c>
      <c r="AJ1236" s="53">
        <f>IF(A1236="","",66*(Q1236-1)+P1236)</f>
        <v>70</v>
      </c>
      <c r="AK1236" s="53" t="s">
        <v>2617</v>
      </c>
      <c r="AL1236" s="53" t="str">
        <f>IF(A1236="","",B1236&amp;"&lt;/td&gt;&lt;td&gt;"&amp;C1236&amp;"&lt;/td&gt;&lt;/tr&gt;")</f>
        <v>Rolling Stones&lt;/td&gt;&lt;td&gt;(I Can't Get No) Satisfaction&lt;/td&gt;&lt;/tr&gt;</v>
      </c>
      <c r="AM1236" s="53" t="str">
        <f>AI1236&amp;AJ1236&amp;AK1236&amp;AL1236</f>
        <v>&lt;tr&gt;&lt;td align="left"&gt;70&lt;/td&gt;&lt;td align="left"&gt;Rolling Stones&lt;/td&gt;&lt;td&gt;(I Can't Get No) Satisfaction&lt;/td&gt;&lt;/tr&gt;</v>
      </c>
      <c r="AN1236" s="64">
        <f>IF(MAX(LEN(B1236),LEN(C1236))=0,"",MAX(LEN(B1236),LEN(C1236)))</f>
        <v>29</v>
      </c>
    </row>
    <row r="1237" spans="1:40" x14ac:dyDescent="0.25">
      <c r="A1237" s="10" t="str">
        <f>N1237&amp;Q1237&amp;R1237&amp;S1237</f>
        <v>199021I</v>
      </c>
      <c r="B1237" s="35" t="s">
        <v>2179</v>
      </c>
      <c r="C1237" s="35" t="s">
        <v>2178</v>
      </c>
      <c r="D1237" s="15"/>
      <c r="E1237" s="15"/>
      <c r="F1237" s="15"/>
      <c r="G1237" s="15"/>
      <c r="H1237" s="15"/>
      <c r="I1237" s="15"/>
      <c r="J1237" s="15"/>
      <c r="K1237" s="14"/>
      <c r="L1237" s="15">
        <v>1993</v>
      </c>
      <c r="M1237" s="10"/>
      <c r="N1237" s="7">
        <v>1990</v>
      </c>
      <c r="O1237" s="10"/>
      <c r="P1237" s="15">
        <v>9</v>
      </c>
      <c r="Q1237" s="15">
        <v>2</v>
      </c>
      <c r="R1237" s="15">
        <v>1</v>
      </c>
      <c r="S1237" s="35" t="s">
        <v>1070</v>
      </c>
      <c r="U1237" s="76" t="s">
        <v>3074</v>
      </c>
      <c r="V1237" s="76" t="str">
        <f>IF(B1237="","",B1237)</f>
        <v>Chaka Demus and Pliers</v>
      </c>
      <c r="W1237" s="76" t="s">
        <v>3075</v>
      </c>
      <c r="X1237" s="76" t="str">
        <f>IF(C1237="","",C1237)</f>
        <v>Tease Me</v>
      </c>
      <c r="Y1237" s="77" t="s">
        <v>3077</v>
      </c>
      <c r="Z1237" s="76">
        <f>IF(L1237="","",L1237)</f>
        <v>1993</v>
      </c>
      <c r="AA1237" s="76" t="s">
        <v>3076</v>
      </c>
      <c r="AB1237" s="76" t="str">
        <f>_xlfn.CONCAT(U1237:AA1237)</f>
        <v>&lt;table class="questions" width="290"&gt;&lt;tr&gt;&lt;td height="50"&gt;&lt;div align="center"&gt;2 Points &lt;/div&gt;&lt;/td&gt;&lt;/tr&gt;&lt;tr&gt;&lt;td height="30"&gt;&lt;div align="center"&gt;Chaka Demus and Pliers&lt;/div&gt;&lt;/td&gt;&lt;/tr&gt;&lt;tr&gt;&lt;td height="30"&gt;&lt;div align="center"&gt;Tease Me&lt;/div&gt;&lt;/td&gt;&lt;/tr&gt;&lt;tr&gt;&lt;td height="30"&gt;&lt;div align="center"&gt;&lt;/div&gt;&lt;/td&gt;&lt;/tr&gt;&lt;tr&gt;&lt;td height="30"&gt;&lt;div align="center"&gt;1993&lt;/div&gt;&lt;/td&gt;&lt;/tr&gt;&lt;/table&gt;</v>
      </c>
      <c r="AC1237" s="50" t="s">
        <v>2615</v>
      </c>
      <c r="AD1237" s="50" t="str">
        <f>IF(A1237="","","Assets/"&amp;N1237&amp;"/"&amp;Q1237&amp;"/"&amp;P1237&amp;".mp3")</f>
        <v>Assets/1990/2/9.mp3</v>
      </c>
      <c r="AE1237" s="51" t="s">
        <v>2614</v>
      </c>
      <c r="AF1237" s="50" t="str">
        <f>IF(A1237="","","Tune "&amp;66*(Q1237-1)+P1237)</f>
        <v>Tune 75</v>
      </c>
      <c r="AG1237" s="50" t="s">
        <v>2613</v>
      </c>
      <c r="AH1237" s="50" t="str">
        <f>AC1237&amp;AD1237&amp;AE1237&amp;AF1237&amp;AG1237</f>
        <v>&lt;li&gt;&lt;a href="Assets/1990/2/9.mp3"&gt;Tune 75&lt;/a&gt;&lt;/li&gt;</v>
      </c>
      <c r="AI1237" s="53" t="s">
        <v>2616</v>
      </c>
      <c r="AJ1237" s="53">
        <f>IF(A1237="","",66*(Q1237-1)+P1237)</f>
        <v>75</v>
      </c>
      <c r="AK1237" s="53" t="s">
        <v>2617</v>
      </c>
      <c r="AL1237" s="53" t="str">
        <f>IF(A1237="","",B1237&amp;"&lt;/td&gt;&lt;td&gt;"&amp;C1237&amp;"&lt;/td&gt;&lt;/tr&gt;")</f>
        <v>Chaka Demus and Pliers&lt;/td&gt;&lt;td&gt;Tease Me&lt;/td&gt;&lt;/tr&gt;</v>
      </c>
      <c r="AM1237" s="53" t="str">
        <f>AI1237&amp;AJ1237&amp;AK1237&amp;AL1237</f>
        <v>&lt;tr&gt;&lt;td align="left"&gt;75&lt;/td&gt;&lt;td align="left"&gt;Chaka Demus and Pliers&lt;/td&gt;&lt;td&gt;Tease Me&lt;/td&gt;&lt;/tr&gt;</v>
      </c>
      <c r="AN1237" s="64">
        <f>IF(MAX(LEN(B1237),LEN(C1237))=0,"",MAX(LEN(B1237),LEN(C1237)))</f>
        <v>22</v>
      </c>
    </row>
    <row r="1238" spans="1:40" x14ac:dyDescent="0.25">
      <c r="A1238" s="10" t="str">
        <f>N1238&amp;Q1238&amp;R1238&amp;S1238</f>
        <v>Dance21G</v>
      </c>
      <c r="B1238" s="15" t="s">
        <v>2719</v>
      </c>
      <c r="C1238" s="15" t="s">
        <v>2720</v>
      </c>
      <c r="D1238" s="15"/>
      <c r="E1238" s="15"/>
      <c r="F1238" s="15"/>
      <c r="G1238" s="15"/>
      <c r="H1238" s="15"/>
      <c r="I1238" s="15"/>
      <c r="J1238" s="15"/>
      <c r="K1238" s="14"/>
      <c r="L1238" s="15">
        <v>2003</v>
      </c>
      <c r="M1238" s="10"/>
      <c r="N1238" s="40" t="s">
        <v>1436</v>
      </c>
      <c r="O1238" s="10"/>
      <c r="P1238" s="15">
        <v>7</v>
      </c>
      <c r="Q1238" s="15">
        <v>2</v>
      </c>
      <c r="R1238" s="15">
        <v>1</v>
      </c>
      <c r="S1238" s="15" t="s">
        <v>1068</v>
      </c>
      <c r="U1238" s="76" t="s">
        <v>3074</v>
      </c>
      <c r="V1238" s="76" t="str">
        <f>IF(B1238="","",B1238)</f>
        <v>Room 5</v>
      </c>
      <c r="W1238" s="76" t="s">
        <v>3075</v>
      </c>
      <c r="X1238" s="76" t="str">
        <f>IF(C1238="","",C1238)</f>
        <v>Make Luv</v>
      </c>
      <c r="Y1238" s="77" t="s">
        <v>3077</v>
      </c>
      <c r="Z1238" s="76">
        <f>IF(L1238="","",L1238)</f>
        <v>2003</v>
      </c>
      <c r="AA1238" s="76" t="s">
        <v>3076</v>
      </c>
      <c r="AB1238" s="76" t="str">
        <f>_xlfn.CONCAT(U1238:AA1238)</f>
        <v>&lt;table class="questions" width="290"&gt;&lt;tr&gt;&lt;td height="50"&gt;&lt;div align="center"&gt;2 Points &lt;/div&gt;&lt;/td&gt;&lt;/tr&gt;&lt;tr&gt;&lt;td height="30"&gt;&lt;div align="center"&gt;Room 5&lt;/div&gt;&lt;/td&gt;&lt;/tr&gt;&lt;tr&gt;&lt;td height="30"&gt;&lt;div align="center"&gt;Make Luv&lt;/div&gt;&lt;/td&gt;&lt;/tr&gt;&lt;tr&gt;&lt;td height="30"&gt;&lt;div align="center"&gt;&lt;/div&gt;&lt;/td&gt;&lt;/tr&gt;&lt;tr&gt;&lt;td height="30"&gt;&lt;div align="center"&gt;2003&lt;/div&gt;&lt;/td&gt;&lt;/tr&gt;&lt;/table&gt;</v>
      </c>
      <c r="AC1238" s="50" t="s">
        <v>2615</v>
      </c>
      <c r="AD1238" s="50" t="str">
        <f>IF(A1238="","","Assets/"&amp;N1238&amp;"/"&amp;Q1238&amp;"/"&amp;P1238&amp;".mp3")</f>
        <v>Assets/Dance/2/7.mp3</v>
      </c>
      <c r="AE1238" s="51" t="s">
        <v>2614</v>
      </c>
      <c r="AF1238" s="50" t="str">
        <f>IF(A1238="","","Tune "&amp;66*(Q1238-1)+P1238)</f>
        <v>Tune 73</v>
      </c>
      <c r="AG1238" s="50" t="s">
        <v>2613</v>
      </c>
      <c r="AH1238" s="50" t="str">
        <f>AC1238&amp;AD1238&amp;AE1238&amp;AF1238&amp;AG1238</f>
        <v>&lt;li&gt;&lt;a href="Assets/Dance/2/7.mp3"&gt;Tune 73&lt;/a&gt;&lt;/li&gt;</v>
      </c>
      <c r="AI1238" s="53" t="s">
        <v>2616</v>
      </c>
      <c r="AJ1238" s="53">
        <f>IF(A1238="","",66*(Q1238-1)+P1238)</f>
        <v>73</v>
      </c>
      <c r="AK1238" s="53" t="s">
        <v>2617</v>
      </c>
      <c r="AL1238" s="53" t="str">
        <f>IF(A1238="","",B1238&amp;"&lt;/td&gt;&lt;td&gt;"&amp;C1238&amp;"&lt;/td&gt;&lt;/tr&gt;")</f>
        <v>Room 5&lt;/td&gt;&lt;td&gt;Make Luv&lt;/td&gt;&lt;/tr&gt;</v>
      </c>
      <c r="AM1238" s="53" t="str">
        <f>AI1238&amp;AJ1238&amp;AK1238&amp;AL1238</f>
        <v>&lt;tr&gt;&lt;td align="left"&gt;73&lt;/td&gt;&lt;td align="left"&gt;Room 5&lt;/td&gt;&lt;td&gt;Make Luv&lt;/td&gt;&lt;/tr&gt;</v>
      </c>
      <c r="AN1238" s="64">
        <f>IF(MAX(LEN(B1238),LEN(C1238))=0,"",MAX(LEN(B1238),LEN(C1238)))</f>
        <v>8</v>
      </c>
    </row>
    <row r="1239" spans="1:40" x14ac:dyDescent="0.25">
      <c r="A1239" s="10" t="str">
        <f>N1239&amp;Q1239&amp;R1239&amp;S1239</f>
        <v>Classical12K</v>
      </c>
      <c r="B1239" s="35" t="s">
        <v>1896</v>
      </c>
      <c r="C1239" s="35" t="s">
        <v>1897</v>
      </c>
      <c r="D1239" s="15" t="s">
        <v>782</v>
      </c>
      <c r="E1239" s="15" t="s">
        <v>1248</v>
      </c>
      <c r="F1239" s="15"/>
      <c r="G1239" s="15"/>
      <c r="H1239" s="15"/>
      <c r="I1239" s="15"/>
      <c r="J1239" s="15"/>
      <c r="K1239" s="14"/>
      <c r="L1239" s="15"/>
      <c r="M1239" s="10"/>
      <c r="N1239" s="5" t="s">
        <v>777</v>
      </c>
      <c r="O1239" s="10"/>
      <c r="P1239" s="15">
        <v>22</v>
      </c>
      <c r="Q1239" s="15">
        <v>1</v>
      </c>
      <c r="R1239" s="15">
        <v>2</v>
      </c>
      <c r="S1239" s="35" t="s">
        <v>1072</v>
      </c>
      <c r="U1239" s="76" t="s">
        <v>3074</v>
      </c>
      <c r="V1239" s="76" t="str">
        <f>IF(B1239="","",B1239)</f>
        <v>Rossini</v>
      </c>
      <c r="W1239" s="76" t="s">
        <v>3075</v>
      </c>
      <c r="X1239" s="76" t="str">
        <f>IF(C1239="","",C1239)</f>
        <v>The Barber of Seville (Overture)</v>
      </c>
      <c r="Y1239" s="77" t="s">
        <v>3077</v>
      </c>
      <c r="Z1239" s="76" t="str">
        <f>IF(L1239="","",L1239)</f>
        <v/>
      </c>
      <c r="AA1239" s="76" t="s">
        <v>3076</v>
      </c>
      <c r="AB1239" s="76" t="str">
        <f>_xlfn.CONCAT(U1239:AA1239)</f>
        <v>&lt;table class="questions" width="290"&gt;&lt;tr&gt;&lt;td height="50"&gt;&lt;div align="center"&gt;2 Points &lt;/div&gt;&lt;/td&gt;&lt;/tr&gt;&lt;tr&gt;&lt;td height="30"&gt;&lt;div align="center"&gt;Rossini&lt;/div&gt;&lt;/td&gt;&lt;/tr&gt;&lt;tr&gt;&lt;td height="30"&gt;&lt;div align="center"&gt;The Barber of Seville (Overture)&lt;/div&gt;&lt;/td&gt;&lt;/tr&gt;&lt;tr&gt;&lt;td height="30"&gt;&lt;div align="center"&gt;&lt;/div&gt;&lt;/td&gt;&lt;/tr&gt;&lt;tr&gt;&lt;td height="30"&gt;&lt;div align="center"&gt;&lt;/div&gt;&lt;/td&gt;&lt;/tr&gt;&lt;/table&gt;</v>
      </c>
      <c r="AC1239" s="50" t="s">
        <v>2615</v>
      </c>
      <c r="AD1239" s="50" t="str">
        <f>IF(A1239="","","Assets/"&amp;N1239&amp;"/"&amp;Q1239&amp;"/"&amp;P1239&amp;".mp3")</f>
        <v>Assets/Classical/1/22.mp3</v>
      </c>
      <c r="AE1239" s="51" t="s">
        <v>2614</v>
      </c>
      <c r="AF1239" s="50" t="str">
        <f>IF(A1239="","","Tune "&amp;66*(Q1239-1)+P1239)</f>
        <v>Tune 22</v>
      </c>
      <c r="AG1239" s="50" t="s">
        <v>2613</v>
      </c>
      <c r="AH1239" s="50" t="str">
        <f>AC1239&amp;AD1239&amp;AE1239&amp;AF1239&amp;AG1239</f>
        <v>&lt;li&gt;&lt;a href="Assets/Classical/1/22.mp3"&gt;Tune 22&lt;/a&gt;&lt;/li&gt;</v>
      </c>
      <c r="AI1239" s="53" t="s">
        <v>2616</v>
      </c>
      <c r="AJ1239" s="53">
        <f>IF(A1239="","",66*(Q1239-1)+P1239)</f>
        <v>22</v>
      </c>
      <c r="AK1239" s="53" t="s">
        <v>2617</v>
      </c>
      <c r="AL1239" s="53" t="str">
        <f>IF(A1239="","",B1239&amp;"&lt;/td&gt;&lt;td&gt;"&amp;C1239&amp;"&lt;/td&gt;&lt;/tr&gt;")</f>
        <v>Rossini&lt;/td&gt;&lt;td&gt;The Barber of Seville (Overture)&lt;/td&gt;&lt;/tr&gt;</v>
      </c>
      <c r="AM1239" s="53" t="str">
        <f>AI1239&amp;AJ1239&amp;AK1239&amp;AL1239</f>
        <v>&lt;tr&gt;&lt;td align="left"&gt;22&lt;/td&gt;&lt;td align="left"&gt;Rossini&lt;/td&gt;&lt;td&gt;The Barber of Seville (Overture)&lt;/td&gt;&lt;/tr&gt;</v>
      </c>
      <c r="AN1239" s="64">
        <f>IF(MAX(LEN(B1239),LEN(C1239))=0,"",MAX(LEN(B1239),LEN(C1239)))</f>
        <v>32</v>
      </c>
    </row>
    <row r="1240" spans="1:40" x14ac:dyDescent="0.25">
      <c r="A1240" s="10" t="str">
        <f>N1240&amp;Q1240&amp;R1240&amp;S1240</f>
        <v>Classical13G</v>
      </c>
      <c r="B1240" s="35" t="s">
        <v>1896</v>
      </c>
      <c r="C1240" s="35" t="s">
        <v>1905</v>
      </c>
      <c r="D1240" s="15" t="s">
        <v>782</v>
      </c>
      <c r="E1240" s="15" t="s">
        <v>1248</v>
      </c>
      <c r="F1240" s="15"/>
      <c r="G1240" s="15"/>
      <c r="H1240" s="15"/>
      <c r="I1240" s="15"/>
      <c r="J1240" s="15"/>
      <c r="K1240" s="14"/>
      <c r="L1240" s="15"/>
      <c r="M1240" s="10"/>
      <c r="N1240" s="5" t="s">
        <v>777</v>
      </c>
      <c r="O1240" s="10"/>
      <c r="P1240" s="15">
        <v>29</v>
      </c>
      <c r="Q1240" s="15">
        <v>1</v>
      </c>
      <c r="R1240" s="15">
        <v>3</v>
      </c>
      <c r="S1240" s="35" t="s">
        <v>1068</v>
      </c>
      <c r="U1240" s="76" t="s">
        <v>3074</v>
      </c>
      <c r="V1240" s="76" t="str">
        <f>IF(B1240="","",B1240)</f>
        <v>Rossini</v>
      </c>
      <c r="W1240" s="76" t="s">
        <v>3075</v>
      </c>
      <c r="X1240" s="76" t="str">
        <f>IF(C1240="","",C1240)</f>
        <v>William Tell (Overture)</v>
      </c>
      <c r="Y1240" s="77" t="s">
        <v>3077</v>
      </c>
      <c r="Z1240" s="76" t="str">
        <f>IF(L1240="","",L1240)</f>
        <v/>
      </c>
      <c r="AA1240" s="76" t="s">
        <v>3076</v>
      </c>
      <c r="AB1240" s="76" t="str">
        <f>_xlfn.CONCAT(U1240:AA1240)</f>
        <v>&lt;table class="questions" width="290"&gt;&lt;tr&gt;&lt;td height="50"&gt;&lt;div align="center"&gt;2 Points &lt;/div&gt;&lt;/td&gt;&lt;/tr&gt;&lt;tr&gt;&lt;td height="30"&gt;&lt;div align="center"&gt;Rossini&lt;/div&gt;&lt;/td&gt;&lt;/tr&gt;&lt;tr&gt;&lt;td height="30"&gt;&lt;div align="center"&gt;William Tell (Overture)&lt;/div&gt;&lt;/td&gt;&lt;/tr&gt;&lt;tr&gt;&lt;td height="30"&gt;&lt;div align="center"&gt;&lt;/div&gt;&lt;/td&gt;&lt;/tr&gt;&lt;tr&gt;&lt;td height="30"&gt;&lt;div align="center"&gt;&lt;/div&gt;&lt;/td&gt;&lt;/tr&gt;&lt;/table&gt;</v>
      </c>
      <c r="AC1240" s="50" t="s">
        <v>2615</v>
      </c>
      <c r="AD1240" s="50" t="str">
        <f>IF(A1240="","","Assets/"&amp;N1240&amp;"/"&amp;Q1240&amp;"/"&amp;P1240&amp;".mp3")</f>
        <v>Assets/Classical/1/29.mp3</v>
      </c>
      <c r="AE1240" s="51" t="s">
        <v>2614</v>
      </c>
      <c r="AF1240" s="50" t="str">
        <f>IF(A1240="","","Tune "&amp;66*(Q1240-1)+P1240)</f>
        <v>Tune 29</v>
      </c>
      <c r="AG1240" s="50" t="s">
        <v>2613</v>
      </c>
      <c r="AH1240" s="50" t="str">
        <f>AC1240&amp;AD1240&amp;AE1240&amp;AF1240&amp;AG1240</f>
        <v>&lt;li&gt;&lt;a href="Assets/Classical/1/29.mp3"&gt;Tune 29&lt;/a&gt;&lt;/li&gt;</v>
      </c>
      <c r="AI1240" s="53" t="s">
        <v>2616</v>
      </c>
      <c r="AJ1240" s="53">
        <f>IF(A1240="","",66*(Q1240-1)+P1240)</f>
        <v>29</v>
      </c>
      <c r="AK1240" s="53" t="s">
        <v>2617</v>
      </c>
      <c r="AL1240" s="53" t="str">
        <f>IF(A1240="","",B1240&amp;"&lt;/td&gt;&lt;td&gt;"&amp;C1240&amp;"&lt;/td&gt;&lt;/tr&gt;")</f>
        <v>Rossini&lt;/td&gt;&lt;td&gt;William Tell (Overture)&lt;/td&gt;&lt;/tr&gt;</v>
      </c>
      <c r="AM1240" s="53" t="str">
        <f>AI1240&amp;AJ1240&amp;AK1240&amp;AL1240</f>
        <v>&lt;tr&gt;&lt;td align="left"&gt;29&lt;/td&gt;&lt;td align="left"&gt;Rossini&lt;/td&gt;&lt;td&gt;William Tell (Overture)&lt;/td&gt;&lt;/tr&gt;</v>
      </c>
      <c r="AN1240" s="64">
        <f>IF(MAX(LEN(B1240),LEN(C1240))=0,"",MAX(LEN(B1240),LEN(C1240)))</f>
        <v>23</v>
      </c>
    </row>
    <row r="1241" spans="1:40" x14ac:dyDescent="0.25">
      <c r="A1241" s="10" t="str">
        <f>N1241&amp;Q1241&amp;R1241&amp;S1241</f>
        <v>199021J</v>
      </c>
      <c r="B1241" s="15" t="s">
        <v>2181</v>
      </c>
      <c r="C1241" s="35" t="s">
        <v>2180</v>
      </c>
      <c r="D1241" s="15"/>
      <c r="E1241" s="15"/>
      <c r="F1241" s="15"/>
      <c r="G1241" s="15"/>
      <c r="H1241" s="15"/>
      <c r="I1241" s="15"/>
      <c r="J1241" s="15"/>
      <c r="K1241" s="14"/>
      <c r="L1241" s="15">
        <v>1991</v>
      </c>
      <c r="M1241" s="10"/>
      <c r="N1241" s="7">
        <v>1990</v>
      </c>
      <c r="O1241" s="10"/>
      <c r="P1241" s="15">
        <v>10</v>
      </c>
      <c r="Q1241" s="15">
        <v>2</v>
      </c>
      <c r="R1241" s="15">
        <v>1</v>
      </c>
      <c r="S1241" s="35" t="s">
        <v>1071</v>
      </c>
      <c r="U1241" s="76" t="s">
        <v>3074</v>
      </c>
      <c r="V1241" s="76" t="str">
        <f>IF(B1241="","",B1241)</f>
        <v>Shanice</v>
      </c>
      <c r="W1241" s="76" t="s">
        <v>3075</v>
      </c>
      <c r="X1241" s="76" t="str">
        <f>IF(C1241="","",C1241)</f>
        <v>I Love Your Smile</v>
      </c>
      <c r="Y1241" s="77" t="s">
        <v>3077</v>
      </c>
      <c r="Z1241" s="76">
        <f>IF(L1241="","",L1241)</f>
        <v>1991</v>
      </c>
      <c r="AA1241" s="76" t="s">
        <v>3076</v>
      </c>
      <c r="AB1241" s="76" t="str">
        <f>_xlfn.CONCAT(U1241:AA1241)</f>
        <v>&lt;table class="questions" width="290"&gt;&lt;tr&gt;&lt;td height="50"&gt;&lt;div align="center"&gt;2 Points &lt;/div&gt;&lt;/td&gt;&lt;/tr&gt;&lt;tr&gt;&lt;td height="30"&gt;&lt;div align="center"&gt;Shanice&lt;/div&gt;&lt;/td&gt;&lt;/tr&gt;&lt;tr&gt;&lt;td height="30"&gt;&lt;div align="center"&gt;I Love Your Smile&lt;/div&gt;&lt;/td&gt;&lt;/tr&gt;&lt;tr&gt;&lt;td height="30"&gt;&lt;div align="center"&gt;&lt;/div&gt;&lt;/td&gt;&lt;/tr&gt;&lt;tr&gt;&lt;td height="30"&gt;&lt;div align="center"&gt;1991&lt;/div&gt;&lt;/td&gt;&lt;/tr&gt;&lt;/table&gt;</v>
      </c>
      <c r="AC1241" s="50" t="s">
        <v>2615</v>
      </c>
      <c r="AD1241" s="50" t="str">
        <f>IF(A1241="","","Assets/"&amp;N1241&amp;"/"&amp;Q1241&amp;"/"&amp;P1241&amp;".mp3")</f>
        <v>Assets/1990/2/10.mp3</v>
      </c>
      <c r="AE1241" s="51" t="s">
        <v>2614</v>
      </c>
      <c r="AF1241" s="50" t="str">
        <f>IF(A1241="","","Tune "&amp;66*(Q1241-1)+P1241)</f>
        <v>Tune 76</v>
      </c>
      <c r="AG1241" s="50" t="s">
        <v>2613</v>
      </c>
      <c r="AH1241" s="50" t="str">
        <f>AC1241&amp;AD1241&amp;AE1241&amp;AF1241&amp;AG1241</f>
        <v>&lt;li&gt;&lt;a href="Assets/1990/2/10.mp3"&gt;Tune 76&lt;/a&gt;&lt;/li&gt;</v>
      </c>
      <c r="AI1241" s="53" t="s">
        <v>2616</v>
      </c>
      <c r="AJ1241" s="53">
        <f>IF(A1241="","",66*(Q1241-1)+P1241)</f>
        <v>76</v>
      </c>
      <c r="AK1241" s="53" t="s">
        <v>2617</v>
      </c>
      <c r="AL1241" s="53" t="str">
        <f>IF(A1241="","",B1241&amp;"&lt;/td&gt;&lt;td&gt;"&amp;C1241&amp;"&lt;/td&gt;&lt;/tr&gt;")</f>
        <v>Shanice&lt;/td&gt;&lt;td&gt;I Love Your Smile&lt;/td&gt;&lt;/tr&gt;</v>
      </c>
      <c r="AM1241" s="53" t="str">
        <f>AI1241&amp;AJ1241&amp;AK1241&amp;AL1241</f>
        <v>&lt;tr&gt;&lt;td align="left"&gt;76&lt;/td&gt;&lt;td align="left"&gt;Shanice&lt;/td&gt;&lt;td&gt;I Love Your Smile&lt;/td&gt;&lt;/tr&gt;</v>
      </c>
      <c r="AN1241" s="64">
        <f>IF(MAX(LEN(B1241),LEN(C1241))=0,"",MAX(LEN(B1241),LEN(C1241)))</f>
        <v>17</v>
      </c>
    </row>
    <row r="1242" spans="1:40" x14ac:dyDescent="0.25">
      <c r="A1242" s="10" t="str">
        <f>N1242&amp;Q1242&amp;R1242&amp;S1242</f>
        <v>196014F</v>
      </c>
      <c r="B1242" s="35" t="s">
        <v>1579</v>
      </c>
      <c r="C1242" s="35" t="s">
        <v>1765</v>
      </c>
      <c r="D1242" s="35" t="s">
        <v>672</v>
      </c>
      <c r="E1242" s="35" t="s">
        <v>682</v>
      </c>
      <c r="F1242" s="15"/>
      <c r="G1242" s="15"/>
      <c r="H1242" s="15"/>
      <c r="I1242" s="15"/>
      <c r="J1242" s="15"/>
      <c r="K1242" s="14"/>
      <c r="L1242" s="15">
        <v>1965</v>
      </c>
      <c r="M1242" s="10"/>
      <c r="N1242" s="81">
        <v>1960</v>
      </c>
      <c r="O1242" s="10"/>
      <c r="P1242" s="15">
        <v>39</v>
      </c>
      <c r="Q1242" s="15">
        <v>1</v>
      </c>
      <c r="R1242" s="15">
        <v>4</v>
      </c>
      <c r="S1242" s="35" t="s">
        <v>88</v>
      </c>
      <c r="U1242" s="76" t="s">
        <v>3074</v>
      </c>
      <c r="V1242" s="76" t="str">
        <f>IF(B1242="","",B1242)</f>
        <v>The Animals</v>
      </c>
      <c r="W1242" s="76" t="s">
        <v>3075</v>
      </c>
      <c r="X1242" s="76" t="str">
        <f>IF(C1242="","",C1242)</f>
        <v>We've Gotta Get Out of this Place</v>
      </c>
      <c r="Y1242" s="77" t="s">
        <v>3077</v>
      </c>
      <c r="Z1242" s="76">
        <f>IF(L1242="","",L1242)</f>
        <v>1965</v>
      </c>
      <c r="AA1242" s="76" t="s">
        <v>3076</v>
      </c>
      <c r="AB1242" s="76" t="str">
        <f>_xlfn.CONCAT(U1242:AA1242)</f>
        <v>&lt;table class="questions" width="290"&gt;&lt;tr&gt;&lt;td height="50"&gt;&lt;div align="center"&gt;2 Points &lt;/div&gt;&lt;/td&gt;&lt;/tr&gt;&lt;tr&gt;&lt;td height="30"&gt;&lt;div align="center"&gt;The Animals&lt;/div&gt;&lt;/td&gt;&lt;/tr&gt;&lt;tr&gt;&lt;td height="30"&gt;&lt;div align="center"&gt;We've Gotta Get Out of this Place&lt;/div&gt;&lt;/td&gt;&lt;/tr&gt;&lt;tr&gt;&lt;td height="30"&gt;&lt;div align="center"&gt;&lt;/div&gt;&lt;/td&gt;&lt;/tr&gt;&lt;tr&gt;&lt;td height="30"&gt;&lt;div align="center"&gt;1965&lt;/div&gt;&lt;/td&gt;&lt;/tr&gt;&lt;/table&gt;</v>
      </c>
      <c r="AC1242" s="50" t="s">
        <v>2615</v>
      </c>
      <c r="AD1242" s="50" t="str">
        <f>IF(A1242="","","Assets/"&amp;N1242&amp;"/"&amp;Q1242&amp;"/"&amp;P1242&amp;".mp3")</f>
        <v>Assets/1960/1/39.mp3</v>
      </c>
      <c r="AE1242" s="51" t="s">
        <v>2614</v>
      </c>
      <c r="AF1242" s="50" t="str">
        <f>IF(A1242="","","Tune "&amp;66*(Q1242-1)+P1242)</f>
        <v>Tune 39</v>
      </c>
      <c r="AG1242" s="50" t="s">
        <v>2613</v>
      </c>
      <c r="AH1242" s="50" t="str">
        <f>AC1242&amp;AD1242&amp;AE1242&amp;AF1242&amp;AG1242</f>
        <v>&lt;li&gt;&lt;a href="Assets/1960/1/39.mp3"&gt;Tune 39&lt;/a&gt;&lt;/li&gt;</v>
      </c>
      <c r="AI1242" s="53" t="s">
        <v>2616</v>
      </c>
      <c r="AJ1242" s="53">
        <f>IF(A1242="","",66*(Q1242-1)+P1242)</f>
        <v>39</v>
      </c>
      <c r="AK1242" s="53" t="s">
        <v>2617</v>
      </c>
      <c r="AL1242" s="53" t="str">
        <f>IF(A1242="","",B1242&amp;"&lt;/td&gt;&lt;td&gt;"&amp;C1242&amp;"&lt;/td&gt;&lt;/tr&gt;")</f>
        <v>The Animals&lt;/td&gt;&lt;td&gt;We've Gotta Get Out of this Place&lt;/td&gt;&lt;/tr&gt;</v>
      </c>
      <c r="AM1242" s="53" t="str">
        <f>AI1242&amp;AJ1242&amp;AK1242&amp;AL1242</f>
        <v>&lt;tr&gt;&lt;td align="left"&gt;39&lt;/td&gt;&lt;td align="left"&gt;The Animals&lt;/td&gt;&lt;td&gt;We've Gotta Get Out of this Place&lt;/td&gt;&lt;/tr&gt;</v>
      </c>
      <c r="AN1242" s="64">
        <f>IF(MAX(LEN(B1242),LEN(C1242))=0,"",MAX(LEN(B1242),LEN(C1242)))</f>
        <v>33</v>
      </c>
    </row>
    <row r="1243" spans="1:40" x14ac:dyDescent="0.25">
      <c r="A1243" s="10" t="str">
        <f>N1243&amp;Q1243&amp;R1243&amp;S1243</f>
        <v>Dance16K</v>
      </c>
      <c r="B1243" s="15" t="s">
        <v>2700</v>
      </c>
      <c r="C1243" s="15" t="s">
        <v>2744</v>
      </c>
      <c r="D1243" s="15"/>
      <c r="E1243" s="15"/>
      <c r="F1243" s="15"/>
      <c r="G1243" s="15"/>
      <c r="H1243" s="15"/>
      <c r="I1243" s="15"/>
      <c r="J1243" s="15"/>
      <c r="K1243" s="14"/>
      <c r="L1243" s="15">
        <v>1991</v>
      </c>
      <c r="M1243" s="10"/>
      <c r="N1243" s="40" t="s">
        <v>1436</v>
      </c>
      <c r="O1243" s="10"/>
      <c r="P1243" s="15">
        <v>66</v>
      </c>
      <c r="Q1243" s="15">
        <v>1</v>
      </c>
      <c r="R1243" s="15">
        <v>6</v>
      </c>
      <c r="S1243" s="15" t="s">
        <v>1072</v>
      </c>
      <c r="U1243" s="76" t="s">
        <v>3074</v>
      </c>
      <c r="V1243" s="76" t="str">
        <f>IF(B1243="","",B1243)</f>
        <v>Rozalla</v>
      </c>
      <c r="W1243" s="76" t="s">
        <v>3075</v>
      </c>
      <c r="X1243" s="76" t="str">
        <f>IF(C1243="","",C1243)</f>
        <v>Everybody's Free (To Feel Good)</v>
      </c>
      <c r="Y1243" s="77" t="s">
        <v>3077</v>
      </c>
      <c r="Z1243" s="76">
        <f>IF(L1243="","",L1243)</f>
        <v>1991</v>
      </c>
      <c r="AA1243" s="76" t="s">
        <v>3076</v>
      </c>
      <c r="AB1243" s="76" t="str">
        <f>_xlfn.CONCAT(U1243:AA1243)</f>
        <v>&lt;table class="questions" width="290"&gt;&lt;tr&gt;&lt;td height="50"&gt;&lt;div align="center"&gt;2 Points &lt;/div&gt;&lt;/td&gt;&lt;/tr&gt;&lt;tr&gt;&lt;td height="30"&gt;&lt;div align="center"&gt;Rozalla&lt;/div&gt;&lt;/td&gt;&lt;/tr&gt;&lt;tr&gt;&lt;td height="30"&gt;&lt;div align="center"&gt;Everybody's Free (To Feel Good)&lt;/div&gt;&lt;/td&gt;&lt;/tr&gt;&lt;tr&gt;&lt;td height="30"&gt;&lt;div align="center"&gt;&lt;/div&gt;&lt;/td&gt;&lt;/tr&gt;&lt;tr&gt;&lt;td height="30"&gt;&lt;div align="center"&gt;1991&lt;/div&gt;&lt;/td&gt;&lt;/tr&gt;&lt;/table&gt;</v>
      </c>
      <c r="AC1243" s="50" t="s">
        <v>2615</v>
      </c>
      <c r="AD1243" s="50" t="str">
        <f>IF(A1243="","","Assets/"&amp;N1243&amp;"/"&amp;Q1243&amp;"/"&amp;P1243&amp;".mp3")</f>
        <v>Assets/Dance/1/66.mp3</v>
      </c>
      <c r="AE1243" s="51" t="s">
        <v>2614</v>
      </c>
      <c r="AF1243" s="50" t="str">
        <f>IF(A1243="","","Tune "&amp;66*(Q1243-1)+P1243)</f>
        <v>Tune 66</v>
      </c>
      <c r="AG1243" s="50" t="s">
        <v>2613</v>
      </c>
      <c r="AH1243" s="50" t="str">
        <f>AC1243&amp;AD1243&amp;AE1243&amp;AF1243&amp;AG1243</f>
        <v>&lt;li&gt;&lt;a href="Assets/Dance/1/66.mp3"&gt;Tune 66&lt;/a&gt;&lt;/li&gt;</v>
      </c>
      <c r="AI1243" s="53" t="s">
        <v>2616</v>
      </c>
      <c r="AJ1243" s="53">
        <f>IF(A1243="","",66*(Q1243-1)+P1243)</f>
        <v>66</v>
      </c>
      <c r="AK1243" s="53" t="s">
        <v>2617</v>
      </c>
      <c r="AL1243" s="53" t="str">
        <f>IF(A1243="","",B1243&amp;"&lt;/td&gt;&lt;td&gt;"&amp;C1243&amp;"&lt;/td&gt;&lt;/tr&gt;")</f>
        <v>Rozalla&lt;/td&gt;&lt;td&gt;Everybody's Free (To Feel Good)&lt;/td&gt;&lt;/tr&gt;</v>
      </c>
      <c r="AM1243" s="53" t="str">
        <f>AI1243&amp;AJ1243&amp;AK1243&amp;AL1243</f>
        <v>&lt;tr&gt;&lt;td align="left"&gt;66&lt;/td&gt;&lt;td align="left"&gt;Rozalla&lt;/td&gt;&lt;td&gt;Everybody's Free (To Feel Good)&lt;/td&gt;&lt;/tr&gt;</v>
      </c>
      <c r="AN1243" s="64">
        <f>IF(MAX(LEN(B1243),LEN(C1243))=0,"",MAX(LEN(B1243),LEN(C1243)))</f>
        <v>31</v>
      </c>
    </row>
    <row r="1244" spans="1:40" x14ac:dyDescent="0.25">
      <c r="A1244" s="10" t="str">
        <f>N1244&amp;Q1244&amp;R1244&amp;S1244</f>
        <v>2010-201432J</v>
      </c>
      <c r="B1244" s="35" t="s">
        <v>1658</v>
      </c>
      <c r="C1244" s="35" t="s">
        <v>1659</v>
      </c>
      <c r="D1244" s="35" t="s">
        <v>672</v>
      </c>
      <c r="E1244" s="35" t="s">
        <v>682</v>
      </c>
      <c r="F1244" s="15"/>
      <c r="G1244" s="15"/>
      <c r="H1244" s="15"/>
      <c r="I1244" s="15"/>
      <c r="J1244" s="15"/>
      <c r="K1244" s="14"/>
      <c r="L1244" s="15">
        <v>2014</v>
      </c>
      <c r="M1244" s="10"/>
      <c r="N1244" s="3" t="s">
        <v>2622</v>
      </c>
      <c r="O1244" s="10"/>
      <c r="P1244" s="15">
        <v>21</v>
      </c>
      <c r="Q1244" s="15">
        <v>3</v>
      </c>
      <c r="R1244" s="15">
        <v>2</v>
      </c>
      <c r="S1244" s="35" t="s">
        <v>1071</v>
      </c>
      <c r="U1244" s="76" t="s">
        <v>3074</v>
      </c>
      <c r="V1244" s="76" t="str">
        <f>IF(B1244="","",B1244)</f>
        <v>Charli XCX</v>
      </c>
      <c r="W1244" s="76" t="s">
        <v>3075</v>
      </c>
      <c r="X1244" s="76" t="str">
        <f>IF(C1244="","",C1244)</f>
        <v>Boom Clap</v>
      </c>
      <c r="Y1244" s="77" t="s">
        <v>3077</v>
      </c>
      <c r="Z1244" s="76">
        <f>IF(L1244="","",L1244)</f>
        <v>2014</v>
      </c>
      <c r="AA1244" s="76" t="s">
        <v>3076</v>
      </c>
      <c r="AB1244" s="76" t="str">
        <f>_xlfn.CONCAT(U1244:AA1244)</f>
        <v>&lt;table class="questions" width="290"&gt;&lt;tr&gt;&lt;td height="50"&gt;&lt;div align="center"&gt;2 Points &lt;/div&gt;&lt;/td&gt;&lt;/tr&gt;&lt;tr&gt;&lt;td height="30"&gt;&lt;div align="center"&gt;Charli XCX&lt;/div&gt;&lt;/td&gt;&lt;/tr&gt;&lt;tr&gt;&lt;td height="30"&gt;&lt;div align="center"&gt;Boom Clap&lt;/div&gt;&lt;/td&gt;&lt;/tr&gt;&lt;tr&gt;&lt;td height="30"&gt;&lt;div align="center"&gt;&lt;/div&gt;&lt;/td&gt;&lt;/tr&gt;&lt;tr&gt;&lt;td height="30"&gt;&lt;div align="center"&gt;2014&lt;/div&gt;&lt;/td&gt;&lt;/tr&gt;&lt;/table&gt;</v>
      </c>
      <c r="AC1244" s="50" t="s">
        <v>2615</v>
      </c>
      <c r="AD1244" s="50" t="str">
        <f>IF(A1244="","","Assets/"&amp;N1244&amp;"/"&amp;Q1244&amp;"/"&amp;P1244&amp;".mp3")</f>
        <v>Assets/2010-2014/3/21.mp3</v>
      </c>
      <c r="AE1244" s="51" t="s">
        <v>2614</v>
      </c>
      <c r="AF1244" s="50" t="str">
        <f>IF(A1244="","","Tune "&amp;66*(Q1244-1)+P1244)</f>
        <v>Tune 153</v>
      </c>
      <c r="AG1244" s="50" t="s">
        <v>2613</v>
      </c>
      <c r="AH1244" s="50" t="str">
        <f>AC1244&amp;AD1244&amp;AE1244&amp;AF1244&amp;AG1244</f>
        <v>&lt;li&gt;&lt;a href="Assets/2010-2014/3/21.mp3"&gt;Tune 153&lt;/a&gt;&lt;/li&gt;</v>
      </c>
      <c r="AI1244" s="53" t="s">
        <v>2616</v>
      </c>
      <c r="AJ1244" s="53">
        <f>IF(A1244="","",66*(Q1244-1)+P1244)</f>
        <v>153</v>
      </c>
      <c r="AK1244" s="53" t="s">
        <v>2617</v>
      </c>
      <c r="AL1244" s="53" t="str">
        <f>IF(A1244="","",B1244&amp;"&lt;/td&gt;&lt;td&gt;"&amp;C1244&amp;"&lt;/td&gt;&lt;/tr&gt;")</f>
        <v>Charli XCX&lt;/td&gt;&lt;td&gt;Boom Clap&lt;/td&gt;&lt;/tr&gt;</v>
      </c>
      <c r="AM1244" s="53" t="str">
        <f>AI1244&amp;AJ1244&amp;AK1244&amp;AL1244</f>
        <v>&lt;tr&gt;&lt;td align="left"&gt;153&lt;/td&gt;&lt;td align="left"&gt;Charli XCX&lt;/td&gt;&lt;td&gt;Boom Clap&lt;/td&gt;&lt;/tr&gt;</v>
      </c>
      <c r="AN1244" s="64">
        <f>IF(MAX(LEN(B1244),LEN(C1244))=0,"",MAX(LEN(B1244),LEN(C1244)))</f>
        <v>10</v>
      </c>
    </row>
    <row r="1245" spans="1:40" x14ac:dyDescent="0.25">
      <c r="A1245" s="10" t="str">
        <f>N1245&amp;Q1245&amp;R1245&amp;S1245</f>
        <v>Dance11F</v>
      </c>
      <c r="B1245" s="14" t="s">
        <v>664</v>
      </c>
      <c r="C1245" s="15" t="s">
        <v>665</v>
      </c>
      <c r="D1245" s="15" t="s">
        <v>672</v>
      </c>
      <c r="E1245" s="15" t="s">
        <v>682</v>
      </c>
      <c r="F1245" s="15"/>
      <c r="G1245" s="15"/>
      <c r="H1245" s="15"/>
      <c r="I1245" s="15"/>
      <c r="J1245" s="17"/>
      <c r="K1245" s="14"/>
      <c r="L1245" s="15">
        <v>1983</v>
      </c>
      <c r="M1245" s="10"/>
      <c r="N1245" s="40" t="s">
        <v>1436</v>
      </c>
      <c r="O1245" s="10"/>
      <c r="P1245" s="15">
        <v>6</v>
      </c>
      <c r="Q1245" s="15">
        <v>1</v>
      </c>
      <c r="R1245" s="15">
        <v>1</v>
      </c>
      <c r="S1245" s="35" t="s">
        <v>88</v>
      </c>
      <c r="U1245" s="76" t="s">
        <v>3074</v>
      </c>
      <c r="V1245" s="76" t="str">
        <f>IF(B1245="","",B1245)</f>
        <v>Run DMC</v>
      </c>
      <c r="W1245" s="76" t="s">
        <v>3075</v>
      </c>
      <c r="X1245" s="76" t="str">
        <f>IF(C1245="","",C1245)</f>
        <v>Its Like That</v>
      </c>
      <c r="Y1245" s="77" t="s">
        <v>3077</v>
      </c>
      <c r="Z1245" s="76">
        <f>IF(L1245="","",L1245)</f>
        <v>1983</v>
      </c>
      <c r="AA1245" s="76" t="s">
        <v>3076</v>
      </c>
      <c r="AB1245" s="76" t="str">
        <f>_xlfn.CONCAT(U1245:AA1245)</f>
        <v>&lt;table class="questions" width="290"&gt;&lt;tr&gt;&lt;td height="50"&gt;&lt;div align="center"&gt;2 Points &lt;/div&gt;&lt;/td&gt;&lt;/tr&gt;&lt;tr&gt;&lt;td height="30"&gt;&lt;div align="center"&gt;Run DMC&lt;/div&gt;&lt;/td&gt;&lt;/tr&gt;&lt;tr&gt;&lt;td height="30"&gt;&lt;div align="center"&gt;Its Like That&lt;/div&gt;&lt;/td&gt;&lt;/tr&gt;&lt;tr&gt;&lt;td height="30"&gt;&lt;div align="center"&gt;&lt;/div&gt;&lt;/td&gt;&lt;/tr&gt;&lt;tr&gt;&lt;td height="30"&gt;&lt;div align="center"&gt;1983&lt;/div&gt;&lt;/td&gt;&lt;/tr&gt;&lt;/table&gt;</v>
      </c>
      <c r="AC1245" s="50" t="s">
        <v>2615</v>
      </c>
      <c r="AD1245" s="50" t="str">
        <f>IF(A1245="","","Assets/"&amp;N1245&amp;"/"&amp;Q1245&amp;"/"&amp;P1245&amp;".mp3")</f>
        <v>Assets/Dance/1/6.mp3</v>
      </c>
      <c r="AE1245" s="51" t="s">
        <v>2614</v>
      </c>
      <c r="AF1245" s="50" t="str">
        <f>IF(A1245="","","Tune "&amp;66*(Q1245-1)+P1245)</f>
        <v>Tune 6</v>
      </c>
      <c r="AG1245" s="50" t="s">
        <v>2613</v>
      </c>
      <c r="AH1245" s="50" t="str">
        <f>AC1245&amp;AD1245&amp;AE1245&amp;AF1245&amp;AG1245</f>
        <v>&lt;li&gt;&lt;a href="Assets/Dance/1/6.mp3"&gt;Tune 6&lt;/a&gt;&lt;/li&gt;</v>
      </c>
      <c r="AI1245" s="53" t="s">
        <v>2616</v>
      </c>
      <c r="AJ1245" s="53">
        <f>IF(A1245="","",66*(Q1245-1)+P1245)</f>
        <v>6</v>
      </c>
      <c r="AK1245" s="53" t="s">
        <v>2617</v>
      </c>
      <c r="AL1245" s="53" t="str">
        <f>IF(A1245="","",B1245&amp;"&lt;/td&gt;&lt;td&gt;"&amp;C1245&amp;"&lt;/td&gt;&lt;/tr&gt;")</f>
        <v>Run DMC&lt;/td&gt;&lt;td&gt;Its Like That&lt;/td&gt;&lt;/tr&gt;</v>
      </c>
      <c r="AM1245" s="53" t="str">
        <f>AI1245&amp;AJ1245&amp;AK1245&amp;AL1245</f>
        <v>&lt;tr&gt;&lt;td align="left"&gt;6&lt;/td&gt;&lt;td align="left"&gt;Run DMC&lt;/td&gt;&lt;td&gt;Its Like That&lt;/td&gt;&lt;/tr&gt;</v>
      </c>
      <c r="AN1245" s="64">
        <f>IF(MAX(LEN(B1245),LEN(C1245))=0,"",MAX(LEN(B1245),LEN(C1245)))</f>
        <v>13</v>
      </c>
    </row>
    <row r="1246" spans="1:40" x14ac:dyDescent="0.25">
      <c r="A1246" s="10" t="str">
        <f>N1246&amp;Q1246&amp;R1246&amp;S1246</f>
        <v>Hiphop11G</v>
      </c>
      <c r="B1246" s="35" t="s">
        <v>664</v>
      </c>
      <c r="C1246" s="35" t="s">
        <v>2005</v>
      </c>
      <c r="D1246" s="15"/>
      <c r="E1246" s="15"/>
      <c r="F1246" s="15"/>
      <c r="G1246" s="15"/>
      <c r="H1246" s="15"/>
      <c r="I1246" s="15"/>
      <c r="J1246" s="15"/>
      <c r="K1246" s="14"/>
      <c r="L1246" s="15">
        <v>1986</v>
      </c>
      <c r="M1246" s="10"/>
      <c r="N1246" s="42" t="s">
        <v>2395</v>
      </c>
      <c r="O1246" s="10"/>
      <c r="P1246" s="15">
        <v>7</v>
      </c>
      <c r="Q1246" s="15">
        <v>1</v>
      </c>
      <c r="R1246" s="15">
        <v>1</v>
      </c>
      <c r="S1246" s="35" t="s">
        <v>1068</v>
      </c>
      <c r="U1246" s="76" t="s">
        <v>3074</v>
      </c>
      <c r="V1246" s="76" t="str">
        <f>IF(B1246="","",B1246)</f>
        <v>Run DMC</v>
      </c>
      <c r="W1246" s="76" t="s">
        <v>3075</v>
      </c>
      <c r="X1246" s="76" t="str">
        <f>IF(C1246="","",C1246)</f>
        <v>Walk this Way</v>
      </c>
      <c r="Y1246" s="77" t="s">
        <v>3077</v>
      </c>
      <c r="Z1246" s="76">
        <f>IF(L1246="","",L1246)</f>
        <v>1986</v>
      </c>
      <c r="AA1246" s="76" t="s">
        <v>3076</v>
      </c>
      <c r="AB1246" s="76" t="str">
        <f>_xlfn.CONCAT(U1246:AA1246)</f>
        <v>&lt;table class="questions" width="290"&gt;&lt;tr&gt;&lt;td height="50"&gt;&lt;div align="center"&gt;2 Points &lt;/div&gt;&lt;/td&gt;&lt;/tr&gt;&lt;tr&gt;&lt;td height="30"&gt;&lt;div align="center"&gt;Run DMC&lt;/div&gt;&lt;/td&gt;&lt;/tr&gt;&lt;tr&gt;&lt;td height="30"&gt;&lt;div align="center"&gt;Walk this Way&lt;/div&gt;&lt;/td&gt;&lt;/tr&gt;&lt;tr&gt;&lt;td height="30"&gt;&lt;div align="center"&gt;&lt;/div&gt;&lt;/td&gt;&lt;/tr&gt;&lt;tr&gt;&lt;td height="30"&gt;&lt;div align="center"&gt;1986&lt;/div&gt;&lt;/td&gt;&lt;/tr&gt;&lt;/table&gt;</v>
      </c>
      <c r="AC1246" s="50" t="s">
        <v>2615</v>
      </c>
      <c r="AD1246" s="50" t="str">
        <f>IF(A1246="","","Assets/"&amp;N1246&amp;"/"&amp;Q1246&amp;"/"&amp;P1246&amp;".mp3")</f>
        <v>Assets/Hiphop/1/7.mp3</v>
      </c>
      <c r="AE1246" s="51" t="s">
        <v>2614</v>
      </c>
      <c r="AF1246" s="50" t="str">
        <f>IF(A1246="","","Tune "&amp;66*(Q1246-1)+P1246)</f>
        <v>Tune 7</v>
      </c>
      <c r="AG1246" s="50" t="s">
        <v>2613</v>
      </c>
      <c r="AH1246" s="50" t="str">
        <f>AC1246&amp;AD1246&amp;AE1246&amp;AF1246&amp;AG1246</f>
        <v>&lt;li&gt;&lt;a href="Assets/Hiphop/1/7.mp3"&gt;Tune 7&lt;/a&gt;&lt;/li&gt;</v>
      </c>
      <c r="AI1246" s="53" t="s">
        <v>2616</v>
      </c>
      <c r="AJ1246" s="53">
        <f>IF(A1246="","",66*(Q1246-1)+P1246)</f>
        <v>7</v>
      </c>
      <c r="AK1246" s="53" t="s">
        <v>2617</v>
      </c>
      <c r="AL1246" s="53" t="str">
        <f>IF(A1246="","",B1246&amp;"&lt;/td&gt;&lt;td&gt;"&amp;C1246&amp;"&lt;/td&gt;&lt;/tr&gt;")</f>
        <v>Run DMC&lt;/td&gt;&lt;td&gt;Walk this Way&lt;/td&gt;&lt;/tr&gt;</v>
      </c>
      <c r="AM1246" s="53" t="str">
        <f>AI1246&amp;AJ1246&amp;AK1246&amp;AL1246</f>
        <v>&lt;tr&gt;&lt;td align="left"&gt;7&lt;/td&gt;&lt;td align="left"&gt;Run DMC&lt;/td&gt;&lt;td&gt;Walk this Way&lt;/td&gt;&lt;/tr&gt;</v>
      </c>
      <c r="AN1246" s="64">
        <f>IF(MAX(LEN(B1246),LEN(C1246))=0,"",MAX(LEN(B1246),LEN(C1246)))</f>
        <v>13</v>
      </c>
    </row>
    <row r="1247" spans="1:40" x14ac:dyDescent="0.25">
      <c r="A1247" s="10" t="str">
        <f>N1247&amp;Q1247&amp;R1247&amp;S1247</f>
        <v>198021A</v>
      </c>
      <c r="B1247" s="35" t="s">
        <v>2172</v>
      </c>
      <c r="C1247" s="35" t="s">
        <v>2173</v>
      </c>
      <c r="D1247" s="15"/>
      <c r="E1247" s="15"/>
      <c r="F1247" s="15"/>
      <c r="G1247" s="15"/>
      <c r="H1247" s="15"/>
      <c r="I1247" s="15"/>
      <c r="J1247" s="15"/>
      <c r="K1247" s="14"/>
      <c r="L1247" s="15">
        <v>1985</v>
      </c>
      <c r="M1247" s="10"/>
      <c r="N1247" s="81">
        <v>1980</v>
      </c>
      <c r="O1247" s="10"/>
      <c r="P1247" s="15">
        <v>1</v>
      </c>
      <c r="Q1247" s="15">
        <v>2</v>
      </c>
      <c r="R1247" s="15">
        <v>1</v>
      </c>
      <c r="S1247" s="35" t="s">
        <v>84</v>
      </c>
      <c r="U1247" s="76" t="s">
        <v>3074</v>
      </c>
      <c r="V1247" s="76" t="str">
        <f>IF(B1247="","",B1247)</f>
        <v>Falco</v>
      </c>
      <c r="W1247" s="76" t="s">
        <v>3075</v>
      </c>
      <c r="X1247" s="76" t="str">
        <f>IF(C1247="","",C1247)</f>
        <v>Rock Me Amadeus</v>
      </c>
      <c r="Y1247" s="77" t="s">
        <v>3077</v>
      </c>
      <c r="Z1247" s="76">
        <f>IF(L1247="","",L1247)</f>
        <v>1985</v>
      </c>
      <c r="AA1247" s="76" t="s">
        <v>3076</v>
      </c>
      <c r="AB1247" s="76" t="str">
        <f>_xlfn.CONCAT(U1247:AA1247)</f>
        <v>&lt;table class="questions" width="290"&gt;&lt;tr&gt;&lt;td height="50"&gt;&lt;div align="center"&gt;2 Points &lt;/div&gt;&lt;/td&gt;&lt;/tr&gt;&lt;tr&gt;&lt;td height="30"&gt;&lt;div align="center"&gt;Falco&lt;/div&gt;&lt;/td&gt;&lt;/tr&gt;&lt;tr&gt;&lt;td height="30"&gt;&lt;div align="center"&gt;Rock Me Amadeus&lt;/div&gt;&lt;/td&gt;&lt;/tr&gt;&lt;tr&gt;&lt;td height="30"&gt;&lt;div align="center"&gt;&lt;/div&gt;&lt;/td&gt;&lt;/tr&gt;&lt;tr&gt;&lt;td height="30"&gt;&lt;div align="center"&gt;1985&lt;/div&gt;&lt;/td&gt;&lt;/tr&gt;&lt;/table&gt;</v>
      </c>
      <c r="AC1247" s="50" t="s">
        <v>2615</v>
      </c>
      <c r="AD1247" s="50" t="str">
        <f>IF(A1247="","","Assets/"&amp;N1247&amp;"/"&amp;Q1247&amp;"/"&amp;P1247&amp;".mp3")</f>
        <v>Assets/1980/2/1.mp3</v>
      </c>
      <c r="AE1247" s="51" t="s">
        <v>2614</v>
      </c>
      <c r="AF1247" s="50" t="str">
        <f>IF(A1247="","","Tune "&amp;66*(Q1247-1)+P1247)</f>
        <v>Tune 67</v>
      </c>
      <c r="AG1247" s="50" t="s">
        <v>2613</v>
      </c>
      <c r="AH1247" s="50" t="str">
        <f>AC1247&amp;AD1247&amp;AE1247&amp;AF1247&amp;AG1247</f>
        <v>&lt;li&gt;&lt;a href="Assets/1980/2/1.mp3"&gt;Tune 67&lt;/a&gt;&lt;/li&gt;</v>
      </c>
      <c r="AI1247" s="53" t="s">
        <v>2616</v>
      </c>
      <c r="AJ1247" s="53">
        <f>IF(A1247="","",66*(Q1247-1)+P1247)</f>
        <v>67</v>
      </c>
      <c r="AK1247" s="53" t="s">
        <v>2617</v>
      </c>
      <c r="AL1247" s="53" t="str">
        <f>IF(A1247="","",B1247&amp;"&lt;/td&gt;&lt;td&gt;"&amp;C1247&amp;"&lt;/td&gt;&lt;/tr&gt;")</f>
        <v>Falco&lt;/td&gt;&lt;td&gt;Rock Me Amadeus&lt;/td&gt;&lt;/tr&gt;</v>
      </c>
      <c r="AM1247" s="53" t="str">
        <f>AI1247&amp;AJ1247&amp;AK1247&amp;AL1247</f>
        <v>&lt;tr&gt;&lt;td align="left"&gt;67&lt;/td&gt;&lt;td align="left"&gt;Falco&lt;/td&gt;&lt;td&gt;Rock Me Amadeus&lt;/td&gt;&lt;/tr&gt;</v>
      </c>
      <c r="AN1247" s="64">
        <f>IF(MAX(LEN(B1247),LEN(C1247))=0,"",MAX(LEN(B1247),LEN(C1247)))</f>
        <v>15</v>
      </c>
    </row>
    <row r="1248" spans="1:40" x14ac:dyDescent="0.25">
      <c r="A1248" s="10" t="str">
        <f>N1248&amp;Q1248&amp;R1248&amp;S1248</f>
        <v>Hiphop14C</v>
      </c>
      <c r="B1248" s="35" t="s">
        <v>664</v>
      </c>
      <c r="C1248" s="35" t="s">
        <v>2457</v>
      </c>
      <c r="D1248" s="15"/>
      <c r="E1248" s="15"/>
      <c r="F1248" s="15"/>
      <c r="G1248" s="15"/>
      <c r="H1248" s="15"/>
      <c r="I1248" s="15"/>
      <c r="J1248" s="15"/>
      <c r="K1248" s="14"/>
      <c r="L1248" s="15">
        <v>1987</v>
      </c>
      <c r="M1248" s="10"/>
      <c r="N1248" s="42" t="s">
        <v>2395</v>
      </c>
      <c r="O1248" s="10"/>
      <c r="P1248" s="15">
        <v>36</v>
      </c>
      <c r="Q1248" s="15">
        <v>1</v>
      </c>
      <c r="R1248" s="15">
        <v>4</v>
      </c>
      <c r="S1248" s="35" t="s">
        <v>89</v>
      </c>
      <c r="U1248" s="76" t="s">
        <v>3074</v>
      </c>
      <c r="V1248" s="76" t="str">
        <f>IF(B1248="","",B1248)</f>
        <v>Run DMC</v>
      </c>
      <c r="W1248" s="76" t="s">
        <v>3075</v>
      </c>
      <c r="X1248" s="76" t="str">
        <f>IF(C1248="","",C1248)</f>
        <v>Its Tricky</v>
      </c>
      <c r="Y1248" s="77" t="s">
        <v>3077</v>
      </c>
      <c r="Z1248" s="76">
        <f>IF(L1248="","",L1248)</f>
        <v>1987</v>
      </c>
      <c r="AA1248" s="76" t="s">
        <v>3076</v>
      </c>
      <c r="AB1248" s="76" t="str">
        <f>_xlfn.CONCAT(U1248:AA1248)</f>
        <v>&lt;table class="questions" width="290"&gt;&lt;tr&gt;&lt;td height="50"&gt;&lt;div align="center"&gt;2 Points &lt;/div&gt;&lt;/td&gt;&lt;/tr&gt;&lt;tr&gt;&lt;td height="30"&gt;&lt;div align="center"&gt;Run DMC&lt;/div&gt;&lt;/td&gt;&lt;/tr&gt;&lt;tr&gt;&lt;td height="30"&gt;&lt;div align="center"&gt;Its Tricky&lt;/div&gt;&lt;/td&gt;&lt;/tr&gt;&lt;tr&gt;&lt;td height="30"&gt;&lt;div align="center"&gt;&lt;/div&gt;&lt;/td&gt;&lt;/tr&gt;&lt;tr&gt;&lt;td height="30"&gt;&lt;div align="center"&gt;1987&lt;/div&gt;&lt;/td&gt;&lt;/tr&gt;&lt;/table&gt;</v>
      </c>
      <c r="AC1248" s="50" t="s">
        <v>2615</v>
      </c>
      <c r="AD1248" s="50" t="str">
        <f>IF(A1248="","","Assets/"&amp;N1248&amp;"/"&amp;Q1248&amp;"/"&amp;P1248&amp;".mp3")</f>
        <v>Assets/Hiphop/1/36.mp3</v>
      </c>
      <c r="AE1248" s="51" t="s">
        <v>2614</v>
      </c>
      <c r="AF1248" s="50" t="str">
        <f>IF(A1248="","","Tune "&amp;66*(Q1248-1)+P1248)</f>
        <v>Tune 36</v>
      </c>
      <c r="AG1248" s="50" t="s">
        <v>2613</v>
      </c>
      <c r="AH1248" s="50" t="str">
        <f>AC1248&amp;AD1248&amp;AE1248&amp;AF1248&amp;AG1248</f>
        <v>&lt;li&gt;&lt;a href="Assets/Hiphop/1/36.mp3"&gt;Tune 36&lt;/a&gt;&lt;/li&gt;</v>
      </c>
      <c r="AI1248" s="53" t="s">
        <v>2616</v>
      </c>
      <c r="AJ1248" s="53">
        <f>IF(A1248="","",66*(Q1248-1)+P1248)</f>
        <v>36</v>
      </c>
      <c r="AK1248" s="53" t="s">
        <v>2617</v>
      </c>
      <c r="AL1248" s="53" t="str">
        <f>IF(A1248="","",B1248&amp;"&lt;/td&gt;&lt;td&gt;"&amp;C1248&amp;"&lt;/td&gt;&lt;/tr&gt;")</f>
        <v>Run DMC&lt;/td&gt;&lt;td&gt;Its Tricky&lt;/td&gt;&lt;/tr&gt;</v>
      </c>
      <c r="AM1248" s="53" t="str">
        <f>AI1248&amp;AJ1248&amp;AK1248&amp;AL1248</f>
        <v>&lt;tr&gt;&lt;td align="left"&gt;36&lt;/td&gt;&lt;td align="left"&gt;Run DMC&lt;/td&gt;&lt;td&gt;Its Tricky&lt;/td&gt;&lt;/tr&gt;</v>
      </c>
      <c r="AN1248" s="64">
        <f>IF(MAX(LEN(B1248),LEN(C1248))=0,"",MAX(LEN(B1248),LEN(C1248)))</f>
        <v>10</v>
      </c>
    </row>
    <row r="1249" spans="1:40" x14ac:dyDescent="0.25">
      <c r="A1249" s="10" t="str">
        <f>N1249&amp;Q1249&amp;R1249&amp;S1249</f>
        <v>Hiphop14I</v>
      </c>
      <c r="B1249" s="15" t="s">
        <v>664</v>
      </c>
      <c r="C1249" s="15" t="s">
        <v>2685</v>
      </c>
      <c r="D1249" s="15"/>
      <c r="E1249" s="15"/>
      <c r="F1249" s="15"/>
      <c r="G1249" s="15"/>
      <c r="H1249" s="15"/>
      <c r="I1249" s="15"/>
      <c r="J1249" s="15"/>
      <c r="K1249" s="14"/>
      <c r="L1249" s="15">
        <v>1986</v>
      </c>
      <c r="M1249" s="10"/>
      <c r="N1249" s="42" t="s">
        <v>2395</v>
      </c>
      <c r="O1249" s="10"/>
      <c r="P1249" s="15">
        <v>42</v>
      </c>
      <c r="Q1249" s="15">
        <v>1</v>
      </c>
      <c r="R1249" s="15">
        <v>4</v>
      </c>
      <c r="S1249" s="15" t="s">
        <v>1070</v>
      </c>
      <c r="U1249" s="76" t="s">
        <v>3074</v>
      </c>
      <c r="V1249" s="76" t="str">
        <f>IF(B1249="","",B1249)</f>
        <v>Run DMC</v>
      </c>
      <c r="W1249" s="76" t="s">
        <v>3075</v>
      </c>
      <c r="X1249" s="76" t="str">
        <f>IF(C1249="","",C1249)</f>
        <v>Peter Piper</v>
      </c>
      <c r="Y1249" s="77" t="s">
        <v>3077</v>
      </c>
      <c r="Z1249" s="76">
        <f>IF(L1249="","",L1249)</f>
        <v>1986</v>
      </c>
      <c r="AA1249" s="76" t="s">
        <v>3076</v>
      </c>
      <c r="AB1249" s="76" t="str">
        <f>_xlfn.CONCAT(U1249:AA1249)</f>
        <v>&lt;table class="questions" width="290"&gt;&lt;tr&gt;&lt;td height="50"&gt;&lt;div align="center"&gt;2 Points &lt;/div&gt;&lt;/td&gt;&lt;/tr&gt;&lt;tr&gt;&lt;td height="30"&gt;&lt;div align="center"&gt;Run DMC&lt;/div&gt;&lt;/td&gt;&lt;/tr&gt;&lt;tr&gt;&lt;td height="30"&gt;&lt;div align="center"&gt;Peter Piper&lt;/div&gt;&lt;/td&gt;&lt;/tr&gt;&lt;tr&gt;&lt;td height="30"&gt;&lt;div align="center"&gt;&lt;/div&gt;&lt;/td&gt;&lt;/tr&gt;&lt;tr&gt;&lt;td height="30"&gt;&lt;div align="center"&gt;1986&lt;/div&gt;&lt;/td&gt;&lt;/tr&gt;&lt;/table&gt;</v>
      </c>
      <c r="AC1249" s="50" t="s">
        <v>2615</v>
      </c>
      <c r="AD1249" s="50" t="str">
        <f>IF(A1249="","","Assets/"&amp;N1249&amp;"/"&amp;Q1249&amp;"/"&amp;P1249&amp;".mp3")</f>
        <v>Assets/Hiphop/1/42.mp3</v>
      </c>
      <c r="AE1249" s="51" t="s">
        <v>2614</v>
      </c>
      <c r="AF1249" s="50" t="str">
        <f>IF(A1249="","","Tune "&amp;66*(Q1249-1)+P1249)</f>
        <v>Tune 42</v>
      </c>
      <c r="AG1249" s="50" t="s">
        <v>2613</v>
      </c>
      <c r="AH1249" s="50" t="str">
        <f>AC1249&amp;AD1249&amp;AE1249&amp;AF1249&amp;AG1249</f>
        <v>&lt;li&gt;&lt;a href="Assets/Hiphop/1/42.mp3"&gt;Tune 42&lt;/a&gt;&lt;/li&gt;</v>
      </c>
      <c r="AI1249" s="53" t="s">
        <v>2616</v>
      </c>
      <c r="AJ1249" s="53">
        <f>IF(A1249="","",66*(Q1249-1)+P1249)</f>
        <v>42</v>
      </c>
      <c r="AK1249" s="53" t="s">
        <v>2617</v>
      </c>
      <c r="AL1249" s="53" t="str">
        <f>IF(A1249="","",B1249&amp;"&lt;/td&gt;&lt;td&gt;"&amp;C1249&amp;"&lt;/td&gt;&lt;/tr&gt;")</f>
        <v>Run DMC&lt;/td&gt;&lt;td&gt;Peter Piper&lt;/td&gt;&lt;/tr&gt;</v>
      </c>
      <c r="AM1249" s="53" t="str">
        <f>AI1249&amp;AJ1249&amp;AK1249&amp;AL1249</f>
        <v>&lt;tr&gt;&lt;td align="left"&gt;42&lt;/td&gt;&lt;td align="left"&gt;Run DMC&lt;/td&gt;&lt;td&gt;Peter Piper&lt;/td&gt;&lt;/tr&gt;</v>
      </c>
      <c r="AN1249" s="64">
        <f>IF(MAX(LEN(B1249),LEN(C1249))=0,"",MAX(LEN(B1249),LEN(C1249)))</f>
        <v>11</v>
      </c>
    </row>
    <row r="1250" spans="1:40" x14ac:dyDescent="0.25">
      <c r="A1250" s="10" t="str">
        <f>N1250&amp;Q1250&amp;R1250&amp;S1250</f>
        <v>2000-200415G</v>
      </c>
      <c r="B1250" s="14" t="s">
        <v>652</v>
      </c>
      <c r="C1250" s="14" t="s">
        <v>234</v>
      </c>
      <c r="D1250" s="15" t="s">
        <v>672</v>
      </c>
      <c r="E1250" s="15" t="s">
        <v>682</v>
      </c>
      <c r="F1250" s="15"/>
      <c r="G1250" s="15"/>
      <c r="H1250" s="15"/>
      <c r="I1250" s="15"/>
      <c r="J1250" s="15"/>
      <c r="K1250" s="14"/>
      <c r="L1250" s="15">
        <v>2004</v>
      </c>
      <c r="M1250" s="10"/>
      <c r="N1250" s="3" t="s">
        <v>2620</v>
      </c>
      <c r="O1250" s="10"/>
      <c r="P1250" s="15">
        <v>51</v>
      </c>
      <c r="Q1250" s="15">
        <v>1</v>
      </c>
      <c r="R1250" s="15">
        <v>5</v>
      </c>
      <c r="S1250" s="15" t="s">
        <v>1068</v>
      </c>
      <c r="U1250" s="76" t="s">
        <v>3074</v>
      </c>
      <c r="V1250" s="76" t="str">
        <f>IF(B1250="","",B1250)</f>
        <v>Nina Sky</v>
      </c>
      <c r="W1250" s="76" t="s">
        <v>3075</v>
      </c>
      <c r="X1250" s="76" t="str">
        <f>IF(C1250="","",C1250)</f>
        <v>Move Ya Body</v>
      </c>
      <c r="Y1250" s="77" t="s">
        <v>3077</v>
      </c>
      <c r="Z1250" s="76">
        <f>IF(L1250="","",L1250)</f>
        <v>2004</v>
      </c>
      <c r="AA1250" s="76" t="s">
        <v>3076</v>
      </c>
      <c r="AB1250" s="76" t="str">
        <f>_xlfn.CONCAT(U1250:AA1250)</f>
        <v>&lt;table class="questions" width="290"&gt;&lt;tr&gt;&lt;td height="50"&gt;&lt;div align="center"&gt;2 Points &lt;/div&gt;&lt;/td&gt;&lt;/tr&gt;&lt;tr&gt;&lt;td height="30"&gt;&lt;div align="center"&gt;Nina Sky&lt;/div&gt;&lt;/td&gt;&lt;/tr&gt;&lt;tr&gt;&lt;td height="30"&gt;&lt;div align="center"&gt;Move Ya Body&lt;/div&gt;&lt;/td&gt;&lt;/tr&gt;&lt;tr&gt;&lt;td height="30"&gt;&lt;div align="center"&gt;&lt;/div&gt;&lt;/td&gt;&lt;/tr&gt;&lt;tr&gt;&lt;td height="30"&gt;&lt;div align="center"&gt;2004&lt;/div&gt;&lt;/td&gt;&lt;/tr&gt;&lt;/table&gt;</v>
      </c>
      <c r="AC1250" s="50" t="s">
        <v>2615</v>
      </c>
      <c r="AD1250" s="50" t="str">
        <f>IF(A1250="","","Assets/"&amp;N1250&amp;"/"&amp;Q1250&amp;"/"&amp;P1250&amp;".mp3")</f>
        <v>Assets/2000-2004/1/51.mp3</v>
      </c>
      <c r="AE1250" s="51" t="s">
        <v>2614</v>
      </c>
      <c r="AF1250" s="50" t="str">
        <f>IF(A1250="","","Tune "&amp;66*(Q1250-1)+P1250)</f>
        <v>Tune 51</v>
      </c>
      <c r="AG1250" s="50" t="s">
        <v>2613</v>
      </c>
      <c r="AH1250" s="50" t="str">
        <f>AC1250&amp;AD1250&amp;AE1250&amp;AF1250&amp;AG1250</f>
        <v>&lt;li&gt;&lt;a href="Assets/2000-2004/1/51.mp3"&gt;Tune 51&lt;/a&gt;&lt;/li&gt;</v>
      </c>
      <c r="AI1250" s="53" t="s">
        <v>2616</v>
      </c>
      <c r="AJ1250" s="53">
        <f>IF(A1250="","",66*(Q1250-1)+P1250)</f>
        <v>51</v>
      </c>
      <c r="AK1250" s="53" t="s">
        <v>2617</v>
      </c>
      <c r="AL1250" s="53" t="str">
        <f>IF(A1250="","",B1250&amp;"&lt;/td&gt;&lt;td&gt;"&amp;C1250&amp;"&lt;/td&gt;&lt;/tr&gt;")</f>
        <v>Nina Sky&lt;/td&gt;&lt;td&gt;Move Ya Body&lt;/td&gt;&lt;/tr&gt;</v>
      </c>
      <c r="AM1250" s="53" t="str">
        <f>AI1250&amp;AJ1250&amp;AK1250&amp;AL1250</f>
        <v>&lt;tr&gt;&lt;td align="left"&gt;51&lt;/td&gt;&lt;td align="left"&gt;Nina Sky&lt;/td&gt;&lt;td&gt;Move Ya Body&lt;/td&gt;&lt;/tr&gt;</v>
      </c>
      <c r="AN1250" s="64">
        <f>IF(MAX(LEN(B1250),LEN(C1250))=0,"",MAX(LEN(B1250),LEN(C1250)))</f>
        <v>12</v>
      </c>
    </row>
    <row r="1251" spans="1:40" x14ac:dyDescent="0.25">
      <c r="A1251" s="10" t="str">
        <f>N1251&amp;Q1251&amp;R1251&amp;S1251</f>
        <v>2000-200415H</v>
      </c>
      <c r="B1251" s="14" t="s">
        <v>654</v>
      </c>
      <c r="C1251" s="14" t="s">
        <v>653</v>
      </c>
      <c r="D1251" s="15" t="s">
        <v>672</v>
      </c>
      <c r="E1251" s="15" t="s">
        <v>682</v>
      </c>
      <c r="F1251" s="15"/>
      <c r="G1251" s="15"/>
      <c r="H1251" s="15"/>
      <c r="I1251" s="15"/>
      <c r="J1251" s="15"/>
      <c r="K1251" s="14"/>
      <c r="L1251" s="15">
        <v>2003</v>
      </c>
      <c r="M1251" s="10"/>
      <c r="N1251" s="3" t="s">
        <v>2620</v>
      </c>
      <c r="O1251" s="10"/>
      <c r="P1251" s="15">
        <v>52</v>
      </c>
      <c r="Q1251" s="15">
        <v>1</v>
      </c>
      <c r="R1251" s="15">
        <v>5</v>
      </c>
      <c r="S1251" s="15" t="s">
        <v>1069</v>
      </c>
      <c r="U1251" s="76" t="s">
        <v>3074</v>
      </c>
      <c r="V1251" s="76" t="str">
        <f>IF(B1251="","",B1251)</f>
        <v>Shapeshifters</v>
      </c>
      <c r="W1251" s="76" t="s">
        <v>3075</v>
      </c>
      <c r="X1251" s="76" t="str">
        <f>IF(C1251="","",C1251)</f>
        <v>Lola’s Theme</v>
      </c>
      <c r="Y1251" s="77" t="s">
        <v>3077</v>
      </c>
      <c r="Z1251" s="76">
        <f>IF(L1251="","",L1251)</f>
        <v>2003</v>
      </c>
      <c r="AA1251" s="76" t="s">
        <v>3076</v>
      </c>
      <c r="AB1251" s="76" t="str">
        <f>_xlfn.CONCAT(U1251:AA1251)</f>
        <v>&lt;table class="questions" width="290"&gt;&lt;tr&gt;&lt;td height="50"&gt;&lt;div align="center"&gt;2 Points &lt;/div&gt;&lt;/td&gt;&lt;/tr&gt;&lt;tr&gt;&lt;td height="30"&gt;&lt;div align="center"&gt;Shapeshifters&lt;/div&gt;&lt;/td&gt;&lt;/tr&gt;&lt;tr&gt;&lt;td height="30"&gt;&lt;div align="center"&gt;Lola’s Theme&lt;/div&gt;&lt;/td&gt;&lt;/tr&gt;&lt;tr&gt;&lt;td height="30"&gt;&lt;div align="center"&gt;&lt;/div&gt;&lt;/td&gt;&lt;/tr&gt;&lt;tr&gt;&lt;td height="30"&gt;&lt;div align="center"&gt;2003&lt;/div&gt;&lt;/td&gt;&lt;/tr&gt;&lt;/table&gt;</v>
      </c>
      <c r="AC1251" s="50" t="s">
        <v>2615</v>
      </c>
      <c r="AD1251" s="50" t="str">
        <f>IF(A1251="","","Assets/"&amp;N1251&amp;"/"&amp;Q1251&amp;"/"&amp;P1251&amp;".mp3")</f>
        <v>Assets/2000-2004/1/52.mp3</v>
      </c>
      <c r="AE1251" s="51" t="s">
        <v>2614</v>
      </c>
      <c r="AF1251" s="50" t="str">
        <f>IF(A1251="","","Tune "&amp;66*(Q1251-1)+P1251)</f>
        <v>Tune 52</v>
      </c>
      <c r="AG1251" s="50" t="s">
        <v>2613</v>
      </c>
      <c r="AH1251" s="50" t="str">
        <f>AC1251&amp;AD1251&amp;AE1251&amp;AF1251&amp;AG1251</f>
        <v>&lt;li&gt;&lt;a href="Assets/2000-2004/1/52.mp3"&gt;Tune 52&lt;/a&gt;&lt;/li&gt;</v>
      </c>
      <c r="AI1251" s="53" t="s">
        <v>2616</v>
      </c>
      <c r="AJ1251" s="53">
        <f>IF(A1251="","",66*(Q1251-1)+P1251)</f>
        <v>52</v>
      </c>
      <c r="AK1251" s="53" t="s">
        <v>2617</v>
      </c>
      <c r="AL1251" s="53" t="str">
        <f>IF(A1251="","",B1251&amp;"&lt;/td&gt;&lt;td&gt;"&amp;C1251&amp;"&lt;/td&gt;&lt;/tr&gt;")</f>
        <v>Shapeshifters&lt;/td&gt;&lt;td&gt;Lola’s Theme&lt;/td&gt;&lt;/tr&gt;</v>
      </c>
      <c r="AM1251" s="53" t="str">
        <f>AI1251&amp;AJ1251&amp;AK1251&amp;AL1251</f>
        <v>&lt;tr&gt;&lt;td align="left"&gt;52&lt;/td&gt;&lt;td align="left"&gt;Shapeshifters&lt;/td&gt;&lt;td&gt;Lola’s Theme&lt;/td&gt;&lt;/tr&gt;</v>
      </c>
      <c r="AN1251" s="64">
        <f>IF(MAX(LEN(B1251),LEN(C1251))=0,"",MAX(LEN(B1251),LEN(C1251)))</f>
        <v>13</v>
      </c>
    </row>
    <row r="1252" spans="1:40" x14ac:dyDescent="0.25">
      <c r="A1252" s="10" t="str">
        <f>N1252&amp;Q1252&amp;R1252&amp;S1252</f>
        <v>2010-201432K</v>
      </c>
      <c r="B1252" s="35" t="s">
        <v>1055</v>
      </c>
      <c r="C1252" s="35" t="s">
        <v>1660</v>
      </c>
      <c r="D1252" s="35" t="s">
        <v>672</v>
      </c>
      <c r="E1252" s="35" t="s">
        <v>682</v>
      </c>
      <c r="F1252" s="15"/>
      <c r="G1252" s="15"/>
      <c r="H1252" s="15"/>
      <c r="I1252" s="15"/>
      <c r="J1252" s="15"/>
      <c r="K1252" s="14"/>
      <c r="L1252" s="15">
        <v>2014</v>
      </c>
      <c r="M1252" s="10"/>
      <c r="N1252" s="3" t="s">
        <v>2622</v>
      </c>
      <c r="O1252" s="10"/>
      <c r="P1252" s="15">
        <v>22</v>
      </c>
      <c r="Q1252" s="15">
        <v>3</v>
      </c>
      <c r="R1252" s="15">
        <v>2</v>
      </c>
      <c r="S1252" s="35" t="s">
        <v>1072</v>
      </c>
      <c r="U1252" s="76" t="s">
        <v>3074</v>
      </c>
      <c r="V1252" s="76" t="str">
        <f>IF(B1252="","",B1252)</f>
        <v>One Direction</v>
      </c>
      <c r="W1252" s="76" t="s">
        <v>3075</v>
      </c>
      <c r="X1252" s="76" t="str">
        <f>IF(C1252="","",C1252)</f>
        <v>Steal My Girl</v>
      </c>
      <c r="Y1252" s="77" t="s">
        <v>3077</v>
      </c>
      <c r="Z1252" s="76">
        <f>IF(L1252="","",L1252)</f>
        <v>2014</v>
      </c>
      <c r="AA1252" s="76" t="s">
        <v>3076</v>
      </c>
      <c r="AB1252" s="76" t="str">
        <f>_xlfn.CONCAT(U1252:AA1252)</f>
        <v>&lt;table class="questions" width="290"&gt;&lt;tr&gt;&lt;td height="50"&gt;&lt;div align="center"&gt;2 Points &lt;/div&gt;&lt;/td&gt;&lt;/tr&gt;&lt;tr&gt;&lt;td height="30"&gt;&lt;div align="center"&gt;One Direction&lt;/div&gt;&lt;/td&gt;&lt;/tr&gt;&lt;tr&gt;&lt;td height="30"&gt;&lt;div align="center"&gt;Steal My Girl&lt;/div&gt;&lt;/td&gt;&lt;/tr&gt;&lt;tr&gt;&lt;td height="30"&gt;&lt;div align="center"&gt;&lt;/div&gt;&lt;/td&gt;&lt;/tr&gt;&lt;tr&gt;&lt;td height="30"&gt;&lt;div align="center"&gt;2014&lt;/div&gt;&lt;/td&gt;&lt;/tr&gt;&lt;/table&gt;</v>
      </c>
      <c r="AC1252" s="50" t="s">
        <v>2615</v>
      </c>
      <c r="AD1252" s="50" t="str">
        <f>IF(A1252="","","Assets/"&amp;N1252&amp;"/"&amp;Q1252&amp;"/"&amp;P1252&amp;".mp3")</f>
        <v>Assets/2010-2014/3/22.mp3</v>
      </c>
      <c r="AE1252" s="51" t="s">
        <v>2614</v>
      </c>
      <c r="AF1252" s="50" t="str">
        <f>IF(A1252="","","Tune "&amp;66*(Q1252-1)+P1252)</f>
        <v>Tune 154</v>
      </c>
      <c r="AG1252" s="50" t="s">
        <v>2613</v>
      </c>
      <c r="AH1252" s="50" t="str">
        <f>AC1252&amp;AD1252&amp;AE1252&amp;AF1252&amp;AG1252</f>
        <v>&lt;li&gt;&lt;a href="Assets/2010-2014/3/22.mp3"&gt;Tune 154&lt;/a&gt;&lt;/li&gt;</v>
      </c>
      <c r="AI1252" s="53" t="s">
        <v>2616</v>
      </c>
      <c r="AJ1252" s="53">
        <f>IF(A1252="","",66*(Q1252-1)+P1252)</f>
        <v>154</v>
      </c>
      <c r="AK1252" s="53" t="s">
        <v>2617</v>
      </c>
      <c r="AL1252" s="53" t="str">
        <f>IF(A1252="","",B1252&amp;"&lt;/td&gt;&lt;td&gt;"&amp;C1252&amp;"&lt;/td&gt;&lt;/tr&gt;")</f>
        <v>One Direction&lt;/td&gt;&lt;td&gt;Steal My Girl&lt;/td&gt;&lt;/tr&gt;</v>
      </c>
      <c r="AM1252" s="53" t="str">
        <f>AI1252&amp;AJ1252&amp;AK1252&amp;AL1252</f>
        <v>&lt;tr&gt;&lt;td align="left"&gt;154&lt;/td&gt;&lt;td align="left"&gt;One Direction&lt;/td&gt;&lt;td&gt;Steal My Girl&lt;/td&gt;&lt;/tr&gt;</v>
      </c>
      <c r="AN1252" s="64">
        <f>IF(MAX(LEN(B1252),LEN(C1252))=0,"",MAX(LEN(B1252),LEN(C1252)))</f>
        <v>13</v>
      </c>
    </row>
    <row r="1253" spans="1:40" x14ac:dyDescent="0.25">
      <c r="A1253" s="10" t="str">
        <f>N1253&amp;Q1253&amp;R1253&amp;S1253</f>
        <v>Film23A</v>
      </c>
      <c r="B1253" s="35" t="s">
        <v>1371</v>
      </c>
      <c r="C1253" s="15"/>
      <c r="D1253" s="35" t="s">
        <v>698</v>
      </c>
      <c r="E1253" s="15"/>
      <c r="F1253" s="15"/>
      <c r="G1253" s="15"/>
      <c r="H1253" s="15"/>
      <c r="I1253" s="15"/>
      <c r="J1253" s="15"/>
      <c r="K1253" s="14"/>
      <c r="L1253" s="15"/>
      <c r="M1253" s="10"/>
      <c r="N1253" s="4" t="s">
        <v>698</v>
      </c>
      <c r="O1253" s="10"/>
      <c r="P1253" s="15">
        <v>23</v>
      </c>
      <c r="Q1253" s="15">
        <v>2</v>
      </c>
      <c r="R1253" s="15">
        <v>3</v>
      </c>
      <c r="S1253" s="35" t="s">
        <v>84</v>
      </c>
      <c r="U1253" s="76" t="s">
        <v>3074</v>
      </c>
      <c r="V1253" s="76" t="str">
        <f>IF(B1253="","",B1253)</f>
        <v>I Give It A Year</v>
      </c>
      <c r="W1253" s="76" t="s">
        <v>3075</v>
      </c>
      <c r="X1253" s="76" t="str">
        <f>IF(C1253="","",C1253)</f>
        <v/>
      </c>
      <c r="Y1253" s="77" t="s">
        <v>3077</v>
      </c>
      <c r="Z1253" s="76" t="str">
        <f>IF(L1253="","",L1253)</f>
        <v/>
      </c>
      <c r="AA1253" s="76" t="s">
        <v>3076</v>
      </c>
      <c r="AB1253" s="76" t="str">
        <f>_xlfn.CONCAT(U1253:AA1253)</f>
        <v>&lt;table class="questions" width="290"&gt;&lt;tr&gt;&lt;td height="50"&gt;&lt;div align="center"&gt;2 Points &lt;/div&gt;&lt;/td&gt;&lt;/tr&gt;&lt;tr&gt;&lt;td height="30"&gt;&lt;div align="center"&gt;I Give It A Year&lt;/div&gt;&lt;/td&gt;&lt;/tr&gt;&lt;tr&gt;&lt;td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253" s="50" t="s">
        <v>2615</v>
      </c>
      <c r="AD1253" s="50" t="str">
        <f>IF(A1253="","","Assets/"&amp;N1253&amp;"/"&amp;Q1253&amp;"/"&amp;P1253&amp;".mp3")</f>
        <v>Assets/Film/2/23.mp3</v>
      </c>
      <c r="AE1253" s="51" t="s">
        <v>2614</v>
      </c>
      <c r="AF1253" s="50" t="str">
        <f>IF(A1253="","","Tune "&amp;66*(Q1253-1)+P1253)</f>
        <v>Tune 89</v>
      </c>
      <c r="AG1253" s="50" t="s">
        <v>2613</v>
      </c>
      <c r="AH1253" s="50" t="str">
        <f>AC1253&amp;AD1253&amp;AE1253&amp;AF1253&amp;AG1253</f>
        <v>&lt;li&gt;&lt;a href="Assets/Film/2/23.mp3"&gt;Tune 89&lt;/a&gt;&lt;/li&gt;</v>
      </c>
      <c r="AI1253" s="53" t="s">
        <v>2616</v>
      </c>
      <c r="AJ1253" s="53">
        <f>IF(A1253="","",66*(Q1253-1)+P1253)</f>
        <v>89</v>
      </c>
      <c r="AK1253" s="53" t="s">
        <v>2617</v>
      </c>
      <c r="AL1253" s="53" t="str">
        <f>IF(A1253="","",B1253&amp;"&lt;/td&gt;&lt;td&gt;"&amp;C1253&amp;"&lt;/td&gt;&lt;/tr&gt;")</f>
        <v>I Give It A Year&lt;/td&gt;&lt;td&gt;&lt;/td&gt;&lt;/tr&gt;</v>
      </c>
      <c r="AM1253" s="53" t="str">
        <f>AI1253&amp;AJ1253&amp;AK1253&amp;AL1253</f>
        <v>&lt;tr&gt;&lt;td align="left"&gt;89&lt;/td&gt;&lt;td align="left"&gt;I Give It A Year&lt;/td&gt;&lt;td&gt;&lt;/td&gt;&lt;/tr&gt;</v>
      </c>
      <c r="AN1253" s="64">
        <f>IF(MAX(LEN(B1253),LEN(C1253))=0,"",MAX(LEN(B1253),LEN(C1253)))</f>
        <v>16</v>
      </c>
    </row>
    <row r="1254" spans="1:40" x14ac:dyDescent="0.25">
      <c r="A1254" s="10" t="str">
        <f>N1254&amp;Q1254&amp;R1254&amp;S1254</f>
        <v>198021B</v>
      </c>
      <c r="B1254" s="35" t="s">
        <v>1194</v>
      </c>
      <c r="C1254" s="35" t="s">
        <v>2261</v>
      </c>
      <c r="D1254" s="15"/>
      <c r="E1254" s="15"/>
      <c r="F1254" s="15"/>
      <c r="G1254" s="15"/>
      <c r="H1254" s="15"/>
      <c r="I1254" s="15"/>
      <c r="J1254" s="15"/>
      <c r="K1254" s="14"/>
      <c r="L1254" s="15">
        <v>1981</v>
      </c>
      <c r="M1254" s="10"/>
      <c r="N1254" s="81">
        <v>1980</v>
      </c>
      <c r="O1254" s="10"/>
      <c r="P1254" s="15">
        <v>2</v>
      </c>
      <c r="Q1254" s="15">
        <v>2</v>
      </c>
      <c r="R1254" s="15">
        <v>1</v>
      </c>
      <c r="S1254" s="35" t="s">
        <v>85</v>
      </c>
      <c r="U1254" s="76" t="s">
        <v>3074</v>
      </c>
      <c r="V1254" s="76" t="str">
        <f>IF(B1254="","",B1254)</f>
        <v>Madness</v>
      </c>
      <c r="W1254" s="76" t="s">
        <v>3075</v>
      </c>
      <c r="X1254" s="76" t="str">
        <f>IF(C1254="","",C1254)</f>
        <v>It Must Be Love</v>
      </c>
      <c r="Y1254" s="77" t="s">
        <v>3077</v>
      </c>
      <c r="Z1254" s="76">
        <f>IF(L1254="","",L1254)</f>
        <v>1981</v>
      </c>
      <c r="AA1254" s="76" t="s">
        <v>3076</v>
      </c>
      <c r="AB1254" s="76" t="str">
        <f>_xlfn.CONCAT(U1254:AA1254)</f>
        <v>&lt;table class="questions" width="290"&gt;&lt;tr&gt;&lt;td height="50"&gt;&lt;div align="center"&gt;2 Points &lt;/div&gt;&lt;/td&gt;&lt;/tr&gt;&lt;tr&gt;&lt;td height="30"&gt;&lt;div align="center"&gt;Madness&lt;/div&gt;&lt;/td&gt;&lt;/tr&gt;&lt;tr&gt;&lt;td height="30"&gt;&lt;div align="center"&gt;It Must Be Love&lt;/div&gt;&lt;/td&gt;&lt;/tr&gt;&lt;tr&gt;&lt;td height="30"&gt;&lt;div align="center"&gt;&lt;/div&gt;&lt;/td&gt;&lt;/tr&gt;&lt;tr&gt;&lt;td height="30"&gt;&lt;div align="center"&gt;1981&lt;/div&gt;&lt;/td&gt;&lt;/tr&gt;&lt;/table&gt;</v>
      </c>
      <c r="AC1254" s="50" t="s">
        <v>2615</v>
      </c>
      <c r="AD1254" s="50" t="str">
        <f>IF(A1254="","","Assets/"&amp;N1254&amp;"/"&amp;Q1254&amp;"/"&amp;P1254&amp;".mp3")</f>
        <v>Assets/1980/2/2.mp3</v>
      </c>
      <c r="AE1254" s="51" t="s">
        <v>2614</v>
      </c>
      <c r="AF1254" s="50" t="str">
        <f>IF(A1254="","","Tune "&amp;66*(Q1254-1)+P1254)</f>
        <v>Tune 68</v>
      </c>
      <c r="AG1254" s="50" t="s">
        <v>2613</v>
      </c>
      <c r="AH1254" s="50" t="str">
        <f>AC1254&amp;AD1254&amp;AE1254&amp;AF1254&amp;AG1254</f>
        <v>&lt;li&gt;&lt;a href="Assets/1980/2/2.mp3"&gt;Tune 68&lt;/a&gt;&lt;/li&gt;</v>
      </c>
      <c r="AI1254" s="53" t="s">
        <v>2616</v>
      </c>
      <c r="AJ1254" s="53">
        <f>IF(A1254="","",66*(Q1254-1)+P1254)</f>
        <v>68</v>
      </c>
      <c r="AK1254" s="53" t="s">
        <v>2617</v>
      </c>
      <c r="AL1254" s="53" t="str">
        <f>IF(A1254="","",B1254&amp;"&lt;/td&gt;&lt;td&gt;"&amp;C1254&amp;"&lt;/td&gt;&lt;/tr&gt;")</f>
        <v>Madness&lt;/td&gt;&lt;td&gt;It Must Be Love&lt;/td&gt;&lt;/tr&gt;</v>
      </c>
      <c r="AM1254" s="53" t="str">
        <f>AI1254&amp;AJ1254&amp;AK1254&amp;AL1254</f>
        <v>&lt;tr&gt;&lt;td align="left"&gt;68&lt;/td&gt;&lt;td align="left"&gt;Madness&lt;/td&gt;&lt;td&gt;It Must Be Love&lt;/td&gt;&lt;/tr&gt;</v>
      </c>
      <c r="AN1254" s="64">
        <f>IF(MAX(LEN(B1254),LEN(C1254))=0,"",MAX(LEN(B1254),LEN(C1254)))</f>
        <v>15</v>
      </c>
    </row>
    <row r="1255" spans="1:40" x14ac:dyDescent="0.25">
      <c r="A1255" s="10" t="str">
        <f>N1255&amp;Q1255&amp;R1255&amp;S1255</f>
        <v>198021C</v>
      </c>
      <c r="B1255" s="35" t="s">
        <v>2174</v>
      </c>
      <c r="C1255" s="35" t="s">
        <v>2175</v>
      </c>
      <c r="D1255" s="15"/>
      <c r="E1255" s="15"/>
      <c r="F1255" s="15"/>
      <c r="G1255" s="15"/>
      <c r="H1255" s="15"/>
      <c r="I1255" s="15"/>
      <c r="J1255" s="15"/>
      <c r="K1255" s="14"/>
      <c r="L1255" s="15">
        <v>1984</v>
      </c>
      <c r="M1255" s="10"/>
      <c r="N1255" s="81">
        <v>1980</v>
      </c>
      <c r="O1255" s="10"/>
      <c r="P1255" s="15">
        <v>3</v>
      </c>
      <c r="Q1255" s="15">
        <v>2</v>
      </c>
      <c r="R1255" s="15">
        <v>1</v>
      </c>
      <c r="S1255" s="35" t="s">
        <v>89</v>
      </c>
      <c r="U1255" s="76" t="s">
        <v>3074</v>
      </c>
      <c r="V1255" s="76" t="str">
        <f>IF(B1255="","",B1255)</f>
        <v>King</v>
      </c>
      <c r="W1255" s="76" t="s">
        <v>3075</v>
      </c>
      <c r="X1255" s="76" t="str">
        <f>IF(C1255="","",C1255)</f>
        <v>Love &amp; Pride</v>
      </c>
      <c r="Y1255" s="77" t="s">
        <v>3077</v>
      </c>
      <c r="Z1255" s="76">
        <f>IF(L1255="","",L1255)</f>
        <v>1984</v>
      </c>
      <c r="AA1255" s="76" t="s">
        <v>3076</v>
      </c>
      <c r="AB1255" s="76" t="str">
        <f>_xlfn.CONCAT(U1255:AA1255)</f>
        <v>&lt;table class="questions" width="290"&gt;&lt;tr&gt;&lt;td height="50"&gt;&lt;div align="center"&gt;2 Points &lt;/div&gt;&lt;/td&gt;&lt;/tr&gt;&lt;tr&gt;&lt;td height="30"&gt;&lt;div align="center"&gt;King&lt;/div&gt;&lt;/td&gt;&lt;/tr&gt;&lt;tr&gt;&lt;td height="30"&gt;&lt;div align="center"&gt;Love &amp; Pride&lt;/div&gt;&lt;/td&gt;&lt;/tr&gt;&lt;tr&gt;&lt;td height="30"&gt;&lt;div align="center"&gt;&lt;/div&gt;&lt;/td&gt;&lt;/tr&gt;&lt;tr&gt;&lt;td height="30"&gt;&lt;div align="center"&gt;1984&lt;/div&gt;&lt;/td&gt;&lt;/tr&gt;&lt;/table&gt;</v>
      </c>
      <c r="AC1255" s="50" t="s">
        <v>2615</v>
      </c>
      <c r="AD1255" s="50" t="str">
        <f>IF(A1255="","","Assets/"&amp;N1255&amp;"/"&amp;Q1255&amp;"/"&amp;P1255&amp;".mp3")</f>
        <v>Assets/1980/2/3.mp3</v>
      </c>
      <c r="AE1255" s="51" t="s">
        <v>2614</v>
      </c>
      <c r="AF1255" s="50" t="str">
        <f>IF(A1255="","","Tune "&amp;66*(Q1255-1)+P1255)</f>
        <v>Tune 69</v>
      </c>
      <c r="AG1255" s="50" t="s">
        <v>2613</v>
      </c>
      <c r="AH1255" s="50" t="str">
        <f>AC1255&amp;AD1255&amp;AE1255&amp;AF1255&amp;AG1255</f>
        <v>&lt;li&gt;&lt;a href="Assets/1980/2/3.mp3"&gt;Tune 69&lt;/a&gt;&lt;/li&gt;</v>
      </c>
      <c r="AI1255" s="53" t="s">
        <v>2616</v>
      </c>
      <c r="AJ1255" s="53">
        <f>IF(A1255="","",66*(Q1255-1)+P1255)</f>
        <v>69</v>
      </c>
      <c r="AK1255" s="53" t="s">
        <v>2617</v>
      </c>
      <c r="AL1255" s="53" t="str">
        <f>IF(A1255="","",B1255&amp;"&lt;/td&gt;&lt;td&gt;"&amp;C1255&amp;"&lt;/td&gt;&lt;/tr&gt;")</f>
        <v>King&lt;/td&gt;&lt;td&gt;Love &amp; Pride&lt;/td&gt;&lt;/tr&gt;</v>
      </c>
      <c r="AM1255" s="53" t="str">
        <f>AI1255&amp;AJ1255&amp;AK1255&amp;AL1255</f>
        <v>&lt;tr&gt;&lt;td align="left"&gt;69&lt;/td&gt;&lt;td align="left"&gt;King&lt;/td&gt;&lt;td&gt;Love &amp; Pride&lt;/td&gt;&lt;/tr&gt;</v>
      </c>
      <c r="AN1255" s="64">
        <f>IF(MAX(LEN(B1255),LEN(C1255))=0,"",MAX(LEN(B1255),LEN(C1255)))</f>
        <v>12</v>
      </c>
    </row>
    <row r="1256" spans="1:40" x14ac:dyDescent="0.25">
      <c r="A1256" s="10" t="str">
        <f>N1256&amp;Q1256&amp;R1256&amp;S1256</f>
        <v>2010-201433A</v>
      </c>
      <c r="B1256" s="35" t="s">
        <v>1621</v>
      </c>
      <c r="C1256" s="35" t="s">
        <v>1672</v>
      </c>
      <c r="D1256" s="35" t="s">
        <v>672</v>
      </c>
      <c r="E1256" s="35" t="s">
        <v>682</v>
      </c>
      <c r="F1256" s="35" t="s">
        <v>1673</v>
      </c>
      <c r="G1256" s="15"/>
      <c r="H1256" s="35" t="s">
        <v>1674</v>
      </c>
      <c r="I1256" s="15"/>
      <c r="J1256" s="15"/>
      <c r="K1256" s="14"/>
      <c r="L1256" s="15">
        <v>2014</v>
      </c>
      <c r="M1256" s="10"/>
      <c r="N1256" s="3" t="s">
        <v>2622</v>
      </c>
      <c r="O1256" s="10"/>
      <c r="P1256" s="15">
        <v>23</v>
      </c>
      <c r="Q1256" s="15">
        <v>3</v>
      </c>
      <c r="R1256" s="15">
        <v>3</v>
      </c>
      <c r="S1256" s="35" t="s">
        <v>84</v>
      </c>
      <c r="U1256" s="76" t="s">
        <v>3074</v>
      </c>
      <c r="V1256" s="76" t="str">
        <f>IF(B1256="","",B1256)</f>
        <v>Sigma</v>
      </c>
      <c r="W1256" s="76" t="s">
        <v>3075</v>
      </c>
      <c r="X1256" s="76" t="str">
        <f>IF(C1256="","",C1256)</f>
        <v>Changing</v>
      </c>
      <c r="Y1256" s="77" t="s">
        <v>3077</v>
      </c>
      <c r="Z1256" s="76">
        <f>IF(L1256="","",L1256)</f>
        <v>2014</v>
      </c>
      <c r="AA1256" s="76" t="s">
        <v>3076</v>
      </c>
      <c r="AB1256" s="76" t="str">
        <f>_xlfn.CONCAT(U1256:AA1256)</f>
        <v>&lt;table class="questions" width="290"&gt;&lt;tr&gt;&lt;td height="50"&gt;&lt;div align="center"&gt;2 Points &lt;/div&gt;&lt;/td&gt;&lt;/tr&gt;&lt;tr&gt;&lt;td height="30"&gt;&lt;div align="center"&gt;Sigma&lt;/div&gt;&lt;/td&gt;&lt;/tr&gt;&lt;tr&gt;&lt;td height="30"&gt;&lt;div align="center"&gt;Changing&lt;/div&gt;&lt;/td&gt;&lt;/tr&gt;&lt;tr&gt;&lt;td height="30"&gt;&lt;div align="center"&gt;&lt;/div&gt;&lt;/td&gt;&lt;/tr&gt;&lt;tr&gt;&lt;td height="30"&gt;&lt;div align="center"&gt;2014&lt;/div&gt;&lt;/td&gt;&lt;/tr&gt;&lt;/table&gt;</v>
      </c>
      <c r="AC1256" s="50" t="s">
        <v>2615</v>
      </c>
      <c r="AD1256" s="50" t="str">
        <f>IF(A1256="","","Assets/"&amp;N1256&amp;"/"&amp;Q1256&amp;"/"&amp;P1256&amp;".mp3")</f>
        <v>Assets/2010-2014/3/23.mp3</v>
      </c>
      <c r="AE1256" s="51" t="s">
        <v>2614</v>
      </c>
      <c r="AF1256" s="50" t="str">
        <f>IF(A1256="","","Tune "&amp;66*(Q1256-1)+P1256)</f>
        <v>Tune 155</v>
      </c>
      <c r="AG1256" s="50" t="s">
        <v>2613</v>
      </c>
      <c r="AH1256" s="50" t="str">
        <f>AC1256&amp;AD1256&amp;AE1256&amp;AF1256&amp;AG1256</f>
        <v>&lt;li&gt;&lt;a href="Assets/2010-2014/3/23.mp3"&gt;Tune 155&lt;/a&gt;&lt;/li&gt;</v>
      </c>
      <c r="AI1256" s="53" t="s">
        <v>2616</v>
      </c>
      <c r="AJ1256" s="53">
        <f>IF(A1256="","",66*(Q1256-1)+P1256)</f>
        <v>155</v>
      </c>
      <c r="AK1256" s="53" t="s">
        <v>2617</v>
      </c>
      <c r="AL1256" s="53" t="str">
        <f>IF(A1256="","",B1256&amp;"&lt;/td&gt;&lt;td&gt;"&amp;C1256&amp;"&lt;/td&gt;&lt;/tr&gt;")</f>
        <v>Sigma&lt;/td&gt;&lt;td&gt;Changing&lt;/td&gt;&lt;/tr&gt;</v>
      </c>
      <c r="AM1256" s="53" t="str">
        <f>AI1256&amp;AJ1256&amp;AK1256&amp;AL1256</f>
        <v>&lt;tr&gt;&lt;td align="left"&gt;155&lt;/td&gt;&lt;td align="left"&gt;Sigma&lt;/td&gt;&lt;td&gt;Changing&lt;/td&gt;&lt;/tr&gt;</v>
      </c>
      <c r="AN1256" s="64">
        <f>IF(MAX(LEN(B1256),LEN(C1256))=0,"",MAX(LEN(B1256),LEN(C1256)))</f>
        <v>8</v>
      </c>
    </row>
    <row r="1257" spans="1:40" x14ac:dyDescent="0.25">
      <c r="A1257" s="10" t="str">
        <f>N1257&amp;Q1257&amp;R1257&amp;S1257</f>
        <v>2015-201936C</v>
      </c>
      <c r="B1257" s="15" t="s">
        <v>2636</v>
      </c>
      <c r="C1257" s="15" t="s">
        <v>2637</v>
      </c>
      <c r="D1257" s="15"/>
      <c r="E1257" s="15"/>
      <c r="F1257" s="15"/>
      <c r="G1257" s="15"/>
      <c r="H1257" s="15"/>
      <c r="I1257" s="15"/>
      <c r="J1257" s="15"/>
      <c r="K1257" s="14"/>
      <c r="L1257" s="15">
        <v>2018</v>
      </c>
      <c r="M1257" s="10"/>
      <c r="N1257" s="3" t="s">
        <v>2623</v>
      </c>
      <c r="O1257" s="10"/>
      <c r="P1257" s="15">
        <v>58</v>
      </c>
      <c r="Q1257" s="15">
        <v>3</v>
      </c>
      <c r="R1257" s="15">
        <v>6</v>
      </c>
      <c r="S1257" s="15" t="s">
        <v>89</v>
      </c>
      <c r="U1257" s="76" t="s">
        <v>3074</v>
      </c>
      <c r="V1257" s="76" t="str">
        <f>IF(B1257="","",B1257)</f>
        <v>Calvin Harris &amp; Sam Smith</v>
      </c>
      <c r="W1257" s="76" t="s">
        <v>3075</v>
      </c>
      <c r="X1257" s="76" t="str">
        <f>IF(C1257="","",C1257)</f>
        <v>Promises</v>
      </c>
      <c r="Y1257" s="77" t="s">
        <v>3077</v>
      </c>
      <c r="Z1257" s="76">
        <f>IF(L1257="","",L1257)</f>
        <v>2018</v>
      </c>
      <c r="AA1257" s="76" t="s">
        <v>3076</v>
      </c>
      <c r="AB1257" s="76" t="str">
        <f>_xlfn.CONCAT(U1257:AA1257)</f>
        <v>&lt;table class="questions" width="290"&gt;&lt;tr&gt;&lt;td height="50"&gt;&lt;div align="center"&gt;2 Points &lt;/div&gt;&lt;/td&gt;&lt;/tr&gt;&lt;tr&gt;&lt;td height="30"&gt;&lt;div align="center"&gt;Calvin Harris &amp; Sam Smith&lt;/div&gt;&lt;/td&gt;&lt;/tr&gt;&lt;tr&gt;&lt;td height="30"&gt;&lt;div align="center"&gt;Promises&lt;/div&gt;&lt;/td&gt;&lt;/tr&gt;&lt;tr&gt;&lt;td height="30"&gt;&lt;div align="center"&gt;&lt;/div&gt;&lt;/td&gt;&lt;/tr&gt;&lt;tr&gt;&lt;td height="30"&gt;&lt;div align="center"&gt;2018&lt;/div&gt;&lt;/td&gt;&lt;/tr&gt;&lt;/table&gt;</v>
      </c>
      <c r="AC1257" s="50" t="s">
        <v>2615</v>
      </c>
      <c r="AD1257" s="50" t="str">
        <f>IF(A1257="","","Assets/"&amp;N1257&amp;"/"&amp;Q1257&amp;"/"&amp;P1257&amp;".mp3")</f>
        <v>Assets/2015-2019/3/58.mp3</v>
      </c>
      <c r="AE1257" s="51" t="s">
        <v>2614</v>
      </c>
      <c r="AF1257" s="50" t="str">
        <f>IF(A1257="","","Tune "&amp;66*(Q1257-1)+P1257)</f>
        <v>Tune 190</v>
      </c>
      <c r="AG1257" s="50" t="s">
        <v>2613</v>
      </c>
      <c r="AH1257" s="50" t="str">
        <f>AC1257&amp;AD1257&amp;AE1257&amp;AF1257&amp;AG1257</f>
        <v>&lt;li&gt;&lt;a href="Assets/2015-2019/3/58.mp3"&gt;Tune 190&lt;/a&gt;&lt;/li&gt;</v>
      </c>
      <c r="AI1257" s="53" t="s">
        <v>2616</v>
      </c>
      <c r="AJ1257" s="53">
        <f>IF(A1257="","",66*(Q1257-1)+P1257)</f>
        <v>190</v>
      </c>
      <c r="AK1257" s="53" t="s">
        <v>2617</v>
      </c>
      <c r="AL1257" s="53" t="str">
        <f>IF(A1257="","",B1257&amp;"&lt;/td&gt;&lt;td&gt;"&amp;C1257&amp;"&lt;/td&gt;&lt;/tr&gt;")</f>
        <v>Calvin Harris &amp; Sam Smith&lt;/td&gt;&lt;td&gt;Promises&lt;/td&gt;&lt;/tr&gt;</v>
      </c>
      <c r="AM1257" s="53" t="str">
        <f>AI1257&amp;AJ1257&amp;AK1257&amp;AL1257</f>
        <v>&lt;tr&gt;&lt;td align="left"&gt;190&lt;/td&gt;&lt;td align="left"&gt;Calvin Harris &amp; Sam Smith&lt;/td&gt;&lt;td&gt;Promises&lt;/td&gt;&lt;/tr&gt;</v>
      </c>
      <c r="AN1257" s="64">
        <f>IF(MAX(LEN(B1257),LEN(C1257))=0,"",MAX(LEN(B1257),LEN(C1257)))</f>
        <v>25</v>
      </c>
    </row>
    <row r="1258" spans="1:40" x14ac:dyDescent="0.25">
      <c r="A1258" s="10" t="str">
        <f>N1258&amp;Q1258&amp;R1258&amp;S1258</f>
        <v>2010-201433B</v>
      </c>
      <c r="B1258" s="35" t="s">
        <v>1677</v>
      </c>
      <c r="C1258" s="35" t="s">
        <v>1678</v>
      </c>
      <c r="D1258" s="35" t="s">
        <v>672</v>
      </c>
      <c r="E1258" s="35" t="s">
        <v>682</v>
      </c>
      <c r="F1258" s="35" t="s">
        <v>1673</v>
      </c>
      <c r="G1258" s="15"/>
      <c r="H1258" s="35" t="s">
        <v>1679</v>
      </c>
      <c r="I1258" s="15"/>
      <c r="J1258" s="15"/>
      <c r="K1258" s="14"/>
      <c r="L1258" s="15">
        <v>2014</v>
      </c>
      <c r="M1258" s="10"/>
      <c r="N1258" s="3" t="s">
        <v>2622</v>
      </c>
      <c r="O1258" s="10"/>
      <c r="P1258" s="15">
        <v>24</v>
      </c>
      <c r="Q1258" s="15">
        <v>3</v>
      </c>
      <c r="R1258" s="15">
        <v>3</v>
      </c>
      <c r="S1258" s="35" t="s">
        <v>85</v>
      </c>
      <c r="U1258" s="76" t="s">
        <v>3074</v>
      </c>
      <c r="V1258" s="76" t="str">
        <f>IF(B1258="","",B1258)</f>
        <v>Jeremih</v>
      </c>
      <c r="W1258" s="76" t="s">
        <v>3075</v>
      </c>
      <c r="X1258" s="76" t="str">
        <f>IF(C1258="","",C1258)</f>
        <v>Don't Tell Em</v>
      </c>
      <c r="Y1258" s="77" t="s">
        <v>3077</v>
      </c>
      <c r="Z1258" s="76">
        <f>IF(L1258="","",L1258)</f>
        <v>2014</v>
      </c>
      <c r="AA1258" s="76" t="s">
        <v>3076</v>
      </c>
      <c r="AB1258" s="76" t="str">
        <f>_xlfn.CONCAT(U1258:AA1258)</f>
        <v>&lt;table class="questions" width="290"&gt;&lt;tr&gt;&lt;td height="50"&gt;&lt;div align="center"&gt;2 Points &lt;/div&gt;&lt;/td&gt;&lt;/tr&gt;&lt;tr&gt;&lt;td height="30"&gt;&lt;div align="center"&gt;Jeremih&lt;/div&gt;&lt;/td&gt;&lt;/tr&gt;&lt;tr&gt;&lt;td height="30"&gt;&lt;div align="center"&gt;Don't Tell Em&lt;/div&gt;&lt;/td&gt;&lt;/tr&gt;&lt;tr&gt;&lt;td height="30"&gt;&lt;div align="center"&gt;&lt;/div&gt;&lt;/td&gt;&lt;/tr&gt;&lt;tr&gt;&lt;td height="30"&gt;&lt;div align="center"&gt;2014&lt;/div&gt;&lt;/td&gt;&lt;/tr&gt;&lt;/table&gt;</v>
      </c>
      <c r="AC1258" s="50" t="s">
        <v>2615</v>
      </c>
      <c r="AD1258" s="50" t="str">
        <f>IF(A1258="","","Assets/"&amp;N1258&amp;"/"&amp;Q1258&amp;"/"&amp;P1258&amp;".mp3")</f>
        <v>Assets/2010-2014/3/24.mp3</v>
      </c>
      <c r="AE1258" s="51" t="s">
        <v>2614</v>
      </c>
      <c r="AF1258" s="50" t="str">
        <f>IF(A1258="","","Tune "&amp;66*(Q1258-1)+P1258)</f>
        <v>Tune 156</v>
      </c>
      <c r="AG1258" s="50" t="s">
        <v>2613</v>
      </c>
      <c r="AH1258" s="50" t="str">
        <f>AC1258&amp;AD1258&amp;AE1258&amp;AF1258&amp;AG1258</f>
        <v>&lt;li&gt;&lt;a href="Assets/2010-2014/3/24.mp3"&gt;Tune 156&lt;/a&gt;&lt;/li&gt;</v>
      </c>
      <c r="AI1258" s="53" t="s">
        <v>2616</v>
      </c>
      <c r="AJ1258" s="53">
        <f>IF(A1258="","",66*(Q1258-1)+P1258)</f>
        <v>156</v>
      </c>
      <c r="AK1258" s="53" t="s">
        <v>2617</v>
      </c>
      <c r="AL1258" s="53" t="str">
        <f>IF(A1258="","",B1258&amp;"&lt;/td&gt;&lt;td&gt;"&amp;C1258&amp;"&lt;/td&gt;&lt;/tr&gt;")</f>
        <v>Jeremih&lt;/td&gt;&lt;td&gt;Don't Tell Em&lt;/td&gt;&lt;/tr&gt;</v>
      </c>
      <c r="AM1258" s="53" t="str">
        <f>AI1258&amp;AJ1258&amp;AK1258&amp;AL1258</f>
        <v>&lt;tr&gt;&lt;td align="left"&gt;156&lt;/td&gt;&lt;td align="left"&gt;Jeremih&lt;/td&gt;&lt;td&gt;Don't Tell Em&lt;/td&gt;&lt;/tr&gt;</v>
      </c>
      <c r="AN1258" s="64">
        <f>IF(MAX(LEN(B1258),LEN(C1258))=0,"",MAX(LEN(B1258),LEN(C1258)))</f>
        <v>13</v>
      </c>
    </row>
    <row r="1259" spans="1:40" x14ac:dyDescent="0.25">
      <c r="A1259" s="10" t="str">
        <f>N1259&amp;Q1259&amp;R1259&amp;S1259</f>
        <v>2010-201433C</v>
      </c>
      <c r="B1259" s="35" t="s">
        <v>1656</v>
      </c>
      <c r="C1259" s="35" t="s">
        <v>1657</v>
      </c>
      <c r="D1259" s="35" t="s">
        <v>672</v>
      </c>
      <c r="E1259" s="35" t="s">
        <v>682</v>
      </c>
      <c r="F1259" s="15"/>
      <c r="G1259" s="15"/>
      <c r="H1259" s="15"/>
      <c r="I1259" s="15"/>
      <c r="J1259" s="15"/>
      <c r="K1259" s="14"/>
      <c r="L1259" s="15">
        <v>2014</v>
      </c>
      <c r="M1259" s="10"/>
      <c r="N1259" s="3" t="s">
        <v>2622</v>
      </c>
      <c r="O1259" s="10"/>
      <c r="P1259" s="15">
        <v>25</v>
      </c>
      <c r="Q1259" s="15">
        <v>3</v>
      </c>
      <c r="R1259" s="15">
        <v>3</v>
      </c>
      <c r="S1259" s="35" t="s">
        <v>89</v>
      </c>
      <c r="U1259" s="76" t="s">
        <v>3074</v>
      </c>
      <c r="V1259" s="76" t="str">
        <f>IF(B1259="","",B1259)</f>
        <v>George Ezra</v>
      </c>
      <c r="W1259" s="76" t="s">
        <v>3075</v>
      </c>
      <c r="X1259" s="76" t="str">
        <f>IF(C1259="","",C1259)</f>
        <v>Blame it on Me</v>
      </c>
      <c r="Y1259" s="77" t="s">
        <v>3077</v>
      </c>
      <c r="Z1259" s="76">
        <f>IF(L1259="","",L1259)</f>
        <v>2014</v>
      </c>
      <c r="AA1259" s="76" t="s">
        <v>3076</v>
      </c>
      <c r="AB1259" s="76" t="str">
        <f>_xlfn.CONCAT(U1259:AA1259)</f>
        <v>&lt;table class="questions" width="290"&gt;&lt;tr&gt;&lt;td height="50"&gt;&lt;div align="center"&gt;2 Points &lt;/div&gt;&lt;/td&gt;&lt;/tr&gt;&lt;tr&gt;&lt;td height="30"&gt;&lt;div align="center"&gt;George Ezra&lt;/div&gt;&lt;/td&gt;&lt;/tr&gt;&lt;tr&gt;&lt;td height="30"&gt;&lt;div align="center"&gt;Blame it on Me&lt;/div&gt;&lt;/td&gt;&lt;/tr&gt;&lt;tr&gt;&lt;td height="30"&gt;&lt;div align="center"&gt;&lt;/div&gt;&lt;/td&gt;&lt;/tr&gt;&lt;tr&gt;&lt;td height="30"&gt;&lt;div align="center"&gt;2014&lt;/div&gt;&lt;/td&gt;&lt;/tr&gt;&lt;/table&gt;</v>
      </c>
      <c r="AC1259" s="50" t="s">
        <v>2615</v>
      </c>
      <c r="AD1259" s="50" t="str">
        <f>IF(A1259="","","Assets/"&amp;N1259&amp;"/"&amp;Q1259&amp;"/"&amp;P1259&amp;".mp3")</f>
        <v>Assets/2010-2014/3/25.mp3</v>
      </c>
      <c r="AE1259" s="51" t="s">
        <v>2614</v>
      </c>
      <c r="AF1259" s="50" t="str">
        <f>IF(A1259="","","Tune "&amp;66*(Q1259-1)+P1259)</f>
        <v>Tune 157</v>
      </c>
      <c r="AG1259" s="50" t="s">
        <v>2613</v>
      </c>
      <c r="AH1259" s="50" t="str">
        <f>AC1259&amp;AD1259&amp;AE1259&amp;AF1259&amp;AG1259</f>
        <v>&lt;li&gt;&lt;a href="Assets/2010-2014/3/25.mp3"&gt;Tune 157&lt;/a&gt;&lt;/li&gt;</v>
      </c>
      <c r="AI1259" s="53" t="s">
        <v>2616</v>
      </c>
      <c r="AJ1259" s="53">
        <f>IF(A1259="","",66*(Q1259-1)+P1259)</f>
        <v>157</v>
      </c>
      <c r="AK1259" s="53" t="s">
        <v>2617</v>
      </c>
      <c r="AL1259" s="53" t="str">
        <f>IF(A1259="","",B1259&amp;"&lt;/td&gt;&lt;td&gt;"&amp;C1259&amp;"&lt;/td&gt;&lt;/tr&gt;")</f>
        <v>George Ezra&lt;/td&gt;&lt;td&gt;Blame it on Me&lt;/td&gt;&lt;/tr&gt;</v>
      </c>
      <c r="AM1259" s="53" t="str">
        <f>AI1259&amp;AJ1259&amp;AK1259&amp;AL1259</f>
        <v>&lt;tr&gt;&lt;td align="left"&gt;157&lt;/td&gt;&lt;td align="left"&gt;George Ezra&lt;/td&gt;&lt;td&gt;Blame it on Me&lt;/td&gt;&lt;/tr&gt;</v>
      </c>
      <c r="AN1259" s="64">
        <f>IF(MAX(LEN(B1259),LEN(C1259))=0,"",MAX(LEN(B1259),LEN(C1259)))</f>
        <v>14</v>
      </c>
    </row>
    <row r="1260" spans="1:40" x14ac:dyDescent="0.25">
      <c r="A1260" s="10" t="str">
        <f>N1260&amp;Q1260&amp;R1260&amp;S1260</f>
        <v>2015-201936D</v>
      </c>
      <c r="B1260" s="15" t="s">
        <v>2638</v>
      </c>
      <c r="C1260" s="15" t="s">
        <v>2639</v>
      </c>
      <c r="D1260" s="15"/>
      <c r="E1260" s="15"/>
      <c r="F1260" s="15"/>
      <c r="G1260" s="15"/>
      <c r="H1260" s="15"/>
      <c r="I1260" s="15"/>
      <c r="J1260" s="15"/>
      <c r="K1260" s="14"/>
      <c r="L1260" s="15">
        <v>2018</v>
      </c>
      <c r="M1260" s="10"/>
      <c r="N1260" s="3" t="s">
        <v>2623</v>
      </c>
      <c r="O1260" s="10"/>
      <c r="P1260" s="15">
        <v>59</v>
      </c>
      <c r="Q1260" s="15">
        <v>3</v>
      </c>
      <c r="R1260" s="15">
        <v>6</v>
      </c>
      <c r="S1260" s="15" t="s">
        <v>86</v>
      </c>
      <c r="U1260" s="76" t="s">
        <v>3074</v>
      </c>
      <c r="V1260" s="76" t="str">
        <f>IF(B1260="","",B1260)</f>
        <v>Dave &amp; Fredo</v>
      </c>
      <c r="W1260" s="76" t="s">
        <v>3075</v>
      </c>
      <c r="X1260" s="76" t="str">
        <f>IF(C1260="","",C1260)</f>
        <v>Funky Friday</v>
      </c>
      <c r="Y1260" s="77" t="s">
        <v>3077</v>
      </c>
      <c r="Z1260" s="76">
        <f>IF(L1260="","",L1260)</f>
        <v>2018</v>
      </c>
      <c r="AA1260" s="76" t="s">
        <v>3076</v>
      </c>
      <c r="AB1260" s="76" t="str">
        <f>_xlfn.CONCAT(U1260:AA1260)</f>
        <v>&lt;table class="questions" width="290"&gt;&lt;tr&gt;&lt;td height="50"&gt;&lt;div align="center"&gt;2 Points &lt;/div&gt;&lt;/td&gt;&lt;/tr&gt;&lt;tr&gt;&lt;td height="30"&gt;&lt;div align="center"&gt;Dave &amp; Fredo&lt;/div&gt;&lt;/td&gt;&lt;/tr&gt;&lt;tr&gt;&lt;td height="30"&gt;&lt;div align="center"&gt;Funky Friday&lt;/div&gt;&lt;/td&gt;&lt;/tr&gt;&lt;tr&gt;&lt;td height="30"&gt;&lt;div align="center"&gt;&lt;/div&gt;&lt;/td&gt;&lt;/tr&gt;&lt;tr&gt;&lt;td height="30"&gt;&lt;div align="center"&gt;2018&lt;/div&gt;&lt;/td&gt;&lt;/tr&gt;&lt;/table&gt;</v>
      </c>
      <c r="AC1260" s="50" t="s">
        <v>2615</v>
      </c>
      <c r="AD1260" s="50" t="str">
        <f>IF(A1260="","","Assets/"&amp;N1260&amp;"/"&amp;Q1260&amp;"/"&amp;P1260&amp;".mp3")</f>
        <v>Assets/2015-2019/3/59.mp3</v>
      </c>
      <c r="AE1260" s="51" t="s">
        <v>2614</v>
      </c>
      <c r="AF1260" s="50" t="str">
        <f>IF(A1260="","","Tune "&amp;66*(Q1260-1)+P1260)</f>
        <v>Tune 191</v>
      </c>
      <c r="AG1260" s="50" t="s">
        <v>2613</v>
      </c>
      <c r="AH1260" s="50" t="str">
        <f>AC1260&amp;AD1260&amp;AE1260&amp;AF1260&amp;AG1260</f>
        <v>&lt;li&gt;&lt;a href="Assets/2015-2019/3/59.mp3"&gt;Tune 191&lt;/a&gt;&lt;/li&gt;</v>
      </c>
      <c r="AI1260" s="53" t="s">
        <v>2616</v>
      </c>
      <c r="AJ1260" s="53">
        <f>IF(A1260="","",66*(Q1260-1)+P1260)</f>
        <v>191</v>
      </c>
      <c r="AK1260" s="53" t="s">
        <v>2617</v>
      </c>
      <c r="AL1260" s="53" t="str">
        <f>IF(A1260="","",B1260&amp;"&lt;/td&gt;&lt;td&gt;"&amp;C1260&amp;"&lt;/td&gt;&lt;/tr&gt;")</f>
        <v>Dave &amp; Fredo&lt;/td&gt;&lt;td&gt;Funky Friday&lt;/td&gt;&lt;/tr&gt;</v>
      </c>
      <c r="AM1260" s="53" t="str">
        <f>AI1260&amp;AJ1260&amp;AK1260&amp;AL1260</f>
        <v>&lt;tr&gt;&lt;td align="left"&gt;191&lt;/td&gt;&lt;td align="left"&gt;Dave &amp; Fredo&lt;/td&gt;&lt;td&gt;Funky Friday&lt;/td&gt;&lt;/tr&gt;</v>
      </c>
      <c r="AN1260" s="64">
        <f>IF(MAX(LEN(B1260),LEN(C1260))=0,"",MAX(LEN(B1260),LEN(C1260)))</f>
        <v>12</v>
      </c>
    </row>
    <row r="1261" spans="1:40" x14ac:dyDescent="0.25">
      <c r="A1261" s="10" t="str">
        <f>N1261&amp;Q1261&amp;R1261&amp;S1261</f>
        <v>2010-201433D</v>
      </c>
      <c r="B1261" s="35" t="s">
        <v>1656</v>
      </c>
      <c r="C1261" s="35" t="s">
        <v>1687</v>
      </c>
      <c r="D1261" s="35" t="s">
        <v>672</v>
      </c>
      <c r="E1261" s="35" t="s">
        <v>682</v>
      </c>
      <c r="F1261" s="15"/>
      <c r="G1261" s="15"/>
      <c r="H1261" s="15"/>
      <c r="I1261" s="15"/>
      <c r="J1261" s="15"/>
      <c r="K1261" s="14"/>
      <c r="L1261" s="15">
        <v>2013</v>
      </c>
      <c r="M1261" s="10"/>
      <c r="N1261" s="3" t="s">
        <v>2622</v>
      </c>
      <c r="O1261" s="10"/>
      <c r="P1261" s="15">
        <v>26</v>
      </c>
      <c r="Q1261" s="15">
        <v>3</v>
      </c>
      <c r="R1261" s="15">
        <v>3</v>
      </c>
      <c r="S1261" s="35" t="s">
        <v>86</v>
      </c>
      <c r="U1261" s="76" t="s">
        <v>3074</v>
      </c>
      <c r="V1261" s="76" t="str">
        <f>IF(B1261="","",B1261)</f>
        <v>George Ezra</v>
      </c>
      <c r="W1261" s="76" t="s">
        <v>3075</v>
      </c>
      <c r="X1261" s="76" t="str">
        <f>IF(C1261="","",C1261)</f>
        <v>Budapest</v>
      </c>
      <c r="Y1261" s="77" t="s">
        <v>3077</v>
      </c>
      <c r="Z1261" s="76">
        <f>IF(L1261="","",L1261)</f>
        <v>2013</v>
      </c>
      <c r="AA1261" s="76" t="s">
        <v>3076</v>
      </c>
      <c r="AB1261" s="76" t="str">
        <f>_xlfn.CONCAT(U1261:AA1261)</f>
        <v>&lt;table class="questions" width="290"&gt;&lt;tr&gt;&lt;td height="50"&gt;&lt;div align="center"&gt;2 Points &lt;/div&gt;&lt;/td&gt;&lt;/tr&gt;&lt;tr&gt;&lt;td height="30"&gt;&lt;div align="center"&gt;George Ezra&lt;/div&gt;&lt;/td&gt;&lt;/tr&gt;&lt;tr&gt;&lt;td height="30"&gt;&lt;div align="center"&gt;Budapest&lt;/div&gt;&lt;/td&gt;&lt;/tr&gt;&lt;tr&gt;&lt;td height="30"&gt;&lt;div align="center"&gt;&lt;/div&gt;&lt;/td&gt;&lt;/tr&gt;&lt;tr&gt;&lt;td height="30"&gt;&lt;div align="center"&gt;2013&lt;/div&gt;&lt;/td&gt;&lt;/tr&gt;&lt;/table&gt;</v>
      </c>
      <c r="AC1261" s="50" t="s">
        <v>2615</v>
      </c>
      <c r="AD1261" s="50" t="str">
        <f>IF(A1261="","","Assets/"&amp;N1261&amp;"/"&amp;Q1261&amp;"/"&amp;P1261&amp;".mp3")</f>
        <v>Assets/2010-2014/3/26.mp3</v>
      </c>
      <c r="AE1261" s="51" t="s">
        <v>2614</v>
      </c>
      <c r="AF1261" s="50" t="str">
        <f>IF(A1261="","","Tune "&amp;66*(Q1261-1)+P1261)</f>
        <v>Tune 158</v>
      </c>
      <c r="AG1261" s="50" t="s">
        <v>2613</v>
      </c>
      <c r="AH1261" s="50" t="str">
        <f>AC1261&amp;AD1261&amp;AE1261&amp;AF1261&amp;AG1261</f>
        <v>&lt;li&gt;&lt;a href="Assets/2010-2014/3/26.mp3"&gt;Tune 158&lt;/a&gt;&lt;/li&gt;</v>
      </c>
      <c r="AI1261" s="53" t="s">
        <v>2616</v>
      </c>
      <c r="AJ1261" s="53">
        <f>IF(A1261="","",66*(Q1261-1)+P1261)</f>
        <v>158</v>
      </c>
      <c r="AK1261" s="53" t="s">
        <v>2617</v>
      </c>
      <c r="AL1261" s="53" t="str">
        <f>IF(A1261="","",B1261&amp;"&lt;/td&gt;&lt;td&gt;"&amp;C1261&amp;"&lt;/td&gt;&lt;/tr&gt;")</f>
        <v>George Ezra&lt;/td&gt;&lt;td&gt;Budapest&lt;/td&gt;&lt;/tr&gt;</v>
      </c>
      <c r="AM1261" s="53" t="str">
        <f>AI1261&amp;AJ1261&amp;AK1261&amp;AL1261</f>
        <v>&lt;tr&gt;&lt;td align="left"&gt;158&lt;/td&gt;&lt;td align="left"&gt;George Ezra&lt;/td&gt;&lt;td&gt;Budapest&lt;/td&gt;&lt;/tr&gt;</v>
      </c>
      <c r="AN1261" s="64">
        <f>IF(MAX(LEN(B1261),LEN(C1261))=0,"",MAX(LEN(B1261),LEN(C1261)))</f>
        <v>11</v>
      </c>
    </row>
    <row r="1262" spans="1:40" x14ac:dyDescent="0.25">
      <c r="A1262" s="10" t="str">
        <f>N1262&amp;Q1262&amp;R1262&amp;S1262</f>
        <v>2010-201433E</v>
      </c>
      <c r="B1262" s="35" t="s">
        <v>1221</v>
      </c>
      <c r="C1262" s="35" t="s">
        <v>1688</v>
      </c>
      <c r="D1262" s="35" t="s">
        <v>672</v>
      </c>
      <c r="E1262" s="35" t="s">
        <v>682</v>
      </c>
      <c r="F1262" s="15"/>
      <c r="G1262" s="15"/>
      <c r="H1262" s="15"/>
      <c r="I1262" s="15"/>
      <c r="J1262" s="15"/>
      <c r="K1262" s="14"/>
      <c r="L1262" s="15">
        <v>2014</v>
      </c>
      <c r="M1262" s="10"/>
      <c r="N1262" s="3" t="s">
        <v>2622</v>
      </c>
      <c r="O1262" s="10"/>
      <c r="P1262" s="15">
        <v>27</v>
      </c>
      <c r="Q1262" s="15">
        <v>3</v>
      </c>
      <c r="R1262" s="15">
        <v>3</v>
      </c>
      <c r="S1262" s="35" t="s">
        <v>87</v>
      </c>
      <c r="U1262" s="76" t="s">
        <v>3074</v>
      </c>
      <c r="V1262" s="76" t="str">
        <f>IF(B1262="","",B1262)</f>
        <v>Taylor Swift</v>
      </c>
      <c r="W1262" s="76" t="s">
        <v>3075</v>
      </c>
      <c r="X1262" s="76" t="str">
        <f>IF(C1262="","",C1262)</f>
        <v>Blank Space</v>
      </c>
      <c r="Y1262" s="77" t="s">
        <v>3077</v>
      </c>
      <c r="Z1262" s="76">
        <f>IF(L1262="","",L1262)</f>
        <v>2014</v>
      </c>
      <c r="AA1262" s="76" t="s">
        <v>3076</v>
      </c>
      <c r="AB1262" s="76" t="str">
        <f>_xlfn.CONCAT(U1262:AA1262)</f>
        <v>&lt;table class="questions" width="290"&gt;&lt;tr&gt;&lt;td height="50"&gt;&lt;div align="center"&gt;2 Points &lt;/div&gt;&lt;/td&gt;&lt;/tr&gt;&lt;tr&gt;&lt;td height="30"&gt;&lt;div align="center"&gt;Taylor Swift&lt;/div&gt;&lt;/td&gt;&lt;/tr&gt;&lt;tr&gt;&lt;td height="30"&gt;&lt;div align="center"&gt;Blank Space&lt;/div&gt;&lt;/td&gt;&lt;/tr&gt;&lt;tr&gt;&lt;td height="30"&gt;&lt;div align="center"&gt;&lt;/div&gt;&lt;/td&gt;&lt;/tr&gt;&lt;tr&gt;&lt;td height="30"&gt;&lt;div align="center"&gt;2014&lt;/div&gt;&lt;/td&gt;&lt;/tr&gt;&lt;/table&gt;</v>
      </c>
      <c r="AC1262" s="50" t="s">
        <v>2615</v>
      </c>
      <c r="AD1262" s="50" t="str">
        <f>IF(A1262="","","Assets/"&amp;N1262&amp;"/"&amp;Q1262&amp;"/"&amp;P1262&amp;".mp3")</f>
        <v>Assets/2010-2014/3/27.mp3</v>
      </c>
      <c r="AE1262" s="51" t="s">
        <v>2614</v>
      </c>
      <c r="AF1262" s="50" t="str">
        <f>IF(A1262="","","Tune "&amp;66*(Q1262-1)+P1262)</f>
        <v>Tune 159</v>
      </c>
      <c r="AG1262" s="50" t="s">
        <v>2613</v>
      </c>
      <c r="AH1262" s="50" t="str">
        <f>AC1262&amp;AD1262&amp;AE1262&amp;AF1262&amp;AG1262</f>
        <v>&lt;li&gt;&lt;a href="Assets/2010-2014/3/27.mp3"&gt;Tune 159&lt;/a&gt;&lt;/li&gt;</v>
      </c>
      <c r="AI1262" s="53" t="s">
        <v>2616</v>
      </c>
      <c r="AJ1262" s="53">
        <f>IF(A1262="","",66*(Q1262-1)+P1262)</f>
        <v>159</v>
      </c>
      <c r="AK1262" s="53" t="s">
        <v>2617</v>
      </c>
      <c r="AL1262" s="53" t="str">
        <f>IF(A1262="","",B1262&amp;"&lt;/td&gt;&lt;td&gt;"&amp;C1262&amp;"&lt;/td&gt;&lt;/tr&gt;")</f>
        <v>Taylor Swift&lt;/td&gt;&lt;td&gt;Blank Space&lt;/td&gt;&lt;/tr&gt;</v>
      </c>
      <c r="AM1262" s="53" t="str">
        <f>AI1262&amp;AJ1262&amp;AK1262&amp;AL1262</f>
        <v>&lt;tr&gt;&lt;td align="left"&gt;159&lt;/td&gt;&lt;td align="left"&gt;Taylor Swift&lt;/td&gt;&lt;td&gt;Blank Space&lt;/td&gt;&lt;/tr&gt;</v>
      </c>
      <c r="AN1262" s="64">
        <f>IF(MAX(LEN(B1262),LEN(C1262))=0,"",MAX(LEN(B1262),LEN(C1262)))</f>
        <v>12</v>
      </c>
    </row>
    <row r="1263" spans="1:40" x14ac:dyDescent="0.25">
      <c r="A1263" s="10" t="str">
        <f>N1263&amp;Q1263&amp;R1263&amp;S1263</f>
        <v>2010-201433F</v>
      </c>
      <c r="B1263" s="35" t="s">
        <v>134</v>
      </c>
      <c r="C1263" s="35" t="s">
        <v>1734</v>
      </c>
      <c r="D1263" s="35" t="s">
        <v>672</v>
      </c>
      <c r="E1263" s="35" t="s">
        <v>682</v>
      </c>
      <c r="F1263" s="35" t="s">
        <v>1673</v>
      </c>
      <c r="G1263" s="15"/>
      <c r="H1263" s="35" t="s">
        <v>1694</v>
      </c>
      <c r="I1263" s="15"/>
      <c r="J1263" s="15"/>
      <c r="K1263" s="14"/>
      <c r="L1263" s="15">
        <v>2013</v>
      </c>
      <c r="M1263" s="10"/>
      <c r="N1263" s="3" t="s">
        <v>2622</v>
      </c>
      <c r="O1263" s="10"/>
      <c r="P1263" s="15">
        <v>28</v>
      </c>
      <c r="Q1263" s="15">
        <v>3</v>
      </c>
      <c r="R1263" s="15">
        <v>3</v>
      </c>
      <c r="S1263" s="35" t="s">
        <v>88</v>
      </c>
      <c r="U1263" s="76" t="s">
        <v>3074</v>
      </c>
      <c r="V1263" s="76" t="str">
        <f>IF(B1263="","",B1263)</f>
        <v>Pink</v>
      </c>
      <c r="W1263" s="76" t="s">
        <v>3075</v>
      </c>
      <c r="X1263" s="76" t="str">
        <f>IF(C1263="","",C1263)</f>
        <v>Just Give Me a Reason</v>
      </c>
      <c r="Y1263" s="77" t="s">
        <v>3077</v>
      </c>
      <c r="Z1263" s="76">
        <f>IF(L1263="","",L1263)</f>
        <v>2013</v>
      </c>
      <c r="AA1263" s="76" t="s">
        <v>3076</v>
      </c>
      <c r="AB1263" s="76" t="str">
        <f>_xlfn.CONCAT(U1263:AA1263)</f>
        <v>&lt;table class="questions" width="290"&gt;&lt;tr&gt;&lt;td height="50"&gt;&lt;div align="center"&gt;2 Points &lt;/div&gt;&lt;/td&gt;&lt;/tr&gt;&lt;tr&gt;&lt;td height="30"&gt;&lt;div align="center"&gt;Pink&lt;/div&gt;&lt;/td&gt;&lt;/tr&gt;&lt;tr&gt;&lt;td height="30"&gt;&lt;div align="center"&gt;Just Give Me a Reason&lt;/div&gt;&lt;/td&gt;&lt;/tr&gt;&lt;tr&gt;&lt;td height="30"&gt;&lt;div align="center"&gt;&lt;/div&gt;&lt;/td&gt;&lt;/tr&gt;&lt;tr&gt;&lt;td height="30"&gt;&lt;div align="center"&gt;2013&lt;/div&gt;&lt;/td&gt;&lt;/tr&gt;&lt;/table&gt;</v>
      </c>
      <c r="AC1263" s="50" t="s">
        <v>2615</v>
      </c>
      <c r="AD1263" s="50" t="str">
        <f>IF(A1263="","","Assets/"&amp;N1263&amp;"/"&amp;Q1263&amp;"/"&amp;P1263&amp;".mp3")</f>
        <v>Assets/2010-2014/3/28.mp3</v>
      </c>
      <c r="AE1263" s="51" t="s">
        <v>2614</v>
      </c>
      <c r="AF1263" s="50" t="str">
        <f>IF(A1263="","","Tune "&amp;66*(Q1263-1)+P1263)</f>
        <v>Tune 160</v>
      </c>
      <c r="AG1263" s="50" t="s">
        <v>2613</v>
      </c>
      <c r="AH1263" s="50" t="str">
        <f>AC1263&amp;AD1263&amp;AE1263&amp;AF1263&amp;AG1263</f>
        <v>&lt;li&gt;&lt;a href="Assets/2010-2014/3/28.mp3"&gt;Tune 160&lt;/a&gt;&lt;/li&gt;</v>
      </c>
      <c r="AI1263" s="53" t="s">
        <v>2616</v>
      </c>
      <c r="AJ1263" s="53">
        <f>IF(A1263="","",66*(Q1263-1)+P1263)</f>
        <v>160</v>
      </c>
      <c r="AK1263" s="53" t="s">
        <v>2617</v>
      </c>
      <c r="AL1263" s="53" t="str">
        <f>IF(A1263="","",B1263&amp;"&lt;/td&gt;&lt;td&gt;"&amp;C1263&amp;"&lt;/td&gt;&lt;/tr&gt;")</f>
        <v>Pink&lt;/td&gt;&lt;td&gt;Just Give Me a Reason&lt;/td&gt;&lt;/tr&gt;</v>
      </c>
      <c r="AM1263" s="53" t="str">
        <f>AI1263&amp;AJ1263&amp;AK1263&amp;AL1263</f>
        <v>&lt;tr&gt;&lt;td align="left"&gt;160&lt;/td&gt;&lt;td align="left"&gt;Pink&lt;/td&gt;&lt;td&gt;Just Give Me a Reason&lt;/td&gt;&lt;/tr&gt;</v>
      </c>
      <c r="AN1263" s="64">
        <f>IF(MAX(LEN(B1263),LEN(C1263))=0,"",MAX(LEN(B1263),LEN(C1263)))</f>
        <v>21</v>
      </c>
    </row>
    <row r="1264" spans="1:40" x14ac:dyDescent="0.25">
      <c r="A1264" s="10" t="str">
        <f>N1264&amp;Q1264&amp;R1264&amp;S1264</f>
        <v>Gayicons14E</v>
      </c>
      <c r="B1264" s="15" t="s">
        <v>2521</v>
      </c>
      <c r="C1264" s="15" t="s">
        <v>1805</v>
      </c>
      <c r="D1264" s="15"/>
      <c r="E1264" s="15"/>
      <c r="F1264" s="15"/>
      <c r="G1264" s="15"/>
      <c r="H1264" s="15"/>
      <c r="I1264" s="15"/>
      <c r="J1264" s="15"/>
      <c r="K1264" s="14"/>
      <c r="L1264" s="15">
        <v>1985</v>
      </c>
      <c r="M1264" s="10"/>
      <c r="N1264" s="48" t="s">
        <v>2611</v>
      </c>
      <c r="O1264" s="10"/>
      <c r="P1264" s="15">
        <v>38</v>
      </c>
      <c r="Q1264" s="15">
        <v>1</v>
      </c>
      <c r="R1264" s="15">
        <v>4</v>
      </c>
      <c r="S1264" s="35" t="s">
        <v>87</v>
      </c>
      <c r="U1264" s="76" t="s">
        <v>3074</v>
      </c>
      <c r="V1264" s="76" t="str">
        <f>IF(B1264="","",B1264)</f>
        <v xml:space="preserve">David Bowie </v>
      </c>
      <c r="W1264" s="76" t="s">
        <v>3075</v>
      </c>
      <c r="X1264" s="76" t="str">
        <f>IF(C1264="","",C1264)</f>
        <v>Dancing in the Street</v>
      </c>
      <c r="Y1264" s="77" t="s">
        <v>3077</v>
      </c>
      <c r="Z1264" s="76">
        <f>IF(L1264="","",L1264)</f>
        <v>1985</v>
      </c>
      <c r="AA1264" s="76" t="s">
        <v>3076</v>
      </c>
      <c r="AB1264" s="76" t="str">
        <f>_xlfn.CONCAT(U1264:AA1264)</f>
        <v>&lt;table class="questions" width="290"&gt;&lt;tr&gt;&lt;td height="50"&gt;&lt;div align="center"&gt;2 Points &lt;/div&gt;&lt;/td&gt;&lt;/tr&gt;&lt;tr&gt;&lt;td height="30"&gt;&lt;div align="center"&gt;David Bowie &lt;/div&gt;&lt;/td&gt;&lt;/tr&gt;&lt;tr&gt;&lt;td height="30"&gt;&lt;div align="center"&gt;Dancing in the Street&lt;/div&gt;&lt;/td&gt;&lt;/tr&gt;&lt;tr&gt;&lt;td height="30"&gt;&lt;div align="center"&gt;&lt;/div&gt;&lt;/td&gt;&lt;/tr&gt;&lt;tr&gt;&lt;td height="30"&gt;&lt;div align="center"&gt;1985&lt;/div&gt;&lt;/td&gt;&lt;/tr&gt;&lt;/table&gt;</v>
      </c>
      <c r="AC1264" s="50" t="s">
        <v>2615</v>
      </c>
      <c r="AD1264" s="50" t="str">
        <f>IF(A1264="","","Assets/"&amp;N1264&amp;"/"&amp;Q1264&amp;"/"&amp;P1264&amp;".mp3")</f>
        <v>Assets/Gayicons/1/38.mp3</v>
      </c>
      <c r="AE1264" s="51" t="s">
        <v>2614</v>
      </c>
      <c r="AF1264" s="50" t="str">
        <f>IF(A1264="","","Tune "&amp;66*(Q1264-1)+P1264)</f>
        <v>Tune 38</v>
      </c>
      <c r="AG1264" s="50" t="s">
        <v>2613</v>
      </c>
      <c r="AH1264" s="50" t="str">
        <f>AC1264&amp;AD1264&amp;AE1264&amp;AF1264&amp;AG1264</f>
        <v>&lt;li&gt;&lt;a href="Assets/Gayicons/1/38.mp3"&gt;Tune 38&lt;/a&gt;&lt;/li&gt;</v>
      </c>
      <c r="AI1264" s="53" t="s">
        <v>2616</v>
      </c>
      <c r="AJ1264" s="53">
        <f>IF(A1264="","",66*(Q1264-1)+P1264)</f>
        <v>38</v>
      </c>
      <c r="AK1264" s="53" t="s">
        <v>2617</v>
      </c>
      <c r="AL1264" s="53" t="str">
        <f>IF(A1264="","",B1264&amp;"&lt;/td&gt;&lt;td&gt;"&amp;C1264&amp;"&lt;/td&gt;&lt;/tr&gt;")</f>
        <v>David Bowie &lt;/td&gt;&lt;td&gt;Dancing in the Street&lt;/td&gt;&lt;/tr&gt;</v>
      </c>
      <c r="AM1264" s="53" t="str">
        <f>AI1264&amp;AJ1264&amp;AK1264&amp;AL1264</f>
        <v>&lt;tr&gt;&lt;td align="left"&gt;38&lt;/td&gt;&lt;td align="left"&gt;David Bowie &lt;/td&gt;&lt;td&gt;Dancing in the Street&lt;/td&gt;&lt;/tr&gt;</v>
      </c>
      <c r="AN1264" s="64">
        <f>IF(MAX(LEN(B1264),LEN(C1264))=0,"",MAX(LEN(B1264),LEN(C1264)))</f>
        <v>21</v>
      </c>
    </row>
    <row r="1265" spans="1:40" x14ac:dyDescent="0.25">
      <c r="A1265" s="10" t="str">
        <f>N1265&amp;Q1265&amp;R1265&amp;S1265</f>
        <v>Xmas14D</v>
      </c>
      <c r="B1265" s="35" t="s">
        <v>1928</v>
      </c>
      <c r="C1265" s="35"/>
      <c r="D1265" s="35"/>
      <c r="E1265" s="35" t="s">
        <v>682</v>
      </c>
      <c r="F1265" s="35" t="s">
        <v>986</v>
      </c>
      <c r="G1265" s="15"/>
      <c r="H1265" s="35" t="s">
        <v>1963</v>
      </c>
      <c r="I1265" s="15"/>
      <c r="J1265" s="15"/>
      <c r="K1265" s="14"/>
      <c r="L1265" s="15">
        <v>1934</v>
      </c>
      <c r="M1265" s="10"/>
      <c r="N1265" s="6" t="s">
        <v>90</v>
      </c>
      <c r="O1265" s="10"/>
      <c r="P1265" s="15">
        <v>37</v>
      </c>
      <c r="Q1265" s="15">
        <v>1</v>
      </c>
      <c r="R1265" s="15">
        <v>4</v>
      </c>
      <c r="S1265" s="35" t="s">
        <v>86</v>
      </c>
      <c r="U1265" s="76" t="s">
        <v>3074</v>
      </c>
      <c r="V1265" s="76" t="str">
        <f>IF(B1265="","",B1265)</f>
        <v>Winter Wonderland</v>
      </c>
      <c r="W1265" s="76" t="s">
        <v>3075</v>
      </c>
      <c r="X1265" s="76" t="str">
        <f>IF(C1265="","",C1265)</f>
        <v/>
      </c>
      <c r="Y1265" s="77" t="s">
        <v>3077</v>
      </c>
      <c r="Z1265" s="76">
        <f>IF(L1265="","",L1265)</f>
        <v>1934</v>
      </c>
      <c r="AA1265" s="76" t="s">
        <v>3076</v>
      </c>
      <c r="AB1265" s="76" t="str">
        <f>_xlfn.CONCAT(U1265:AA1265)</f>
        <v>&lt;table class="questions" width="290"&gt;&lt;tr&gt;&lt;td height="50"&gt;&lt;div align="center"&gt;2 Points &lt;/div&gt;&lt;/td&gt;&lt;/tr&gt;&lt;tr&gt;&lt;td height="30"&gt;&lt;div align="center"&gt;Winter Wonderland&lt;/div&gt;&lt;/td&gt;&lt;/tr&gt;&lt;tr&gt;&lt;td height="30"&gt;&lt;div align="center"&gt;&lt;/div&gt;&lt;/td&gt;&lt;/tr&gt;&lt;tr&gt;&lt;td height="30"&gt;&lt;div align="center"&gt;&lt;/div&gt;&lt;/td&gt;&lt;/tr&gt;&lt;tr&gt;&lt;td height="30"&gt;&lt;div align="center"&gt;1934&lt;/div&gt;&lt;/td&gt;&lt;/tr&gt;&lt;/table&gt;</v>
      </c>
      <c r="AC1265" s="50" t="s">
        <v>2615</v>
      </c>
      <c r="AD1265" s="50" t="str">
        <f>IF(A1265="","","Assets/"&amp;N1265&amp;"/"&amp;Q1265&amp;"/"&amp;P1265&amp;".mp3")</f>
        <v>Assets/Xmas/1/37.mp3</v>
      </c>
      <c r="AE1265" s="51" t="s">
        <v>2614</v>
      </c>
      <c r="AF1265" s="50" t="str">
        <f>IF(A1265="","","Tune "&amp;66*(Q1265-1)+P1265)</f>
        <v>Tune 37</v>
      </c>
      <c r="AG1265" s="50" t="s">
        <v>2613</v>
      </c>
      <c r="AH1265" s="50" t="str">
        <f>AC1265&amp;AD1265&amp;AE1265&amp;AF1265&amp;AG1265</f>
        <v>&lt;li&gt;&lt;a href="Assets/Xmas/1/37.mp3"&gt;Tune 37&lt;/a&gt;&lt;/li&gt;</v>
      </c>
      <c r="AI1265" s="53" t="s">
        <v>2616</v>
      </c>
      <c r="AJ1265" s="53">
        <f>IF(A1265="","",66*(Q1265-1)+P1265)</f>
        <v>37</v>
      </c>
      <c r="AK1265" s="53" t="s">
        <v>2617</v>
      </c>
      <c r="AL1265" s="53" t="str">
        <f>IF(A1265="","",B1265&amp;"&lt;/td&gt;&lt;td&gt;"&amp;C1265&amp;"&lt;/td&gt;&lt;/tr&gt;")</f>
        <v>Winter Wonderland&lt;/td&gt;&lt;td&gt;&lt;/td&gt;&lt;/tr&gt;</v>
      </c>
      <c r="AM1265" s="53" t="str">
        <f>AI1265&amp;AJ1265&amp;AK1265&amp;AL1265</f>
        <v>&lt;tr&gt;&lt;td align="left"&gt;37&lt;/td&gt;&lt;td align="left"&gt;Winter Wonderland&lt;/td&gt;&lt;td&gt;&lt;/td&gt;&lt;/tr&gt;</v>
      </c>
      <c r="AN1265" s="64">
        <f>IF(MAX(LEN(B1265),LEN(C1265))=0,"",MAX(LEN(B1265),LEN(C1265)))</f>
        <v>17</v>
      </c>
    </row>
    <row r="1266" spans="1:40" x14ac:dyDescent="0.25">
      <c r="A1266" s="10" t="str">
        <f>N1266&amp;Q1266&amp;R1266&amp;S1266</f>
        <v>2005-200921K</v>
      </c>
      <c r="B1266" s="15" t="s">
        <v>134</v>
      </c>
      <c r="C1266" s="15" t="s">
        <v>876</v>
      </c>
      <c r="D1266" s="15" t="s">
        <v>672</v>
      </c>
      <c r="E1266" s="15" t="s">
        <v>682</v>
      </c>
      <c r="F1266" s="15"/>
      <c r="G1266" s="15"/>
      <c r="H1266" s="15"/>
      <c r="I1266" s="15"/>
      <c r="J1266" s="15"/>
      <c r="K1266" s="14"/>
      <c r="L1266" s="15">
        <v>2009</v>
      </c>
      <c r="M1266" s="10"/>
      <c r="N1266" s="3" t="s">
        <v>2621</v>
      </c>
      <c r="O1266" s="10"/>
      <c r="P1266" s="15">
        <v>11</v>
      </c>
      <c r="Q1266" s="15">
        <v>2</v>
      </c>
      <c r="R1266" s="15">
        <v>1</v>
      </c>
      <c r="S1266" s="15" t="s">
        <v>1072</v>
      </c>
      <c r="U1266" s="76" t="s">
        <v>3074</v>
      </c>
      <c r="V1266" s="76" t="str">
        <f>IF(B1266="","",B1266)</f>
        <v>Pink</v>
      </c>
      <c r="W1266" s="76" t="s">
        <v>3075</v>
      </c>
      <c r="X1266" s="76" t="str">
        <f>IF(C1266="","",C1266)</f>
        <v>Please Don't Leave Me</v>
      </c>
      <c r="Y1266" s="77" t="s">
        <v>3077</v>
      </c>
      <c r="Z1266" s="76">
        <f>IF(L1266="","",L1266)</f>
        <v>2009</v>
      </c>
      <c r="AA1266" s="76" t="s">
        <v>3076</v>
      </c>
      <c r="AB1266" s="76" t="str">
        <f>_xlfn.CONCAT(U1266:AA1266)</f>
        <v>&lt;table class="questions" width="290"&gt;&lt;tr&gt;&lt;td height="50"&gt;&lt;div align="center"&gt;2 Points &lt;/div&gt;&lt;/td&gt;&lt;/tr&gt;&lt;tr&gt;&lt;td height="30"&gt;&lt;div align="center"&gt;Pink&lt;/div&gt;&lt;/td&gt;&lt;/tr&gt;&lt;tr&gt;&lt;td height="30"&gt;&lt;div align="center"&gt;Please Don't Leave Me&lt;/div&gt;&lt;/td&gt;&lt;/tr&gt;&lt;tr&gt;&lt;td height="30"&gt;&lt;div align="center"&gt;&lt;/div&gt;&lt;/td&gt;&lt;/tr&gt;&lt;tr&gt;&lt;td height="30"&gt;&lt;div align="center"&gt;2009&lt;/div&gt;&lt;/td&gt;&lt;/tr&gt;&lt;/table&gt;</v>
      </c>
      <c r="AC1266" s="50" t="s">
        <v>2615</v>
      </c>
      <c r="AD1266" s="50" t="str">
        <f>IF(A1266="","","Assets/"&amp;N1266&amp;"/"&amp;Q1266&amp;"/"&amp;P1266&amp;".mp3")</f>
        <v>Assets/2005-2009/2/11.mp3</v>
      </c>
      <c r="AE1266" s="51" t="s">
        <v>2614</v>
      </c>
      <c r="AF1266" s="50" t="str">
        <f>IF(A1266="","","Tune "&amp;66*(Q1266-1)+P1266)</f>
        <v>Tune 77</v>
      </c>
      <c r="AG1266" s="50" t="s">
        <v>2613</v>
      </c>
      <c r="AH1266" s="50" t="str">
        <f>AC1266&amp;AD1266&amp;AE1266&amp;AF1266&amp;AG1266</f>
        <v>&lt;li&gt;&lt;a href="Assets/2005-2009/2/11.mp3"&gt;Tune 77&lt;/a&gt;&lt;/li&gt;</v>
      </c>
      <c r="AI1266" s="53" t="s">
        <v>2616</v>
      </c>
      <c r="AJ1266" s="53">
        <f>IF(A1266="","",66*(Q1266-1)+P1266)</f>
        <v>77</v>
      </c>
      <c r="AK1266" s="53" t="s">
        <v>2617</v>
      </c>
      <c r="AL1266" s="53" t="str">
        <f>IF(A1266="","",B1266&amp;"&lt;/td&gt;&lt;td&gt;"&amp;C1266&amp;"&lt;/td&gt;&lt;/tr&gt;")</f>
        <v>Pink&lt;/td&gt;&lt;td&gt;Please Don't Leave Me&lt;/td&gt;&lt;/tr&gt;</v>
      </c>
      <c r="AM1266" s="53" t="str">
        <f>AI1266&amp;AJ1266&amp;AK1266&amp;AL1266</f>
        <v>&lt;tr&gt;&lt;td align="left"&gt;77&lt;/td&gt;&lt;td align="left"&gt;Pink&lt;/td&gt;&lt;td&gt;Please Don't Leave Me&lt;/td&gt;&lt;/tr&gt;</v>
      </c>
      <c r="AN1266" s="64">
        <f>IF(MAX(LEN(B1266),LEN(C1266))=0,"",MAX(LEN(B1266),LEN(C1266)))</f>
        <v>21</v>
      </c>
    </row>
    <row r="1267" spans="1:40" x14ac:dyDescent="0.25">
      <c r="A1267" s="10" t="str">
        <f>N1267&amp;Q1267&amp;R1267&amp;S1267</f>
        <v>Dance15B</v>
      </c>
      <c r="B1267" s="35" t="s">
        <v>1970</v>
      </c>
      <c r="C1267" s="35" t="s">
        <v>1971</v>
      </c>
      <c r="D1267" s="35" t="s">
        <v>672</v>
      </c>
      <c r="E1267" s="35" t="s">
        <v>682</v>
      </c>
      <c r="F1267" s="15"/>
      <c r="G1267" s="15"/>
      <c r="H1267" s="15"/>
      <c r="I1267" s="15"/>
      <c r="J1267" s="15"/>
      <c r="K1267" s="14"/>
      <c r="L1267" s="15">
        <v>1996</v>
      </c>
      <c r="M1267" s="10"/>
      <c r="N1267" s="40" t="s">
        <v>1436</v>
      </c>
      <c r="O1267" s="10"/>
      <c r="P1267" s="15">
        <v>46</v>
      </c>
      <c r="Q1267" s="15">
        <v>1</v>
      </c>
      <c r="R1267" s="15">
        <v>5</v>
      </c>
      <c r="S1267" s="35" t="s">
        <v>85</v>
      </c>
      <c r="U1267" s="76" t="s">
        <v>3074</v>
      </c>
      <c r="V1267" s="76" t="str">
        <f>IF(B1267="","",B1267)</f>
        <v>Sandy B</v>
      </c>
      <c r="W1267" s="76" t="s">
        <v>3075</v>
      </c>
      <c r="X1267" s="76" t="str">
        <f>IF(C1267="","",C1267)</f>
        <v>Make The World Go Round</v>
      </c>
      <c r="Y1267" s="77" t="s">
        <v>3077</v>
      </c>
      <c r="Z1267" s="76">
        <f>IF(L1267="","",L1267)</f>
        <v>1996</v>
      </c>
      <c r="AA1267" s="76" t="s">
        <v>3076</v>
      </c>
      <c r="AB1267" s="76" t="str">
        <f>_xlfn.CONCAT(U1267:AA1267)</f>
        <v>&lt;table class="questions" width="290"&gt;&lt;tr&gt;&lt;td height="50"&gt;&lt;div align="center"&gt;2 Points &lt;/div&gt;&lt;/td&gt;&lt;/tr&gt;&lt;tr&gt;&lt;td height="30"&gt;&lt;div align="center"&gt;Sandy B&lt;/div&gt;&lt;/td&gt;&lt;/tr&gt;&lt;tr&gt;&lt;td height="30"&gt;&lt;div align="center"&gt;Make The World Go Round&lt;/div&gt;&lt;/td&gt;&lt;/tr&gt;&lt;tr&gt;&lt;td height="30"&gt;&lt;div align="center"&gt;&lt;/div&gt;&lt;/td&gt;&lt;/tr&gt;&lt;tr&gt;&lt;td height="30"&gt;&lt;div align="center"&gt;1996&lt;/div&gt;&lt;/td&gt;&lt;/tr&gt;&lt;/table&gt;</v>
      </c>
      <c r="AC1267" s="50" t="s">
        <v>2615</v>
      </c>
      <c r="AD1267" s="50" t="str">
        <f>IF(A1267="","","Assets/"&amp;N1267&amp;"/"&amp;Q1267&amp;"/"&amp;P1267&amp;".mp3")</f>
        <v>Assets/Dance/1/46.mp3</v>
      </c>
      <c r="AE1267" s="51" t="s">
        <v>2614</v>
      </c>
      <c r="AF1267" s="50" t="str">
        <f>IF(A1267="","","Tune "&amp;66*(Q1267-1)+P1267)</f>
        <v>Tune 46</v>
      </c>
      <c r="AG1267" s="50" t="s">
        <v>2613</v>
      </c>
      <c r="AH1267" s="50" t="str">
        <f>AC1267&amp;AD1267&amp;AE1267&amp;AF1267&amp;AG1267</f>
        <v>&lt;li&gt;&lt;a href="Assets/Dance/1/46.mp3"&gt;Tune 46&lt;/a&gt;&lt;/li&gt;</v>
      </c>
      <c r="AI1267" s="53" t="s">
        <v>2616</v>
      </c>
      <c r="AJ1267" s="53">
        <f>IF(A1267="","",66*(Q1267-1)+P1267)</f>
        <v>46</v>
      </c>
      <c r="AK1267" s="53" t="s">
        <v>2617</v>
      </c>
      <c r="AL1267" s="53" t="str">
        <f>IF(A1267="","",B1267&amp;"&lt;/td&gt;&lt;td&gt;"&amp;C1267&amp;"&lt;/td&gt;&lt;/tr&gt;")</f>
        <v>Sandy B&lt;/td&gt;&lt;td&gt;Make The World Go Round&lt;/td&gt;&lt;/tr&gt;</v>
      </c>
      <c r="AM1267" s="53" t="str">
        <f>AI1267&amp;AJ1267&amp;AK1267&amp;AL1267</f>
        <v>&lt;tr&gt;&lt;td align="left"&gt;46&lt;/td&gt;&lt;td align="left"&gt;Sandy B&lt;/td&gt;&lt;td&gt;Make The World Go Round&lt;/td&gt;&lt;/tr&gt;</v>
      </c>
      <c r="AN1267" s="64">
        <f>IF(MAX(LEN(B1267),LEN(C1267))=0,"",MAX(LEN(B1267),LEN(C1267)))</f>
        <v>23</v>
      </c>
    </row>
    <row r="1268" spans="1:40" x14ac:dyDescent="0.25">
      <c r="A1268" s="10" t="str">
        <f>N1268&amp;Q1268&amp;R1268&amp;S1268</f>
        <v>Dance13H</v>
      </c>
      <c r="B1268" s="35" t="s">
        <v>1482</v>
      </c>
      <c r="C1268" s="35" t="s">
        <v>1485</v>
      </c>
      <c r="D1268" s="35" t="s">
        <v>672</v>
      </c>
      <c r="E1268" s="35" t="s">
        <v>682</v>
      </c>
      <c r="F1268" s="15"/>
      <c r="G1268" s="15"/>
      <c r="H1268" s="15"/>
      <c r="I1268" s="15"/>
      <c r="J1268" s="15"/>
      <c r="K1268" s="14" t="s">
        <v>674</v>
      </c>
      <c r="L1268" s="15">
        <v>1997</v>
      </c>
      <c r="M1268" s="10"/>
      <c r="N1268" s="40" t="s">
        <v>1436</v>
      </c>
      <c r="O1268" s="10"/>
      <c r="P1268" s="15">
        <v>30</v>
      </c>
      <c r="Q1268" s="15">
        <v>1</v>
      </c>
      <c r="R1268" s="15">
        <v>3</v>
      </c>
      <c r="S1268" s="35" t="s">
        <v>1069</v>
      </c>
      <c r="U1268" s="76" t="s">
        <v>3074</v>
      </c>
      <c r="V1268" s="76" t="str">
        <f>IF(B1268="","",B1268)</f>
        <v>Sash</v>
      </c>
      <c r="W1268" s="76" t="s">
        <v>3075</v>
      </c>
      <c r="X1268" s="76" t="str">
        <f>IF(C1268="","",C1268)</f>
        <v>Encore Une Fois</v>
      </c>
      <c r="Y1268" s="77" t="s">
        <v>3077</v>
      </c>
      <c r="Z1268" s="76">
        <f>IF(L1268="","",L1268)</f>
        <v>1997</v>
      </c>
      <c r="AA1268" s="76" t="s">
        <v>3076</v>
      </c>
      <c r="AB1268" s="76" t="str">
        <f>_xlfn.CONCAT(U1268:AA1268)</f>
        <v>&lt;table class="questions" width="290"&gt;&lt;tr&gt;&lt;td height="50"&gt;&lt;div align="center"&gt;2 Points &lt;/div&gt;&lt;/td&gt;&lt;/tr&gt;&lt;tr&gt;&lt;td height="30"&gt;&lt;div align="center"&gt;Sash&lt;/div&gt;&lt;/td&gt;&lt;/tr&gt;&lt;tr&gt;&lt;td height="30"&gt;&lt;div align="center"&gt;Encore Une Fois&lt;/div&gt;&lt;/td&gt;&lt;/tr&gt;&lt;tr&gt;&lt;td height="30"&gt;&lt;div align="center"&gt;&lt;/div&gt;&lt;/td&gt;&lt;/tr&gt;&lt;tr&gt;&lt;td height="30"&gt;&lt;div align="center"&gt;1997&lt;/div&gt;&lt;/td&gt;&lt;/tr&gt;&lt;/table&gt;</v>
      </c>
      <c r="AC1268" s="50" t="s">
        <v>2615</v>
      </c>
      <c r="AD1268" s="50" t="str">
        <f>IF(A1268="","","Assets/"&amp;N1268&amp;"/"&amp;Q1268&amp;"/"&amp;P1268&amp;".mp3")</f>
        <v>Assets/Dance/1/30.mp3</v>
      </c>
      <c r="AE1268" s="51" t="s">
        <v>2614</v>
      </c>
      <c r="AF1268" s="50" t="str">
        <f>IF(A1268="","","Tune "&amp;66*(Q1268-1)+P1268)</f>
        <v>Tune 30</v>
      </c>
      <c r="AG1268" s="50" t="s">
        <v>2613</v>
      </c>
      <c r="AH1268" s="50" t="str">
        <f>AC1268&amp;AD1268&amp;AE1268&amp;AF1268&amp;AG1268</f>
        <v>&lt;li&gt;&lt;a href="Assets/Dance/1/30.mp3"&gt;Tune 30&lt;/a&gt;&lt;/li&gt;</v>
      </c>
      <c r="AI1268" s="53" t="s">
        <v>2616</v>
      </c>
      <c r="AJ1268" s="53">
        <f>IF(A1268="","",66*(Q1268-1)+P1268)</f>
        <v>30</v>
      </c>
      <c r="AK1268" s="53" t="s">
        <v>2617</v>
      </c>
      <c r="AL1268" s="53" t="str">
        <f>IF(A1268="","",B1268&amp;"&lt;/td&gt;&lt;td&gt;"&amp;C1268&amp;"&lt;/td&gt;&lt;/tr&gt;")</f>
        <v>Sash&lt;/td&gt;&lt;td&gt;Encore Une Fois&lt;/td&gt;&lt;/tr&gt;</v>
      </c>
      <c r="AM1268" s="53" t="str">
        <f>AI1268&amp;AJ1268&amp;AK1268&amp;AL1268</f>
        <v>&lt;tr&gt;&lt;td align="left"&gt;30&lt;/td&gt;&lt;td align="left"&gt;Sash&lt;/td&gt;&lt;td&gt;Encore Une Fois&lt;/td&gt;&lt;/tr&gt;</v>
      </c>
      <c r="AN1268" s="64">
        <f>IF(MAX(LEN(B1268),LEN(C1268))=0,"",MAX(LEN(B1268),LEN(C1268)))</f>
        <v>15</v>
      </c>
    </row>
    <row r="1269" spans="1:40" x14ac:dyDescent="0.25">
      <c r="A1269" s="10" t="str">
        <f>N1269&amp;Q1269&amp;R1269&amp;S1269</f>
        <v>2000-200415I</v>
      </c>
      <c r="B1269" s="15" t="s">
        <v>704</v>
      </c>
      <c r="C1269" s="15" t="s">
        <v>886</v>
      </c>
      <c r="D1269" s="15" t="s">
        <v>672</v>
      </c>
      <c r="E1269" s="15" t="s">
        <v>682</v>
      </c>
      <c r="F1269" s="15" t="s">
        <v>673</v>
      </c>
      <c r="G1269" s="15"/>
      <c r="H1269" s="15" t="s">
        <v>705</v>
      </c>
      <c r="I1269" s="15"/>
      <c r="J1269" s="16"/>
      <c r="K1269" s="14"/>
      <c r="L1269" s="15">
        <v>2004</v>
      </c>
      <c r="M1269" s="10"/>
      <c r="N1269" s="3" t="s">
        <v>2620</v>
      </c>
      <c r="O1269" s="10"/>
      <c r="P1269" s="15">
        <v>53</v>
      </c>
      <c r="Q1269" s="15">
        <v>1</v>
      </c>
      <c r="R1269" s="15">
        <v>5</v>
      </c>
      <c r="S1269" s="15" t="s">
        <v>1070</v>
      </c>
      <c r="U1269" s="76" t="s">
        <v>3074</v>
      </c>
      <c r="V1269" s="76" t="str">
        <f>IF(B1269="","",B1269)</f>
        <v>Gwen Stefani</v>
      </c>
      <c r="W1269" s="76" t="s">
        <v>3075</v>
      </c>
      <c r="X1269" s="76" t="str">
        <f>IF(C1269="","",C1269)</f>
        <v>What You Waiting For</v>
      </c>
      <c r="Y1269" s="77" t="s">
        <v>3077</v>
      </c>
      <c r="Z1269" s="76">
        <f>IF(L1269="","",L1269)</f>
        <v>2004</v>
      </c>
      <c r="AA1269" s="76" t="s">
        <v>3076</v>
      </c>
      <c r="AB1269" s="76" t="str">
        <f>_xlfn.CONCAT(U1269:AA1269)</f>
        <v>&lt;table class="questions" width="290"&gt;&lt;tr&gt;&lt;td height="50"&gt;&lt;div align="center"&gt;2 Points &lt;/div&gt;&lt;/td&gt;&lt;/tr&gt;&lt;tr&gt;&lt;td height="30"&gt;&lt;div align="center"&gt;Gwen Stefani&lt;/div&gt;&lt;/td&gt;&lt;/tr&gt;&lt;tr&gt;&lt;td height="30"&gt;&lt;div align="center"&gt;What You Waiting For&lt;/div&gt;&lt;/td&gt;&lt;/tr&gt;&lt;tr&gt;&lt;td height="30"&gt;&lt;div align="center"&gt;&lt;/div&gt;&lt;/td&gt;&lt;/tr&gt;&lt;tr&gt;&lt;td height="30"&gt;&lt;div align="center"&gt;2004&lt;/div&gt;&lt;/td&gt;&lt;/tr&gt;&lt;/table&gt;</v>
      </c>
      <c r="AC1269" s="50" t="s">
        <v>2615</v>
      </c>
      <c r="AD1269" s="50" t="str">
        <f>IF(A1269="","","Assets/"&amp;N1269&amp;"/"&amp;Q1269&amp;"/"&amp;P1269&amp;".mp3")</f>
        <v>Assets/2000-2004/1/53.mp3</v>
      </c>
      <c r="AE1269" s="51" t="s">
        <v>2614</v>
      </c>
      <c r="AF1269" s="50" t="str">
        <f>IF(A1269="","","Tune "&amp;66*(Q1269-1)+P1269)</f>
        <v>Tune 53</v>
      </c>
      <c r="AG1269" s="50" t="s">
        <v>2613</v>
      </c>
      <c r="AH1269" s="50" t="str">
        <f>AC1269&amp;AD1269&amp;AE1269&amp;AF1269&amp;AG1269</f>
        <v>&lt;li&gt;&lt;a href="Assets/2000-2004/1/53.mp3"&gt;Tune 53&lt;/a&gt;&lt;/li&gt;</v>
      </c>
      <c r="AI1269" s="53" t="s">
        <v>2616</v>
      </c>
      <c r="AJ1269" s="53">
        <f>IF(A1269="","",66*(Q1269-1)+P1269)</f>
        <v>53</v>
      </c>
      <c r="AK1269" s="53" t="s">
        <v>2617</v>
      </c>
      <c r="AL1269" s="53" t="str">
        <f>IF(A1269="","",B1269&amp;"&lt;/td&gt;&lt;td&gt;"&amp;C1269&amp;"&lt;/td&gt;&lt;/tr&gt;")</f>
        <v>Gwen Stefani&lt;/td&gt;&lt;td&gt;What You Waiting For&lt;/td&gt;&lt;/tr&gt;</v>
      </c>
      <c r="AM1269" s="53" t="str">
        <f>AI1269&amp;AJ1269&amp;AK1269&amp;AL1269</f>
        <v>&lt;tr&gt;&lt;td align="left"&gt;53&lt;/td&gt;&lt;td align="left"&gt;Gwen Stefani&lt;/td&gt;&lt;td&gt;What You Waiting For&lt;/td&gt;&lt;/tr&gt;</v>
      </c>
      <c r="AN1269" s="64">
        <f>IF(MAX(LEN(B1269),LEN(C1269))=0,"",MAX(LEN(B1269),LEN(C1269)))</f>
        <v>20</v>
      </c>
    </row>
    <row r="1270" spans="1:40" x14ac:dyDescent="0.25">
      <c r="A1270" s="10" t="str">
        <f>N1270&amp;Q1270&amp;R1270&amp;S1270</f>
        <v>Film23B</v>
      </c>
      <c r="B1270" s="35" t="s">
        <v>1494</v>
      </c>
      <c r="C1270" s="35"/>
      <c r="D1270" s="35" t="s">
        <v>698</v>
      </c>
      <c r="E1270" s="15"/>
      <c r="F1270" s="35" t="s">
        <v>1501</v>
      </c>
      <c r="G1270" s="15"/>
      <c r="H1270" s="35" t="s">
        <v>1507</v>
      </c>
      <c r="I1270" s="15"/>
      <c r="J1270" s="15"/>
      <c r="K1270" s="14"/>
      <c r="L1270" s="15"/>
      <c r="M1270" s="10"/>
      <c r="N1270" s="4" t="s">
        <v>698</v>
      </c>
      <c r="O1270" s="10"/>
      <c r="P1270" s="15">
        <v>24</v>
      </c>
      <c r="Q1270" s="15">
        <v>2</v>
      </c>
      <c r="R1270" s="15">
        <v>3</v>
      </c>
      <c r="S1270" s="35" t="s">
        <v>85</v>
      </c>
      <c r="U1270" s="76" t="s">
        <v>3074</v>
      </c>
      <c r="V1270" s="76" t="str">
        <f>IF(B1270="","",B1270)</f>
        <v>Gravity</v>
      </c>
      <c r="W1270" s="76" t="s">
        <v>3075</v>
      </c>
      <c r="X1270" s="76" t="str">
        <f>IF(C1270="","",C1270)</f>
        <v/>
      </c>
      <c r="Y1270" s="77" t="s">
        <v>3077</v>
      </c>
      <c r="Z1270" s="76" t="str">
        <f>IF(L1270="","",L1270)</f>
        <v/>
      </c>
      <c r="AA1270" s="76" t="s">
        <v>3076</v>
      </c>
      <c r="AB1270" s="76" t="str">
        <f>_xlfn.CONCAT(U1270:AA1270)</f>
        <v>&lt;table class="questions" width="290"&gt;&lt;tr&gt;&lt;td height="50"&gt;&lt;div align="center"&gt;2 Points &lt;/div&gt;&lt;/td&gt;&lt;/tr&gt;&lt;tr&gt;&lt;td height="30"&gt;&lt;div align="center"&gt;Gravity&lt;/div&gt;&lt;/td&gt;&lt;/tr&gt;&lt;tr&gt;&lt;td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270" s="50" t="s">
        <v>2615</v>
      </c>
      <c r="AD1270" s="50" t="str">
        <f>IF(A1270="","","Assets/"&amp;N1270&amp;"/"&amp;Q1270&amp;"/"&amp;P1270&amp;".mp3")</f>
        <v>Assets/Film/2/24.mp3</v>
      </c>
      <c r="AE1270" s="51" t="s">
        <v>2614</v>
      </c>
      <c r="AF1270" s="50" t="str">
        <f>IF(A1270="","","Tune "&amp;66*(Q1270-1)+P1270)</f>
        <v>Tune 90</v>
      </c>
      <c r="AG1270" s="50" t="s">
        <v>2613</v>
      </c>
      <c r="AH1270" s="50" t="str">
        <f>AC1270&amp;AD1270&amp;AE1270&amp;AF1270&amp;AG1270</f>
        <v>&lt;li&gt;&lt;a href="Assets/Film/2/24.mp3"&gt;Tune 90&lt;/a&gt;&lt;/li&gt;</v>
      </c>
      <c r="AI1270" s="53" t="s">
        <v>2616</v>
      </c>
      <c r="AJ1270" s="53">
        <f>IF(A1270="","",66*(Q1270-1)+P1270)</f>
        <v>90</v>
      </c>
      <c r="AK1270" s="53" t="s">
        <v>2617</v>
      </c>
      <c r="AL1270" s="53" t="str">
        <f>IF(A1270="","",B1270&amp;"&lt;/td&gt;&lt;td&gt;"&amp;C1270&amp;"&lt;/td&gt;&lt;/tr&gt;")</f>
        <v>Gravity&lt;/td&gt;&lt;td&gt;&lt;/td&gt;&lt;/tr&gt;</v>
      </c>
      <c r="AM1270" s="53" t="str">
        <f>AI1270&amp;AJ1270&amp;AK1270&amp;AL1270</f>
        <v>&lt;tr&gt;&lt;td align="left"&gt;90&lt;/td&gt;&lt;td align="left"&gt;Gravity&lt;/td&gt;&lt;td&gt;&lt;/td&gt;&lt;/tr&gt;</v>
      </c>
      <c r="AN1270" s="64">
        <f>IF(MAX(LEN(B1270),LEN(C1270))=0,"",MAX(LEN(B1270),LEN(C1270)))</f>
        <v>7</v>
      </c>
    </row>
    <row r="1271" spans="1:40" x14ac:dyDescent="0.25">
      <c r="A1271" s="10" t="str">
        <f>N1271&amp;Q1271&amp;R1271&amp;S1271</f>
        <v>2005-200922A</v>
      </c>
      <c r="B1271" s="15" t="s">
        <v>591</v>
      </c>
      <c r="C1271" s="15" t="s">
        <v>185</v>
      </c>
      <c r="D1271" s="15" t="s">
        <v>672</v>
      </c>
      <c r="E1271" s="15" t="s">
        <v>682</v>
      </c>
      <c r="F1271" s="15"/>
      <c r="G1271" s="15"/>
      <c r="H1271" s="15"/>
      <c r="I1271" s="15"/>
      <c r="J1271" s="15"/>
      <c r="K1271" s="14"/>
      <c r="L1271" s="15">
        <v>2009</v>
      </c>
      <c r="M1271" s="10"/>
      <c r="N1271" s="3" t="s">
        <v>2621</v>
      </c>
      <c r="O1271" s="10"/>
      <c r="P1271" s="15">
        <v>12</v>
      </c>
      <c r="Q1271" s="15">
        <v>2</v>
      </c>
      <c r="R1271" s="15">
        <v>2</v>
      </c>
      <c r="S1271" s="15" t="s">
        <v>84</v>
      </c>
      <c r="U1271" s="76" t="s">
        <v>3074</v>
      </c>
      <c r="V1271" s="76" t="str">
        <f>IF(B1271="","",B1271)</f>
        <v>Prodigy</v>
      </c>
      <c r="W1271" s="76" t="s">
        <v>3075</v>
      </c>
      <c r="X1271" s="76" t="str">
        <f>IF(C1271="","",C1271)</f>
        <v>Warriors Dance</v>
      </c>
      <c r="Y1271" s="77" t="s">
        <v>3077</v>
      </c>
      <c r="Z1271" s="76">
        <f>IF(L1271="","",L1271)</f>
        <v>2009</v>
      </c>
      <c r="AA1271" s="76" t="s">
        <v>3076</v>
      </c>
      <c r="AB1271" s="76" t="str">
        <f>_xlfn.CONCAT(U1271:AA1271)</f>
        <v>&lt;table class="questions" width="290"&gt;&lt;tr&gt;&lt;td height="50"&gt;&lt;div align="center"&gt;2 Points &lt;/div&gt;&lt;/td&gt;&lt;/tr&gt;&lt;tr&gt;&lt;td height="30"&gt;&lt;div align="center"&gt;Prodigy&lt;/div&gt;&lt;/td&gt;&lt;/tr&gt;&lt;tr&gt;&lt;td height="30"&gt;&lt;div align="center"&gt;Warriors Dance&lt;/div&gt;&lt;/td&gt;&lt;/tr&gt;&lt;tr&gt;&lt;td height="30"&gt;&lt;div align="center"&gt;&lt;/div&gt;&lt;/td&gt;&lt;/tr&gt;&lt;tr&gt;&lt;td height="30"&gt;&lt;div align="center"&gt;2009&lt;/div&gt;&lt;/td&gt;&lt;/tr&gt;&lt;/table&gt;</v>
      </c>
      <c r="AC1271" s="50" t="s">
        <v>2615</v>
      </c>
      <c r="AD1271" s="50" t="str">
        <f>IF(A1271="","","Assets/"&amp;N1271&amp;"/"&amp;Q1271&amp;"/"&amp;P1271&amp;".mp3")</f>
        <v>Assets/2005-2009/2/12.mp3</v>
      </c>
      <c r="AE1271" s="51" t="s">
        <v>2614</v>
      </c>
      <c r="AF1271" s="50" t="str">
        <f>IF(A1271="","","Tune "&amp;66*(Q1271-1)+P1271)</f>
        <v>Tune 78</v>
      </c>
      <c r="AG1271" s="50" t="s">
        <v>2613</v>
      </c>
      <c r="AH1271" s="50" t="str">
        <f>AC1271&amp;AD1271&amp;AE1271&amp;AF1271&amp;AG1271</f>
        <v>&lt;li&gt;&lt;a href="Assets/2005-2009/2/12.mp3"&gt;Tune 78&lt;/a&gt;&lt;/li&gt;</v>
      </c>
      <c r="AI1271" s="53" t="s">
        <v>2616</v>
      </c>
      <c r="AJ1271" s="53">
        <f>IF(A1271="","",66*(Q1271-1)+P1271)</f>
        <v>78</v>
      </c>
      <c r="AK1271" s="53" t="s">
        <v>2617</v>
      </c>
      <c r="AL1271" s="53" t="str">
        <f>IF(A1271="","",B1271&amp;"&lt;/td&gt;&lt;td&gt;"&amp;C1271&amp;"&lt;/td&gt;&lt;/tr&gt;")</f>
        <v>Prodigy&lt;/td&gt;&lt;td&gt;Warriors Dance&lt;/td&gt;&lt;/tr&gt;</v>
      </c>
      <c r="AM1271" s="53" t="str">
        <f>AI1271&amp;AJ1271&amp;AK1271&amp;AL1271</f>
        <v>&lt;tr&gt;&lt;td align="left"&gt;78&lt;/td&gt;&lt;td align="left"&gt;Prodigy&lt;/td&gt;&lt;td&gt;Warriors Dance&lt;/td&gt;&lt;/tr&gt;</v>
      </c>
      <c r="AN1271" s="64">
        <f>IF(MAX(LEN(B1271),LEN(C1271))=0,"",MAX(LEN(B1271),LEN(C1271)))</f>
        <v>14</v>
      </c>
    </row>
    <row r="1272" spans="1:40" x14ac:dyDescent="0.25">
      <c r="A1272" s="10" t="str">
        <f>N1272&amp;Q1272&amp;R1272&amp;S1272</f>
        <v>2005-200922B</v>
      </c>
      <c r="B1272" s="15" t="s">
        <v>500</v>
      </c>
      <c r="C1272" s="15" t="s">
        <v>162</v>
      </c>
      <c r="D1272" s="15" t="s">
        <v>672</v>
      </c>
      <c r="E1272" s="15" t="s">
        <v>682</v>
      </c>
      <c r="F1272" s="15" t="s">
        <v>163</v>
      </c>
      <c r="G1272" s="15" t="s">
        <v>698</v>
      </c>
      <c r="H1272" s="35" t="s">
        <v>1426</v>
      </c>
      <c r="I1272" s="15" t="s">
        <v>1321</v>
      </c>
      <c r="J1272" s="15" t="s">
        <v>173</v>
      </c>
      <c r="K1272" s="14"/>
      <c r="L1272" s="15">
        <v>2009</v>
      </c>
      <c r="M1272" s="10"/>
      <c r="N1272" s="3" t="s">
        <v>2621</v>
      </c>
      <c r="O1272" s="10"/>
      <c r="P1272" s="15">
        <v>13</v>
      </c>
      <c r="Q1272" s="15">
        <v>2</v>
      </c>
      <c r="R1272" s="15">
        <v>2</v>
      </c>
      <c r="S1272" s="15" t="s">
        <v>85</v>
      </c>
      <c r="U1272" s="76" t="s">
        <v>3074</v>
      </c>
      <c r="V1272" s="76" t="str">
        <f>IF(B1272="","",B1272)</f>
        <v>Pussycat Dolls</v>
      </c>
      <c r="W1272" s="76" t="s">
        <v>3075</v>
      </c>
      <c r="X1272" s="76" t="str">
        <f>IF(C1272="","",C1272)</f>
        <v>Jai Ho</v>
      </c>
      <c r="Y1272" s="77" t="s">
        <v>3077</v>
      </c>
      <c r="Z1272" s="76">
        <f>IF(L1272="","",L1272)</f>
        <v>2009</v>
      </c>
      <c r="AA1272" s="76" t="s">
        <v>3076</v>
      </c>
      <c r="AB1272" s="76" t="str">
        <f>_xlfn.CONCAT(U1272:AA1272)</f>
        <v>&lt;table class="questions" width="290"&gt;&lt;tr&gt;&lt;td height="50"&gt;&lt;div align="center"&gt;2 Points &lt;/div&gt;&lt;/td&gt;&lt;/tr&gt;&lt;tr&gt;&lt;td height="30"&gt;&lt;div align="center"&gt;Pussycat Dolls&lt;/div&gt;&lt;/td&gt;&lt;/tr&gt;&lt;tr&gt;&lt;td height="30"&gt;&lt;div align="center"&gt;Jai Ho&lt;/div&gt;&lt;/td&gt;&lt;/tr&gt;&lt;tr&gt;&lt;td height="30"&gt;&lt;div align="center"&gt;&lt;/div&gt;&lt;/td&gt;&lt;/tr&gt;&lt;tr&gt;&lt;td height="30"&gt;&lt;div align="center"&gt;2009&lt;/div&gt;&lt;/td&gt;&lt;/tr&gt;&lt;/table&gt;</v>
      </c>
      <c r="AC1272" s="50" t="s">
        <v>2615</v>
      </c>
      <c r="AD1272" s="50" t="str">
        <f>IF(A1272="","","Assets/"&amp;N1272&amp;"/"&amp;Q1272&amp;"/"&amp;P1272&amp;".mp3")</f>
        <v>Assets/2005-2009/2/13.mp3</v>
      </c>
      <c r="AE1272" s="51" t="s">
        <v>2614</v>
      </c>
      <c r="AF1272" s="50" t="str">
        <f>IF(A1272="","","Tune "&amp;66*(Q1272-1)+P1272)</f>
        <v>Tune 79</v>
      </c>
      <c r="AG1272" s="50" t="s">
        <v>2613</v>
      </c>
      <c r="AH1272" s="50" t="str">
        <f>AC1272&amp;AD1272&amp;AE1272&amp;AF1272&amp;AG1272</f>
        <v>&lt;li&gt;&lt;a href="Assets/2005-2009/2/13.mp3"&gt;Tune 79&lt;/a&gt;&lt;/li&gt;</v>
      </c>
      <c r="AI1272" s="53" t="s">
        <v>2616</v>
      </c>
      <c r="AJ1272" s="53">
        <f>IF(A1272="","",66*(Q1272-1)+P1272)</f>
        <v>79</v>
      </c>
      <c r="AK1272" s="53" t="s">
        <v>2617</v>
      </c>
      <c r="AL1272" s="53" t="str">
        <f>IF(A1272="","",B1272&amp;"&lt;/td&gt;&lt;td&gt;"&amp;C1272&amp;"&lt;/td&gt;&lt;/tr&gt;")</f>
        <v>Pussycat Dolls&lt;/td&gt;&lt;td&gt;Jai Ho&lt;/td&gt;&lt;/tr&gt;</v>
      </c>
      <c r="AM1272" s="53" t="str">
        <f>AI1272&amp;AJ1272&amp;AK1272&amp;AL1272</f>
        <v>&lt;tr&gt;&lt;td align="left"&gt;79&lt;/td&gt;&lt;td align="left"&gt;Pussycat Dolls&lt;/td&gt;&lt;td&gt;Jai Ho&lt;/td&gt;&lt;/tr&gt;</v>
      </c>
      <c r="AN1272" s="64">
        <f>IF(MAX(LEN(B1272),LEN(C1272))=0,"",MAX(LEN(B1272),LEN(C1272)))</f>
        <v>14</v>
      </c>
    </row>
    <row r="1273" spans="1:40" x14ac:dyDescent="0.25">
      <c r="A1273" s="10" t="str">
        <f>N1273&amp;Q1273&amp;R1273&amp;S1273</f>
        <v>2005-200922C</v>
      </c>
      <c r="B1273" s="15" t="s">
        <v>109</v>
      </c>
      <c r="C1273" s="15" t="s">
        <v>23</v>
      </c>
      <c r="D1273" s="15" t="s">
        <v>672</v>
      </c>
      <c r="E1273" s="15" t="s">
        <v>682</v>
      </c>
      <c r="F1273" s="15"/>
      <c r="G1273" s="15"/>
      <c r="H1273" s="15"/>
      <c r="I1273" s="15"/>
      <c r="J1273" s="15"/>
      <c r="K1273" s="14"/>
      <c r="L1273" s="15">
        <v>2009</v>
      </c>
      <c r="M1273" s="10"/>
      <c r="N1273" s="3" t="s">
        <v>2621</v>
      </c>
      <c r="O1273" s="10"/>
      <c r="P1273" s="15">
        <v>14</v>
      </c>
      <c r="Q1273" s="15">
        <v>2</v>
      </c>
      <c r="R1273" s="15">
        <v>2</v>
      </c>
      <c r="S1273" s="15" t="s">
        <v>89</v>
      </c>
      <c r="U1273" s="76" t="s">
        <v>3074</v>
      </c>
      <c r="V1273" s="76" t="str">
        <f>IF(B1273="","",B1273)</f>
        <v>Rihanna</v>
      </c>
      <c r="W1273" s="76" t="s">
        <v>3075</v>
      </c>
      <c r="X1273" s="76" t="str">
        <f>IF(C1273="","",C1273)</f>
        <v>Russian Roulette</v>
      </c>
      <c r="Y1273" s="77" t="s">
        <v>3077</v>
      </c>
      <c r="Z1273" s="76">
        <f>IF(L1273="","",L1273)</f>
        <v>2009</v>
      </c>
      <c r="AA1273" s="76" t="s">
        <v>3076</v>
      </c>
      <c r="AB1273" s="76" t="str">
        <f>_xlfn.CONCAT(U1273:AA1273)</f>
        <v>&lt;table class="questions" width="290"&gt;&lt;tr&gt;&lt;td height="50"&gt;&lt;div align="center"&gt;2 Points &lt;/div&gt;&lt;/td&gt;&lt;/tr&gt;&lt;tr&gt;&lt;td height="30"&gt;&lt;div align="center"&gt;Rihanna&lt;/div&gt;&lt;/td&gt;&lt;/tr&gt;&lt;tr&gt;&lt;td height="30"&gt;&lt;div align="center"&gt;Russian Roulette&lt;/div&gt;&lt;/td&gt;&lt;/tr&gt;&lt;tr&gt;&lt;td height="30"&gt;&lt;div align="center"&gt;&lt;/div&gt;&lt;/td&gt;&lt;/tr&gt;&lt;tr&gt;&lt;td height="30"&gt;&lt;div align="center"&gt;2009&lt;/div&gt;&lt;/td&gt;&lt;/tr&gt;&lt;/table&gt;</v>
      </c>
      <c r="AC1273" s="50" t="s">
        <v>2615</v>
      </c>
      <c r="AD1273" s="50" t="str">
        <f>IF(A1273="","","Assets/"&amp;N1273&amp;"/"&amp;Q1273&amp;"/"&amp;P1273&amp;".mp3")</f>
        <v>Assets/2005-2009/2/14.mp3</v>
      </c>
      <c r="AE1273" s="51" t="s">
        <v>2614</v>
      </c>
      <c r="AF1273" s="50" t="str">
        <f>IF(A1273="","","Tune "&amp;66*(Q1273-1)+P1273)</f>
        <v>Tune 80</v>
      </c>
      <c r="AG1273" s="50" t="s">
        <v>2613</v>
      </c>
      <c r="AH1273" s="50" t="str">
        <f>AC1273&amp;AD1273&amp;AE1273&amp;AF1273&amp;AG1273</f>
        <v>&lt;li&gt;&lt;a href="Assets/2005-2009/2/14.mp3"&gt;Tune 80&lt;/a&gt;&lt;/li&gt;</v>
      </c>
      <c r="AI1273" s="53" t="s">
        <v>2616</v>
      </c>
      <c r="AJ1273" s="53">
        <f>IF(A1273="","",66*(Q1273-1)+P1273)</f>
        <v>80</v>
      </c>
      <c r="AK1273" s="53" t="s">
        <v>2617</v>
      </c>
      <c r="AL1273" s="53" t="str">
        <f>IF(A1273="","",B1273&amp;"&lt;/td&gt;&lt;td&gt;"&amp;C1273&amp;"&lt;/td&gt;&lt;/tr&gt;")</f>
        <v>Rihanna&lt;/td&gt;&lt;td&gt;Russian Roulette&lt;/td&gt;&lt;/tr&gt;</v>
      </c>
      <c r="AM1273" s="53" t="str">
        <f>AI1273&amp;AJ1273&amp;AK1273&amp;AL1273</f>
        <v>&lt;tr&gt;&lt;td align="left"&gt;80&lt;/td&gt;&lt;td align="left"&gt;Rihanna&lt;/td&gt;&lt;td&gt;Russian Roulette&lt;/td&gt;&lt;/tr&gt;</v>
      </c>
      <c r="AN1273" s="64">
        <f>IF(MAX(LEN(B1273),LEN(C1273))=0,"",MAX(LEN(B1273),LEN(C1273)))</f>
        <v>16</v>
      </c>
    </row>
    <row r="1274" spans="1:40" x14ac:dyDescent="0.25">
      <c r="A1274" s="10" t="str">
        <f>N1274&amp;Q1274&amp;R1274&amp;S1274</f>
        <v>TV21F</v>
      </c>
      <c r="B1274" s="35" t="s">
        <v>171</v>
      </c>
      <c r="C1274" s="15"/>
      <c r="D1274" s="15" t="s">
        <v>985</v>
      </c>
      <c r="E1274" s="15"/>
      <c r="F1274" s="35" t="s">
        <v>1304</v>
      </c>
      <c r="G1274" s="15"/>
      <c r="H1274" s="35" t="s">
        <v>1305</v>
      </c>
      <c r="I1274" s="15"/>
      <c r="J1274" s="15"/>
      <c r="K1274" s="14"/>
      <c r="L1274" s="15"/>
      <c r="M1274" s="10"/>
      <c r="N1274" s="8" t="s">
        <v>667</v>
      </c>
      <c r="O1274" s="10"/>
      <c r="P1274" s="15">
        <v>6</v>
      </c>
      <c r="Q1274" s="15">
        <v>2</v>
      </c>
      <c r="R1274" s="15">
        <v>1</v>
      </c>
      <c r="S1274" s="35" t="s">
        <v>88</v>
      </c>
      <c r="U1274" s="76" t="s">
        <v>3074</v>
      </c>
      <c r="V1274" s="76" t="str">
        <f>IF(B1274="","",B1274)</f>
        <v>X Factor</v>
      </c>
      <c r="W1274" s="76" t="s">
        <v>3075</v>
      </c>
      <c r="X1274" s="76" t="str">
        <f>IF(C1274="","",C1274)</f>
        <v/>
      </c>
      <c r="Y1274" s="77" t="s">
        <v>3077</v>
      </c>
      <c r="Z1274" s="76" t="str">
        <f>IF(L1274="","",L1274)</f>
        <v/>
      </c>
      <c r="AA1274" s="76" t="s">
        <v>3076</v>
      </c>
      <c r="AB1274" s="76" t="str">
        <f>_xlfn.CONCAT(U1274:AA1274)</f>
        <v>&lt;table class="questions" width="290"&gt;&lt;tr&gt;&lt;td height="50"&gt;&lt;div align="center"&gt;2 Points &lt;/div&gt;&lt;/td&gt;&lt;/tr&gt;&lt;tr&gt;&lt;td height="30"&gt;&lt;div align="center"&gt;X Factor&lt;/div&gt;&lt;/td&gt;&lt;/tr&gt;&lt;tr&gt;&lt;td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274" s="50" t="s">
        <v>2615</v>
      </c>
      <c r="AD1274" s="50" t="str">
        <f>IF(A1274="","","Assets/"&amp;N1274&amp;"/"&amp;Q1274&amp;"/"&amp;P1274&amp;".mp3")</f>
        <v>Assets/TV/2/6.mp3</v>
      </c>
      <c r="AE1274" s="51" t="s">
        <v>2614</v>
      </c>
      <c r="AF1274" s="50" t="str">
        <f>IF(A1274="","","Tune "&amp;66*(Q1274-1)+P1274)</f>
        <v>Tune 72</v>
      </c>
      <c r="AG1274" s="50" t="s">
        <v>2613</v>
      </c>
      <c r="AH1274" s="50" t="str">
        <f>AC1274&amp;AD1274&amp;AE1274&amp;AF1274&amp;AG1274</f>
        <v>&lt;li&gt;&lt;a href="Assets/TV/2/6.mp3"&gt;Tune 72&lt;/a&gt;&lt;/li&gt;</v>
      </c>
      <c r="AI1274" s="53" t="s">
        <v>2616</v>
      </c>
      <c r="AJ1274" s="53">
        <f>IF(A1274="","",66*(Q1274-1)+P1274)</f>
        <v>72</v>
      </c>
      <c r="AK1274" s="53" t="s">
        <v>2617</v>
      </c>
      <c r="AL1274" s="53" t="str">
        <f>IF(A1274="","",B1274&amp;"&lt;/td&gt;&lt;td&gt;"&amp;C1274&amp;"&lt;/td&gt;&lt;/tr&gt;")</f>
        <v>X Factor&lt;/td&gt;&lt;td&gt;&lt;/td&gt;&lt;/tr&gt;</v>
      </c>
      <c r="AM1274" s="53" t="str">
        <f>AI1274&amp;AJ1274&amp;AK1274&amp;AL1274</f>
        <v>&lt;tr&gt;&lt;td align="left"&gt;72&lt;/td&gt;&lt;td align="left"&gt;X Factor&lt;/td&gt;&lt;td&gt;&lt;/td&gt;&lt;/tr&gt;</v>
      </c>
      <c r="AN1274" s="64">
        <f>IF(MAX(LEN(B1274),LEN(C1274))=0,"",MAX(LEN(B1274),LEN(C1274)))</f>
        <v>8</v>
      </c>
    </row>
    <row r="1275" spans="1:40" x14ac:dyDescent="0.25">
      <c r="A1275" s="10" t="str">
        <f>N1275&amp;Q1275&amp;R1275&amp;S1275</f>
        <v>2005-200922D</v>
      </c>
      <c r="B1275" s="15" t="s">
        <v>742</v>
      </c>
      <c r="C1275" s="15" t="s">
        <v>169</v>
      </c>
      <c r="D1275" s="15" t="s">
        <v>672</v>
      </c>
      <c r="E1275" s="15" t="s">
        <v>682</v>
      </c>
      <c r="F1275" s="15"/>
      <c r="G1275" s="15"/>
      <c r="H1275" s="15"/>
      <c r="I1275" s="15"/>
      <c r="J1275" s="15"/>
      <c r="K1275" s="14"/>
      <c r="L1275" s="15">
        <v>2009</v>
      </c>
      <c r="M1275" s="10"/>
      <c r="N1275" s="3" t="s">
        <v>2621</v>
      </c>
      <c r="O1275" s="10"/>
      <c r="P1275" s="15">
        <v>15</v>
      </c>
      <c r="Q1275" s="15">
        <v>2</v>
      </c>
      <c r="R1275" s="15">
        <v>2</v>
      </c>
      <c r="S1275" s="15" t="s">
        <v>86</v>
      </c>
      <c r="U1275" s="76" t="s">
        <v>3074</v>
      </c>
      <c r="V1275" s="76" t="str">
        <f>IF(B1275="","",B1275)</f>
        <v>Robbie Williams</v>
      </c>
      <c r="W1275" s="76" t="s">
        <v>3075</v>
      </c>
      <c r="X1275" s="76" t="str">
        <f>IF(C1275="","",C1275)</f>
        <v>Bodies</v>
      </c>
      <c r="Y1275" s="77" t="s">
        <v>3077</v>
      </c>
      <c r="Z1275" s="76">
        <f>IF(L1275="","",L1275)</f>
        <v>2009</v>
      </c>
      <c r="AA1275" s="76" t="s">
        <v>3076</v>
      </c>
      <c r="AB1275" s="76" t="str">
        <f>_xlfn.CONCAT(U1275:AA1275)</f>
        <v>&lt;table class="questions" width="290"&gt;&lt;tr&gt;&lt;td height="50"&gt;&lt;div align="center"&gt;2 Points &lt;/div&gt;&lt;/td&gt;&lt;/tr&gt;&lt;tr&gt;&lt;td height="30"&gt;&lt;div align="center"&gt;Robbie Williams&lt;/div&gt;&lt;/td&gt;&lt;/tr&gt;&lt;tr&gt;&lt;td height="30"&gt;&lt;div align="center"&gt;Bodies&lt;/div&gt;&lt;/td&gt;&lt;/tr&gt;&lt;tr&gt;&lt;td height="30"&gt;&lt;div align="center"&gt;&lt;/div&gt;&lt;/td&gt;&lt;/tr&gt;&lt;tr&gt;&lt;td height="30"&gt;&lt;div align="center"&gt;2009&lt;/div&gt;&lt;/td&gt;&lt;/tr&gt;&lt;/table&gt;</v>
      </c>
      <c r="AC1275" s="50" t="s">
        <v>2615</v>
      </c>
      <c r="AD1275" s="50" t="str">
        <f>IF(A1275="","","Assets/"&amp;N1275&amp;"/"&amp;Q1275&amp;"/"&amp;P1275&amp;".mp3")</f>
        <v>Assets/2005-2009/2/15.mp3</v>
      </c>
      <c r="AE1275" s="51" t="s">
        <v>2614</v>
      </c>
      <c r="AF1275" s="50" t="str">
        <f>IF(A1275="","","Tune "&amp;66*(Q1275-1)+P1275)</f>
        <v>Tune 81</v>
      </c>
      <c r="AG1275" s="50" t="s">
        <v>2613</v>
      </c>
      <c r="AH1275" s="50" t="str">
        <f>AC1275&amp;AD1275&amp;AE1275&amp;AF1275&amp;AG1275</f>
        <v>&lt;li&gt;&lt;a href="Assets/2005-2009/2/15.mp3"&gt;Tune 81&lt;/a&gt;&lt;/li&gt;</v>
      </c>
      <c r="AI1275" s="53" t="s">
        <v>2616</v>
      </c>
      <c r="AJ1275" s="53">
        <f>IF(A1275="","",66*(Q1275-1)+P1275)</f>
        <v>81</v>
      </c>
      <c r="AK1275" s="53" t="s">
        <v>2617</v>
      </c>
      <c r="AL1275" s="53" t="str">
        <f>IF(A1275="","",B1275&amp;"&lt;/td&gt;&lt;td&gt;"&amp;C1275&amp;"&lt;/td&gt;&lt;/tr&gt;")</f>
        <v>Robbie Williams&lt;/td&gt;&lt;td&gt;Bodies&lt;/td&gt;&lt;/tr&gt;</v>
      </c>
      <c r="AM1275" s="53" t="str">
        <f>AI1275&amp;AJ1275&amp;AK1275&amp;AL1275</f>
        <v>&lt;tr&gt;&lt;td align="left"&gt;81&lt;/td&gt;&lt;td align="left"&gt;Robbie Williams&lt;/td&gt;&lt;td&gt;Bodies&lt;/td&gt;&lt;/tr&gt;</v>
      </c>
      <c r="AN1275" s="64">
        <f>IF(MAX(LEN(B1275),LEN(C1275))=0,"",MAX(LEN(B1275),LEN(C1275)))</f>
        <v>15</v>
      </c>
    </row>
    <row r="1276" spans="1:40" x14ac:dyDescent="0.25">
      <c r="A1276" s="10" t="str">
        <f>N1276&amp;Q1276&amp;R1276&amp;S1276</f>
        <v>2010-201433G</v>
      </c>
      <c r="B1276" s="35" t="s">
        <v>1221</v>
      </c>
      <c r="C1276" s="35" t="s">
        <v>1695</v>
      </c>
      <c r="D1276" s="35" t="s">
        <v>672</v>
      </c>
      <c r="E1276" s="35" t="s">
        <v>682</v>
      </c>
      <c r="F1276" s="15"/>
      <c r="G1276" s="15"/>
      <c r="H1276" s="15"/>
      <c r="I1276" s="15"/>
      <c r="J1276" s="15"/>
      <c r="K1276" s="14"/>
      <c r="L1276" s="15">
        <v>2014</v>
      </c>
      <c r="M1276" s="10"/>
      <c r="N1276" s="3" t="s">
        <v>2622</v>
      </c>
      <c r="O1276" s="10"/>
      <c r="P1276" s="15">
        <v>29</v>
      </c>
      <c r="Q1276" s="15">
        <v>3</v>
      </c>
      <c r="R1276" s="15">
        <v>3</v>
      </c>
      <c r="S1276" s="35" t="s">
        <v>1068</v>
      </c>
      <c r="U1276" s="76" t="s">
        <v>3074</v>
      </c>
      <c r="V1276" s="76" t="str">
        <f>IF(B1276="","",B1276)</f>
        <v>Taylor Swift</v>
      </c>
      <c r="W1276" s="76" t="s">
        <v>3075</v>
      </c>
      <c r="X1276" s="76" t="str">
        <f>IF(C1276="","",C1276)</f>
        <v>Shake it Off</v>
      </c>
      <c r="Y1276" s="77" t="s">
        <v>3077</v>
      </c>
      <c r="Z1276" s="76">
        <f>IF(L1276="","",L1276)</f>
        <v>2014</v>
      </c>
      <c r="AA1276" s="76" t="s">
        <v>3076</v>
      </c>
      <c r="AB1276" s="76" t="str">
        <f>_xlfn.CONCAT(U1276:AA1276)</f>
        <v>&lt;table class="questions" width="290"&gt;&lt;tr&gt;&lt;td height="50"&gt;&lt;div align="center"&gt;2 Points &lt;/div&gt;&lt;/td&gt;&lt;/tr&gt;&lt;tr&gt;&lt;td height="30"&gt;&lt;div align="center"&gt;Taylor Swift&lt;/div&gt;&lt;/td&gt;&lt;/tr&gt;&lt;tr&gt;&lt;td height="30"&gt;&lt;div align="center"&gt;Shake it Off&lt;/div&gt;&lt;/td&gt;&lt;/tr&gt;&lt;tr&gt;&lt;td height="30"&gt;&lt;div align="center"&gt;&lt;/div&gt;&lt;/td&gt;&lt;/tr&gt;&lt;tr&gt;&lt;td height="30"&gt;&lt;div align="center"&gt;2014&lt;/div&gt;&lt;/td&gt;&lt;/tr&gt;&lt;/table&gt;</v>
      </c>
      <c r="AC1276" s="50" t="s">
        <v>2615</v>
      </c>
      <c r="AD1276" s="50" t="str">
        <f>IF(A1276="","","Assets/"&amp;N1276&amp;"/"&amp;Q1276&amp;"/"&amp;P1276&amp;".mp3")</f>
        <v>Assets/2010-2014/3/29.mp3</v>
      </c>
      <c r="AE1276" s="51" t="s">
        <v>2614</v>
      </c>
      <c r="AF1276" s="50" t="str">
        <f>IF(A1276="","","Tune "&amp;66*(Q1276-1)+P1276)</f>
        <v>Tune 161</v>
      </c>
      <c r="AG1276" s="50" t="s">
        <v>2613</v>
      </c>
      <c r="AH1276" s="50" t="str">
        <f>AC1276&amp;AD1276&amp;AE1276&amp;AF1276&amp;AG1276</f>
        <v>&lt;li&gt;&lt;a href="Assets/2010-2014/3/29.mp3"&gt;Tune 161&lt;/a&gt;&lt;/li&gt;</v>
      </c>
      <c r="AI1276" s="53" t="s">
        <v>2616</v>
      </c>
      <c r="AJ1276" s="53">
        <f>IF(A1276="","",66*(Q1276-1)+P1276)</f>
        <v>161</v>
      </c>
      <c r="AK1276" s="53" t="s">
        <v>2617</v>
      </c>
      <c r="AL1276" s="53" t="str">
        <f>IF(A1276="","",B1276&amp;"&lt;/td&gt;&lt;td&gt;"&amp;C1276&amp;"&lt;/td&gt;&lt;/tr&gt;")</f>
        <v>Taylor Swift&lt;/td&gt;&lt;td&gt;Shake it Off&lt;/td&gt;&lt;/tr&gt;</v>
      </c>
      <c r="AM1276" s="53" t="str">
        <f>AI1276&amp;AJ1276&amp;AK1276&amp;AL1276</f>
        <v>&lt;tr&gt;&lt;td align="left"&gt;161&lt;/td&gt;&lt;td align="left"&gt;Taylor Swift&lt;/td&gt;&lt;td&gt;Shake it Off&lt;/td&gt;&lt;/tr&gt;</v>
      </c>
      <c r="AN1276" s="64">
        <f>IF(MAX(LEN(B1276),LEN(C1276))=0,"",MAX(LEN(B1276),LEN(C1276)))</f>
        <v>12</v>
      </c>
    </row>
    <row r="1277" spans="1:40" x14ac:dyDescent="0.25">
      <c r="A1277" s="10" t="str">
        <f>N1277&amp;Q1277&amp;R1277&amp;S1277</f>
        <v>2015-201936E</v>
      </c>
      <c r="B1277" s="15" t="s">
        <v>2735</v>
      </c>
      <c r="C1277" s="15" t="s">
        <v>2642</v>
      </c>
      <c r="D1277" s="15"/>
      <c r="E1277" s="15"/>
      <c r="F1277" s="15"/>
      <c r="G1277" s="15"/>
      <c r="H1277" s="15"/>
      <c r="I1277" s="15"/>
      <c r="J1277" s="15"/>
      <c r="K1277" s="14"/>
      <c r="L1277" s="15">
        <v>2018</v>
      </c>
      <c r="M1277" s="10"/>
      <c r="N1277" s="3" t="s">
        <v>2623</v>
      </c>
      <c r="O1277" s="10"/>
      <c r="P1277" s="15">
        <v>60</v>
      </c>
      <c r="Q1277" s="15">
        <v>3</v>
      </c>
      <c r="R1277" s="15">
        <v>6</v>
      </c>
      <c r="S1277" s="15" t="s">
        <v>87</v>
      </c>
      <c r="U1277" s="76" t="s">
        <v>3074</v>
      </c>
      <c r="V1277" s="76" t="str">
        <f>IF(B1277="","",B1277)</f>
        <v>Mark Ronson &amp; Miley Cyrus</v>
      </c>
      <c r="W1277" s="76" t="s">
        <v>3075</v>
      </c>
      <c r="X1277" s="76" t="str">
        <f>IF(C1277="","",C1277)</f>
        <v>Nothing Breaks Like a Heart</v>
      </c>
      <c r="Y1277" s="77" t="s">
        <v>3077</v>
      </c>
      <c r="Z1277" s="76">
        <f>IF(L1277="","",L1277)</f>
        <v>2018</v>
      </c>
      <c r="AA1277" s="76" t="s">
        <v>3076</v>
      </c>
      <c r="AB1277" s="76" t="str">
        <f>_xlfn.CONCAT(U1277:AA1277)</f>
        <v>&lt;table class="questions" width="290"&gt;&lt;tr&gt;&lt;td height="50"&gt;&lt;div align="center"&gt;2 Points &lt;/div&gt;&lt;/td&gt;&lt;/tr&gt;&lt;tr&gt;&lt;td height="30"&gt;&lt;div align="center"&gt;Mark Ronson &amp; Miley Cyrus&lt;/div&gt;&lt;/td&gt;&lt;/tr&gt;&lt;tr&gt;&lt;td height="30"&gt;&lt;div align="center"&gt;Nothing Breaks Like a Heart&lt;/div&gt;&lt;/td&gt;&lt;/tr&gt;&lt;tr&gt;&lt;td height="30"&gt;&lt;div align="center"&gt;&lt;/div&gt;&lt;/td&gt;&lt;/tr&gt;&lt;tr&gt;&lt;td height="30"&gt;&lt;div align="center"&gt;2018&lt;/div&gt;&lt;/td&gt;&lt;/tr&gt;&lt;/table&gt;</v>
      </c>
      <c r="AC1277" s="50" t="s">
        <v>2615</v>
      </c>
      <c r="AD1277" s="50" t="str">
        <f>IF(A1277="","","Assets/"&amp;N1277&amp;"/"&amp;Q1277&amp;"/"&amp;P1277&amp;".mp3")</f>
        <v>Assets/2015-2019/3/60.mp3</v>
      </c>
      <c r="AE1277" s="51" t="s">
        <v>2614</v>
      </c>
      <c r="AF1277" s="50" t="str">
        <f>IF(A1277="","","Tune "&amp;66*(Q1277-1)+P1277)</f>
        <v>Tune 192</v>
      </c>
      <c r="AG1277" s="50" t="s">
        <v>2613</v>
      </c>
      <c r="AH1277" s="50" t="str">
        <f>AC1277&amp;AD1277&amp;AE1277&amp;AF1277&amp;AG1277</f>
        <v>&lt;li&gt;&lt;a href="Assets/2015-2019/3/60.mp3"&gt;Tune 192&lt;/a&gt;&lt;/li&gt;</v>
      </c>
      <c r="AI1277" s="53" t="s">
        <v>2616</v>
      </c>
      <c r="AJ1277" s="53">
        <f>IF(A1277="","",66*(Q1277-1)+P1277)</f>
        <v>192</v>
      </c>
      <c r="AK1277" s="53" t="s">
        <v>2617</v>
      </c>
      <c r="AL1277" s="53" t="str">
        <f>IF(A1277="","",B1277&amp;"&lt;/td&gt;&lt;td&gt;"&amp;C1277&amp;"&lt;/td&gt;&lt;/tr&gt;")</f>
        <v>Mark Ronson &amp; Miley Cyrus&lt;/td&gt;&lt;td&gt;Nothing Breaks Like a Heart&lt;/td&gt;&lt;/tr&gt;</v>
      </c>
      <c r="AM1277" s="53" t="str">
        <f>AI1277&amp;AJ1277&amp;AK1277&amp;AL1277</f>
        <v>&lt;tr&gt;&lt;td align="left"&gt;192&lt;/td&gt;&lt;td align="left"&gt;Mark Ronson &amp; Miley Cyrus&lt;/td&gt;&lt;td&gt;Nothing Breaks Like a Heart&lt;/td&gt;&lt;/tr&gt;</v>
      </c>
      <c r="AN1277" s="64">
        <f>IF(MAX(LEN(B1277),LEN(C1277))=0,"",MAX(LEN(B1277),LEN(C1277)))</f>
        <v>27</v>
      </c>
    </row>
    <row r="1278" spans="1:40" x14ac:dyDescent="0.25">
      <c r="A1278" s="10" t="str">
        <f>N1278&amp;Q1278&amp;R1278&amp;S1278</f>
        <v>TV21G</v>
      </c>
      <c r="B1278" s="35" t="s">
        <v>1295</v>
      </c>
      <c r="C1278" s="15"/>
      <c r="D1278" s="15" t="s">
        <v>985</v>
      </c>
      <c r="E1278" s="15"/>
      <c r="F1278" s="15"/>
      <c r="G1278" s="15"/>
      <c r="H1278" s="15"/>
      <c r="I1278" s="15"/>
      <c r="J1278" s="15"/>
      <c r="K1278" s="14"/>
      <c r="L1278" s="15"/>
      <c r="M1278" s="10"/>
      <c r="N1278" s="8" t="s">
        <v>667</v>
      </c>
      <c r="O1278" s="10"/>
      <c r="P1278" s="15">
        <v>7</v>
      </c>
      <c r="Q1278" s="15">
        <v>2</v>
      </c>
      <c r="R1278" s="15">
        <v>1</v>
      </c>
      <c r="S1278" s="35" t="s">
        <v>1068</v>
      </c>
      <c r="U1278" s="76" t="s">
        <v>3074</v>
      </c>
      <c r="V1278" s="76" t="str">
        <f>IF(B1278="","",B1278)</f>
        <v>The Only Way is Essex</v>
      </c>
      <c r="W1278" s="76" t="s">
        <v>3075</v>
      </c>
      <c r="X1278" s="76" t="str">
        <f>IF(C1278="","",C1278)</f>
        <v/>
      </c>
      <c r="Y1278" s="77" t="s">
        <v>3077</v>
      </c>
      <c r="Z1278" s="76" t="str">
        <f>IF(L1278="","",L1278)</f>
        <v/>
      </c>
      <c r="AA1278" s="76" t="s">
        <v>3076</v>
      </c>
      <c r="AB1278" s="76" t="str">
        <f>_xlfn.CONCAT(U1278:AA1278)</f>
        <v>&lt;table class="questions" width="290"&gt;&lt;tr&gt;&lt;td height="50"&gt;&lt;div align="center"&gt;2 Points &lt;/div&gt;&lt;/td&gt;&lt;/tr&gt;&lt;tr&gt;&lt;td height="30"&gt;&lt;div align="center"&gt;The Only Way is Essex&lt;/div&gt;&lt;/td&gt;&lt;/tr&gt;&lt;tr&gt;&lt;td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278" s="50" t="s">
        <v>2615</v>
      </c>
      <c r="AD1278" s="50" t="str">
        <f>IF(A1278="","","Assets/"&amp;N1278&amp;"/"&amp;Q1278&amp;"/"&amp;P1278&amp;".mp3")</f>
        <v>Assets/TV/2/7.mp3</v>
      </c>
      <c r="AE1278" s="51" t="s">
        <v>2614</v>
      </c>
      <c r="AF1278" s="50" t="str">
        <f>IF(A1278="","","Tune "&amp;66*(Q1278-1)+P1278)</f>
        <v>Tune 73</v>
      </c>
      <c r="AG1278" s="50" t="s">
        <v>2613</v>
      </c>
      <c r="AH1278" s="50" t="str">
        <f>AC1278&amp;AD1278&amp;AE1278&amp;AF1278&amp;AG1278</f>
        <v>&lt;li&gt;&lt;a href="Assets/TV/2/7.mp3"&gt;Tune 73&lt;/a&gt;&lt;/li&gt;</v>
      </c>
      <c r="AI1278" s="53" t="s">
        <v>2616</v>
      </c>
      <c r="AJ1278" s="53">
        <f>IF(A1278="","",66*(Q1278-1)+P1278)</f>
        <v>73</v>
      </c>
      <c r="AK1278" s="53" t="s">
        <v>2617</v>
      </c>
      <c r="AL1278" s="53" t="str">
        <f>IF(A1278="","",B1278&amp;"&lt;/td&gt;&lt;td&gt;"&amp;C1278&amp;"&lt;/td&gt;&lt;/tr&gt;")</f>
        <v>The Only Way is Essex&lt;/td&gt;&lt;td&gt;&lt;/td&gt;&lt;/tr&gt;</v>
      </c>
      <c r="AM1278" s="53" t="str">
        <f>AI1278&amp;AJ1278&amp;AK1278&amp;AL1278</f>
        <v>&lt;tr&gt;&lt;td align="left"&gt;73&lt;/td&gt;&lt;td align="left"&gt;The Only Way is Essex&lt;/td&gt;&lt;td&gt;&lt;/td&gt;&lt;/tr&gt;</v>
      </c>
      <c r="AN1278" s="64">
        <f>IF(MAX(LEN(B1278),LEN(C1278))=0,"",MAX(LEN(B1278),LEN(C1278)))</f>
        <v>21</v>
      </c>
    </row>
    <row r="1279" spans="1:40" x14ac:dyDescent="0.25">
      <c r="A1279" s="10" t="str">
        <f>N1279&amp;Q1279&amp;R1279&amp;S1279</f>
        <v>Rock21F</v>
      </c>
      <c r="B1279" s="35" t="s">
        <v>1654</v>
      </c>
      <c r="C1279" s="35" t="s">
        <v>1655</v>
      </c>
      <c r="D1279" s="35" t="s">
        <v>672</v>
      </c>
      <c r="E1279" s="35" t="s">
        <v>682</v>
      </c>
      <c r="F1279" s="15"/>
      <c r="G1279" s="15"/>
      <c r="H1279" s="15"/>
      <c r="I1279" s="15"/>
      <c r="J1279" s="15"/>
      <c r="K1279" s="14"/>
      <c r="L1279" s="15">
        <v>1976</v>
      </c>
      <c r="M1279" s="10"/>
      <c r="N1279" s="36" t="s">
        <v>1067</v>
      </c>
      <c r="O1279" s="10"/>
      <c r="P1279" s="15">
        <v>6</v>
      </c>
      <c r="Q1279" s="15">
        <v>2</v>
      </c>
      <c r="R1279" s="15">
        <v>1</v>
      </c>
      <c r="S1279" s="35" t="s">
        <v>88</v>
      </c>
      <c r="U1279" s="76" t="s">
        <v>3074</v>
      </c>
      <c r="V1279" s="76" t="str">
        <f>IF(B1279="","",B1279)</f>
        <v>Sex Pistols</v>
      </c>
      <c r="W1279" s="76" t="s">
        <v>3075</v>
      </c>
      <c r="X1279" s="76" t="str">
        <f>IF(C1279="","",C1279)</f>
        <v>Anarchy in the UK</v>
      </c>
      <c r="Y1279" s="77" t="s">
        <v>3077</v>
      </c>
      <c r="Z1279" s="76">
        <f>IF(L1279="","",L1279)</f>
        <v>1976</v>
      </c>
      <c r="AA1279" s="76" t="s">
        <v>3076</v>
      </c>
      <c r="AB1279" s="76" t="str">
        <f>_xlfn.CONCAT(U1279:AA1279)</f>
        <v>&lt;table class="questions" width="290"&gt;&lt;tr&gt;&lt;td height="50"&gt;&lt;div align="center"&gt;2 Points &lt;/div&gt;&lt;/td&gt;&lt;/tr&gt;&lt;tr&gt;&lt;td height="30"&gt;&lt;div align="center"&gt;Sex Pistols&lt;/div&gt;&lt;/td&gt;&lt;/tr&gt;&lt;tr&gt;&lt;td height="30"&gt;&lt;div align="center"&gt;Anarchy in the UK&lt;/div&gt;&lt;/td&gt;&lt;/tr&gt;&lt;tr&gt;&lt;td height="30"&gt;&lt;div align="center"&gt;&lt;/div&gt;&lt;/td&gt;&lt;/tr&gt;&lt;tr&gt;&lt;td height="30"&gt;&lt;div align="center"&gt;1976&lt;/div&gt;&lt;/td&gt;&lt;/tr&gt;&lt;/table&gt;</v>
      </c>
      <c r="AC1279" s="50" t="s">
        <v>2615</v>
      </c>
      <c r="AD1279" s="50" t="str">
        <f>IF(A1279="","","Assets/"&amp;N1279&amp;"/"&amp;Q1279&amp;"/"&amp;P1279&amp;".mp3")</f>
        <v>Assets/Rock/2/6.mp3</v>
      </c>
      <c r="AE1279" s="51" t="s">
        <v>2614</v>
      </c>
      <c r="AF1279" s="50" t="str">
        <f>IF(A1279="","","Tune "&amp;66*(Q1279-1)+P1279)</f>
        <v>Tune 72</v>
      </c>
      <c r="AG1279" s="50" t="s">
        <v>2613</v>
      </c>
      <c r="AH1279" s="50" t="str">
        <f>AC1279&amp;AD1279&amp;AE1279&amp;AF1279&amp;AG1279</f>
        <v>&lt;li&gt;&lt;a href="Assets/Rock/2/6.mp3"&gt;Tune 72&lt;/a&gt;&lt;/li&gt;</v>
      </c>
      <c r="AI1279" s="53" t="s">
        <v>2616</v>
      </c>
      <c r="AJ1279" s="53">
        <f>IF(A1279="","",66*(Q1279-1)+P1279)</f>
        <v>72</v>
      </c>
      <c r="AK1279" s="53" t="s">
        <v>2617</v>
      </c>
      <c r="AL1279" s="53" t="str">
        <f>IF(A1279="","",B1279&amp;"&lt;/td&gt;&lt;td&gt;"&amp;C1279&amp;"&lt;/td&gt;&lt;/tr&gt;")</f>
        <v>Sex Pistols&lt;/td&gt;&lt;td&gt;Anarchy in the UK&lt;/td&gt;&lt;/tr&gt;</v>
      </c>
      <c r="AM1279" s="53" t="str">
        <f>AI1279&amp;AJ1279&amp;AK1279&amp;AL1279</f>
        <v>&lt;tr&gt;&lt;td align="left"&gt;72&lt;/td&gt;&lt;td align="left"&gt;Sex Pistols&lt;/td&gt;&lt;td&gt;Anarchy in the UK&lt;/td&gt;&lt;/tr&gt;</v>
      </c>
      <c r="AN1279" s="64">
        <f>IF(MAX(LEN(B1279),LEN(C1279))=0,"",MAX(LEN(B1279),LEN(C1279)))</f>
        <v>17</v>
      </c>
    </row>
    <row r="1280" spans="1:40" x14ac:dyDescent="0.25">
      <c r="A1280" s="10" t="str">
        <f>N1280&amp;Q1280&amp;R1280&amp;S1280</f>
        <v>198021D</v>
      </c>
      <c r="B1280" s="35" t="s">
        <v>2176</v>
      </c>
      <c r="C1280" s="35" t="s">
        <v>2177</v>
      </c>
      <c r="D1280" s="15"/>
      <c r="E1280" s="15"/>
      <c r="F1280" s="15"/>
      <c r="G1280" s="15"/>
      <c r="H1280" s="15"/>
      <c r="I1280" s="15"/>
      <c r="J1280" s="15"/>
      <c r="K1280" s="14"/>
      <c r="L1280" s="15">
        <v>1988</v>
      </c>
      <c r="M1280" s="10"/>
      <c r="N1280" s="81">
        <v>1980</v>
      </c>
      <c r="O1280" s="10"/>
      <c r="P1280" s="15">
        <v>4</v>
      </c>
      <c r="Q1280" s="15">
        <v>2</v>
      </c>
      <c r="R1280" s="15">
        <v>1</v>
      </c>
      <c r="S1280" s="35" t="s">
        <v>86</v>
      </c>
      <c r="U1280" s="76" t="s">
        <v>3074</v>
      </c>
      <c r="V1280" s="76" t="str">
        <f>IF(B1280="","",B1280)</f>
        <v>Bomb the Bass</v>
      </c>
      <c r="W1280" s="76" t="s">
        <v>3075</v>
      </c>
      <c r="X1280" s="76" t="str">
        <f>IF(C1280="","",C1280)</f>
        <v>Beat Dis</v>
      </c>
      <c r="Y1280" s="77" t="s">
        <v>3077</v>
      </c>
      <c r="Z1280" s="76">
        <f>IF(L1280="","",L1280)</f>
        <v>1988</v>
      </c>
      <c r="AA1280" s="76" t="s">
        <v>3076</v>
      </c>
      <c r="AB1280" s="76" t="str">
        <f>_xlfn.CONCAT(U1280:AA1280)</f>
        <v>&lt;table class="questions" width="290"&gt;&lt;tr&gt;&lt;td height="50"&gt;&lt;div align="center"&gt;2 Points &lt;/div&gt;&lt;/td&gt;&lt;/tr&gt;&lt;tr&gt;&lt;td height="30"&gt;&lt;div align="center"&gt;Bomb the Bass&lt;/div&gt;&lt;/td&gt;&lt;/tr&gt;&lt;tr&gt;&lt;td height="30"&gt;&lt;div align="center"&gt;Beat Dis&lt;/div&gt;&lt;/td&gt;&lt;/tr&gt;&lt;tr&gt;&lt;td height="30"&gt;&lt;div align="center"&gt;&lt;/div&gt;&lt;/td&gt;&lt;/tr&gt;&lt;tr&gt;&lt;td height="30"&gt;&lt;div align="center"&gt;1988&lt;/div&gt;&lt;/td&gt;&lt;/tr&gt;&lt;/table&gt;</v>
      </c>
      <c r="AC1280" s="50" t="s">
        <v>2615</v>
      </c>
      <c r="AD1280" s="50" t="str">
        <f>IF(A1280="","","Assets/"&amp;N1280&amp;"/"&amp;Q1280&amp;"/"&amp;P1280&amp;".mp3")</f>
        <v>Assets/1980/2/4.mp3</v>
      </c>
      <c r="AE1280" s="51" t="s">
        <v>2614</v>
      </c>
      <c r="AF1280" s="50" t="str">
        <f>IF(A1280="","","Tune "&amp;66*(Q1280-1)+P1280)</f>
        <v>Tune 70</v>
      </c>
      <c r="AG1280" s="50" t="s">
        <v>2613</v>
      </c>
      <c r="AH1280" s="50" t="str">
        <f>AC1280&amp;AD1280&amp;AE1280&amp;AF1280&amp;AG1280</f>
        <v>&lt;li&gt;&lt;a href="Assets/1980/2/4.mp3"&gt;Tune 70&lt;/a&gt;&lt;/li&gt;</v>
      </c>
      <c r="AI1280" s="53" t="s">
        <v>2616</v>
      </c>
      <c r="AJ1280" s="53">
        <f>IF(A1280="","",66*(Q1280-1)+P1280)</f>
        <v>70</v>
      </c>
      <c r="AK1280" s="53" t="s">
        <v>2617</v>
      </c>
      <c r="AL1280" s="53" t="str">
        <f>IF(A1280="","",B1280&amp;"&lt;/td&gt;&lt;td&gt;"&amp;C1280&amp;"&lt;/td&gt;&lt;/tr&gt;")</f>
        <v>Bomb the Bass&lt;/td&gt;&lt;td&gt;Beat Dis&lt;/td&gt;&lt;/tr&gt;</v>
      </c>
      <c r="AM1280" s="53" t="str">
        <f>AI1280&amp;AJ1280&amp;AK1280&amp;AL1280</f>
        <v>&lt;tr&gt;&lt;td align="left"&gt;70&lt;/td&gt;&lt;td align="left"&gt;Bomb the Bass&lt;/td&gt;&lt;td&gt;Beat Dis&lt;/td&gt;&lt;/tr&gt;</v>
      </c>
      <c r="AN1280" s="64">
        <f>IF(MAX(LEN(B1280),LEN(C1280))=0,"",MAX(LEN(B1280),LEN(C1280)))</f>
        <v>13</v>
      </c>
    </row>
    <row r="1281" spans="1:40" x14ac:dyDescent="0.25">
      <c r="A1281" s="10" t="str">
        <f>N1281&amp;Q1281&amp;R1281&amp;S1281</f>
        <v>199021K</v>
      </c>
      <c r="B1281" s="35" t="s">
        <v>2182</v>
      </c>
      <c r="C1281" s="35" t="s">
        <v>2183</v>
      </c>
      <c r="D1281" s="15"/>
      <c r="E1281" s="15"/>
      <c r="F1281" s="15"/>
      <c r="G1281" s="15"/>
      <c r="H1281" s="15"/>
      <c r="I1281" s="15"/>
      <c r="J1281" s="15"/>
      <c r="K1281" s="14"/>
      <c r="L1281" s="15">
        <v>1994</v>
      </c>
      <c r="M1281" s="10"/>
      <c r="N1281" s="7">
        <v>1990</v>
      </c>
      <c r="O1281" s="10"/>
      <c r="P1281" s="15">
        <v>11</v>
      </c>
      <c r="Q1281" s="15">
        <v>2</v>
      </c>
      <c r="R1281" s="15">
        <v>1</v>
      </c>
      <c r="S1281" s="35" t="s">
        <v>1072</v>
      </c>
      <c r="U1281" s="76" t="s">
        <v>3074</v>
      </c>
      <c r="V1281" s="76" t="str">
        <f>IF(B1281="","",B1281)</f>
        <v>Ini Kamoze</v>
      </c>
      <c r="W1281" s="76" t="s">
        <v>3075</v>
      </c>
      <c r="X1281" s="76" t="str">
        <f>IF(C1281="","",C1281)</f>
        <v>Here Comes The Hotstepper</v>
      </c>
      <c r="Y1281" s="77" t="s">
        <v>3077</v>
      </c>
      <c r="Z1281" s="76">
        <f>IF(L1281="","",L1281)</f>
        <v>1994</v>
      </c>
      <c r="AA1281" s="76" t="s">
        <v>3076</v>
      </c>
      <c r="AB1281" s="76" t="str">
        <f>_xlfn.CONCAT(U1281:AA1281)</f>
        <v>&lt;table class="questions" width="290"&gt;&lt;tr&gt;&lt;td height="50"&gt;&lt;div align="center"&gt;2 Points &lt;/div&gt;&lt;/td&gt;&lt;/tr&gt;&lt;tr&gt;&lt;td height="30"&gt;&lt;div align="center"&gt;Ini Kamoze&lt;/div&gt;&lt;/td&gt;&lt;/tr&gt;&lt;tr&gt;&lt;td height="30"&gt;&lt;div align="center"&gt;Here Comes The Hotstepper&lt;/div&gt;&lt;/td&gt;&lt;/tr&gt;&lt;tr&gt;&lt;td height="30"&gt;&lt;div align="center"&gt;&lt;/div&gt;&lt;/td&gt;&lt;/tr&gt;&lt;tr&gt;&lt;td height="30"&gt;&lt;div align="center"&gt;1994&lt;/div&gt;&lt;/td&gt;&lt;/tr&gt;&lt;/table&gt;</v>
      </c>
      <c r="AC1281" s="50" t="s">
        <v>2615</v>
      </c>
      <c r="AD1281" s="50" t="str">
        <f>IF(A1281="","","Assets/"&amp;N1281&amp;"/"&amp;Q1281&amp;"/"&amp;P1281&amp;".mp3")</f>
        <v>Assets/1990/2/11.mp3</v>
      </c>
      <c r="AE1281" s="51" t="s">
        <v>2614</v>
      </c>
      <c r="AF1281" s="50" t="str">
        <f>IF(A1281="","","Tune "&amp;66*(Q1281-1)+P1281)</f>
        <v>Tune 77</v>
      </c>
      <c r="AG1281" s="50" t="s">
        <v>2613</v>
      </c>
      <c r="AH1281" s="50" t="str">
        <f>AC1281&amp;AD1281&amp;AE1281&amp;AF1281&amp;AG1281</f>
        <v>&lt;li&gt;&lt;a href="Assets/1990/2/11.mp3"&gt;Tune 77&lt;/a&gt;&lt;/li&gt;</v>
      </c>
      <c r="AI1281" s="53" t="s">
        <v>2616</v>
      </c>
      <c r="AJ1281" s="53">
        <f>IF(A1281="","",66*(Q1281-1)+P1281)</f>
        <v>77</v>
      </c>
      <c r="AK1281" s="53" t="s">
        <v>2617</v>
      </c>
      <c r="AL1281" s="53" t="str">
        <f>IF(A1281="","",B1281&amp;"&lt;/td&gt;&lt;td&gt;"&amp;C1281&amp;"&lt;/td&gt;&lt;/tr&gt;")</f>
        <v>Ini Kamoze&lt;/td&gt;&lt;td&gt;Here Comes The Hotstepper&lt;/td&gt;&lt;/tr&gt;</v>
      </c>
      <c r="AM1281" s="53" t="str">
        <f>AI1281&amp;AJ1281&amp;AK1281&amp;AL1281</f>
        <v>&lt;tr&gt;&lt;td align="left"&gt;77&lt;/td&gt;&lt;td align="left"&gt;Ini Kamoze&lt;/td&gt;&lt;td&gt;Here Comes The Hotstepper&lt;/td&gt;&lt;/tr&gt;</v>
      </c>
      <c r="AN1281" s="64">
        <f>IF(MAX(LEN(B1281),LEN(C1281))=0,"",MAX(LEN(B1281),LEN(C1281)))</f>
        <v>25</v>
      </c>
    </row>
    <row r="1282" spans="1:40" x14ac:dyDescent="0.25">
      <c r="A1282" s="10" t="str">
        <f>N1282&amp;Q1282&amp;R1282&amp;S1282</f>
        <v>199022A</v>
      </c>
      <c r="B1282" s="35" t="s">
        <v>2207</v>
      </c>
      <c r="C1282" s="35" t="s">
        <v>2165</v>
      </c>
      <c r="D1282" s="15"/>
      <c r="E1282" s="15"/>
      <c r="F1282" s="15"/>
      <c r="G1282" s="15"/>
      <c r="H1282" s="15"/>
      <c r="I1282" s="15"/>
      <c r="J1282" s="15"/>
      <c r="K1282" s="14"/>
      <c r="L1282" s="15">
        <v>1995</v>
      </c>
      <c r="M1282" s="10"/>
      <c r="N1282" s="7">
        <v>1990</v>
      </c>
      <c r="O1282" s="10"/>
      <c r="P1282" s="15">
        <v>12</v>
      </c>
      <c r="Q1282" s="15">
        <v>2</v>
      </c>
      <c r="R1282" s="15">
        <v>2</v>
      </c>
      <c r="S1282" s="35" t="s">
        <v>84</v>
      </c>
      <c r="U1282" s="76" t="s">
        <v>3074</v>
      </c>
      <c r="V1282" s="76" t="str">
        <f>IF(B1282="","",B1282)</f>
        <v>Fun Lovin' Criminals</v>
      </c>
      <c r="W1282" s="76" t="s">
        <v>3075</v>
      </c>
      <c r="X1282" s="76" t="str">
        <f>IF(C1282="","",C1282)</f>
        <v>Scooby Snacks</v>
      </c>
      <c r="Y1282" s="77" t="s">
        <v>3077</v>
      </c>
      <c r="Z1282" s="76">
        <f>IF(L1282="","",L1282)</f>
        <v>1995</v>
      </c>
      <c r="AA1282" s="76" t="s">
        <v>3076</v>
      </c>
      <c r="AB1282" s="76" t="str">
        <f>_xlfn.CONCAT(U1282:AA1282)</f>
        <v>&lt;table class="questions" width="290"&gt;&lt;tr&gt;&lt;td height="50"&gt;&lt;div align="center"&gt;2 Points &lt;/div&gt;&lt;/td&gt;&lt;/tr&gt;&lt;tr&gt;&lt;td height="30"&gt;&lt;div align="center"&gt;Fun Lovin' Criminals&lt;/div&gt;&lt;/td&gt;&lt;/tr&gt;&lt;tr&gt;&lt;td height="30"&gt;&lt;div align="center"&gt;Scooby Snacks&lt;/div&gt;&lt;/td&gt;&lt;/tr&gt;&lt;tr&gt;&lt;td height="30"&gt;&lt;div align="center"&gt;&lt;/div&gt;&lt;/td&gt;&lt;/tr&gt;&lt;tr&gt;&lt;td height="30"&gt;&lt;div align="center"&gt;1995&lt;/div&gt;&lt;/td&gt;&lt;/tr&gt;&lt;/table&gt;</v>
      </c>
      <c r="AC1282" s="50" t="s">
        <v>2615</v>
      </c>
      <c r="AD1282" s="50" t="str">
        <f>IF(A1282="","","Assets/"&amp;N1282&amp;"/"&amp;Q1282&amp;"/"&amp;P1282&amp;".mp3")</f>
        <v>Assets/1990/2/12.mp3</v>
      </c>
      <c r="AE1282" s="51" t="s">
        <v>2614</v>
      </c>
      <c r="AF1282" s="50" t="str">
        <f>IF(A1282="","","Tune "&amp;66*(Q1282-1)+P1282)</f>
        <v>Tune 78</v>
      </c>
      <c r="AG1282" s="50" t="s">
        <v>2613</v>
      </c>
      <c r="AH1282" s="50" t="str">
        <f>AC1282&amp;AD1282&amp;AE1282&amp;AF1282&amp;AG1282</f>
        <v>&lt;li&gt;&lt;a href="Assets/1990/2/12.mp3"&gt;Tune 78&lt;/a&gt;&lt;/li&gt;</v>
      </c>
      <c r="AI1282" s="53" t="s">
        <v>2616</v>
      </c>
      <c r="AJ1282" s="53">
        <f>IF(A1282="","",66*(Q1282-1)+P1282)</f>
        <v>78</v>
      </c>
      <c r="AK1282" s="53" t="s">
        <v>2617</v>
      </c>
      <c r="AL1282" s="53" t="str">
        <f>IF(A1282="","",B1282&amp;"&lt;/td&gt;&lt;td&gt;"&amp;C1282&amp;"&lt;/td&gt;&lt;/tr&gt;")</f>
        <v>Fun Lovin' Criminals&lt;/td&gt;&lt;td&gt;Scooby Snacks&lt;/td&gt;&lt;/tr&gt;</v>
      </c>
      <c r="AM1282" s="53" t="str">
        <f>AI1282&amp;AJ1282&amp;AK1282&amp;AL1282</f>
        <v>&lt;tr&gt;&lt;td align="left"&gt;78&lt;/td&gt;&lt;td align="left"&gt;Fun Lovin' Criminals&lt;/td&gt;&lt;td&gt;Scooby Snacks&lt;/td&gt;&lt;/tr&gt;</v>
      </c>
      <c r="AN1282" s="64">
        <f>IF(MAX(LEN(B1282),LEN(C1282))=0,"",MAX(LEN(B1282),LEN(C1282)))</f>
        <v>20</v>
      </c>
    </row>
    <row r="1283" spans="1:40" x14ac:dyDescent="0.25">
      <c r="A1283" s="10" t="str">
        <f>N1283&amp;Q1283&amp;R1283&amp;S1283</f>
        <v>2000-200415J</v>
      </c>
      <c r="B1283" s="15" t="s">
        <v>702</v>
      </c>
      <c r="C1283" s="15" t="s">
        <v>492</v>
      </c>
      <c r="D1283" s="15" t="s">
        <v>672</v>
      </c>
      <c r="E1283" s="15" t="s">
        <v>682</v>
      </c>
      <c r="F1283" s="15"/>
      <c r="G1283" s="15"/>
      <c r="H1283" s="15"/>
      <c r="I1283" s="15"/>
      <c r="J1283" s="15"/>
      <c r="K1283" s="14" t="s">
        <v>416</v>
      </c>
      <c r="L1283" s="15">
        <v>2003</v>
      </c>
      <c r="M1283" s="10"/>
      <c r="N1283" s="3" t="s">
        <v>2620</v>
      </c>
      <c r="O1283" s="10"/>
      <c r="P1283" s="15">
        <v>54</v>
      </c>
      <c r="Q1283" s="15">
        <v>1</v>
      </c>
      <c r="R1283" s="15">
        <v>5</v>
      </c>
      <c r="S1283" s="15" t="s">
        <v>1071</v>
      </c>
      <c r="U1283" s="76" t="s">
        <v>3074</v>
      </c>
      <c r="V1283" s="76" t="str">
        <f>IF(B1283="","",B1283)</f>
        <v>Killers</v>
      </c>
      <c r="W1283" s="76" t="s">
        <v>3075</v>
      </c>
      <c r="X1283" s="76" t="str">
        <f>IF(C1283="","",C1283)</f>
        <v>Mr Brightside (Remix)</v>
      </c>
      <c r="Y1283" s="77" t="s">
        <v>3077</v>
      </c>
      <c r="Z1283" s="76">
        <f>IF(L1283="","",L1283)</f>
        <v>2003</v>
      </c>
      <c r="AA1283" s="76" t="s">
        <v>3076</v>
      </c>
      <c r="AB1283" s="76" t="str">
        <f>_xlfn.CONCAT(U1283:AA1283)</f>
        <v>&lt;table class="questions" width="290"&gt;&lt;tr&gt;&lt;td height="50"&gt;&lt;div align="center"&gt;2 Points &lt;/div&gt;&lt;/td&gt;&lt;/tr&gt;&lt;tr&gt;&lt;td height="30"&gt;&lt;div align="center"&gt;Killers&lt;/div&gt;&lt;/td&gt;&lt;/tr&gt;&lt;tr&gt;&lt;td height="30"&gt;&lt;div align="center"&gt;Mr Brightside (Remix)&lt;/div&gt;&lt;/td&gt;&lt;/tr&gt;&lt;tr&gt;&lt;td height="30"&gt;&lt;div align="center"&gt;&lt;/div&gt;&lt;/td&gt;&lt;/tr&gt;&lt;tr&gt;&lt;td height="30"&gt;&lt;div align="center"&gt;2003&lt;/div&gt;&lt;/td&gt;&lt;/tr&gt;&lt;/table&gt;</v>
      </c>
      <c r="AC1283" s="50" t="s">
        <v>2615</v>
      </c>
      <c r="AD1283" s="50" t="str">
        <f>IF(A1283="","","Assets/"&amp;N1283&amp;"/"&amp;Q1283&amp;"/"&amp;P1283&amp;".mp3")</f>
        <v>Assets/2000-2004/1/54.mp3</v>
      </c>
      <c r="AE1283" s="51" t="s">
        <v>2614</v>
      </c>
      <c r="AF1283" s="50" t="str">
        <f>IF(A1283="","","Tune "&amp;66*(Q1283-1)+P1283)</f>
        <v>Tune 54</v>
      </c>
      <c r="AG1283" s="50" t="s">
        <v>2613</v>
      </c>
      <c r="AH1283" s="50" t="str">
        <f>AC1283&amp;AD1283&amp;AE1283&amp;AF1283&amp;AG1283</f>
        <v>&lt;li&gt;&lt;a href="Assets/2000-2004/1/54.mp3"&gt;Tune 54&lt;/a&gt;&lt;/li&gt;</v>
      </c>
      <c r="AI1283" s="53" t="s">
        <v>2616</v>
      </c>
      <c r="AJ1283" s="53">
        <f>IF(A1283="","",66*(Q1283-1)+P1283)</f>
        <v>54</v>
      </c>
      <c r="AK1283" s="53" t="s">
        <v>2617</v>
      </c>
      <c r="AL1283" s="53" t="str">
        <f>IF(A1283="","",B1283&amp;"&lt;/td&gt;&lt;td&gt;"&amp;C1283&amp;"&lt;/td&gt;&lt;/tr&gt;")</f>
        <v>Killers&lt;/td&gt;&lt;td&gt;Mr Brightside (Remix)&lt;/td&gt;&lt;/tr&gt;</v>
      </c>
      <c r="AM1283" s="53" t="str">
        <f>AI1283&amp;AJ1283&amp;AK1283&amp;AL1283</f>
        <v>&lt;tr&gt;&lt;td align="left"&gt;54&lt;/td&gt;&lt;td align="left"&gt;Killers&lt;/td&gt;&lt;td&gt;Mr Brightside (Remix)&lt;/td&gt;&lt;/tr&gt;</v>
      </c>
      <c r="AN1283" s="64">
        <f>IF(MAX(LEN(B1283),LEN(C1283))=0,"",MAX(LEN(B1283),LEN(C1283)))</f>
        <v>21</v>
      </c>
    </row>
    <row r="1284" spans="1:40" x14ac:dyDescent="0.25">
      <c r="A1284" s="10" t="str">
        <f>N1284&amp;Q1284&amp;R1284&amp;S1284</f>
        <v>199022B</v>
      </c>
      <c r="B1284" s="35" t="s">
        <v>2208</v>
      </c>
      <c r="C1284" s="15" t="s">
        <v>335</v>
      </c>
      <c r="D1284" s="15"/>
      <c r="E1284" s="15"/>
      <c r="F1284" s="15"/>
      <c r="G1284" s="15"/>
      <c r="H1284" s="15"/>
      <c r="I1284" s="15"/>
      <c r="J1284" s="15"/>
      <c r="K1284" s="14"/>
      <c r="L1284" s="15">
        <v>1996</v>
      </c>
      <c r="M1284" s="10"/>
      <c r="N1284" s="7">
        <v>1990</v>
      </c>
      <c r="O1284" s="10"/>
      <c r="P1284" s="15">
        <v>13</v>
      </c>
      <c r="Q1284" s="15">
        <v>2</v>
      </c>
      <c r="R1284" s="15">
        <v>2</v>
      </c>
      <c r="S1284" s="35" t="s">
        <v>85</v>
      </c>
      <c r="U1284" s="76" t="s">
        <v>3074</v>
      </c>
      <c r="V1284" s="76" t="str">
        <f>IF(B1284="","",B1284)</f>
        <v>Alanis Morrisette</v>
      </c>
      <c r="W1284" s="76" t="s">
        <v>3075</v>
      </c>
      <c r="X1284" s="76" t="str">
        <f>IF(C1284="","",C1284)</f>
        <v>Ironic</v>
      </c>
      <c r="Y1284" s="77" t="s">
        <v>3077</v>
      </c>
      <c r="Z1284" s="76">
        <f>IF(L1284="","",L1284)</f>
        <v>1996</v>
      </c>
      <c r="AA1284" s="76" t="s">
        <v>3076</v>
      </c>
      <c r="AB1284" s="76" t="str">
        <f>_xlfn.CONCAT(U1284:AA1284)</f>
        <v>&lt;table class="questions" width="290"&gt;&lt;tr&gt;&lt;td height="50"&gt;&lt;div align="center"&gt;2 Points &lt;/div&gt;&lt;/td&gt;&lt;/tr&gt;&lt;tr&gt;&lt;td height="30"&gt;&lt;div align="center"&gt;Alanis Morrisette&lt;/div&gt;&lt;/td&gt;&lt;/tr&gt;&lt;tr&gt;&lt;td height="30"&gt;&lt;div align="center"&gt;Ironic&lt;/div&gt;&lt;/td&gt;&lt;/tr&gt;&lt;tr&gt;&lt;td height="30"&gt;&lt;div align="center"&gt;&lt;/div&gt;&lt;/td&gt;&lt;/tr&gt;&lt;tr&gt;&lt;td height="30"&gt;&lt;div align="center"&gt;1996&lt;/div&gt;&lt;/td&gt;&lt;/tr&gt;&lt;/table&gt;</v>
      </c>
      <c r="AC1284" s="50" t="s">
        <v>2615</v>
      </c>
      <c r="AD1284" s="50" t="str">
        <f>IF(A1284="","","Assets/"&amp;N1284&amp;"/"&amp;Q1284&amp;"/"&amp;P1284&amp;".mp3")</f>
        <v>Assets/1990/2/13.mp3</v>
      </c>
      <c r="AE1284" s="51" t="s">
        <v>2614</v>
      </c>
      <c r="AF1284" s="50" t="str">
        <f>IF(A1284="","","Tune "&amp;66*(Q1284-1)+P1284)</f>
        <v>Tune 79</v>
      </c>
      <c r="AG1284" s="50" t="s">
        <v>2613</v>
      </c>
      <c r="AH1284" s="50" t="str">
        <f>AC1284&amp;AD1284&amp;AE1284&amp;AF1284&amp;AG1284</f>
        <v>&lt;li&gt;&lt;a href="Assets/1990/2/13.mp3"&gt;Tune 79&lt;/a&gt;&lt;/li&gt;</v>
      </c>
      <c r="AI1284" s="53" t="s">
        <v>2616</v>
      </c>
      <c r="AJ1284" s="53">
        <f>IF(A1284="","",66*(Q1284-1)+P1284)</f>
        <v>79</v>
      </c>
      <c r="AK1284" s="53" t="s">
        <v>2617</v>
      </c>
      <c r="AL1284" s="53" t="str">
        <f>IF(A1284="","",B1284&amp;"&lt;/td&gt;&lt;td&gt;"&amp;C1284&amp;"&lt;/td&gt;&lt;/tr&gt;")</f>
        <v>Alanis Morrisette&lt;/td&gt;&lt;td&gt;Ironic&lt;/td&gt;&lt;/tr&gt;</v>
      </c>
      <c r="AM1284" s="53" t="str">
        <f>AI1284&amp;AJ1284&amp;AK1284&amp;AL1284</f>
        <v>&lt;tr&gt;&lt;td align="left"&gt;79&lt;/td&gt;&lt;td align="left"&gt;Alanis Morrisette&lt;/td&gt;&lt;td&gt;Ironic&lt;/td&gt;&lt;/tr&gt;</v>
      </c>
      <c r="AN1284" s="64">
        <f>IF(MAX(LEN(B1284),LEN(C1284))=0,"",MAX(LEN(B1284),LEN(C1284)))</f>
        <v>17</v>
      </c>
    </row>
    <row r="1285" spans="1:40" x14ac:dyDescent="0.25">
      <c r="A1285" s="10" t="str">
        <f>N1285&amp;Q1285&amp;R1285&amp;S1285</f>
        <v>Xmas14E</v>
      </c>
      <c r="B1285" s="35" t="s">
        <v>1935</v>
      </c>
      <c r="C1285" s="35" t="s">
        <v>1929</v>
      </c>
      <c r="D1285" s="35" t="s">
        <v>672</v>
      </c>
      <c r="E1285" s="35" t="s">
        <v>682</v>
      </c>
      <c r="F1285" s="15"/>
      <c r="G1285" s="15"/>
      <c r="H1285" s="15"/>
      <c r="I1285" s="15"/>
      <c r="J1285" s="15"/>
      <c r="K1285" s="14"/>
      <c r="L1285" s="15">
        <v>1957</v>
      </c>
      <c r="M1285" s="10"/>
      <c r="N1285" s="6" t="s">
        <v>90</v>
      </c>
      <c r="O1285" s="10"/>
      <c r="P1285" s="15">
        <v>38</v>
      </c>
      <c r="Q1285" s="15">
        <v>1</v>
      </c>
      <c r="R1285" s="15">
        <v>4</v>
      </c>
      <c r="S1285" s="35" t="s">
        <v>87</v>
      </c>
      <c r="U1285" s="76" t="s">
        <v>3074</v>
      </c>
      <c r="V1285" s="76" t="str">
        <f>IF(B1285="","",B1285)</f>
        <v>Bobby Helmes</v>
      </c>
      <c r="W1285" s="76" t="s">
        <v>3075</v>
      </c>
      <c r="X1285" s="76" t="str">
        <f>IF(C1285="","",C1285)</f>
        <v>Jingle Bell Rock</v>
      </c>
      <c r="Y1285" s="77" t="s">
        <v>3077</v>
      </c>
      <c r="Z1285" s="76">
        <f>IF(L1285="","",L1285)</f>
        <v>1957</v>
      </c>
      <c r="AA1285" s="76" t="s">
        <v>3076</v>
      </c>
      <c r="AB1285" s="76" t="str">
        <f>_xlfn.CONCAT(U1285:AA1285)</f>
        <v>&lt;table class="questions" width="290"&gt;&lt;tr&gt;&lt;td height="50"&gt;&lt;div align="center"&gt;2 Points &lt;/div&gt;&lt;/td&gt;&lt;/tr&gt;&lt;tr&gt;&lt;td height="30"&gt;&lt;div align="center"&gt;Bobby Helmes&lt;/div&gt;&lt;/td&gt;&lt;/tr&gt;&lt;tr&gt;&lt;td height="30"&gt;&lt;div align="center"&gt;Jingle Bell Rock&lt;/div&gt;&lt;/td&gt;&lt;/tr&gt;&lt;tr&gt;&lt;td height="30"&gt;&lt;div align="center"&gt;&lt;/div&gt;&lt;/td&gt;&lt;/tr&gt;&lt;tr&gt;&lt;td height="30"&gt;&lt;div align="center"&gt;1957&lt;/div&gt;&lt;/td&gt;&lt;/tr&gt;&lt;/table&gt;</v>
      </c>
      <c r="AC1285" s="50" t="s">
        <v>2615</v>
      </c>
      <c r="AD1285" s="50" t="str">
        <f>IF(A1285="","","Assets/"&amp;N1285&amp;"/"&amp;Q1285&amp;"/"&amp;P1285&amp;".mp3")</f>
        <v>Assets/Xmas/1/38.mp3</v>
      </c>
      <c r="AE1285" s="51" t="s">
        <v>2614</v>
      </c>
      <c r="AF1285" s="50" t="str">
        <f>IF(A1285="","","Tune "&amp;66*(Q1285-1)+P1285)</f>
        <v>Tune 38</v>
      </c>
      <c r="AG1285" s="50" t="s">
        <v>2613</v>
      </c>
      <c r="AH1285" s="50" t="str">
        <f>AC1285&amp;AD1285&amp;AE1285&amp;AF1285&amp;AG1285</f>
        <v>&lt;li&gt;&lt;a href="Assets/Xmas/1/38.mp3"&gt;Tune 38&lt;/a&gt;&lt;/li&gt;</v>
      </c>
      <c r="AI1285" s="53" t="s">
        <v>2616</v>
      </c>
      <c r="AJ1285" s="53">
        <f>IF(A1285="","",66*(Q1285-1)+P1285)</f>
        <v>38</v>
      </c>
      <c r="AK1285" s="53" t="s">
        <v>2617</v>
      </c>
      <c r="AL1285" s="53" t="str">
        <f>IF(A1285="","",B1285&amp;"&lt;/td&gt;&lt;td&gt;"&amp;C1285&amp;"&lt;/td&gt;&lt;/tr&gt;")</f>
        <v>Bobby Helmes&lt;/td&gt;&lt;td&gt;Jingle Bell Rock&lt;/td&gt;&lt;/tr&gt;</v>
      </c>
      <c r="AM1285" s="53" t="str">
        <f>AI1285&amp;AJ1285&amp;AK1285&amp;AL1285</f>
        <v>&lt;tr&gt;&lt;td align="left"&gt;38&lt;/td&gt;&lt;td align="left"&gt;Bobby Helmes&lt;/td&gt;&lt;td&gt;Jingle Bell Rock&lt;/td&gt;&lt;/tr&gt;</v>
      </c>
      <c r="AN1285" s="64">
        <f>IF(MAX(LEN(B1285),LEN(C1285))=0,"",MAX(LEN(B1285),LEN(C1285)))</f>
        <v>16</v>
      </c>
    </row>
    <row r="1286" spans="1:40" x14ac:dyDescent="0.25">
      <c r="A1286" s="10" t="str">
        <f>N1286&amp;Q1286&amp;R1286&amp;S1286</f>
        <v>2000-200415K</v>
      </c>
      <c r="B1286" s="15" t="s">
        <v>634</v>
      </c>
      <c r="C1286" s="15" t="s">
        <v>316</v>
      </c>
      <c r="D1286" s="15" t="s">
        <v>672</v>
      </c>
      <c r="E1286" s="15" t="s">
        <v>682</v>
      </c>
      <c r="F1286" s="15" t="s">
        <v>467</v>
      </c>
      <c r="G1286" s="15"/>
      <c r="H1286" s="15" t="s">
        <v>317</v>
      </c>
      <c r="I1286" s="15"/>
      <c r="J1286" s="15"/>
      <c r="K1286" s="14"/>
      <c r="L1286" s="15">
        <v>2004</v>
      </c>
      <c r="M1286" s="10"/>
      <c r="N1286" s="3" t="s">
        <v>2620</v>
      </c>
      <c r="O1286" s="10"/>
      <c r="P1286" s="15">
        <v>55</v>
      </c>
      <c r="Q1286" s="15">
        <v>1</v>
      </c>
      <c r="R1286" s="15">
        <v>5</v>
      </c>
      <c r="S1286" s="15" t="s">
        <v>1072</v>
      </c>
      <c r="U1286" s="76" t="s">
        <v>3074</v>
      </c>
      <c r="V1286" s="76" t="str">
        <f>IF(B1286="","",B1286)</f>
        <v>FatBoySlim</v>
      </c>
      <c r="W1286" s="76" t="s">
        <v>3075</v>
      </c>
      <c r="X1286" s="76" t="str">
        <f>IF(C1286="","",C1286)</f>
        <v>Long Way From Home</v>
      </c>
      <c r="Y1286" s="77" t="s">
        <v>3077</v>
      </c>
      <c r="Z1286" s="76">
        <f>IF(L1286="","",L1286)</f>
        <v>2004</v>
      </c>
      <c r="AA1286" s="76" t="s">
        <v>3076</v>
      </c>
      <c r="AB1286" s="76" t="str">
        <f>_xlfn.CONCAT(U1286:AA1286)</f>
        <v>&lt;table class="questions" width="290"&gt;&lt;tr&gt;&lt;td height="50"&gt;&lt;div align="center"&gt;2 Points &lt;/div&gt;&lt;/td&gt;&lt;/tr&gt;&lt;tr&gt;&lt;td height="30"&gt;&lt;div align="center"&gt;FatBoySlim&lt;/div&gt;&lt;/td&gt;&lt;/tr&gt;&lt;tr&gt;&lt;td height="30"&gt;&lt;div align="center"&gt;Long Way From Home&lt;/div&gt;&lt;/td&gt;&lt;/tr&gt;&lt;tr&gt;&lt;td height="30"&gt;&lt;div align="center"&gt;&lt;/div&gt;&lt;/td&gt;&lt;/tr&gt;&lt;tr&gt;&lt;td height="30"&gt;&lt;div align="center"&gt;2004&lt;/div&gt;&lt;/td&gt;&lt;/tr&gt;&lt;/table&gt;</v>
      </c>
      <c r="AC1286" s="50" t="s">
        <v>2615</v>
      </c>
      <c r="AD1286" s="50" t="str">
        <f>IF(A1286="","","Assets/"&amp;N1286&amp;"/"&amp;Q1286&amp;"/"&amp;P1286&amp;".mp3")</f>
        <v>Assets/2000-2004/1/55.mp3</v>
      </c>
      <c r="AE1286" s="51" t="s">
        <v>2614</v>
      </c>
      <c r="AF1286" s="50" t="str">
        <f>IF(A1286="","","Tune "&amp;66*(Q1286-1)+P1286)</f>
        <v>Tune 55</v>
      </c>
      <c r="AG1286" s="50" t="s">
        <v>2613</v>
      </c>
      <c r="AH1286" s="50" t="str">
        <f>AC1286&amp;AD1286&amp;AE1286&amp;AF1286&amp;AG1286</f>
        <v>&lt;li&gt;&lt;a href="Assets/2000-2004/1/55.mp3"&gt;Tune 55&lt;/a&gt;&lt;/li&gt;</v>
      </c>
      <c r="AI1286" s="53" t="s">
        <v>2616</v>
      </c>
      <c r="AJ1286" s="53">
        <f>IF(A1286="","",66*(Q1286-1)+P1286)</f>
        <v>55</v>
      </c>
      <c r="AK1286" s="53" t="s">
        <v>2617</v>
      </c>
      <c r="AL1286" s="53" t="str">
        <f>IF(A1286="","",B1286&amp;"&lt;/td&gt;&lt;td&gt;"&amp;C1286&amp;"&lt;/td&gt;&lt;/tr&gt;")</f>
        <v>FatBoySlim&lt;/td&gt;&lt;td&gt;Long Way From Home&lt;/td&gt;&lt;/tr&gt;</v>
      </c>
      <c r="AM1286" s="53" t="str">
        <f>AI1286&amp;AJ1286&amp;AK1286&amp;AL1286</f>
        <v>&lt;tr&gt;&lt;td align="left"&gt;55&lt;/td&gt;&lt;td align="left"&gt;FatBoySlim&lt;/td&gt;&lt;td&gt;Long Way From Home&lt;/td&gt;&lt;/tr&gt;</v>
      </c>
      <c r="AN1286" s="64">
        <f>IF(MAX(LEN(B1286),LEN(C1286))=0,"",MAX(LEN(B1286),LEN(C1286)))</f>
        <v>18</v>
      </c>
    </row>
    <row r="1287" spans="1:40" x14ac:dyDescent="0.25">
      <c r="A1287" s="10" t="str">
        <f>N1287&amp;Q1287&amp;R1287&amp;S1287</f>
        <v>2005-200922E</v>
      </c>
      <c r="B1287" s="15" t="s">
        <v>183</v>
      </c>
      <c r="C1287" s="15" t="s">
        <v>184</v>
      </c>
      <c r="D1287" s="15" t="s">
        <v>672</v>
      </c>
      <c r="E1287" s="15" t="s">
        <v>682</v>
      </c>
      <c r="F1287" s="15"/>
      <c r="G1287" s="15"/>
      <c r="H1287" s="15"/>
      <c r="I1287" s="15"/>
      <c r="J1287" s="15"/>
      <c r="K1287" s="14"/>
      <c r="L1287" s="15">
        <v>2009</v>
      </c>
      <c r="M1287" s="10"/>
      <c r="N1287" s="3" t="s">
        <v>2621</v>
      </c>
      <c r="O1287" s="10"/>
      <c r="P1287" s="15">
        <v>16</v>
      </c>
      <c r="Q1287" s="15">
        <v>2</v>
      </c>
      <c r="R1287" s="15">
        <v>2</v>
      </c>
      <c r="S1287" s="15" t="s">
        <v>87</v>
      </c>
      <c r="U1287" s="76" t="s">
        <v>3074</v>
      </c>
      <c r="V1287" s="76" t="str">
        <f>IF(B1287="","",B1287)</f>
        <v>Taio Cruz</v>
      </c>
      <c r="W1287" s="76" t="s">
        <v>3075</v>
      </c>
      <c r="X1287" s="76" t="str">
        <f>IF(C1287="","",C1287)</f>
        <v>Break Your Heart</v>
      </c>
      <c r="Y1287" s="77" t="s">
        <v>3077</v>
      </c>
      <c r="Z1287" s="76">
        <f>IF(L1287="","",L1287)</f>
        <v>2009</v>
      </c>
      <c r="AA1287" s="76" t="s">
        <v>3076</v>
      </c>
      <c r="AB1287" s="76" t="str">
        <f>_xlfn.CONCAT(U1287:AA1287)</f>
        <v>&lt;table class="questions" width="290"&gt;&lt;tr&gt;&lt;td height="50"&gt;&lt;div align="center"&gt;2 Points &lt;/div&gt;&lt;/td&gt;&lt;/tr&gt;&lt;tr&gt;&lt;td height="30"&gt;&lt;div align="center"&gt;Taio Cruz&lt;/div&gt;&lt;/td&gt;&lt;/tr&gt;&lt;tr&gt;&lt;td height="30"&gt;&lt;div align="center"&gt;Break Your Heart&lt;/div&gt;&lt;/td&gt;&lt;/tr&gt;&lt;tr&gt;&lt;td height="30"&gt;&lt;div align="center"&gt;&lt;/div&gt;&lt;/td&gt;&lt;/tr&gt;&lt;tr&gt;&lt;td height="30"&gt;&lt;div align="center"&gt;2009&lt;/div&gt;&lt;/td&gt;&lt;/tr&gt;&lt;/table&gt;</v>
      </c>
      <c r="AC1287" s="50" t="s">
        <v>2615</v>
      </c>
      <c r="AD1287" s="50" t="str">
        <f>IF(A1287="","","Assets/"&amp;N1287&amp;"/"&amp;Q1287&amp;"/"&amp;P1287&amp;".mp3")</f>
        <v>Assets/2005-2009/2/16.mp3</v>
      </c>
      <c r="AE1287" s="51" t="s">
        <v>2614</v>
      </c>
      <c r="AF1287" s="50" t="str">
        <f>IF(A1287="","","Tune "&amp;66*(Q1287-1)+P1287)</f>
        <v>Tune 82</v>
      </c>
      <c r="AG1287" s="50" t="s">
        <v>2613</v>
      </c>
      <c r="AH1287" s="50" t="str">
        <f>AC1287&amp;AD1287&amp;AE1287&amp;AF1287&amp;AG1287</f>
        <v>&lt;li&gt;&lt;a href="Assets/2005-2009/2/16.mp3"&gt;Tune 82&lt;/a&gt;&lt;/li&gt;</v>
      </c>
      <c r="AI1287" s="53" t="s">
        <v>2616</v>
      </c>
      <c r="AJ1287" s="53">
        <f>IF(A1287="","",66*(Q1287-1)+P1287)</f>
        <v>82</v>
      </c>
      <c r="AK1287" s="53" t="s">
        <v>2617</v>
      </c>
      <c r="AL1287" s="53" t="str">
        <f>IF(A1287="","",B1287&amp;"&lt;/td&gt;&lt;td&gt;"&amp;C1287&amp;"&lt;/td&gt;&lt;/tr&gt;")</f>
        <v>Taio Cruz&lt;/td&gt;&lt;td&gt;Break Your Heart&lt;/td&gt;&lt;/tr&gt;</v>
      </c>
      <c r="AM1287" s="53" t="str">
        <f>AI1287&amp;AJ1287&amp;AK1287&amp;AL1287</f>
        <v>&lt;tr&gt;&lt;td align="left"&gt;82&lt;/td&gt;&lt;td align="left"&gt;Taio Cruz&lt;/td&gt;&lt;td&gt;Break Your Heart&lt;/td&gt;&lt;/tr&gt;</v>
      </c>
      <c r="AN1287" s="64">
        <f>IF(MAX(LEN(B1287),LEN(C1287))=0,"",MAX(LEN(B1287),LEN(C1287)))</f>
        <v>16</v>
      </c>
    </row>
    <row r="1288" spans="1:40" x14ac:dyDescent="0.25">
      <c r="A1288" s="10" t="str">
        <f>N1288&amp;Q1288&amp;R1288&amp;S1288</f>
        <v>199022C</v>
      </c>
      <c r="B1288" s="35" t="s">
        <v>1123</v>
      </c>
      <c r="C1288" s="35" t="s">
        <v>2166</v>
      </c>
      <c r="D1288" s="15"/>
      <c r="E1288" s="15"/>
      <c r="F1288" s="15"/>
      <c r="G1288" s="15"/>
      <c r="H1288" s="15"/>
      <c r="I1288" s="15"/>
      <c r="J1288" s="15"/>
      <c r="K1288" s="14"/>
      <c r="L1288" s="15">
        <v>1991</v>
      </c>
      <c r="M1288" s="10"/>
      <c r="N1288" s="7">
        <v>1990</v>
      </c>
      <c r="O1288" s="10"/>
      <c r="P1288" s="15">
        <v>14</v>
      </c>
      <c r="Q1288" s="15">
        <v>2</v>
      </c>
      <c r="R1288" s="15">
        <v>2</v>
      </c>
      <c r="S1288" s="35" t="s">
        <v>89</v>
      </c>
      <c r="U1288" s="76" t="s">
        <v>3074</v>
      </c>
      <c r="V1288" s="76" t="str">
        <f>IF(B1288="","",B1288)</f>
        <v>U2</v>
      </c>
      <c r="W1288" s="76" t="s">
        <v>3075</v>
      </c>
      <c r="X1288" s="76" t="str">
        <f>IF(C1288="","",C1288)</f>
        <v>The Fly</v>
      </c>
      <c r="Y1288" s="77" t="s">
        <v>3077</v>
      </c>
      <c r="Z1288" s="76">
        <f>IF(L1288="","",L1288)</f>
        <v>1991</v>
      </c>
      <c r="AA1288" s="76" t="s">
        <v>3076</v>
      </c>
      <c r="AB1288" s="76" t="str">
        <f>_xlfn.CONCAT(U1288:AA1288)</f>
        <v>&lt;table class="questions" width="290"&gt;&lt;tr&gt;&lt;td height="50"&gt;&lt;div align="center"&gt;2 Points &lt;/div&gt;&lt;/td&gt;&lt;/tr&gt;&lt;tr&gt;&lt;td height="30"&gt;&lt;div align="center"&gt;U2&lt;/div&gt;&lt;/td&gt;&lt;/tr&gt;&lt;tr&gt;&lt;td height="30"&gt;&lt;div align="center"&gt;The Fly&lt;/div&gt;&lt;/td&gt;&lt;/tr&gt;&lt;tr&gt;&lt;td height="30"&gt;&lt;div align="center"&gt;&lt;/div&gt;&lt;/td&gt;&lt;/tr&gt;&lt;tr&gt;&lt;td height="30"&gt;&lt;div align="center"&gt;1991&lt;/div&gt;&lt;/td&gt;&lt;/tr&gt;&lt;/table&gt;</v>
      </c>
      <c r="AC1288" s="50" t="s">
        <v>2615</v>
      </c>
      <c r="AD1288" s="50" t="str">
        <f>IF(A1288="","","Assets/"&amp;N1288&amp;"/"&amp;Q1288&amp;"/"&amp;P1288&amp;".mp3")</f>
        <v>Assets/1990/2/14.mp3</v>
      </c>
      <c r="AE1288" s="51" t="s">
        <v>2614</v>
      </c>
      <c r="AF1288" s="50" t="str">
        <f>IF(A1288="","","Tune "&amp;66*(Q1288-1)+P1288)</f>
        <v>Tune 80</v>
      </c>
      <c r="AG1288" s="50" t="s">
        <v>2613</v>
      </c>
      <c r="AH1288" s="50" t="str">
        <f>AC1288&amp;AD1288&amp;AE1288&amp;AF1288&amp;AG1288</f>
        <v>&lt;li&gt;&lt;a href="Assets/1990/2/14.mp3"&gt;Tune 80&lt;/a&gt;&lt;/li&gt;</v>
      </c>
      <c r="AI1288" s="53" t="s">
        <v>2616</v>
      </c>
      <c r="AJ1288" s="53">
        <f>IF(A1288="","",66*(Q1288-1)+P1288)</f>
        <v>80</v>
      </c>
      <c r="AK1288" s="53" t="s">
        <v>2617</v>
      </c>
      <c r="AL1288" s="53" t="str">
        <f>IF(A1288="","",B1288&amp;"&lt;/td&gt;&lt;td&gt;"&amp;C1288&amp;"&lt;/td&gt;&lt;/tr&gt;")</f>
        <v>U2&lt;/td&gt;&lt;td&gt;The Fly&lt;/td&gt;&lt;/tr&gt;</v>
      </c>
      <c r="AM1288" s="53" t="str">
        <f>AI1288&amp;AJ1288&amp;AK1288&amp;AL1288</f>
        <v>&lt;tr&gt;&lt;td align="left"&gt;80&lt;/td&gt;&lt;td align="left"&gt;U2&lt;/td&gt;&lt;td&gt;The Fly&lt;/td&gt;&lt;/tr&gt;</v>
      </c>
      <c r="AN1288" s="64">
        <f>IF(MAX(LEN(B1288),LEN(C1288))=0,"",MAX(LEN(B1288),LEN(C1288)))</f>
        <v>7</v>
      </c>
    </row>
    <row r="1289" spans="1:40" x14ac:dyDescent="0.25">
      <c r="A1289" s="10" t="str">
        <f>N1289&amp;Q1289&amp;R1289&amp;S1289</f>
        <v>199022D</v>
      </c>
      <c r="B1289" s="15" t="s">
        <v>2291</v>
      </c>
      <c r="C1289" s="35" t="s">
        <v>2292</v>
      </c>
      <c r="D1289" s="15"/>
      <c r="E1289" s="15"/>
      <c r="F1289" s="15"/>
      <c r="G1289" s="15"/>
      <c r="H1289" s="15"/>
      <c r="I1289" s="15"/>
      <c r="J1289" s="15"/>
      <c r="K1289" s="14"/>
      <c r="L1289" s="15">
        <v>1999</v>
      </c>
      <c r="M1289" s="10"/>
      <c r="N1289" s="7">
        <v>1990</v>
      </c>
      <c r="O1289" s="10"/>
      <c r="P1289" s="15">
        <v>15</v>
      </c>
      <c r="Q1289" s="15">
        <v>2</v>
      </c>
      <c r="R1289" s="15">
        <v>2</v>
      </c>
      <c r="S1289" s="35" t="s">
        <v>86</v>
      </c>
      <c r="U1289" s="76" t="s">
        <v>3074</v>
      </c>
      <c r="V1289" s="76" t="str">
        <f>IF(B1289="","",B1289)</f>
        <v>TLC</v>
      </c>
      <c r="W1289" s="76" t="s">
        <v>3075</v>
      </c>
      <c r="X1289" s="76" t="str">
        <f>IF(C1289="","",C1289)</f>
        <v>No Scrubs</v>
      </c>
      <c r="Y1289" s="77" t="s">
        <v>3077</v>
      </c>
      <c r="Z1289" s="76">
        <f>IF(L1289="","",L1289)</f>
        <v>1999</v>
      </c>
      <c r="AA1289" s="76" t="s">
        <v>3076</v>
      </c>
      <c r="AB1289" s="76" t="str">
        <f>_xlfn.CONCAT(U1289:AA1289)</f>
        <v>&lt;table class="questions" width="290"&gt;&lt;tr&gt;&lt;td height="50"&gt;&lt;div align="center"&gt;2 Points &lt;/div&gt;&lt;/td&gt;&lt;/tr&gt;&lt;tr&gt;&lt;td height="30"&gt;&lt;div align="center"&gt;TLC&lt;/div&gt;&lt;/td&gt;&lt;/tr&gt;&lt;tr&gt;&lt;td height="30"&gt;&lt;div align="center"&gt;No Scrubs&lt;/div&gt;&lt;/td&gt;&lt;/tr&gt;&lt;tr&gt;&lt;td height="30"&gt;&lt;div align="center"&gt;&lt;/div&gt;&lt;/td&gt;&lt;/tr&gt;&lt;tr&gt;&lt;td height="30"&gt;&lt;div align="center"&gt;1999&lt;/div&gt;&lt;/td&gt;&lt;/tr&gt;&lt;/table&gt;</v>
      </c>
      <c r="AC1289" s="50" t="s">
        <v>2615</v>
      </c>
      <c r="AD1289" s="50" t="str">
        <f>IF(A1289="","","Assets/"&amp;N1289&amp;"/"&amp;Q1289&amp;"/"&amp;P1289&amp;".mp3")</f>
        <v>Assets/1990/2/15.mp3</v>
      </c>
      <c r="AE1289" s="51" t="s">
        <v>2614</v>
      </c>
      <c r="AF1289" s="50" t="str">
        <f>IF(A1289="","","Tune "&amp;66*(Q1289-1)+P1289)</f>
        <v>Tune 81</v>
      </c>
      <c r="AG1289" s="50" t="s">
        <v>2613</v>
      </c>
      <c r="AH1289" s="50" t="str">
        <f>AC1289&amp;AD1289&amp;AE1289&amp;AF1289&amp;AG1289</f>
        <v>&lt;li&gt;&lt;a href="Assets/1990/2/15.mp3"&gt;Tune 81&lt;/a&gt;&lt;/li&gt;</v>
      </c>
      <c r="AI1289" s="53" t="s">
        <v>2616</v>
      </c>
      <c r="AJ1289" s="53">
        <f>IF(A1289="","",66*(Q1289-1)+P1289)</f>
        <v>81</v>
      </c>
      <c r="AK1289" s="53" t="s">
        <v>2617</v>
      </c>
      <c r="AL1289" s="53" t="str">
        <f>IF(A1289="","",B1289&amp;"&lt;/td&gt;&lt;td&gt;"&amp;C1289&amp;"&lt;/td&gt;&lt;/tr&gt;")</f>
        <v>TLC&lt;/td&gt;&lt;td&gt;No Scrubs&lt;/td&gt;&lt;/tr&gt;</v>
      </c>
      <c r="AM1289" s="53" t="str">
        <f>AI1289&amp;AJ1289&amp;AK1289&amp;AL1289</f>
        <v>&lt;tr&gt;&lt;td align="left"&gt;81&lt;/td&gt;&lt;td align="left"&gt;TLC&lt;/td&gt;&lt;td&gt;No Scrubs&lt;/td&gt;&lt;/tr&gt;</v>
      </c>
      <c r="AN1289" s="64">
        <f>IF(MAX(LEN(B1289),LEN(C1289))=0,"",MAX(LEN(B1289),LEN(C1289)))</f>
        <v>9</v>
      </c>
    </row>
    <row r="1290" spans="1:40" x14ac:dyDescent="0.25">
      <c r="A1290" s="10" t="str">
        <f>N1290&amp;Q1290&amp;R1290&amp;S1290</f>
        <v>199022E</v>
      </c>
      <c r="B1290" s="35" t="s">
        <v>2171</v>
      </c>
      <c r="C1290" s="15" t="s">
        <v>2295</v>
      </c>
      <c r="D1290" s="15"/>
      <c r="E1290" s="15"/>
      <c r="F1290" s="15"/>
      <c r="G1290" s="15"/>
      <c r="H1290" s="15"/>
      <c r="I1290" s="15"/>
      <c r="J1290" s="15"/>
      <c r="K1290" s="14"/>
      <c r="L1290" s="15">
        <v>1992</v>
      </c>
      <c r="M1290" s="10"/>
      <c r="N1290" s="7">
        <v>1990</v>
      </c>
      <c r="O1290" s="10"/>
      <c r="P1290" s="15">
        <v>16</v>
      </c>
      <c r="Q1290" s="15">
        <v>2</v>
      </c>
      <c r="R1290" s="15">
        <v>2</v>
      </c>
      <c r="S1290" s="35" t="s">
        <v>87</v>
      </c>
      <c r="U1290" s="76" t="s">
        <v>3074</v>
      </c>
      <c r="V1290" s="76" t="str">
        <f>IF(B1290="","",B1290)</f>
        <v>Arrested Development</v>
      </c>
      <c r="W1290" s="76" t="s">
        <v>3075</v>
      </c>
      <c r="X1290" s="76" t="str">
        <f>IF(C1290="","",C1290)</f>
        <v xml:space="preserve">People Everyday </v>
      </c>
      <c r="Y1290" s="77" t="s">
        <v>3077</v>
      </c>
      <c r="Z1290" s="76">
        <f>IF(L1290="","",L1290)</f>
        <v>1992</v>
      </c>
      <c r="AA1290" s="76" t="s">
        <v>3076</v>
      </c>
      <c r="AB1290" s="76" t="str">
        <f>_xlfn.CONCAT(U1290:AA1290)</f>
        <v>&lt;table class="questions" width="290"&gt;&lt;tr&gt;&lt;td height="50"&gt;&lt;div align="center"&gt;2 Points &lt;/div&gt;&lt;/td&gt;&lt;/tr&gt;&lt;tr&gt;&lt;td height="30"&gt;&lt;div align="center"&gt;Arrested Development&lt;/div&gt;&lt;/td&gt;&lt;/tr&gt;&lt;tr&gt;&lt;td height="30"&gt;&lt;div align="center"&gt;People Everyday &lt;/div&gt;&lt;/td&gt;&lt;/tr&gt;&lt;tr&gt;&lt;td height="30"&gt;&lt;div align="center"&gt;&lt;/div&gt;&lt;/td&gt;&lt;/tr&gt;&lt;tr&gt;&lt;td height="30"&gt;&lt;div align="center"&gt;1992&lt;/div&gt;&lt;/td&gt;&lt;/tr&gt;&lt;/table&gt;</v>
      </c>
      <c r="AC1290" s="50" t="s">
        <v>2615</v>
      </c>
      <c r="AD1290" s="50" t="str">
        <f>IF(A1290="","","Assets/"&amp;N1290&amp;"/"&amp;Q1290&amp;"/"&amp;P1290&amp;".mp3")</f>
        <v>Assets/1990/2/16.mp3</v>
      </c>
      <c r="AE1290" s="51" t="s">
        <v>2614</v>
      </c>
      <c r="AF1290" s="50" t="str">
        <f>IF(A1290="","","Tune "&amp;66*(Q1290-1)+P1290)</f>
        <v>Tune 82</v>
      </c>
      <c r="AG1290" s="50" t="s">
        <v>2613</v>
      </c>
      <c r="AH1290" s="50" t="str">
        <f>AC1290&amp;AD1290&amp;AE1290&amp;AF1290&amp;AG1290</f>
        <v>&lt;li&gt;&lt;a href="Assets/1990/2/16.mp3"&gt;Tune 82&lt;/a&gt;&lt;/li&gt;</v>
      </c>
      <c r="AI1290" s="53" t="s">
        <v>2616</v>
      </c>
      <c r="AJ1290" s="53">
        <f>IF(A1290="","",66*(Q1290-1)+P1290)</f>
        <v>82</v>
      </c>
      <c r="AK1290" s="53" t="s">
        <v>2617</v>
      </c>
      <c r="AL1290" s="53" t="str">
        <f>IF(A1290="","",B1290&amp;"&lt;/td&gt;&lt;td&gt;"&amp;C1290&amp;"&lt;/td&gt;&lt;/tr&gt;")</f>
        <v>Arrested Development&lt;/td&gt;&lt;td&gt;People Everyday &lt;/td&gt;&lt;/tr&gt;</v>
      </c>
      <c r="AM1290" s="53" t="str">
        <f>AI1290&amp;AJ1290&amp;AK1290&amp;AL1290</f>
        <v>&lt;tr&gt;&lt;td align="left"&gt;82&lt;/td&gt;&lt;td align="left"&gt;Arrested Development&lt;/td&gt;&lt;td&gt;People Everyday &lt;/td&gt;&lt;/tr&gt;</v>
      </c>
      <c r="AN1290" s="64">
        <f>IF(MAX(LEN(B1290),LEN(C1290))=0,"",MAX(LEN(B1290),LEN(C1290)))</f>
        <v>20</v>
      </c>
    </row>
    <row r="1291" spans="1:40" x14ac:dyDescent="0.25">
      <c r="A1291" s="10" t="str">
        <f>N1291&amp;Q1291&amp;R1291&amp;S1291</f>
        <v>2000-200416A</v>
      </c>
      <c r="B1291" s="15" t="s">
        <v>300</v>
      </c>
      <c r="C1291" s="15" t="s">
        <v>301</v>
      </c>
      <c r="D1291" s="15" t="s">
        <v>672</v>
      </c>
      <c r="E1291" s="15" t="s">
        <v>682</v>
      </c>
      <c r="F1291" s="15"/>
      <c r="G1291" s="15"/>
      <c r="H1291" s="15"/>
      <c r="I1291" s="15"/>
      <c r="J1291" s="15"/>
      <c r="K1291" s="14"/>
      <c r="L1291" s="15">
        <v>2003</v>
      </c>
      <c r="M1291" s="10"/>
      <c r="N1291" s="3" t="s">
        <v>2620</v>
      </c>
      <c r="O1291" s="10"/>
      <c r="P1291" s="15">
        <v>56</v>
      </c>
      <c r="Q1291" s="15">
        <v>1</v>
      </c>
      <c r="R1291" s="15">
        <v>6</v>
      </c>
      <c r="S1291" s="15" t="s">
        <v>84</v>
      </c>
      <c r="U1291" s="76" t="s">
        <v>3074</v>
      </c>
      <c r="V1291" s="76" t="str">
        <f>IF(B1291="","",B1291)</f>
        <v>The Rasmus</v>
      </c>
      <c r="W1291" s="76" t="s">
        <v>3075</v>
      </c>
      <c r="X1291" s="76" t="str">
        <f>IF(C1291="","",C1291)</f>
        <v>In the Shadows</v>
      </c>
      <c r="Y1291" s="77" t="s">
        <v>3077</v>
      </c>
      <c r="Z1291" s="76">
        <f>IF(L1291="","",L1291)</f>
        <v>2003</v>
      </c>
      <c r="AA1291" s="76" t="s">
        <v>3076</v>
      </c>
      <c r="AB1291" s="76" t="str">
        <f>_xlfn.CONCAT(U1291:AA1291)</f>
        <v>&lt;table class="questions" width="290"&gt;&lt;tr&gt;&lt;td height="50"&gt;&lt;div align="center"&gt;2 Points &lt;/div&gt;&lt;/td&gt;&lt;/tr&gt;&lt;tr&gt;&lt;td height="30"&gt;&lt;div align="center"&gt;The Rasmus&lt;/div&gt;&lt;/td&gt;&lt;/tr&gt;&lt;tr&gt;&lt;td height="30"&gt;&lt;div align="center"&gt;In the Shadows&lt;/div&gt;&lt;/td&gt;&lt;/tr&gt;&lt;tr&gt;&lt;td height="30"&gt;&lt;div align="center"&gt;&lt;/div&gt;&lt;/td&gt;&lt;/tr&gt;&lt;tr&gt;&lt;td height="30"&gt;&lt;div align="center"&gt;2003&lt;/div&gt;&lt;/td&gt;&lt;/tr&gt;&lt;/table&gt;</v>
      </c>
      <c r="AC1291" s="50" t="s">
        <v>2615</v>
      </c>
      <c r="AD1291" s="50" t="str">
        <f>IF(A1291="","","Assets/"&amp;N1291&amp;"/"&amp;Q1291&amp;"/"&amp;P1291&amp;".mp3")</f>
        <v>Assets/2000-2004/1/56.mp3</v>
      </c>
      <c r="AE1291" s="51" t="s">
        <v>2614</v>
      </c>
      <c r="AF1291" s="50" t="str">
        <f>IF(A1291="","","Tune "&amp;66*(Q1291-1)+P1291)</f>
        <v>Tune 56</v>
      </c>
      <c r="AG1291" s="50" t="s">
        <v>2613</v>
      </c>
      <c r="AH1291" s="50" t="str">
        <f>AC1291&amp;AD1291&amp;AE1291&amp;AF1291&amp;AG1291</f>
        <v>&lt;li&gt;&lt;a href="Assets/2000-2004/1/56.mp3"&gt;Tune 56&lt;/a&gt;&lt;/li&gt;</v>
      </c>
      <c r="AI1291" s="53" t="s">
        <v>2616</v>
      </c>
      <c r="AJ1291" s="53">
        <f>IF(A1291="","",66*(Q1291-1)+P1291)</f>
        <v>56</v>
      </c>
      <c r="AK1291" s="53" t="s">
        <v>2617</v>
      </c>
      <c r="AL1291" s="53" t="str">
        <f>IF(A1291="","",B1291&amp;"&lt;/td&gt;&lt;td&gt;"&amp;C1291&amp;"&lt;/td&gt;&lt;/tr&gt;")</f>
        <v>The Rasmus&lt;/td&gt;&lt;td&gt;In the Shadows&lt;/td&gt;&lt;/tr&gt;</v>
      </c>
      <c r="AM1291" s="53" t="str">
        <f>AI1291&amp;AJ1291&amp;AK1291&amp;AL1291</f>
        <v>&lt;tr&gt;&lt;td align="left"&gt;56&lt;/td&gt;&lt;td align="left"&gt;The Rasmus&lt;/td&gt;&lt;td&gt;In the Shadows&lt;/td&gt;&lt;/tr&gt;</v>
      </c>
      <c r="AN1291" s="64">
        <f>IF(MAX(LEN(B1291),LEN(C1291))=0,"",MAX(LEN(B1291),LEN(C1291)))</f>
        <v>14</v>
      </c>
    </row>
    <row r="1292" spans="1:40" x14ac:dyDescent="0.25">
      <c r="A1292" s="10" t="str">
        <f>N1292&amp;Q1292&amp;R1292&amp;S1292</f>
        <v>2015-201936F</v>
      </c>
      <c r="B1292" s="15" t="s">
        <v>2647</v>
      </c>
      <c r="C1292" s="15" t="s">
        <v>2648</v>
      </c>
      <c r="D1292" s="15"/>
      <c r="E1292" s="15"/>
      <c r="F1292" s="15"/>
      <c r="G1292" s="15"/>
      <c r="H1292" s="15"/>
      <c r="I1292" s="15"/>
      <c r="J1292" s="15"/>
      <c r="K1292" s="14"/>
      <c r="L1292" s="15">
        <v>2019</v>
      </c>
      <c r="M1292" s="10"/>
      <c r="N1292" s="3" t="s">
        <v>2623</v>
      </c>
      <c r="O1292" s="10"/>
      <c r="P1292" s="15">
        <v>61</v>
      </c>
      <c r="Q1292" s="15">
        <v>3</v>
      </c>
      <c r="R1292" s="15">
        <v>6</v>
      </c>
      <c r="S1292" s="15" t="s">
        <v>88</v>
      </c>
      <c r="U1292" s="76" t="s">
        <v>3074</v>
      </c>
      <c r="V1292" s="76" t="str">
        <f>IF(B1292="","",B1292)</f>
        <v>Calvin Harris &amp; Rag'n'Bone Man</v>
      </c>
      <c r="W1292" s="76" t="s">
        <v>3075</v>
      </c>
      <c r="X1292" s="76" t="str">
        <f>IF(C1292="","",C1292)</f>
        <v>Giant</v>
      </c>
      <c r="Y1292" s="77" t="s">
        <v>3077</v>
      </c>
      <c r="Z1292" s="76">
        <f>IF(L1292="","",L1292)</f>
        <v>2019</v>
      </c>
      <c r="AA1292" s="76" t="s">
        <v>3076</v>
      </c>
      <c r="AB1292" s="76" t="str">
        <f>_xlfn.CONCAT(U1292:AA1292)</f>
        <v>&lt;table class="questions" width="290"&gt;&lt;tr&gt;&lt;td height="50"&gt;&lt;div align="center"&gt;2 Points &lt;/div&gt;&lt;/td&gt;&lt;/tr&gt;&lt;tr&gt;&lt;td height="30"&gt;&lt;div align="center"&gt;Calvin Harris &amp; Rag'n'Bone Man&lt;/div&gt;&lt;/td&gt;&lt;/tr&gt;&lt;tr&gt;&lt;td height="30"&gt;&lt;div align="center"&gt;Giant&lt;/div&gt;&lt;/td&gt;&lt;/tr&gt;&lt;tr&gt;&lt;td height="30"&gt;&lt;div align="center"&gt;&lt;/div&gt;&lt;/td&gt;&lt;/tr&gt;&lt;tr&gt;&lt;td height="30"&gt;&lt;div align="center"&gt;2019&lt;/div&gt;&lt;/td&gt;&lt;/tr&gt;&lt;/table&gt;</v>
      </c>
      <c r="AC1292" s="50" t="s">
        <v>2615</v>
      </c>
      <c r="AD1292" s="50" t="str">
        <f>IF(A1292="","","Assets/"&amp;N1292&amp;"/"&amp;Q1292&amp;"/"&amp;P1292&amp;".mp3")</f>
        <v>Assets/2015-2019/3/61.mp3</v>
      </c>
      <c r="AE1292" s="51" t="s">
        <v>2614</v>
      </c>
      <c r="AF1292" s="50" t="str">
        <f>IF(A1292="","","Tune "&amp;66*(Q1292-1)+P1292)</f>
        <v>Tune 193</v>
      </c>
      <c r="AG1292" s="50" t="s">
        <v>2613</v>
      </c>
      <c r="AH1292" s="50" t="str">
        <f>AC1292&amp;AD1292&amp;AE1292&amp;AF1292&amp;AG1292</f>
        <v>&lt;li&gt;&lt;a href="Assets/2015-2019/3/61.mp3"&gt;Tune 193&lt;/a&gt;&lt;/li&gt;</v>
      </c>
      <c r="AI1292" s="53" t="s">
        <v>2616</v>
      </c>
      <c r="AJ1292" s="53">
        <f>IF(A1292="","",66*(Q1292-1)+P1292)</f>
        <v>193</v>
      </c>
      <c r="AK1292" s="53" t="s">
        <v>2617</v>
      </c>
      <c r="AL1292" s="53" t="str">
        <f>IF(A1292="","",B1292&amp;"&lt;/td&gt;&lt;td&gt;"&amp;C1292&amp;"&lt;/td&gt;&lt;/tr&gt;")</f>
        <v>Calvin Harris &amp; Rag'n'Bone Man&lt;/td&gt;&lt;td&gt;Giant&lt;/td&gt;&lt;/tr&gt;</v>
      </c>
      <c r="AM1292" s="53" t="str">
        <f>AI1292&amp;AJ1292&amp;AK1292&amp;AL1292</f>
        <v>&lt;tr&gt;&lt;td align="left"&gt;193&lt;/td&gt;&lt;td align="left"&gt;Calvin Harris &amp; Rag'n'Bone Man&lt;/td&gt;&lt;td&gt;Giant&lt;/td&gt;&lt;/tr&gt;</v>
      </c>
      <c r="AN1292" s="64">
        <f>IF(MAX(LEN(B1292),LEN(C1292))=0,"",MAX(LEN(B1292),LEN(C1292)))</f>
        <v>30</v>
      </c>
    </row>
    <row r="1293" spans="1:40" x14ac:dyDescent="0.25">
      <c r="A1293" s="10" t="str">
        <f>N1293&amp;Q1293&amp;R1293&amp;S1293</f>
        <v>2015-201936G</v>
      </c>
      <c r="B1293" s="15" t="s">
        <v>1077</v>
      </c>
      <c r="C1293" s="15" t="s">
        <v>2632</v>
      </c>
      <c r="D1293" s="15"/>
      <c r="E1293" s="15"/>
      <c r="F1293" s="15"/>
      <c r="G1293" s="15"/>
      <c r="H1293" s="15"/>
      <c r="I1293" s="15"/>
      <c r="J1293" s="15"/>
      <c r="K1293" s="14"/>
      <c r="L1293" s="15">
        <v>2019</v>
      </c>
      <c r="M1293" s="10"/>
      <c r="N1293" s="3" t="s">
        <v>2623</v>
      </c>
      <c r="O1293" s="10"/>
      <c r="P1293" s="15">
        <v>62</v>
      </c>
      <c r="Q1293" s="15">
        <v>3</v>
      </c>
      <c r="R1293" s="15">
        <v>6</v>
      </c>
      <c r="S1293" s="15" t="s">
        <v>1068</v>
      </c>
      <c r="U1293" s="76" t="s">
        <v>3074</v>
      </c>
      <c r="V1293" s="76" t="str">
        <f>IF(B1293="","",B1293)</f>
        <v>Avicii</v>
      </c>
      <c r="W1293" s="76" t="s">
        <v>3075</v>
      </c>
      <c r="X1293" s="76" t="str">
        <f>IF(C1293="","",C1293)</f>
        <v>Heaven</v>
      </c>
      <c r="Y1293" s="77" t="s">
        <v>3077</v>
      </c>
      <c r="Z1293" s="76">
        <f>IF(L1293="","",L1293)</f>
        <v>2019</v>
      </c>
      <c r="AA1293" s="76" t="s">
        <v>3076</v>
      </c>
      <c r="AB1293" s="76" t="str">
        <f>_xlfn.CONCAT(U1293:AA1293)</f>
        <v>&lt;table class="questions" width="290"&gt;&lt;tr&gt;&lt;td height="50"&gt;&lt;div align="center"&gt;2 Points &lt;/div&gt;&lt;/td&gt;&lt;/tr&gt;&lt;tr&gt;&lt;td height="30"&gt;&lt;div align="center"&gt;Avicii&lt;/div&gt;&lt;/td&gt;&lt;/tr&gt;&lt;tr&gt;&lt;td height="30"&gt;&lt;div align="center"&gt;Heaven&lt;/div&gt;&lt;/td&gt;&lt;/tr&gt;&lt;tr&gt;&lt;td height="30"&gt;&lt;div align="center"&gt;&lt;/div&gt;&lt;/td&gt;&lt;/tr&gt;&lt;tr&gt;&lt;td height="30"&gt;&lt;div align="center"&gt;2019&lt;/div&gt;&lt;/td&gt;&lt;/tr&gt;&lt;/table&gt;</v>
      </c>
      <c r="AC1293" s="50" t="s">
        <v>2615</v>
      </c>
      <c r="AD1293" s="50" t="str">
        <f>IF(A1293="","","Assets/"&amp;N1293&amp;"/"&amp;Q1293&amp;"/"&amp;P1293&amp;".mp3")</f>
        <v>Assets/2015-2019/3/62.mp3</v>
      </c>
      <c r="AE1293" s="51" t="s">
        <v>2614</v>
      </c>
      <c r="AF1293" s="50" t="str">
        <f>IF(A1293="","","Tune "&amp;66*(Q1293-1)+P1293)</f>
        <v>Tune 194</v>
      </c>
      <c r="AG1293" s="50" t="s">
        <v>2613</v>
      </c>
      <c r="AH1293" s="50" t="str">
        <f>AC1293&amp;AD1293&amp;AE1293&amp;AF1293&amp;AG1293</f>
        <v>&lt;li&gt;&lt;a href="Assets/2015-2019/3/62.mp3"&gt;Tune 194&lt;/a&gt;&lt;/li&gt;</v>
      </c>
      <c r="AI1293" s="53" t="s">
        <v>2616</v>
      </c>
      <c r="AJ1293" s="53">
        <f>IF(A1293="","",66*(Q1293-1)+P1293)</f>
        <v>194</v>
      </c>
      <c r="AK1293" s="53" t="s">
        <v>2617</v>
      </c>
      <c r="AL1293" s="53" t="str">
        <f>IF(A1293="","",B1293&amp;"&lt;/td&gt;&lt;td&gt;"&amp;C1293&amp;"&lt;/td&gt;&lt;/tr&gt;")</f>
        <v>Avicii&lt;/td&gt;&lt;td&gt;Heaven&lt;/td&gt;&lt;/tr&gt;</v>
      </c>
      <c r="AM1293" s="53" t="str">
        <f>AI1293&amp;AJ1293&amp;AK1293&amp;AL1293</f>
        <v>&lt;tr&gt;&lt;td align="left"&gt;194&lt;/td&gt;&lt;td align="left"&gt;Avicii&lt;/td&gt;&lt;td&gt;Heaven&lt;/td&gt;&lt;/tr&gt;</v>
      </c>
      <c r="AN1293" s="64">
        <f>IF(MAX(LEN(B1293),LEN(C1293))=0,"",MAX(LEN(B1293),LEN(C1293)))</f>
        <v>6</v>
      </c>
    </row>
    <row r="1294" spans="1:40" x14ac:dyDescent="0.25">
      <c r="A1294" s="10" t="str">
        <f>N1294&amp;Q1294&amp;R1294&amp;S1294</f>
        <v>2015-201936H</v>
      </c>
      <c r="B1294" s="15" t="s">
        <v>1656</v>
      </c>
      <c r="C1294" s="15" t="s">
        <v>2652</v>
      </c>
      <c r="D1294" s="15"/>
      <c r="E1294" s="15"/>
      <c r="F1294" s="15"/>
      <c r="G1294" s="15"/>
      <c r="H1294" s="15"/>
      <c r="I1294" s="15"/>
      <c r="J1294" s="15"/>
      <c r="K1294" s="14"/>
      <c r="L1294" s="15">
        <v>2018</v>
      </c>
      <c r="M1294" s="10"/>
      <c r="N1294" s="3" t="s">
        <v>2623</v>
      </c>
      <c r="O1294" s="10"/>
      <c r="P1294" s="15">
        <v>63</v>
      </c>
      <c r="Q1294" s="15">
        <v>3</v>
      </c>
      <c r="R1294" s="15">
        <v>6</v>
      </c>
      <c r="S1294" s="15" t="s">
        <v>1069</v>
      </c>
      <c r="U1294" s="76" t="s">
        <v>3074</v>
      </c>
      <c r="V1294" s="76" t="str">
        <f>IF(B1294="","",B1294)</f>
        <v>George Ezra</v>
      </c>
      <c r="W1294" s="76" t="s">
        <v>3075</v>
      </c>
      <c r="X1294" s="76" t="str">
        <f>IF(C1294="","",C1294)</f>
        <v>Hold My Girl</v>
      </c>
      <c r="Y1294" s="77" t="s">
        <v>3077</v>
      </c>
      <c r="Z1294" s="76">
        <f>IF(L1294="","",L1294)</f>
        <v>2018</v>
      </c>
      <c r="AA1294" s="76" t="s">
        <v>3076</v>
      </c>
      <c r="AB1294" s="76" t="str">
        <f>_xlfn.CONCAT(U1294:AA1294)</f>
        <v>&lt;table class="questions" width="290"&gt;&lt;tr&gt;&lt;td height="50"&gt;&lt;div align="center"&gt;2 Points &lt;/div&gt;&lt;/td&gt;&lt;/tr&gt;&lt;tr&gt;&lt;td height="30"&gt;&lt;div align="center"&gt;George Ezra&lt;/div&gt;&lt;/td&gt;&lt;/tr&gt;&lt;tr&gt;&lt;td height="30"&gt;&lt;div align="center"&gt;Hold My Girl&lt;/div&gt;&lt;/td&gt;&lt;/tr&gt;&lt;tr&gt;&lt;td height="30"&gt;&lt;div align="center"&gt;&lt;/div&gt;&lt;/td&gt;&lt;/tr&gt;&lt;tr&gt;&lt;td height="30"&gt;&lt;div align="center"&gt;2018&lt;/div&gt;&lt;/td&gt;&lt;/tr&gt;&lt;/table&gt;</v>
      </c>
      <c r="AC1294" s="50" t="s">
        <v>2615</v>
      </c>
      <c r="AD1294" s="50" t="str">
        <f>IF(A1294="","","Assets/"&amp;N1294&amp;"/"&amp;Q1294&amp;"/"&amp;P1294&amp;".mp3")</f>
        <v>Assets/2015-2019/3/63.mp3</v>
      </c>
      <c r="AE1294" s="51" t="s">
        <v>2614</v>
      </c>
      <c r="AF1294" s="50" t="str">
        <f>IF(A1294="","","Tune "&amp;66*(Q1294-1)+P1294)</f>
        <v>Tune 195</v>
      </c>
      <c r="AG1294" s="50" t="s">
        <v>2613</v>
      </c>
      <c r="AH1294" s="50" t="str">
        <f>AC1294&amp;AD1294&amp;AE1294&amp;AF1294&amp;AG1294</f>
        <v>&lt;li&gt;&lt;a href="Assets/2015-2019/3/63.mp3"&gt;Tune 195&lt;/a&gt;&lt;/li&gt;</v>
      </c>
      <c r="AI1294" s="53" t="s">
        <v>2616</v>
      </c>
      <c r="AJ1294" s="53">
        <f>IF(A1294="","",66*(Q1294-1)+P1294)</f>
        <v>195</v>
      </c>
      <c r="AK1294" s="53" t="s">
        <v>2617</v>
      </c>
      <c r="AL1294" s="53" t="str">
        <f>IF(A1294="","",B1294&amp;"&lt;/td&gt;&lt;td&gt;"&amp;C1294&amp;"&lt;/td&gt;&lt;/tr&gt;")</f>
        <v>George Ezra&lt;/td&gt;&lt;td&gt;Hold My Girl&lt;/td&gt;&lt;/tr&gt;</v>
      </c>
      <c r="AM1294" s="53" t="str">
        <f>AI1294&amp;AJ1294&amp;AK1294&amp;AL1294</f>
        <v>&lt;tr&gt;&lt;td align="left"&gt;195&lt;/td&gt;&lt;td align="left"&gt;George Ezra&lt;/td&gt;&lt;td&gt;Hold My Girl&lt;/td&gt;&lt;/tr&gt;</v>
      </c>
      <c r="AN1294" s="64">
        <f>IF(MAX(LEN(B1294),LEN(C1294))=0,"",MAX(LEN(B1294),LEN(C1294)))</f>
        <v>12</v>
      </c>
    </row>
    <row r="1295" spans="1:40" x14ac:dyDescent="0.25">
      <c r="A1295" s="10" t="str">
        <f>N1295&amp;Q1295&amp;R1295&amp;S1295</f>
        <v>TV21H</v>
      </c>
      <c r="B1295" s="35" t="s">
        <v>1358</v>
      </c>
      <c r="C1295" s="15"/>
      <c r="D1295" s="35" t="s">
        <v>985</v>
      </c>
      <c r="E1295" s="15"/>
      <c r="F1295" s="35" t="s">
        <v>1363</v>
      </c>
      <c r="G1295" s="15"/>
      <c r="H1295" s="35" t="s">
        <v>1364</v>
      </c>
      <c r="I1295" s="35" t="s">
        <v>1365</v>
      </c>
      <c r="J1295" s="15"/>
      <c r="K1295" s="14"/>
      <c r="L1295" s="15"/>
      <c r="M1295" s="10"/>
      <c r="N1295" s="8" t="s">
        <v>667</v>
      </c>
      <c r="O1295" s="10"/>
      <c r="P1295" s="15">
        <v>8</v>
      </c>
      <c r="Q1295" s="15">
        <v>2</v>
      </c>
      <c r="R1295" s="15">
        <v>1</v>
      </c>
      <c r="S1295" s="35" t="s">
        <v>1069</v>
      </c>
      <c r="U1295" s="76" t="s">
        <v>3074</v>
      </c>
      <c r="V1295" s="76" t="str">
        <f>IF(B1295="","",B1295)</f>
        <v>Only Fools and Horses</v>
      </c>
      <c r="W1295" s="76" t="s">
        <v>3075</v>
      </c>
      <c r="X1295" s="76" t="str">
        <f>IF(C1295="","",C1295)</f>
        <v/>
      </c>
      <c r="Y1295" s="77" t="s">
        <v>3077</v>
      </c>
      <c r="Z1295" s="76" t="str">
        <f>IF(L1295="","",L1295)</f>
        <v/>
      </c>
      <c r="AA1295" s="76" t="s">
        <v>3076</v>
      </c>
      <c r="AB1295" s="76" t="str">
        <f>_xlfn.CONCAT(U1295:AA1295)</f>
        <v>&lt;table class="questions" width="290"&gt;&lt;tr&gt;&lt;td height="50"&gt;&lt;div align="center"&gt;2 Points &lt;/div&gt;&lt;/td&gt;&lt;/tr&gt;&lt;tr&gt;&lt;td height="30"&gt;&lt;div align="center"&gt;Only Fools and Horses&lt;/div&gt;&lt;/td&gt;&lt;/tr&gt;&lt;tr&gt;&lt;td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295" s="50" t="s">
        <v>2615</v>
      </c>
      <c r="AD1295" s="50" t="str">
        <f>IF(A1295="","","Assets/"&amp;N1295&amp;"/"&amp;Q1295&amp;"/"&amp;P1295&amp;".mp3")</f>
        <v>Assets/TV/2/8.mp3</v>
      </c>
      <c r="AE1295" s="51" t="s">
        <v>2614</v>
      </c>
      <c r="AF1295" s="50" t="str">
        <f>IF(A1295="","","Tune "&amp;66*(Q1295-1)+P1295)</f>
        <v>Tune 74</v>
      </c>
      <c r="AG1295" s="50" t="s">
        <v>2613</v>
      </c>
      <c r="AH1295" s="50" t="str">
        <f>AC1295&amp;AD1295&amp;AE1295&amp;AF1295&amp;AG1295</f>
        <v>&lt;li&gt;&lt;a href="Assets/TV/2/8.mp3"&gt;Tune 74&lt;/a&gt;&lt;/li&gt;</v>
      </c>
      <c r="AI1295" s="53" t="s">
        <v>2616</v>
      </c>
      <c r="AJ1295" s="53">
        <f>IF(A1295="","",66*(Q1295-1)+P1295)</f>
        <v>74</v>
      </c>
      <c r="AK1295" s="53" t="s">
        <v>2617</v>
      </c>
      <c r="AL1295" s="53" t="str">
        <f>IF(A1295="","",B1295&amp;"&lt;/td&gt;&lt;td&gt;"&amp;C1295&amp;"&lt;/td&gt;&lt;/tr&gt;")</f>
        <v>Only Fools and Horses&lt;/td&gt;&lt;td&gt;&lt;/td&gt;&lt;/tr&gt;</v>
      </c>
      <c r="AM1295" s="53" t="str">
        <f>AI1295&amp;AJ1295&amp;AK1295&amp;AL1295</f>
        <v>&lt;tr&gt;&lt;td align="left"&gt;74&lt;/td&gt;&lt;td align="left"&gt;Only Fools and Horses&lt;/td&gt;&lt;td&gt;&lt;/td&gt;&lt;/tr&gt;</v>
      </c>
      <c r="AN1295" s="64">
        <f>IF(MAX(LEN(B1295),LEN(C1295))=0,"",MAX(LEN(B1295),LEN(C1295)))</f>
        <v>21</v>
      </c>
    </row>
    <row r="1296" spans="1:40" x14ac:dyDescent="0.25">
      <c r="A1296" s="10" t="str">
        <f>N1296&amp;Q1296&amp;R1296&amp;S1296</f>
        <v>2010-201433H</v>
      </c>
      <c r="B1296" s="35" t="s">
        <v>1090</v>
      </c>
      <c r="C1296" s="35" t="s">
        <v>1697</v>
      </c>
      <c r="D1296" s="35" t="s">
        <v>672</v>
      </c>
      <c r="E1296" s="35" t="s">
        <v>682</v>
      </c>
      <c r="F1296" s="15"/>
      <c r="G1296" s="15"/>
      <c r="H1296" s="15"/>
      <c r="I1296" s="15"/>
      <c r="J1296" s="15"/>
      <c r="K1296" s="14"/>
      <c r="L1296" s="15">
        <v>2013</v>
      </c>
      <c r="M1296" s="10"/>
      <c r="N1296" s="3" t="s">
        <v>2622</v>
      </c>
      <c r="O1296" s="10"/>
      <c r="P1296" s="15">
        <v>30</v>
      </c>
      <c r="Q1296" s="15">
        <v>3</v>
      </c>
      <c r="R1296" s="15">
        <v>3</v>
      </c>
      <c r="S1296" s="35" t="s">
        <v>1069</v>
      </c>
      <c r="U1296" s="76" t="s">
        <v>3074</v>
      </c>
      <c r="V1296" s="76" t="str">
        <f>IF(B1296="","",B1296)</f>
        <v>John Legend</v>
      </c>
      <c r="W1296" s="76" t="s">
        <v>3075</v>
      </c>
      <c r="X1296" s="76" t="str">
        <f>IF(C1296="","",C1296)</f>
        <v>All of Me</v>
      </c>
      <c r="Y1296" s="77" t="s">
        <v>3077</v>
      </c>
      <c r="Z1296" s="76">
        <f>IF(L1296="","",L1296)</f>
        <v>2013</v>
      </c>
      <c r="AA1296" s="76" t="s">
        <v>3076</v>
      </c>
      <c r="AB1296" s="76" t="str">
        <f>_xlfn.CONCAT(U1296:AA1296)</f>
        <v>&lt;table class="questions" width="290"&gt;&lt;tr&gt;&lt;td height="50"&gt;&lt;div align="center"&gt;2 Points &lt;/div&gt;&lt;/td&gt;&lt;/tr&gt;&lt;tr&gt;&lt;td height="30"&gt;&lt;div align="center"&gt;John Legend&lt;/div&gt;&lt;/td&gt;&lt;/tr&gt;&lt;tr&gt;&lt;td height="30"&gt;&lt;div align="center"&gt;All of Me&lt;/div&gt;&lt;/td&gt;&lt;/tr&gt;&lt;tr&gt;&lt;td height="30"&gt;&lt;div align="center"&gt;&lt;/div&gt;&lt;/td&gt;&lt;/tr&gt;&lt;tr&gt;&lt;td height="30"&gt;&lt;div align="center"&gt;2013&lt;/div&gt;&lt;/td&gt;&lt;/tr&gt;&lt;/table&gt;</v>
      </c>
      <c r="AC1296" s="50" t="s">
        <v>2615</v>
      </c>
      <c r="AD1296" s="50" t="str">
        <f>IF(A1296="","","Assets/"&amp;N1296&amp;"/"&amp;Q1296&amp;"/"&amp;P1296&amp;".mp3")</f>
        <v>Assets/2010-2014/3/30.mp3</v>
      </c>
      <c r="AE1296" s="51" t="s">
        <v>2614</v>
      </c>
      <c r="AF1296" s="50" t="str">
        <f>IF(A1296="","","Tune "&amp;66*(Q1296-1)+P1296)</f>
        <v>Tune 162</v>
      </c>
      <c r="AG1296" s="50" t="s">
        <v>2613</v>
      </c>
      <c r="AH1296" s="50" t="str">
        <f>AC1296&amp;AD1296&amp;AE1296&amp;AF1296&amp;AG1296</f>
        <v>&lt;li&gt;&lt;a href="Assets/2010-2014/3/30.mp3"&gt;Tune 162&lt;/a&gt;&lt;/li&gt;</v>
      </c>
      <c r="AI1296" s="53" t="s">
        <v>2616</v>
      </c>
      <c r="AJ1296" s="53">
        <f>IF(A1296="","",66*(Q1296-1)+P1296)</f>
        <v>162</v>
      </c>
      <c r="AK1296" s="53" t="s">
        <v>2617</v>
      </c>
      <c r="AL1296" s="53" t="str">
        <f>IF(A1296="","",B1296&amp;"&lt;/td&gt;&lt;td&gt;"&amp;C1296&amp;"&lt;/td&gt;&lt;/tr&gt;")</f>
        <v>John Legend&lt;/td&gt;&lt;td&gt;All of Me&lt;/td&gt;&lt;/tr&gt;</v>
      </c>
      <c r="AM1296" s="53" t="str">
        <f>AI1296&amp;AJ1296&amp;AK1296&amp;AL1296</f>
        <v>&lt;tr&gt;&lt;td align="left"&gt;162&lt;/td&gt;&lt;td align="left"&gt;John Legend&lt;/td&gt;&lt;td&gt;All of Me&lt;/td&gt;&lt;/tr&gt;</v>
      </c>
      <c r="AN1296" s="64">
        <f>IF(MAX(LEN(B1296),LEN(C1296))=0,"",MAX(LEN(B1296),LEN(C1296)))</f>
        <v>11</v>
      </c>
    </row>
    <row r="1297" spans="1:40" x14ac:dyDescent="0.25">
      <c r="A1297" s="10" t="str">
        <f>N1297&amp;Q1297&amp;R1297&amp;S1297</f>
        <v>Dance14B</v>
      </c>
      <c r="B1297" s="35" t="s">
        <v>1470</v>
      </c>
      <c r="C1297" s="35" t="s">
        <v>1471</v>
      </c>
      <c r="D1297" s="35" t="s">
        <v>672</v>
      </c>
      <c r="E1297" s="35" t="s">
        <v>682</v>
      </c>
      <c r="F1297" s="35" t="s">
        <v>522</v>
      </c>
      <c r="G1297" s="15"/>
      <c r="H1297" s="35" t="s">
        <v>1472</v>
      </c>
      <c r="I1297" s="35" t="s">
        <v>1473</v>
      </c>
      <c r="J1297" s="15"/>
      <c r="K1297" s="14"/>
      <c r="L1297" s="15">
        <v>2013</v>
      </c>
      <c r="M1297" s="10"/>
      <c r="N1297" s="40" t="s">
        <v>1436</v>
      </c>
      <c r="O1297" s="10"/>
      <c r="P1297" s="15">
        <v>35</v>
      </c>
      <c r="Q1297" s="15">
        <v>1</v>
      </c>
      <c r="R1297" s="15">
        <v>4</v>
      </c>
      <c r="S1297" s="35" t="s">
        <v>85</v>
      </c>
      <c r="U1297" s="76" t="s">
        <v>3074</v>
      </c>
      <c r="V1297" s="76" t="str">
        <f>IF(B1297="","",B1297)</f>
        <v>Showtek</v>
      </c>
      <c r="W1297" s="76" t="s">
        <v>3075</v>
      </c>
      <c r="X1297" s="76" t="str">
        <f>IF(C1297="","",C1297)</f>
        <v>Booyah</v>
      </c>
      <c r="Y1297" s="77" t="s">
        <v>3077</v>
      </c>
      <c r="Z1297" s="76">
        <f>IF(L1297="","",L1297)</f>
        <v>2013</v>
      </c>
      <c r="AA1297" s="76" t="s">
        <v>3076</v>
      </c>
      <c r="AB1297" s="76" t="str">
        <f>_xlfn.CONCAT(U1297:AA1297)</f>
        <v>&lt;table class="questions" width="290"&gt;&lt;tr&gt;&lt;td height="50"&gt;&lt;div align="center"&gt;2 Points &lt;/div&gt;&lt;/td&gt;&lt;/tr&gt;&lt;tr&gt;&lt;td height="30"&gt;&lt;div align="center"&gt;Showtek&lt;/div&gt;&lt;/td&gt;&lt;/tr&gt;&lt;tr&gt;&lt;td height="30"&gt;&lt;div align="center"&gt;Booyah&lt;/div&gt;&lt;/td&gt;&lt;/tr&gt;&lt;tr&gt;&lt;td height="30"&gt;&lt;div align="center"&gt;&lt;/div&gt;&lt;/td&gt;&lt;/tr&gt;&lt;tr&gt;&lt;td height="30"&gt;&lt;div align="center"&gt;2013&lt;/div&gt;&lt;/td&gt;&lt;/tr&gt;&lt;/table&gt;</v>
      </c>
      <c r="AC1297" s="50" t="s">
        <v>2615</v>
      </c>
      <c r="AD1297" s="50" t="str">
        <f>IF(A1297="","","Assets/"&amp;N1297&amp;"/"&amp;Q1297&amp;"/"&amp;P1297&amp;".mp3")</f>
        <v>Assets/Dance/1/35.mp3</v>
      </c>
      <c r="AE1297" s="51" t="s">
        <v>2614</v>
      </c>
      <c r="AF1297" s="50" t="str">
        <f>IF(A1297="","","Tune "&amp;66*(Q1297-1)+P1297)</f>
        <v>Tune 35</v>
      </c>
      <c r="AG1297" s="50" t="s">
        <v>2613</v>
      </c>
      <c r="AH1297" s="50" t="str">
        <f>AC1297&amp;AD1297&amp;AE1297&amp;AF1297&amp;AG1297</f>
        <v>&lt;li&gt;&lt;a href="Assets/Dance/1/35.mp3"&gt;Tune 35&lt;/a&gt;&lt;/li&gt;</v>
      </c>
      <c r="AI1297" s="53" t="s">
        <v>2616</v>
      </c>
      <c r="AJ1297" s="53">
        <f>IF(A1297="","",66*(Q1297-1)+P1297)</f>
        <v>35</v>
      </c>
      <c r="AK1297" s="53" t="s">
        <v>2617</v>
      </c>
      <c r="AL1297" s="53" t="str">
        <f>IF(A1297="","",B1297&amp;"&lt;/td&gt;&lt;td&gt;"&amp;C1297&amp;"&lt;/td&gt;&lt;/tr&gt;")</f>
        <v>Showtek&lt;/td&gt;&lt;td&gt;Booyah&lt;/td&gt;&lt;/tr&gt;</v>
      </c>
      <c r="AM1297" s="53" t="str">
        <f>AI1297&amp;AJ1297&amp;AK1297&amp;AL1297</f>
        <v>&lt;tr&gt;&lt;td align="left"&gt;35&lt;/td&gt;&lt;td align="left"&gt;Showtek&lt;/td&gt;&lt;td&gt;Booyah&lt;/td&gt;&lt;/tr&gt;</v>
      </c>
      <c r="AN1297" s="64">
        <f>IF(MAX(LEN(B1297),LEN(C1297))=0,"",MAX(LEN(B1297),LEN(C1297)))</f>
        <v>7</v>
      </c>
    </row>
    <row r="1298" spans="1:40" x14ac:dyDescent="0.25">
      <c r="A1298" s="10" t="str">
        <f>N1298&amp;Q1298&amp;R1298&amp;S1298</f>
        <v>Film23C</v>
      </c>
      <c r="B1298" s="35" t="s">
        <v>1495</v>
      </c>
      <c r="C1298" s="35"/>
      <c r="D1298" s="35" t="s">
        <v>698</v>
      </c>
      <c r="E1298" s="15"/>
      <c r="F1298" s="35" t="s">
        <v>327</v>
      </c>
      <c r="G1298" s="15"/>
      <c r="H1298" s="35" t="s">
        <v>1506</v>
      </c>
      <c r="I1298" s="15"/>
      <c r="J1298" s="15"/>
      <c r="K1298" s="14"/>
      <c r="L1298" s="15"/>
      <c r="M1298" s="10"/>
      <c r="N1298" s="4" t="s">
        <v>698</v>
      </c>
      <c r="O1298" s="10"/>
      <c r="P1298" s="15">
        <v>25</v>
      </c>
      <c r="Q1298" s="15">
        <v>2</v>
      </c>
      <c r="R1298" s="15">
        <v>3</v>
      </c>
      <c r="S1298" s="35" t="s">
        <v>89</v>
      </c>
      <c r="U1298" s="76" t="s">
        <v>3074</v>
      </c>
      <c r="V1298" s="76" t="str">
        <f>IF(B1298="","",B1298)</f>
        <v>The Internship</v>
      </c>
      <c r="W1298" s="76" t="s">
        <v>3075</v>
      </c>
      <c r="X1298" s="76" t="str">
        <f>IF(C1298="","",C1298)</f>
        <v/>
      </c>
      <c r="Y1298" s="77" t="s">
        <v>3077</v>
      </c>
      <c r="Z1298" s="76" t="str">
        <f>IF(L1298="","",L1298)</f>
        <v/>
      </c>
      <c r="AA1298" s="76" t="s">
        <v>3076</v>
      </c>
      <c r="AB1298" s="76" t="str">
        <f>_xlfn.CONCAT(U1298:AA1298)</f>
        <v>&lt;table class="questions" width="290"&gt;&lt;tr&gt;&lt;td height="50"&gt;&lt;div align="center"&gt;2 Points &lt;/div&gt;&lt;/td&gt;&lt;/tr&gt;&lt;tr&gt;&lt;td height="30"&gt;&lt;div align="center"&gt;The Internship&lt;/div&gt;&lt;/td&gt;&lt;/tr&gt;&lt;tr&gt;&lt;td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298" s="50" t="s">
        <v>2615</v>
      </c>
      <c r="AD1298" s="50" t="str">
        <f>IF(A1298="","","Assets/"&amp;N1298&amp;"/"&amp;Q1298&amp;"/"&amp;P1298&amp;".mp3")</f>
        <v>Assets/Film/2/25.mp3</v>
      </c>
      <c r="AE1298" s="51" t="s">
        <v>2614</v>
      </c>
      <c r="AF1298" s="50" t="str">
        <f>IF(A1298="","","Tune "&amp;66*(Q1298-1)+P1298)</f>
        <v>Tune 91</v>
      </c>
      <c r="AG1298" s="50" t="s">
        <v>2613</v>
      </c>
      <c r="AH1298" s="50" t="str">
        <f>AC1298&amp;AD1298&amp;AE1298&amp;AF1298&amp;AG1298</f>
        <v>&lt;li&gt;&lt;a href="Assets/Film/2/25.mp3"&gt;Tune 91&lt;/a&gt;&lt;/li&gt;</v>
      </c>
      <c r="AI1298" s="53" t="s">
        <v>2616</v>
      </c>
      <c r="AJ1298" s="53">
        <f>IF(A1298="","",66*(Q1298-1)+P1298)</f>
        <v>91</v>
      </c>
      <c r="AK1298" s="53" t="s">
        <v>2617</v>
      </c>
      <c r="AL1298" s="53" t="str">
        <f>IF(A1298="","",B1298&amp;"&lt;/td&gt;&lt;td&gt;"&amp;C1298&amp;"&lt;/td&gt;&lt;/tr&gt;")</f>
        <v>The Internship&lt;/td&gt;&lt;td&gt;&lt;/td&gt;&lt;/tr&gt;</v>
      </c>
      <c r="AM1298" s="53" t="str">
        <f>AI1298&amp;AJ1298&amp;AK1298&amp;AL1298</f>
        <v>&lt;tr&gt;&lt;td align="left"&gt;91&lt;/td&gt;&lt;td align="left"&gt;The Internship&lt;/td&gt;&lt;td&gt;&lt;/td&gt;&lt;/tr&gt;</v>
      </c>
      <c r="AN1298" s="64">
        <f>IF(MAX(LEN(B1298),LEN(C1298))=0,"",MAX(LEN(B1298),LEN(C1298)))</f>
        <v>14</v>
      </c>
    </row>
    <row r="1299" spans="1:40" x14ac:dyDescent="0.25">
      <c r="A1299" s="10" t="str">
        <f>N1299&amp;Q1299&amp;R1299&amp;S1299</f>
        <v>2020-202411I</v>
      </c>
      <c r="B1299" s="15" t="s">
        <v>2153</v>
      </c>
      <c r="C1299" s="15" t="s">
        <v>2813</v>
      </c>
      <c r="D1299" s="15"/>
      <c r="E1299" s="15"/>
      <c r="F1299" s="15"/>
      <c r="G1299" s="15"/>
      <c r="H1299" s="15"/>
      <c r="I1299" s="15"/>
      <c r="J1299" s="15"/>
      <c r="K1299" s="14"/>
      <c r="L1299" s="15">
        <v>2020</v>
      </c>
      <c r="M1299" s="10"/>
      <c r="N1299" s="58" t="s">
        <v>2842</v>
      </c>
      <c r="O1299" s="10"/>
      <c r="P1299" s="15">
        <v>9</v>
      </c>
      <c r="Q1299" s="15">
        <v>1</v>
      </c>
      <c r="R1299" s="15">
        <v>1</v>
      </c>
      <c r="S1299" s="15" t="s">
        <v>1070</v>
      </c>
      <c r="U1299" s="76" t="s">
        <v>3074</v>
      </c>
      <c r="V1299" s="76" t="str">
        <f>IF(B1299="","",B1299)</f>
        <v>Sia</v>
      </c>
      <c r="W1299" s="76" t="s">
        <v>3075</v>
      </c>
      <c r="X1299" s="76" t="str">
        <f>IF(C1299="","",C1299)</f>
        <v>Together</v>
      </c>
      <c r="Y1299" s="77" t="s">
        <v>3077</v>
      </c>
      <c r="Z1299" s="76">
        <f>IF(L1299="","",L1299)</f>
        <v>2020</v>
      </c>
      <c r="AA1299" s="76" t="s">
        <v>3076</v>
      </c>
      <c r="AB1299" s="76" t="str">
        <f>_xlfn.CONCAT(U1299:AA1299)</f>
        <v>&lt;table class="questions" width="290"&gt;&lt;tr&gt;&lt;td height="50"&gt;&lt;div align="center"&gt;2 Points &lt;/div&gt;&lt;/td&gt;&lt;/tr&gt;&lt;tr&gt;&lt;td height="30"&gt;&lt;div align="center"&gt;Sia&lt;/div&gt;&lt;/td&gt;&lt;/tr&gt;&lt;tr&gt;&lt;td height="30"&gt;&lt;div align="center"&gt;Together&lt;/div&gt;&lt;/td&gt;&lt;/tr&gt;&lt;tr&gt;&lt;td height="30"&gt;&lt;div align="center"&gt;&lt;/div&gt;&lt;/td&gt;&lt;/tr&gt;&lt;tr&gt;&lt;td height="30"&gt;&lt;div align="center"&gt;2020&lt;/div&gt;&lt;/td&gt;&lt;/tr&gt;&lt;/table&gt;</v>
      </c>
      <c r="AC1299" s="50" t="s">
        <v>2615</v>
      </c>
      <c r="AD1299" s="50" t="str">
        <f>IF(A1299="","","Assets/"&amp;N1299&amp;"/"&amp;Q1299&amp;"/"&amp;P1299&amp;".mp3")</f>
        <v>Assets/2020-2024/1/9.mp3</v>
      </c>
      <c r="AE1299" s="51" t="s">
        <v>2614</v>
      </c>
      <c r="AF1299" s="50" t="str">
        <f>IF(A1299="","","Tune "&amp;66*(Q1299-1)+P1299)</f>
        <v>Tune 9</v>
      </c>
      <c r="AG1299" s="50" t="s">
        <v>2613</v>
      </c>
      <c r="AH1299" s="50" t="str">
        <f>AC1299&amp;AD1299&amp;AE1299&amp;AF1299&amp;AG1299</f>
        <v>&lt;li&gt;&lt;a href="Assets/2020-2024/1/9.mp3"&gt;Tune 9&lt;/a&gt;&lt;/li&gt;</v>
      </c>
      <c r="AI1299" s="53" t="s">
        <v>2616</v>
      </c>
      <c r="AJ1299" s="53">
        <f>IF(A1299="","",66*(Q1299-1)+P1299)</f>
        <v>9</v>
      </c>
      <c r="AK1299" s="53" t="s">
        <v>2617</v>
      </c>
      <c r="AL1299" s="53" t="str">
        <f>IF(A1299="","",B1299&amp;"&lt;/td&gt;&lt;td&gt;"&amp;C1299&amp;"&lt;/td&gt;&lt;/tr&gt;")</f>
        <v>Sia&lt;/td&gt;&lt;td&gt;Together&lt;/td&gt;&lt;/tr&gt;</v>
      </c>
      <c r="AM1299" s="53" t="str">
        <f>AI1299&amp;AJ1299&amp;AK1299&amp;AL1299</f>
        <v>&lt;tr&gt;&lt;td align="left"&gt;9&lt;/td&gt;&lt;td align="left"&gt;Sia&lt;/td&gt;&lt;td&gt;Together&lt;/td&gt;&lt;/tr&gt;</v>
      </c>
      <c r="AN1299" s="64">
        <f>IF(MAX(LEN(B1299),LEN(C1299))=0,"",MAX(LEN(B1299),LEN(C1299)))</f>
        <v>8</v>
      </c>
    </row>
    <row r="1300" spans="1:40" x14ac:dyDescent="0.25">
      <c r="A1300" s="10" t="str">
        <f>N1300&amp;Q1300&amp;R1300&amp;S1300</f>
        <v>2015-201936I</v>
      </c>
      <c r="B1300" s="15" t="s">
        <v>143</v>
      </c>
      <c r="C1300" s="15" t="s">
        <v>2656</v>
      </c>
      <c r="D1300" s="15"/>
      <c r="E1300" s="15"/>
      <c r="F1300" s="15"/>
      <c r="G1300" s="15"/>
      <c r="H1300" s="15"/>
      <c r="I1300" s="15"/>
      <c r="J1300" s="15"/>
      <c r="K1300" s="14"/>
      <c r="L1300" s="15">
        <v>2019</v>
      </c>
      <c r="M1300" s="10"/>
      <c r="N1300" s="3" t="s">
        <v>2623</v>
      </c>
      <c r="O1300" s="10"/>
      <c r="P1300" s="15">
        <v>64</v>
      </c>
      <c r="Q1300" s="15">
        <v>3</v>
      </c>
      <c r="R1300" s="15">
        <v>6</v>
      </c>
      <c r="S1300" s="15" t="s">
        <v>1070</v>
      </c>
      <c r="U1300" s="76" t="s">
        <v>3074</v>
      </c>
      <c r="V1300" s="76" t="str">
        <f>IF(B1300="","",B1300)</f>
        <v>Katy Perry</v>
      </c>
      <c r="W1300" s="76" t="s">
        <v>3075</v>
      </c>
      <c r="X1300" s="76" t="str">
        <f>IF(C1300="","",C1300)</f>
        <v>Never Really Over</v>
      </c>
      <c r="Y1300" s="77" t="s">
        <v>3077</v>
      </c>
      <c r="Z1300" s="76">
        <f>IF(L1300="","",L1300)</f>
        <v>2019</v>
      </c>
      <c r="AA1300" s="76" t="s">
        <v>3076</v>
      </c>
      <c r="AB1300" s="76" t="str">
        <f>_xlfn.CONCAT(U1300:AA1300)</f>
        <v>&lt;table class="questions" width="290"&gt;&lt;tr&gt;&lt;td height="50"&gt;&lt;div align="center"&gt;2 Points &lt;/div&gt;&lt;/td&gt;&lt;/tr&gt;&lt;tr&gt;&lt;td height="30"&gt;&lt;div align="center"&gt;Katy Perry&lt;/div&gt;&lt;/td&gt;&lt;/tr&gt;&lt;tr&gt;&lt;td height="30"&gt;&lt;div align="center"&gt;Never Really Over&lt;/div&gt;&lt;/td&gt;&lt;/tr&gt;&lt;tr&gt;&lt;td height="30"&gt;&lt;div align="center"&gt;&lt;/div&gt;&lt;/td&gt;&lt;/tr&gt;&lt;tr&gt;&lt;td height="30"&gt;&lt;div align="center"&gt;2019&lt;/div&gt;&lt;/td&gt;&lt;/tr&gt;&lt;/table&gt;</v>
      </c>
      <c r="AC1300" s="50" t="s">
        <v>2615</v>
      </c>
      <c r="AD1300" s="50" t="str">
        <f>IF(A1300="","","Assets/"&amp;N1300&amp;"/"&amp;Q1300&amp;"/"&amp;P1300&amp;".mp3")</f>
        <v>Assets/2015-2019/3/64.mp3</v>
      </c>
      <c r="AE1300" s="51" t="s">
        <v>2614</v>
      </c>
      <c r="AF1300" s="50" t="str">
        <f>IF(A1300="","","Tune "&amp;66*(Q1300-1)+P1300)</f>
        <v>Tune 196</v>
      </c>
      <c r="AG1300" s="50" t="s">
        <v>2613</v>
      </c>
      <c r="AH1300" s="50" t="str">
        <f>AC1300&amp;AD1300&amp;AE1300&amp;AF1300&amp;AG1300</f>
        <v>&lt;li&gt;&lt;a href="Assets/2015-2019/3/64.mp3"&gt;Tune 196&lt;/a&gt;&lt;/li&gt;</v>
      </c>
      <c r="AI1300" s="53" t="s">
        <v>2616</v>
      </c>
      <c r="AJ1300" s="53">
        <f>IF(A1300="","",66*(Q1300-1)+P1300)</f>
        <v>196</v>
      </c>
      <c r="AK1300" s="53" t="s">
        <v>2617</v>
      </c>
      <c r="AL1300" s="53" t="str">
        <f>IF(A1300="","",B1300&amp;"&lt;/td&gt;&lt;td&gt;"&amp;C1300&amp;"&lt;/td&gt;&lt;/tr&gt;")</f>
        <v>Katy Perry&lt;/td&gt;&lt;td&gt;Never Really Over&lt;/td&gt;&lt;/tr&gt;</v>
      </c>
      <c r="AM1300" s="53" t="str">
        <f>AI1300&amp;AJ1300&amp;AK1300&amp;AL1300</f>
        <v>&lt;tr&gt;&lt;td align="left"&gt;196&lt;/td&gt;&lt;td align="left"&gt;Katy Perry&lt;/td&gt;&lt;td&gt;Never Really Over&lt;/td&gt;&lt;/tr&gt;</v>
      </c>
      <c r="AN1300" s="64">
        <f>IF(MAX(LEN(B1300),LEN(C1300))=0,"",MAX(LEN(B1300),LEN(C1300)))</f>
        <v>17</v>
      </c>
    </row>
    <row r="1301" spans="1:40" x14ac:dyDescent="0.25">
      <c r="A1301" s="10" t="str">
        <f>N1301&amp;Q1301&amp;R1301&amp;S1301</f>
        <v>2015-201936J</v>
      </c>
      <c r="B1301" s="15" t="s">
        <v>2657</v>
      </c>
      <c r="C1301" s="15" t="s">
        <v>2658</v>
      </c>
      <c r="D1301" s="15"/>
      <c r="E1301" s="15"/>
      <c r="F1301" s="15"/>
      <c r="G1301" s="15"/>
      <c r="H1301" s="15"/>
      <c r="I1301" s="15"/>
      <c r="J1301" s="15"/>
      <c r="K1301" s="14"/>
      <c r="L1301" s="15">
        <v>2018</v>
      </c>
      <c r="M1301" s="10"/>
      <c r="N1301" s="3" t="s">
        <v>2623</v>
      </c>
      <c r="O1301" s="10"/>
      <c r="P1301" s="15">
        <v>65</v>
      </c>
      <c r="Q1301" s="15">
        <v>3</v>
      </c>
      <c r="R1301" s="15">
        <v>6</v>
      </c>
      <c r="S1301" s="15" t="s">
        <v>1071</v>
      </c>
      <c r="U1301" s="76" t="s">
        <v>3074</v>
      </c>
      <c r="V1301" s="76" t="str">
        <f>IF(B1301="","",B1301)</f>
        <v>James Arthur &amp; Anne Marie</v>
      </c>
      <c r="W1301" s="76" t="s">
        <v>3075</v>
      </c>
      <c r="X1301" s="76" t="str">
        <f>IF(C1301="","",C1301)</f>
        <v>Rewrite The Stars</v>
      </c>
      <c r="Y1301" s="77" t="s">
        <v>3077</v>
      </c>
      <c r="Z1301" s="76">
        <f>IF(L1301="","",L1301)</f>
        <v>2018</v>
      </c>
      <c r="AA1301" s="76" t="s">
        <v>3076</v>
      </c>
      <c r="AB1301" s="76" t="str">
        <f>_xlfn.CONCAT(U1301:AA1301)</f>
        <v>&lt;table class="questions" width="290"&gt;&lt;tr&gt;&lt;td height="50"&gt;&lt;div align="center"&gt;2 Points &lt;/div&gt;&lt;/td&gt;&lt;/tr&gt;&lt;tr&gt;&lt;td height="30"&gt;&lt;div align="center"&gt;James Arthur &amp; Anne Marie&lt;/div&gt;&lt;/td&gt;&lt;/tr&gt;&lt;tr&gt;&lt;td height="30"&gt;&lt;div align="center"&gt;Rewrite The Stars&lt;/div&gt;&lt;/td&gt;&lt;/tr&gt;&lt;tr&gt;&lt;td height="30"&gt;&lt;div align="center"&gt;&lt;/div&gt;&lt;/td&gt;&lt;/tr&gt;&lt;tr&gt;&lt;td height="30"&gt;&lt;div align="center"&gt;2018&lt;/div&gt;&lt;/td&gt;&lt;/tr&gt;&lt;/table&gt;</v>
      </c>
      <c r="AC1301" s="50" t="s">
        <v>2615</v>
      </c>
      <c r="AD1301" s="50" t="str">
        <f>IF(A1301="","","Assets/"&amp;N1301&amp;"/"&amp;Q1301&amp;"/"&amp;P1301&amp;".mp3")</f>
        <v>Assets/2015-2019/3/65.mp3</v>
      </c>
      <c r="AE1301" s="51" t="s">
        <v>2614</v>
      </c>
      <c r="AF1301" s="50" t="str">
        <f>IF(A1301="","","Tune "&amp;66*(Q1301-1)+P1301)</f>
        <v>Tune 197</v>
      </c>
      <c r="AG1301" s="50" t="s">
        <v>2613</v>
      </c>
      <c r="AH1301" s="50" t="str">
        <f>AC1301&amp;AD1301&amp;AE1301&amp;AF1301&amp;AG1301</f>
        <v>&lt;li&gt;&lt;a href="Assets/2015-2019/3/65.mp3"&gt;Tune 197&lt;/a&gt;&lt;/li&gt;</v>
      </c>
      <c r="AI1301" s="53" t="s">
        <v>2616</v>
      </c>
      <c r="AJ1301" s="53">
        <f>IF(A1301="","",66*(Q1301-1)+P1301)</f>
        <v>197</v>
      </c>
      <c r="AK1301" s="53" t="s">
        <v>2617</v>
      </c>
      <c r="AL1301" s="53" t="str">
        <f>IF(A1301="","",B1301&amp;"&lt;/td&gt;&lt;td&gt;"&amp;C1301&amp;"&lt;/td&gt;&lt;/tr&gt;")</f>
        <v>James Arthur &amp; Anne Marie&lt;/td&gt;&lt;td&gt;Rewrite The Stars&lt;/td&gt;&lt;/tr&gt;</v>
      </c>
      <c r="AM1301" s="53" t="str">
        <f>AI1301&amp;AJ1301&amp;AK1301&amp;AL1301</f>
        <v>&lt;tr&gt;&lt;td align="left"&gt;197&lt;/td&gt;&lt;td align="left"&gt;James Arthur &amp; Anne Marie&lt;/td&gt;&lt;td&gt;Rewrite The Stars&lt;/td&gt;&lt;/tr&gt;</v>
      </c>
      <c r="AN1301" s="64">
        <f>IF(MAX(LEN(B1301),LEN(C1301))=0,"",MAX(LEN(B1301),LEN(C1301)))</f>
        <v>25</v>
      </c>
    </row>
    <row r="1302" spans="1:40" x14ac:dyDescent="0.25">
      <c r="A1302" s="10" t="str">
        <f>N1302&amp;Q1302&amp;R1302&amp;S1302</f>
        <v>2015-201936K</v>
      </c>
      <c r="B1302" s="15" t="s">
        <v>1629</v>
      </c>
      <c r="C1302" s="15" t="s">
        <v>2669</v>
      </c>
      <c r="D1302" s="15"/>
      <c r="E1302" s="15"/>
      <c r="F1302" s="15"/>
      <c r="G1302" s="15"/>
      <c r="H1302" s="15"/>
      <c r="I1302" s="15"/>
      <c r="J1302" s="15"/>
      <c r="K1302" s="14"/>
      <c r="L1302" s="15">
        <v>2018</v>
      </c>
      <c r="M1302" s="10"/>
      <c r="N1302" s="3" t="s">
        <v>2623</v>
      </c>
      <c r="O1302" s="10"/>
      <c r="P1302" s="15">
        <v>66</v>
      </c>
      <c r="Q1302" s="15">
        <v>3</v>
      </c>
      <c r="R1302" s="15">
        <v>6</v>
      </c>
      <c r="S1302" s="15" t="s">
        <v>1072</v>
      </c>
      <c r="U1302" s="76" t="s">
        <v>3074</v>
      </c>
      <c r="V1302" s="76" t="str">
        <f>IF(B1302="","",B1302)</f>
        <v>Jess Glynne</v>
      </c>
      <c r="W1302" s="76" t="s">
        <v>3075</v>
      </c>
      <c r="X1302" s="76" t="str">
        <f>IF(C1302="","",C1302)</f>
        <v>All I Am</v>
      </c>
      <c r="Y1302" s="77" t="s">
        <v>3077</v>
      </c>
      <c r="Z1302" s="76">
        <f>IF(L1302="","",L1302)</f>
        <v>2018</v>
      </c>
      <c r="AA1302" s="76" t="s">
        <v>3076</v>
      </c>
      <c r="AB1302" s="76" t="str">
        <f>_xlfn.CONCAT(U1302:AA1302)</f>
        <v>&lt;table class="questions" width="290"&gt;&lt;tr&gt;&lt;td height="50"&gt;&lt;div align="center"&gt;2 Points &lt;/div&gt;&lt;/td&gt;&lt;/tr&gt;&lt;tr&gt;&lt;td height="30"&gt;&lt;div align="center"&gt;Jess Glynne&lt;/div&gt;&lt;/td&gt;&lt;/tr&gt;&lt;tr&gt;&lt;td height="30"&gt;&lt;div align="center"&gt;All I Am&lt;/div&gt;&lt;/td&gt;&lt;/tr&gt;&lt;tr&gt;&lt;td height="30"&gt;&lt;div align="center"&gt;&lt;/div&gt;&lt;/td&gt;&lt;/tr&gt;&lt;tr&gt;&lt;td height="30"&gt;&lt;div align="center"&gt;2018&lt;/div&gt;&lt;/td&gt;&lt;/tr&gt;&lt;/table&gt;</v>
      </c>
      <c r="AC1302" s="50" t="s">
        <v>2615</v>
      </c>
      <c r="AD1302" s="50" t="str">
        <f>IF(A1302="","","Assets/"&amp;N1302&amp;"/"&amp;Q1302&amp;"/"&amp;P1302&amp;".mp3")</f>
        <v>Assets/2015-2019/3/66.mp3</v>
      </c>
      <c r="AE1302" s="51" t="s">
        <v>2614</v>
      </c>
      <c r="AF1302" s="50" t="str">
        <f>IF(A1302="","","Tune "&amp;66*(Q1302-1)+P1302)</f>
        <v>Tune 198</v>
      </c>
      <c r="AG1302" s="50" t="s">
        <v>2613</v>
      </c>
      <c r="AH1302" s="50" t="str">
        <f>AC1302&amp;AD1302&amp;AE1302&amp;AF1302&amp;AG1302</f>
        <v>&lt;li&gt;&lt;a href="Assets/2015-2019/3/66.mp3"&gt;Tune 198&lt;/a&gt;&lt;/li&gt;</v>
      </c>
      <c r="AI1302" s="53" t="s">
        <v>2616</v>
      </c>
      <c r="AJ1302" s="53">
        <f>IF(A1302="","",66*(Q1302-1)+P1302)</f>
        <v>198</v>
      </c>
      <c r="AK1302" s="53" t="s">
        <v>2617</v>
      </c>
      <c r="AL1302" s="53" t="str">
        <f>IF(A1302="","",B1302&amp;"&lt;/td&gt;&lt;td&gt;"&amp;C1302&amp;"&lt;/td&gt;&lt;/tr&gt;")</f>
        <v>Jess Glynne&lt;/td&gt;&lt;td&gt;All I Am&lt;/td&gt;&lt;/tr&gt;</v>
      </c>
      <c r="AM1302" s="53" t="str">
        <f>AI1302&amp;AJ1302&amp;AK1302&amp;AL1302</f>
        <v>&lt;tr&gt;&lt;td align="left"&gt;198&lt;/td&gt;&lt;td align="left"&gt;Jess Glynne&lt;/td&gt;&lt;td&gt;All I Am&lt;/td&gt;&lt;/tr&gt;</v>
      </c>
      <c r="AN1302" s="64">
        <f>IF(MAX(LEN(B1302),LEN(C1302))=0,"",MAX(LEN(B1302),LEN(C1302)))</f>
        <v>11</v>
      </c>
    </row>
    <row r="1303" spans="1:40" x14ac:dyDescent="0.25">
      <c r="A1303" s="10" t="str">
        <f>N1303&amp;Q1303&amp;R1303&amp;S1303</f>
        <v>2015-201941A</v>
      </c>
      <c r="B1303" s="15" t="s">
        <v>51</v>
      </c>
      <c r="C1303" s="15" t="s">
        <v>2670</v>
      </c>
      <c r="D1303" s="15"/>
      <c r="E1303" s="15"/>
      <c r="F1303" s="15"/>
      <c r="G1303" s="15"/>
      <c r="H1303" s="15"/>
      <c r="I1303" s="15"/>
      <c r="J1303" s="15"/>
      <c r="K1303" s="14"/>
      <c r="L1303" s="15">
        <v>2019</v>
      </c>
      <c r="M1303" s="10"/>
      <c r="N1303" s="3" t="s">
        <v>2623</v>
      </c>
      <c r="O1303" s="10"/>
      <c r="P1303" s="15">
        <v>1</v>
      </c>
      <c r="Q1303" s="15">
        <v>4</v>
      </c>
      <c r="R1303" s="15">
        <v>1</v>
      </c>
      <c r="S1303" s="15" t="s">
        <v>84</v>
      </c>
      <c r="U1303" s="76" t="s">
        <v>3074</v>
      </c>
      <c r="V1303" s="76" t="str">
        <f>IF(B1303="","",B1303)</f>
        <v>Kylie Minogue</v>
      </c>
      <c r="W1303" s="76" t="s">
        <v>3075</v>
      </c>
      <c r="X1303" s="76" t="str">
        <f>IF(C1303="","",C1303)</f>
        <v>New York City</v>
      </c>
      <c r="Y1303" s="77" t="s">
        <v>3077</v>
      </c>
      <c r="Z1303" s="76">
        <f>IF(L1303="","",L1303)</f>
        <v>2019</v>
      </c>
      <c r="AA1303" s="76" t="s">
        <v>3076</v>
      </c>
      <c r="AB1303" s="76" t="str">
        <f>_xlfn.CONCAT(U1303:AA1303)</f>
        <v>&lt;table class="questions" width="290"&gt;&lt;tr&gt;&lt;td height="50"&gt;&lt;div align="center"&gt;2 Points &lt;/div&gt;&lt;/td&gt;&lt;/tr&gt;&lt;tr&gt;&lt;td height="30"&gt;&lt;div align="center"&gt;Kylie Minogue&lt;/div&gt;&lt;/td&gt;&lt;/tr&gt;&lt;tr&gt;&lt;td height="30"&gt;&lt;div align="center"&gt;New York City&lt;/div&gt;&lt;/td&gt;&lt;/tr&gt;&lt;tr&gt;&lt;td height="30"&gt;&lt;div align="center"&gt;&lt;/div&gt;&lt;/td&gt;&lt;/tr&gt;&lt;tr&gt;&lt;td height="30"&gt;&lt;div align="center"&gt;2019&lt;/div&gt;&lt;/td&gt;&lt;/tr&gt;&lt;/table&gt;</v>
      </c>
      <c r="AC1303" s="50" t="s">
        <v>2615</v>
      </c>
      <c r="AD1303" s="50" t="str">
        <f>IF(A1303="","","Assets/"&amp;N1303&amp;"/"&amp;Q1303&amp;"/"&amp;P1303&amp;".mp3")</f>
        <v>Assets/2015-2019/4/1.mp3</v>
      </c>
      <c r="AE1303" s="51" t="s">
        <v>2614</v>
      </c>
      <c r="AF1303" s="50" t="str">
        <f>IF(A1303="","","Tune "&amp;66*(Q1303-1)+P1303)</f>
        <v>Tune 199</v>
      </c>
      <c r="AG1303" s="50" t="s">
        <v>2613</v>
      </c>
      <c r="AH1303" s="50" t="str">
        <f>AC1303&amp;AD1303&amp;AE1303&amp;AF1303&amp;AG1303</f>
        <v>&lt;li&gt;&lt;a href="Assets/2015-2019/4/1.mp3"&gt;Tune 199&lt;/a&gt;&lt;/li&gt;</v>
      </c>
      <c r="AI1303" s="53" t="s">
        <v>2616</v>
      </c>
      <c r="AJ1303" s="53">
        <f>IF(A1303="","",66*(Q1303-1)+P1303)</f>
        <v>199</v>
      </c>
      <c r="AK1303" s="53" t="s">
        <v>2617</v>
      </c>
      <c r="AL1303" s="53" t="str">
        <f>IF(A1303="","",B1303&amp;"&lt;/td&gt;&lt;td&gt;"&amp;C1303&amp;"&lt;/td&gt;&lt;/tr&gt;")</f>
        <v>Kylie Minogue&lt;/td&gt;&lt;td&gt;New York City&lt;/td&gt;&lt;/tr&gt;</v>
      </c>
      <c r="AM1303" s="53" t="str">
        <f>AI1303&amp;AJ1303&amp;AK1303&amp;AL1303</f>
        <v>&lt;tr&gt;&lt;td align="left"&gt;199&lt;/td&gt;&lt;td align="left"&gt;Kylie Minogue&lt;/td&gt;&lt;td&gt;New York City&lt;/td&gt;&lt;/tr&gt;</v>
      </c>
      <c r="AN1303" s="64">
        <f>IF(MAX(LEN(B1303),LEN(C1303))=0,"",MAX(LEN(B1303),LEN(C1303)))</f>
        <v>13</v>
      </c>
    </row>
    <row r="1304" spans="1:40" x14ac:dyDescent="0.25">
      <c r="A1304" s="10" t="str">
        <f>N1304&amp;Q1304&amp;R1304&amp;S1304</f>
        <v>2015-201941B</v>
      </c>
      <c r="B1304" s="15" t="s">
        <v>2439</v>
      </c>
      <c r="C1304" s="15" t="s">
        <v>2671</v>
      </c>
      <c r="D1304" s="15"/>
      <c r="E1304" s="15"/>
      <c r="F1304" s="15"/>
      <c r="G1304" s="15"/>
      <c r="H1304" s="15"/>
      <c r="I1304" s="15"/>
      <c r="J1304" s="15"/>
      <c r="K1304" s="14"/>
      <c r="L1304" s="15">
        <v>2019</v>
      </c>
      <c r="M1304" s="10"/>
      <c r="N1304" s="3" t="s">
        <v>2623</v>
      </c>
      <c r="O1304" s="10"/>
      <c r="P1304" s="15">
        <v>2</v>
      </c>
      <c r="Q1304" s="15">
        <v>4</v>
      </c>
      <c r="R1304" s="15">
        <v>1</v>
      </c>
      <c r="S1304" s="15" t="s">
        <v>85</v>
      </c>
      <c r="U1304" s="76" t="s">
        <v>3074</v>
      </c>
      <c r="V1304" s="76" t="str">
        <f>IF(B1304="","",B1304)</f>
        <v>Stormzy</v>
      </c>
      <c r="W1304" s="76" t="s">
        <v>3075</v>
      </c>
      <c r="X1304" s="76" t="str">
        <f>IF(C1304="","",C1304)</f>
        <v>Vossi Bop</v>
      </c>
      <c r="Y1304" s="77" t="s">
        <v>3077</v>
      </c>
      <c r="Z1304" s="76">
        <f>IF(L1304="","",L1304)</f>
        <v>2019</v>
      </c>
      <c r="AA1304" s="76" t="s">
        <v>3076</v>
      </c>
      <c r="AB1304" s="76" t="str">
        <f>_xlfn.CONCAT(U1304:AA1304)</f>
        <v>&lt;table class="questions" width="290"&gt;&lt;tr&gt;&lt;td height="50"&gt;&lt;div align="center"&gt;2 Points &lt;/div&gt;&lt;/td&gt;&lt;/tr&gt;&lt;tr&gt;&lt;td height="30"&gt;&lt;div align="center"&gt;Stormzy&lt;/div&gt;&lt;/td&gt;&lt;/tr&gt;&lt;tr&gt;&lt;td height="30"&gt;&lt;div align="center"&gt;Vossi Bop&lt;/div&gt;&lt;/td&gt;&lt;/tr&gt;&lt;tr&gt;&lt;td height="30"&gt;&lt;div align="center"&gt;&lt;/div&gt;&lt;/td&gt;&lt;/tr&gt;&lt;tr&gt;&lt;td height="30"&gt;&lt;div align="center"&gt;2019&lt;/div&gt;&lt;/td&gt;&lt;/tr&gt;&lt;/table&gt;</v>
      </c>
      <c r="AC1304" s="50" t="s">
        <v>2615</v>
      </c>
      <c r="AD1304" s="50" t="str">
        <f>IF(A1304="","","Assets/"&amp;N1304&amp;"/"&amp;Q1304&amp;"/"&amp;P1304&amp;".mp3")</f>
        <v>Assets/2015-2019/4/2.mp3</v>
      </c>
      <c r="AE1304" s="51" t="s">
        <v>2614</v>
      </c>
      <c r="AF1304" s="50" t="str">
        <f>IF(A1304="","","Tune "&amp;66*(Q1304-1)+P1304)</f>
        <v>Tune 200</v>
      </c>
      <c r="AG1304" s="50" t="s">
        <v>2613</v>
      </c>
      <c r="AH1304" s="50" t="str">
        <f>AC1304&amp;AD1304&amp;AE1304&amp;AF1304&amp;AG1304</f>
        <v>&lt;li&gt;&lt;a href="Assets/2015-2019/4/2.mp3"&gt;Tune 200&lt;/a&gt;&lt;/li&gt;</v>
      </c>
      <c r="AI1304" s="53" t="s">
        <v>2616</v>
      </c>
      <c r="AJ1304" s="53">
        <f>IF(A1304="","",66*(Q1304-1)+P1304)</f>
        <v>200</v>
      </c>
      <c r="AK1304" s="53" t="s">
        <v>2617</v>
      </c>
      <c r="AL1304" s="53" t="str">
        <f>IF(A1304="","",B1304&amp;"&lt;/td&gt;&lt;td&gt;"&amp;C1304&amp;"&lt;/td&gt;&lt;/tr&gt;")</f>
        <v>Stormzy&lt;/td&gt;&lt;td&gt;Vossi Bop&lt;/td&gt;&lt;/tr&gt;</v>
      </c>
      <c r="AM1304" s="53" t="str">
        <f>AI1304&amp;AJ1304&amp;AK1304&amp;AL1304</f>
        <v>&lt;tr&gt;&lt;td align="left"&gt;200&lt;/td&gt;&lt;td align="left"&gt;Stormzy&lt;/td&gt;&lt;td&gt;Vossi Bop&lt;/td&gt;&lt;/tr&gt;</v>
      </c>
      <c r="AN1304" s="64">
        <f>IF(MAX(LEN(B1304),LEN(C1304))=0,"",MAX(LEN(B1304),LEN(C1304)))</f>
        <v>9</v>
      </c>
    </row>
    <row r="1305" spans="1:40" x14ac:dyDescent="0.25">
      <c r="A1305" s="10" t="str">
        <f>N1305&amp;Q1305&amp;R1305&amp;S1305</f>
        <v>2015-201941C</v>
      </c>
      <c r="B1305" s="15" t="s">
        <v>1656</v>
      </c>
      <c r="C1305" s="15" t="s">
        <v>2672</v>
      </c>
      <c r="D1305" s="15"/>
      <c r="E1305" s="15"/>
      <c r="F1305" s="15"/>
      <c r="G1305" s="15"/>
      <c r="H1305" s="15"/>
      <c r="I1305" s="15"/>
      <c r="J1305" s="15"/>
      <c r="K1305" s="14"/>
      <c r="L1305" s="15">
        <v>2019</v>
      </c>
      <c r="M1305" s="10"/>
      <c r="N1305" s="3" t="s">
        <v>2623</v>
      </c>
      <c r="O1305" s="10"/>
      <c r="P1305" s="15">
        <v>3</v>
      </c>
      <c r="Q1305" s="15">
        <v>4</v>
      </c>
      <c r="R1305" s="15">
        <v>1</v>
      </c>
      <c r="S1305" s="15" t="s">
        <v>89</v>
      </c>
      <c r="U1305" s="76" t="s">
        <v>3074</v>
      </c>
      <c r="V1305" s="76" t="str">
        <f>IF(B1305="","",B1305)</f>
        <v>George Ezra</v>
      </c>
      <c r="W1305" s="76" t="s">
        <v>3075</v>
      </c>
      <c r="X1305" s="76" t="str">
        <f>IF(C1305="","",C1305)</f>
        <v>Pretty Shining People</v>
      </c>
      <c r="Y1305" s="77" t="s">
        <v>3077</v>
      </c>
      <c r="Z1305" s="76">
        <f>IF(L1305="","",L1305)</f>
        <v>2019</v>
      </c>
      <c r="AA1305" s="76" t="s">
        <v>3076</v>
      </c>
      <c r="AB1305" s="76" t="str">
        <f>_xlfn.CONCAT(U1305:AA1305)</f>
        <v>&lt;table class="questions" width="290"&gt;&lt;tr&gt;&lt;td height="50"&gt;&lt;div align="center"&gt;2 Points &lt;/div&gt;&lt;/td&gt;&lt;/tr&gt;&lt;tr&gt;&lt;td height="30"&gt;&lt;div align="center"&gt;George Ezra&lt;/div&gt;&lt;/td&gt;&lt;/tr&gt;&lt;tr&gt;&lt;td height="30"&gt;&lt;div align="center"&gt;Pretty Shining People&lt;/div&gt;&lt;/td&gt;&lt;/tr&gt;&lt;tr&gt;&lt;td height="30"&gt;&lt;div align="center"&gt;&lt;/div&gt;&lt;/td&gt;&lt;/tr&gt;&lt;tr&gt;&lt;td height="30"&gt;&lt;div align="center"&gt;2019&lt;/div&gt;&lt;/td&gt;&lt;/tr&gt;&lt;/table&gt;</v>
      </c>
      <c r="AC1305" s="50" t="s">
        <v>2615</v>
      </c>
      <c r="AD1305" s="50" t="str">
        <f>IF(A1305="","","Assets/"&amp;N1305&amp;"/"&amp;Q1305&amp;"/"&amp;P1305&amp;".mp3")</f>
        <v>Assets/2015-2019/4/3.mp3</v>
      </c>
      <c r="AE1305" s="51" t="s">
        <v>2614</v>
      </c>
      <c r="AF1305" s="50" t="str">
        <f>IF(A1305="","","Tune "&amp;66*(Q1305-1)+P1305)</f>
        <v>Tune 201</v>
      </c>
      <c r="AG1305" s="50" t="s">
        <v>2613</v>
      </c>
      <c r="AH1305" s="50" t="str">
        <f>AC1305&amp;AD1305&amp;AE1305&amp;AF1305&amp;AG1305</f>
        <v>&lt;li&gt;&lt;a href="Assets/2015-2019/4/3.mp3"&gt;Tune 201&lt;/a&gt;&lt;/li&gt;</v>
      </c>
      <c r="AI1305" s="53" t="s">
        <v>2616</v>
      </c>
      <c r="AJ1305" s="53">
        <f>IF(A1305="","",66*(Q1305-1)+P1305)</f>
        <v>201</v>
      </c>
      <c r="AK1305" s="53" t="s">
        <v>2617</v>
      </c>
      <c r="AL1305" s="53" t="str">
        <f>IF(A1305="","",B1305&amp;"&lt;/td&gt;&lt;td&gt;"&amp;C1305&amp;"&lt;/td&gt;&lt;/tr&gt;")</f>
        <v>George Ezra&lt;/td&gt;&lt;td&gt;Pretty Shining People&lt;/td&gt;&lt;/tr&gt;</v>
      </c>
      <c r="AM1305" s="53" t="str">
        <f>AI1305&amp;AJ1305&amp;AK1305&amp;AL1305</f>
        <v>&lt;tr&gt;&lt;td align="left"&gt;201&lt;/td&gt;&lt;td align="left"&gt;George Ezra&lt;/td&gt;&lt;td&gt;Pretty Shining People&lt;/td&gt;&lt;/tr&gt;</v>
      </c>
      <c r="AN1305" s="64">
        <f>IF(MAX(LEN(B1305),LEN(C1305))=0,"",MAX(LEN(B1305),LEN(C1305)))</f>
        <v>21</v>
      </c>
    </row>
    <row r="1306" spans="1:40" x14ac:dyDescent="0.25">
      <c r="A1306" s="10" t="str">
        <f>N1306&amp;Q1306&amp;R1306&amp;S1306</f>
        <v>2015-201941D</v>
      </c>
      <c r="B1306" s="15" t="s">
        <v>2673</v>
      </c>
      <c r="C1306" s="15" t="s">
        <v>2674</v>
      </c>
      <c r="D1306" s="15"/>
      <c r="E1306" s="15"/>
      <c r="F1306" s="15"/>
      <c r="G1306" s="15"/>
      <c r="H1306" s="15"/>
      <c r="I1306" s="15"/>
      <c r="J1306" s="15"/>
      <c r="K1306" s="14"/>
      <c r="L1306" s="15">
        <v>2018</v>
      </c>
      <c r="M1306" s="10"/>
      <c r="N1306" s="3" t="s">
        <v>2623</v>
      </c>
      <c r="O1306" s="10"/>
      <c r="P1306" s="15">
        <v>4</v>
      </c>
      <c r="Q1306" s="15">
        <v>4</v>
      </c>
      <c r="R1306" s="15">
        <v>1</v>
      </c>
      <c r="S1306" s="15" t="s">
        <v>86</v>
      </c>
      <c r="U1306" s="76" t="s">
        <v>3074</v>
      </c>
      <c r="V1306" s="76" t="str">
        <f>IF(B1306="","",B1306)</f>
        <v>Silk City, Dua Lipa feat. Diplo &amp; Mark Ronson</v>
      </c>
      <c r="W1306" s="76" t="s">
        <v>3075</v>
      </c>
      <c r="X1306" s="76" t="str">
        <f>IF(C1306="","",C1306)</f>
        <v>Electricity</v>
      </c>
      <c r="Y1306" s="77" t="s">
        <v>3077</v>
      </c>
      <c r="Z1306" s="76">
        <f>IF(L1306="","",L1306)</f>
        <v>2018</v>
      </c>
      <c r="AA1306" s="76" t="s">
        <v>3076</v>
      </c>
      <c r="AB1306" s="76" t="str">
        <f>_xlfn.CONCAT(U1306:AA1306)</f>
        <v>&lt;table class="questions" width="290"&gt;&lt;tr&gt;&lt;td height="50"&gt;&lt;div align="center"&gt;2 Points &lt;/div&gt;&lt;/td&gt;&lt;/tr&gt;&lt;tr&gt;&lt;td height="30"&gt;&lt;div align="center"&gt;Silk City, Dua Lipa feat. Diplo &amp; Mark Ronson&lt;/div&gt;&lt;/td&gt;&lt;/tr&gt;&lt;tr&gt;&lt;td height="30"&gt;&lt;div align="center"&gt;Electricity&lt;/div&gt;&lt;/td&gt;&lt;/tr&gt;&lt;tr&gt;&lt;td height="30"&gt;&lt;div align="center"&gt;&lt;/div&gt;&lt;/td&gt;&lt;/tr&gt;&lt;tr&gt;&lt;td height="30"&gt;&lt;div align="center"&gt;2018&lt;/div&gt;&lt;/td&gt;&lt;/tr&gt;&lt;/table&gt;</v>
      </c>
      <c r="AC1306" s="50" t="s">
        <v>2615</v>
      </c>
      <c r="AD1306" s="50" t="str">
        <f>IF(A1306="","","Assets/"&amp;N1306&amp;"/"&amp;Q1306&amp;"/"&amp;P1306&amp;".mp3")</f>
        <v>Assets/2015-2019/4/4.mp3</v>
      </c>
      <c r="AE1306" s="51" t="s">
        <v>2614</v>
      </c>
      <c r="AF1306" s="50" t="str">
        <f>IF(A1306="","","Tune "&amp;66*(Q1306-1)+P1306)</f>
        <v>Tune 202</v>
      </c>
      <c r="AG1306" s="50" t="s">
        <v>2613</v>
      </c>
      <c r="AH1306" s="50" t="str">
        <f>AC1306&amp;AD1306&amp;AE1306&amp;AF1306&amp;AG1306</f>
        <v>&lt;li&gt;&lt;a href="Assets/2015-2019/4/4.mp3"&gt;Tune 202&lt;/a&gt;&lt;/li&gt;</v>
      </c>
      <c r="AI1306" s="53" t="s">
        <v>2616</v>
      </c>
      <c r="AJ1306" s="53">
        <f>IF(A1306="","",66*(Q1306-1)+P1306)</f>
        <v>202</v>
      </c>
      <c r="AK1306" s="53" t="s">
        <v>2617</v>
      </c>
      <c r="AL1306" s="53" t="str">
        <f>IF(A1306="","",B1306&amp;"&lt;/td&gt;&lt;td&gt;"&amp;C1306&amp;"&lt;/td&gt;&lt;/tr&gt;")</f>
        <v>Silk City, Dua Lipa feat. Diplo &amp; Mark Ronson&lt;/td&gt;&lt;td&gt;Electricity&lt;/td&gt;&lt;/tr&gt;</v>
      </c>
      <c r="AM1306" s="53" t="str">
        <f>AI1306&amp;AJ1306&amp;AK1306&amp;AL1306</f>
        <v>&lt;tr&gt;&lt;td align="left"&gt;202&lt;/td&gt;&lt;td align="left"&gt;Silk City, Dua Lipa feat. Diplo &amp; Mark Ronson&lt;/td&gt;&lt;td&gt;Electricity&lt;/td&gt;&lt;/tr&gt;</v>
      </c>
      <c r="AN1306" s="64">
        <f>IF(MAX(LEN(B1306),LEN(C1306))=0,"",MAX(LEN(B1306),LEN(C1306)))</f>
        <v>45</v>
      </c>
    </row>
    <row r="1307" spans="1:40" x14ac:dyDescent="0.25">
      <c r="A1307" s="10" t="str">
        <f>N1307&amp;Q1307&amp;R1307&amp;S1307</f>
        <v>2010-201433I</v>
      </c>
      <c r="B1307" s="35" t="s">
        <v>1324</v>
      </c>
      <c r="C1307" s="35" t="s">
        <v>1699</v>
      </c>
      <c r="D1307" s="35" t="s">
        <v>672</v>
      </c>
      <c r="E1307" s="35" t="s">
        <v>682</v>
      </c>
      <c r="F1307" s="15"/>
      <c r="G1307" s="15"/>
      <c r="H1307" s="15"/>
      <c r="I1307" s="15"/>
      <c r="J1307" s="15"/>
      <c r="K1307" s="14"/>
      <c r="L1307" s="15">
        <v>2014</v>
      </c>
      <c r="M1307" s="10"/>
      <c r="N1307" s="3" t="s">
        <v>2622</v>
      </c>
      <c r="O1307" s="10"/>
      <c r="P1307" s="15">
        <v>31</v>
      </c>
      <c r="Q1307" s="15">
        <v>3</v>
      </c>
      <c r="R1307" s="15">
        <v>3</v>
      </c>
      <c r="S1307" s="35" t="s">
        <v>1070</v>
      </c>
      <c r="U1307" s="76" t="s">
        <v>3074</v>
      </c>
      <c r="V1307" s="76" t="str">
        <f>IF(B1307="","",B1307)</f>
        <v>Sam Smith</v>
      </c>
      <c r="W1307" s="76" t="s">
        <v>3075</v>
      </c>
      <c r="X1307" s="76" t="str">
        <f>IF(C1307="","",C1307)</f>
        <v>Stay With Me</v>
      </c>
      <c r="Y1307" s="77" t="s">
        <v>3077</v>
      </c>
      <c r="Z1307" s="76">
        <f>IF(L1307="","",L1307)</f>
        <v>2014</v>
      </c>
      <c r="AA1307" s="76" t="s">
        <v>3076</v>
      </c>
      <c r="AB1307" s="76" t="str">
        <f>_xlfn.CONCAT(U1307:AA1307)</f>
        <v>&lt;table class="questions" width="290"&gt;&lt;tr&gt;&lt;td height="50"&gt;&lt;div align="center"&gt;2 Points &lt;/div&gt;&lt;/td&gt;&lt;/tr&gt;&lt;tr&gt;&lt;td height="30"&gt;&lt;div align="center"&gt;Sam Smith&lt;/div&gt;&lt;/td&gt;&lt;/tr&gt;&lt;tr&gt;&lt;td height="30"&gt;&lt;div align="center"&gt;Stay With Me&lt;/div&gt;&lt;/td&gt;&lt;/tr&gt;&lt;tr&gt;&lt;td height="30"&gt;&lt;div align="center"&gt;&lt;/div&gt;&lt;/td&gt;&lt;/tr&gt;&lt;tr&gt;&lt;td height="30"&gt;&lt;div align="center"&gt;2014&lt;/div&gt;&lt;/td&gt;&lt;/tr&gt;&lt;/table&gt;</v>
      </c>
      <c r="AC1307" s="50" t="s">
        <v>2615</v>
      </c>
      <c r="AD1307" s="50" t="str">
        <f>IF(A1307="","","Assets/"&amp;N1307&amp;"/"&amp;Q1307&amp;"/"&amp;P1307&amp;".mp3")</f>
        <v>Assets/2010-2014/3/31.mp3</v>
      </c>
      <c r="AE1307" s="51" t="s">
        <v>2614</v>
      </c>
      <c r="AF1307" s="50" t="str">
        <f>IF(A1307="","","Tune "&amp;66*(Q1307-1)+P1307)</f>
        <v>Tune 163</v>
      </c>
      <c r="AG1307" s="50" t="s">
        <v>2613</v>
      </c>
      <c r="AH1307" s="50" t="str">
        <f>AC1307&amp;AD1307&amp;AE1307&amp;AF1307&amp;AG1307</f>
        <v>&lt;li&gt;&lt;a href="Assets/2010-2014/3/31.mp3"&gt;Tune 163&lt;/a&gt;&lt;/li&gt;</v>
      </c>
      <c r="AI1307" s="53" t="s">
        <v>2616</v>
      </c>
      <c r="AJ1307" s="53">
        <f>IF(A1307="","",66*(Q1307-1)+P1307)</f>
        <v>163</v>
      </c>
      <c r="AK1307" s="53" t="s">
        <v>2617</v>
      </c>
      <c r="AL1307" s="53" t="str">
        <f>IF(A1307="","",B1307&amp;"&lt;/td&gt;&lt;td&gt;"&amp;C1307&amp;"&lt;/td&gt;&lt;/tr&gt;")</f>
        <v>Sam Smith&lt;/td&gt;&lt;td&gt;Stay With Me&lt;/td&gt;&lt;/tr&gt;</v>
      </c>
      <c r="AM1307" s="53" t="str">
        <f>AI1307&amp;AJ1307&amp;AK1307&amp;AL1307</f>
        <v>&lt;tr&gt;&lt;td align="left"&gt;163&lt;/td&gt;&lt;td align="left"&gt;Sam Smith&lt;/td&gt;&lt;td&gt;Stay With Me&lt;/td&gt;&lt;/tr&gt;</v>
      </c>
      <c r="AN1307" s="64">
        <f>IF(MAX(LEN(B1307),LEN(C1307))=0,"",MAX(LEN(B1307),LEN(C1307)))</f>
        <v>12</v>
      </c>
    </row>
    <row r="1308" spans="1:40" x14ac:dyDescent="0.25">
      <c r="A1308" s="10" t="str">
        <f>N1308&amp;Q1308&amp;R1308&amp;S1308</f>
        <v>2010-201433J</v>
      </c>
      <c r="B1308" s="35" t="s">
        <v>1239</v>
      </c>
      <c r="C1308" s="35" t="s">
        <v>1702</v>
      </c>
      <c r="D1308" s="35" t="s">
        <v>672</v>
      </c>
      <c r="E1308" s="35" t="s">
        <v>682</v>
      </c>
      <c r="F1308" s="15"/>
      <c r="G1308" s="15"/>
      <c r="H1308" s="15"/>
      <c r="I1308" s="15"/>
      <c r="J1308" s="15"/>
      <c r="K1308" s="14"/>
      <c r="L1308" s="15">
        <v>2014</v>
      </c>
      <c r="M1308" s="10"/>
      <c r="N1308" s="3" t="s">
        <v>2622</v>
      </c>
      <c r="O1308" s="10"/>
      <c r="P1308" s="15">
        <v>32</v>
      </c>
      <c r="Q1308" s="15">
        <v>3</v>
      </c>
      <c r="R1308" s="15">
        <v>3</v>
      </c>
      <c r="S1308" s="35" t="s">
        <v>1071</v>
      </c>
      <c r="U1308" s="76" t="s">
        <v>3074</v>
      </c>
      <c r="V1308" s="76" t="str">
        <f>IF(B1308="","",B1308)</f>
        <v>Rita Ora</v>
      </c>
      <c r="W1308" s="76" t="s">
        <v>3075</v>
      </c>
      <c r="X1308" s="76" t="str">
        <f>IF(C1308="","",C1308)</f>
        <v>I Will Never Let You Down</v>
      </c>
      <c r="Y1308" s="77" t="s">
        <v>3077</v>
      </c>
      <c r="Z1308" s="76">
        <f>IF(L1308="","",L1308)</f>
        <v>2014</v>
      </c>
      <c r="AA1308" s="76" t="s">
        <v>3076</v>
      </c>
      <c r="AB1308" s="76" t="str">
        <f>_xlfn.CONCAT(U1308:AA1308)</f>
        <v>&lt;table class="questions" width="290"&gt;&lt;tr&gt;&lt;td height="50"&gt;&lt;div align="center"&gt;2 Points &lt;/div&gt;&lt;/td&gt;&lt;/tr&gt;&lt;tr&gt;&lt;td height="30"&gt;&lt;div align="center"&gt;Rita Ora&lt;/div&gt;&lt;/td&gt;&lt;/tr&gt;&lt;tr&gt;&lt;td height="30"&gt;&lt;div align="center"&gt;I Will Never Let You Down&lt;/div&gt;&lt;/td&gt;&lt;/tr&gt;&lt;tr&gt;&lt;td height="30"&gt;&lt;div align="center"&gt;&lt;/div&gt;&lt;/td&gt;&lt;/tr&gt;&lt;tr&gt;&lt;td height="30"&gt;&lt;div align="center"&gt;2014&lt;/div&gt;&lt;/td&gt;&lt;/tr&gt;&lt;/table&gt;</v>
      </c>
      <c r="AC1308" s="50" t="s">
        <v>2615</v>
      </c>
      <c r="AD1308" s="50" t="str">
        <f>IF(A1308="","","Assets/"&amp;N1308&amp;"/"&amp;Q1308&amp;"/"&amp;P1308&amp;".mp3")</f>
        <v>Assets/2010-2014/3/32.mp3</v>
      </c>
      <c r="AE1308" s="51" t="s">
        <v>2614</v>
      </c>
      <c r="AF1308" s="50" t="str">
        <f>IF(A1308="","","Tune "&amp;66*(Q1308-1)+P1308)</f>
        <v>Tune 164</v>
      </c>
      <c r="AG1308" s="50" t="s">
        <v>2613</v>
      </c>
      <c r="AH1308" s="50" t="str">
        <f>AC1308&amp;AD1308&amp;AE1308&amp;AF1308&amp;AG1308</f>
        <v>&lt;li&gt;&lt;a href="Assets/2010-2014/3/32.mp3"&gt;Tune 164&lt;/a&gt;&lt;/li&gt;</v>
      </c>
      <c r="AI1308" s="53" t="s">
        <v>2616</v>
      </c>
      <c r="AJ1308" s="53">
        <f>IF(A1308="","",66*(Q1308-1)+P1308)</f>
        <v>164</v>
      </c>
      <c r="AK1308" s="53" t="s">
        <v>2617</v>
      </c>
      <c r="AL1308" s="53" t="str">
        <f>IF(A1308="","",B1308&amp;"&lt;/td&gt;&lt;td&gt;"&amp;C1308&amp;"&lt;/td&gt;&lt;/tr&gt;")</f>
        <v>Rita Ora&lt;/td&gt;&lt;td&gt;I Will Never Let You Down&lt;/td&gt;&lt;/tr&gt;</v>
      </c>
      <c r="AM1308" s="53" t="str">
        <f>AI1308&amp;AJ1308&amp;AK1308&amp;AL1308</f>
        <v>&lt;tr&gt;&lt;td align="left"&gt;164&lt;/td&gt;&lt;td align="left"&gt;Rita Ora&lt;/td&gt;&lt;td&gt;I Will Never Let You Down&lt;/td&gt;&lt;/tr&gt;</v>
      </c>
      <c r="AN1308" s="64">
        <f>IF(MAX(LEN(B1308),LEN(C1308))=0,"",MAX(LEN(B1308),LEN(C1308)))</f>
        <v>25</v>
      </c>
    </row>
    <row r="1309" spans="1:40" x14ac:dyDescent="0.25">
      <c r="A1309" s="10" t="str">
        <f>N1309&amp;Q1309&amp;R1309&amp;S1309</f>
        <v>2015-201941E</v>
      </c>
      <c r="B1309" s="15" t="s">
        <v>2677</v>
      </c>
      <c r="C1309" s="15" t="s">
        <v>2678</v>
      </c>
      <c r="D1309" s="15"/>
      <c r="E1309" s="15"/>
      <c r="F1309" s="15"/>
      <c r="G1309" s="15"/>
      <c r="H1309" s="15"/>
      <c r="I1309" s="15"/>
      <c r="J1309" s="15"/>
      <c r="K1309" s="14"/>
      <c r="L1309" s="15">
        <v>2018</v>
      </c>
      <c r="M1309" s="10"/>
      <c r="N1309" s="3" t="s">
        <v>2623</v>
      </c>
      <c r="O1309" s="10"/>
      <c r="P1309" s="15">
        <v>5</v>
      </c>
      <c r="Q1309" s="15">
        <v>4</v>
      </c>
      <c r="R1309" s="15">
        <v>1</v>
      </c>
      <c r="S1309" s="15" t="s">
        <v>87</v>
      </c>
      <c r="U1309" s="76" t="s">
        <v>3074</v>
      </c>
      <c r="V1309" s="76" t="str">
        <f>IF(B1309="","",B1309)</f>
        <v>Dynoro &amp; Gigi D'Agostino</v>
      </c>
      <c r="W1309" s="76" t="s">
        <v>3075</v>
      </c>
      <c r="X1309" s="76" t="str">
        <f>IF(C1309="","",C1309)</f>
        <v>In My Mind</v>
      </c>
      <c r="Y1309" s="77" t="s">
        <v>3077</v>
      </c>
      <c r="Z1309" s="76">
        <f>IF(L1309="","",L1309)</f>
        <v>2018</v>
      </c>
      <c r="AA1309" s="76" t="s">
        <v>3076</v>
      </c>
      <c r="AB1309" s="76" t="str">
        <f>_xlfn.CONCAT(U1309:AA1309)</f>
        <v>&lt;table class="questions" width="290"&gt;&lt;tr&gt;&lt;td height="50"&gt;&lt;div align="center"&gt;2 Points &lt;/div&gt;&lt;/td&gt;&lt;/tr&gt;&lt;tr&gt;&lt;td height="30"&gt;&lt;div align="center"&gt;Dynoro &amp; Gigi D'Agostino&lt;/div&gt;&lt;/td&gt;&lt;/tr&gt;&lt;tr&gt;&lt;td height="30"&gt;&lt;div align="center"&gt;In My Mind&lt;/div&gt;&lt;/td&gt;&lt;/tr&gt;&lt;tr&gt;&lt;td height="30"&gt;&lt;div align="center"&gt;&lt;/div&gt;&lt;/td&gt;&lt;/tr&gt;&lt;tr&gt;&lt;td height="30"&gt;&lt;div align="center"&gt;2018&lt;/div&gt;&lt;/td&gt;&lt;/tr&gt;&lt;/table&gt;</v>
      </c>
      <c r="AC1309" s="50" t="s">
        <v>2615</v>
      </c>
      <c r="AD1309" s="50" t="str">
        <f>IF(A1309="","","Assets/"&amp;N1309&amp;"/"&amp;Q1309&amp;"/"&amp;P1309&amp;".mp3")</f>
        <v>Assets/2015-2019/4/5.mp3</v>
      </c>
      <c r="AE1309" s="51" t="s">
        <v>2614</v>
      </c>
      <c r="AF1309" s="50" t="str">
        <f>IF(A1309="","","Tune "&amp;66*(Q1309-1)+P1309)</f>
        <v>Tune 203</v>
      </c>
      <c r="AG1309" s="50" t="s">
        <v>2613</v>
      </c>
      <c r="AH1309" s="50" t="str">
        <f>AC1309&amp;AD1309&amp;AE1309&amp;AF1309&amp;AG1309</f>
        <v>&lt;li&gt;&lt;a href="Assets/2015-2019/4/5.mp3"&gt;Tune 203&lt;/a&gt;&lt;/li&gt;</v>
      </c>
      <c r="AI1309" s="53" t="s">
        <v>2616</v>
      </c>
      <c r="AJ1309" s="53">
        <f>IF(A1309="","",66*(Q1309-1)+P1309)</f>
        <v>203</v>
      </c>
      <c r="AK1309" s="53" t="s">
        <v>2617</v>
      </c>
      <c r="AL1309" s="53" t="str">
        <f>IF(A1309="","",B1309&amp;"&lt;/td&gt;&lt;td&gt;"&amp;C1309&amp;"&lt;/td&gt;&lt;/tr&gt;")</f>
        <v>Dynoro &amp; Gigi D'Agostino&lt;/td&gt;&lt;td&gt;In My Mind&lt;/td&gt;&lt;/tr&gt;</v>
      </c>
      <c r="AM1309" s="53" t="str">
        <f>AI1309&amp;AJ1309&amp;AK1309&amp;AL1309</f>
        <v>&lt;tr&gt;&lt;td align="left"&gt;203&lt;/td&gt;&lt;td align="left"&gt;Dynoro &amp; Gigi D'Agostino&lt;/td&gt;&lt;td&gt;In My Mind&lt;/td&gt;&lt;/tr&gt;</v>
      </c>
      <c r="AN1309" s="64">
        <f>IF(MAX(LEN(B1309),LEN(C1309))=0,"",MAX(LEN(B1309),LEN(C1309)))</f>
        <v>24</v>
      </c>
    </row>
    <row r="1310" spans="1:40" x14ac:dyDescent="0.25">
      <c r="A1310" s="10" t="str">
        <f>N1310&amp;Q1310&amp;R1310&amp;S1310</f>
        <v>2015-201941F</v>
      </c>
      <c r="B1310" s="15" t="s">
        <v>2688</v>
      </c>
      <c r="C1310" s="15" t="s">
        <v>2689</v>
      </c>
      <c r="D1310" s="15"/>
      <c r="E1310" s="15"/>
      <c r="F1310" s="15"/>
      <c r="G1310" s="15"/>
      <c r="H1310" s="15"/>
      <c r="I1310" s="15"/>
      <c r="J1310" s="15"/>
      <c r="K1310" s="14"/>
      <c r="L1310" s="15">
        <v>2018</v>
      </c>
      <c r="M1310" s="10"/>
      <c r="N1310" s="3" t="s">
        <v>2623</v>
      </c>
      <c r="O1310" s="10"/>
      <c r="P1310" s="15">
        <v>6</v>
      </c>
      <c r="Q1310" s="15">
        <v>4</v>
      </c>
      <c r="R1310" s="15">
        <v>1</v>
      </c>
      <c r="S1310" s="15" t="s">
        <v>88</v>
      </c>
      <c r="U1310" s="76" t="s">
        <v>3074</v>
      </c>
      <c r="V1310" s="76" t="str">
        <f>IF(B1310="","",B1310)</f>
        <v>Jonas Blue, Liam Payne &amp; Lennon Stella</v>
      </c>
      <c r="W1310" s="76" t="s">
        <v>3075</v>
      </c>
      <c r="X1310" s="76" t="str">
        <f>IF(C1310="","",C1310)</f>
        <v>Polaroid</v>
      </c>
      <c r="Y1310" s="77" t="s">
        <v>3077</v>
      </c>
      <c r="Z1310" s="76">
        <f>IF(L1310="","",L1310)</f>
        <v>2018</v>
      </c>
      <c r="AA1310" s="76" t="s">
        <v>3076</v>
      </c>
      <c r="AB1310" s="76" t="str">
        <f>_xlfn.CONCAT(U1310:AA1310)</f>
        <v>&lt;table class="questions" width="290"&gt;&lt;tr&gt;&lt;td height="50"&gt;&lt;div align="center"&gt;2 Points &lt;/div&gt;&lt;/td&gt;&lt;/tr&gt;&lt;tr&gt;&lt;td height="30"&gt;&lt;div align="center"&gt;Jonas Blue, Liam Payne &amp; Lennon Stella&lt;/div&gt;&lt;/td&gt;&lt;/tr&gt;&lt;tr&gt;&lt;td height="30"&gt;&lt;div align="center"&gt;Polaroid&lt;/div&gt;&lt;/td&gt;&lt;/tr&gt;&lt;tr&gt;&lt;td height="30"&gt;&lt;div align="center"&gt;&lt;/div&gt;&lt;/td&gt;&lt;/tr&gt;&lt;tr&gt;&lt;td height="30"&gt;&lt;div align="center"&gt;2018&lt;/div&gt;&lt;/td&gt;&lt;/tr&gt;&lt;/table&gt;</v>
      </c>
      <c r="AC1310" s="50" t="s">
        <v>2615</v>
      </c>
      <c r="AD1310" s="50" t="str">
        <f>IF(A1310="","","Assets/"&amp;N1310&amp;"/"&amp;Q1310&amp;"/"&amp;P1310&amp;".mp3")</f>
        <v>Assets/2015-2019/4/6.mp3</v>
      </c>
      <c r="AE1310" s="51" t="s">
        <v>2614</v>
      </c>
      <c r="AF1310" s="50" t="str">
        <f>IF(A1310="","","Tune "&amp;66*(Q1310-1)+P1310)</f>
        <v>Tune 204</v>
      </c>
      <c r="AG1310" s="50" t="s">
        <v>2613</v>
      </c>
      <c r="AH1310" s="50" t="str">
        <f>AC1310&amp;AD1310&amp;AE1310&amp;AF1310&amp;AG1310</f>
        <v>&lt;li&gt;&lt;a href="Assets/2015-2019/4/6.mp3"&gt;Tune 204&lt;/a&gt;&lt;/li&gt;</v>
      </c>
      <c r="AI1310" s="53" t="s">
        <v>2616</v>
      </c>
      <c r="AJ1310" s="53">
        <f>IF(A1310="","",66*(Q1310-1)+P1310)</f>
        <v>204</v>
      </c>
      <c r="AK1310" s="53" t="s">
        <v>2617</v>
      </c>
      <c r="AL1310" s="53" t="str">
        <f>IF(A1310="","",B1310&amp;"&lt;/td&gt;&lt;td&gt;"&amp;C1310&amp;"&lt;/td&gt;&lt;/tr&gt;")</f>
        <v>Jonas Blue, Liam Payne &amp; Lennon Stella&lt;/td&gt;&lt;td&gt;Polaroid&lt;/td&gt;&lt;/tr&gt;</v>
      </c>
      <c r="AM1310" s="53" t="str">
        <f>AI1310&amp;AJ1310&amp;AK1310&amp;AL1310</f>
        <v>&lt;tr&gt;&lt;td align="left"&gt;204&lt;/td&gt;&lt;td align="left"&gt;Jonas Blue, Liam Payne &amp; Lennon Stella&lt;/td&gt;&lt;td&gt;Polaroid&lt;/td&gt;&lt;/tr&gt;</v>
      </c>
      <c r="AN1310" s="64">
        <f>IF(MAX(LEN(B1310),LEN(C1310))=0,"",MAX(LEN(B1310),LEN(C1310)))</f>
        <v>38</v>
      </c>
    </row>
    <row r="1311" spans="1:40" x14ac:dyDescent="0.25">
      <c r="A1311" s="10" t="str">
        <f>N1311&amp;Q1311&amp;R1311&amp;S1311</f>
        <v>2015-201941G</v>
      </c>
      <c r="B1311" s="15" t="s">
        <v>1421</v>
      </c>
      <c r="C1311" s="15" t="s">
        <v>2692</v>
      </c>
      <c r="D1311" s="15"/>
      <c r="E1311" s="15"/>
      <c r="F1311" s="15"/>
      <c r="G1311" s="15"/>
      <c r="H1311" s="15"/>
      <c r="I1311" s="15"/>
      <c r="J1311" s="15"/>
      <c r="K1311" s="14"/>
      <c r="L1311" s="15">
        <v>2019</v>
      </c>
      <c r="M1311" s="10"/>
      <c r="N1311" s="3" t="s">
        <v>2623</v>
      </c>
      <c r="O1311" s="10"/>
      <c r="P1311" s="15">
        <v>7</v>
      </c>
      <c r="Q1311" s="15">
        <v>4</v>
      </c>
      <c r="R1311" s="15">
        <v>1</v>
      </c>
      <c r="S1311" s="15" t="s">
        <v>1068</v>
      </c>
      <c r="U1311" s="76" t="s">
        <v>3074</v>
      </c>
      <c r="V1311" s="76" t="str">
        <f>IF(B1311="","",B1311)</f>
        <v>Liam Gallagher</v>
      </c>
      <c r="W1311" s="76" t="s">
        <v>3075</v>
      </c>
      <c r="X1311" s="76" t="str">
        <f>IF(C1311="","",C1311)</f>
        <v>Shockwave</v>
      </c>
      <c r="Y1311" s="77" t="s">
        <v>3077</v>
      </c>
      <c r="Z1311" s="76">
        <f>IF(L1311="","",L1311)</f>
        <v>2019</v>
      </c>
      <c r="AA1311" s="76" t="s">
        <v>3076</v>
      </c>
      <c r="AB1311" s="76" t="str">
        <f>_xlfn.CONCAT(U1311:AA1311)</f>
        <v>&lt;table class="questions" width="290"&gt;&lt;tr&gt;&lt;td height="50"&gt;&lt;div align="center"&gt;2 Points &lt;/div&gt;&lt;/td&gt;&lt;/tr&gt;&lt;tr&gt;&lt;td height="30"&gt;&lt;div align="center"&gt;Liam Gallagher&lt;/div&gt;&lt;/td&gt;&lt;/tr&gt;&lt;tr&gt;&lt;td height="30"&gt;&lt;div align="center"&gt;Shockwave&lt;/div&gt;&lt;/td&gt;&lt;/tr&gt;&lt;tr&gt;&lt;td height="30"&gt;&lt;div align="center"&gt;&lt;/div&gt;&lt;/td&gt;&lt;/tr&gt;&lt;tr&gt;&lt;td height="30"&gt;&lt;div align="center"&gt;2019&lt;/div&gt;&lt;/td&gt;&lt;/tr&gt;&lt;/table&gt;</v>
      </c>
      <c r="AC1311" s="50" t="s">
        <v>2615</v>
      </c>
      <c r="AD1311" s="50" t="str">
        <f>IF(A1311="","","Assets/"&amp;N1311&amp;"/"&amp;Q1311&amp;"/"&amp;P1311&amp;".mp3")</f>
        <v>Assets/2015-2019/4/7.mp3</v>
      </c>
      <c r="AE1311" s="51" t="s">
        <v>2614</v>
      </c>
      <c r="AF1311" s="50" t="str">
        <f>IF(A1311="","","Tune "&amp;66*(Q1311-1)+P1311)</f>
        <v>Tune 205</v>
      </c>
      <c r="AG1311" s="50" t="s">
        <v>2613</v>
      </c>
      <c r="AH1311" s="50" t="str">
        <f>AC1311&amp;AD1311&amp;AE1311&amp;AF1311&amp;AG1311</f>
        <v>&lt;li&gt;&lt;a href="Assets/2015-2019/4/7.mp3"&gt;Tune 205&lt;/a&gt;&lt;/li&gt;</v>
      </c>
      <c r="AI1311" s="53" t="s">
        <v>2616</v>
      </c>
      <c r="AJ1311" s="53">
        <f>IF(A1311="","",66*(Q1311-1)+P1311)</f>
        <v>205</v>
      </c>
      <c r="AK1311" s="53" t="s">
        <v>2617</v>
      </c>
      <c r="AL1311" s="53" t="str">
        <f>IF(A1311="","",B1311&amp;"&lt;/td&gt;&lt;td&gt;"&amp;C1311&amp;"&lt;/td&gt;&lt;/tr&gt;")</f>
        <v>Liam Gallagher&lt;/td&gt;&lt;td&gt;Shockwave&lt;/td&gt;&lt;/tr&gt;</v>
      </c>
      <c r="AM1311" s="53" t="str">
        <f>AI1311&amp;AJ1311&amp;AK1311&amp;AL1311</f>
        <v>&lt;tr&gt;&lt;td align="left"&gt;205&lt;/td&gt;&lt;td align="left"&gt;Liam Gallagher&lt;/td&gt;&lt;td&gt;Shockwave&lt;/td&gt;&lt;/tr&gt;</v>
      </c>
      <c r="AN1311" s="64">
        <f>IF(MAX(LEN(B1311),LEN(C1311))=0,"",MAX(LEN(B1311),LEN(C1311)))</f>
        <v>14</v>
      </c>
    </row>
    <row r="1312" spans="1:40" x14ac:dyDescent="0.25">
      <c r="A1312" s="10" t="str">
        <f>N1312&amp;Q1312&amp;R1312&amp;S1312</f>
        <v>2015-201941H</v>
      </c>
      <c r="B1312" s="15" t="s">
        <v>2698</v>
      </c>
      <c r="C1312" s="15" t="s">
        <v>2699</v>
      </c>
      <c r="D1312" s="15"/>
      <c r="E1312" s="15"/>
      <c r="F1312" s="15"/>
      <c r="G1312" s="15"/>
      <c r="H1312" s="15"/>
      <c r="I1312" s="15"/>
      <c r="J1312" s="15"/>
      <c r="K1312" s="14"/>
      <c r="L1312" s="15">
        <v>2018</v>
      </c>
      <c r="M1312" s="10"/>
      <c r="N1312" s="3" t="s">
        <v>2623</v>
      </c>
      <c r="O1312" s="10"/>
      <c r="P1312" s="15">
        <v>8</v>
      </c>
      <c r="Q1312" s="15">
        <v>4</v>
      </c>
      <c r="R1312" s="15">
        <v>1</v>
      </c>
      <c r="S1312" s="15" t="s">
        <v>1069</v>
      </c>
      <c r="U1312" s="76" t="s">
        <v>3074</v>
      </c>
      <c r="V1312" s="76" t="str">
        <f>IF(B1312="","",B1312)</f>
        <v>Sigala &amp; Ella Eyre &amp; Meghan Trainor feat. French Montana</v>
      </c>
      <c r="W1312" s="76" t="s">
        <v>3075</v>
      </c>
      <c r="X1312" s="76" t="str">
        <f>IF(C1312="","",C1312)</f>
        <v>Just Got Paid</v>
      </c>
      <c r="Y1312" s="77" t="s">
        <v>3077</v>
      </c>
      <c r="Z1312" s="76">
        <f>IF(L1312="","",L1312)</f>
        <v>2018</v>
      </c>
      <c r="AA1312" s="76" t="s">
        <v>3076</v>
      </c>
      <c r="AB1312" s="76" t="str">
        <f>_xlfn.CONCAT(U1312:AA1312)</f>
        <v>&lt;table class="questions" width="290"&gt;&lt;tr&gt;&lt;td height="50"&gt;&lt;div align="center"&gt;2 Points &lt;/div&gt;&lt;/td&gt;&lt;/tr&gt;&lt;tr&gt;&lt;td height="30"&gt;&lt;div align="center"&gt;Sigala &amp; Ella Eyre &amp; Meghan Trainor feat. French Montana&lt;/div&gt;&lt;/td&gt;&lt;/tr&gt;&lt;tr&gt;&lt;td height="30"&gt;&lt;div align="center"&gt;Just Got Paid&lt;/div&gt;&lt;/td&gt;&lt;/tr&gt;&lt;tr&gt;&lt;td height="30"&gt;&lt;div align="center"&gt;&lt;/div&gt;&lt;/td&gt;&lt;/tr&gt;&lt;tr&gt;&lt;td height="30"&gt;&lt;div align="center"&gt;2018&lt;/div&gt;&lt;/td&gt;&lt;/tr&gt;&lt;/table&gt;</v>
      </c>
      <c r="AC1312" s="50" t="s">
        <v>2615</v>
      </c>
      <c r="AD1312" s="50" t="str">
        <f>IF(A1312="","","Assets/"&amp;N1312&amp;"/"&amp;Q1312&amp;"/"&amp;P1312&amp;".mp3")</f>
        <v>Assets/2015-2019/4/8.mp3</v>
      </c>
      <c r="AE1312" s="51" t="s">
        <v>2614</v>
      </c>
      <c r="AF1312" s="50" t="str">
        <f>IF(A1312="","","Tune "&amp;66*(Q1312-1)+P1312)</f>
        <v>Tune 206</v>
      </c>
      <c r="AG1312" s="50" t="s">
        <v>2613</v>
      </c>
      <c r="AH1312" s="50" t="str">
        <f>AC1312&amp;AD1312&amp;AE1312&amp;AF1312&amp;AG1312</f>
        <v>&lt;li&gt;&lt;a href="Assets/2015-2019/4/8.mp3"&gt;Tune 206&lt;/a&gt;&lt;/li&gt;</v>
      </c>
      <c r="AI1312" s="53" t="s">
        <v>2616</v>
      </c>
      <c r="AJ1312" s="53">
        <f>IF(A1312="","",66*(Q1312-1)+P1312)</f>
        <v>206</v>
      </c>
      <c r="AK1312" s="53" t="s">
        <v>2617</v>
      </c>
      <c r="AL1312" s="53" t="str">
        <f>IF(A1312="","",B1312&amp;"&lt;/td&gt;&lt;td&gt;"&amp;C1312&amp;"&lt;/td&gt;&lt;/tr&gt;")</f>
        <v>Sigala &amp; Ella Eyre &amp; Meghan Trainor feat. French Montana&lt;/td&gt;&lt;td&gt;Just Got Paid&lt;/td&gt;&lt;/tr&gt;</v>
      </c>
      <c r="AM1312" s="53" t="str">
        <f>AI1312&amp;AJ1312&amp;AK1312&amp;AL1312</f>
        <v>&lt;tr&gt;&lt;td align="left"&gt;206&lt;/td&gt;&lt;td align="left"&gt;Sigala &amp; Ella Eyre &amp; Meghan Trainor feat. French Montana&lt;/td&gt;&lt;td&gt;Just Got Paid&lt;/td&gt;&lt;/tr&gt;</v>
      </c>
      <c r="AN1312" s="64">
        <f>IF(MAX(LEN(B1312),LEN(C1312))=0,"",MAX(LEN(B1312),LEN(C1312)))</f>
        <v>56</v>
      </c>
    </row>
    <row r="1313" spans="1:40" x14ac:dyDescent="0.25">
      <c r="A1313" s="10" t="str">
        <f>N1313&amp;Q1313&amp;R1313&amp;S1313</f>
        <v>2015-201941I</v>
      </c>
      <c r="B1313" s="15" t="s">
        <v>2580</v>
      </c>
      <c r="C1313" s="15" t="s">
        <v>2713</v>
      </c>
      <c r="D1313" s="15"/>
      <c r="E1313" s="15"/>
      <c r="F1313" s="15"/>
      <c r="G1313" s="15"/>
      <c r="H1313" s="15"/>
      <c r="I1313" s="15"/>
      <c r="J1313" s="15"/>
      <c r="K1313" s="14"/>
      <c r="L1313" s="15">
        <v>2018</v>
      </c>
      <c r="M1313" s="10"/>
      <c r="N1313" s="3" t="s">
        <v>2623</v>
      </c>
      <c r="O1313" s="10"/>
      <c r="P1313" s="15">
        <v>9</v>
      </c>
      <c r="Q1313" s="15">
        <v>4</v>
      </c>
      <c r="R1313" s="15">
        <v>1</v>
      </c>
      <c r="S1313" s="15" t="s">
        <v>1070</v>
      </c>
      <c r="U1313" s="76" t="s">
        <v>3074</v>
      </c>
      <c r="V1313" s="76" t="str">
        <f>IF(B1313="","",B1313)</f>
        <v>Sigrid</v>
      </c>
      <c r="W1313" s="76" t="s">
        <v>3075</v>
      </c>
      <c r="X1313" s="76" t="str">
        <f>IF(C1313="","",C1313)</f>
        <v>Sucker Punch</v>
      </c>
      <c r="Y1313" s="77" t="s">
        <v>3077</v>
      </c>
      <c r="Z1313" s="76">
        <f>IF(L1313="","",L1313)</f>
        <v>2018</v>
      </c>
      <c r="AA1313" s="76" t="s">
        <v>3076</v>
      </c>
      <c r="AB1313" s="76" t="str">
        <f>_xlfn.CONCAT(U1313:AA1313)</f>
        <v>&lt;table class="questions" width="290"&gt;&lt;tr&gt;&lt;td height="50"&gt;&lt;div align="center"&gt;2 Points &lt;/div&gt;&lt;/td&gt;&lt;/tr&gt;&lt;tr&gt;&lt;td height="30"&gt;&lt;div align="center"&gt;Sigrid&lt;/div&gt;&lt;/td&gt;&lt;/tr&gt;&lt;tr&gt;&lt;td height="30"&gt;&lt;div align="center"&gt;Sucker Punch&lt;/div&gt;&lt;/td&gt;&lt;/tr&gt;&lt;tr&gt;&lt;td height="30"&gt;&lt;div align="center"&gt;&lt;/div&gt;&lt;/td&gt;&lt;/tr&gt;&lt;tr&gt;&lt;td height="30"&gt;&lt;div align="center"&gt;2018&lt;/div&gt;&lt;/td&gt;&lt;/tr&gt;&lt;/table&gt;</v>
      </c>
      <c r="AC1313" s="50" t="s">
        <v>2615</v>
      </c>
      <c r="AD1313" s="50" t="str">
        <f>IF(A1313="","","Assets/"&amp;N1313&amp;"/"&amp;Q1313&amp;"/"&amp;P1313&amp;".mp3")</f>
        <v>Assets/2015-2019/4/9.mp3</v>
      </c>
      <c r="AE1313" s="51" t="s">
        <v>2614</v>
      </c>
      <c r="AF1313" s="50" t="str">
        <f>IF(A1313="","","Tune "&amp;66*(Q1313-1)+P1313)</f>
        <v>Tune 207</v>
      </c>
      <c r="AG1313" s="50" t="s">
        <v>2613</v>
      </c>
      <c r="AH1313" s="50" t="str">
        <f>AC1313&amp;AD1313&amp;AE1313&amp;AF1313&amp;AG1313</f>
        <v>&lt;li&gt;&lt;a href="Assets/2015-2019/4/9.mp3"&gt;Tune 207&lt;/a&gt;&lt;/li&gt;</v>
      </c>
      <c r="AI1313" s="53" t="s">
        <v>2616</v>
      </c>
      <c r="AJ1313" s="53">
        <f>IF(A1313="","",66*(Q1313-1)+P1313)</f>
        <v>207</v>
      </c>
      <c r="AK1313" s="53" t="s">
        <v>2617</v>
      </c>
      <c r="AL1313" s="53" t="str">
        <f>IF(A1313="","",B1313&amp;"&lt;/td&gt;&lt;td&gt;"&amp;C1313&amp;"&lt;/td&gt;&lt;/tr&gt;")</f>
        <v>Sigrid&lt;/td&gt;&lt;td&gt;Sucker Punch&lt;/td&gt;&lt;/tr&gt;</v>
      </c>
      <c r="AM1313" s="53" t="str">
        <f>AI1313&amp;AJ1313&amp;AK1313&amp;AL1313</f>
        <v>&lt;tr&gt;&lt;td align="left"&gt;207&lt;/td&gt;&lt;td align="left"&gt;Sigrid&lt;/td&gt;&lt;td&gt;Sucker Punch&lt;/td&gt;&lt;/tr&gt;</v>
      </c>
      <c r="AN1313" s="64">
        <f>IF(MAX(LEN(B1313),LEN(C1313))=0,"",MAX(LEN(B1313),LEN(C1313)))</f>
        <v>12</v>
      </c>
    </row>
    <row r="1314" spans="1:40" x14ac:dyDescent="0.25">
      <c r="A1314" s="10" t="str">
        <f>N1314&amp;Q1314&amp;R1314&amp;S1314</f>
        <v>2015-201941J</v>
      </c>
      <c r="B1314" s="15" t="s">
        <v>1221</v>
      </c>
      <c r="C1314" s="15" t="s">
        <v>2714</v>
      </c>
      <c r="D1314" s="15"/>
      <c r="E1314" s="15"/>
      <c r="F1314" s="15"/>
      <c r="G1314" s="15"/>
      <c r="H1314" s="15"/>
      <c r="I1314" s="15"/>
      <c r="J1314" s="15"/>
      <c r="K1314" s="14"/>
      <c r="L1314" s="15">
        <v>2019</v>
      </c>
      <c r="M1314" s="10"/>
      <c r="N1314" s="3" t="s">
        <v>2623</v>
      </c>
      <c r="O1314" s="10"/>
      <c r="P1314" s="15">
        <v>10</v>
      </c>
      <c r="Q1314" s="15">
        <v>4</v>
      </c>
      <c r="R1314" s="15">
        <v>1</v>
      </c>
      <c r="S1314" s="15" t="s">
        <v>1071</v>
      </c>
      <c r="U1314" s="76" t="s">
        <v>3074</v>
      </c>
      <c r="V1314" s="76" t="str">
        <f>IF(B1314="","",B1314)</f>
        <v>Taylor Swift</v>
      </c>
      <c r="W1314" s="76" t="s">
        <v>3075</v>
      </c>
      <c r="X1314" s="76" t="str">
        <f>IF(C1314="","",C1314)</f>
        <v>You Need To Calm Down</v>
      </c>
      <c r="Y1314" s="77" t="s">
        <v>3077</v>
      </c>
      <c r="Z1314" s="76">
        <f>IF(L1314="","",L1314)</f>
        <v>2019</v>
      </c>
      <c r="AA1314" s="76" t="s">
        <v>3076</v>
      </c>
      <c r="AB1314" s="76" t="str">
        <f>_xlfn.CONCAT(U1314:AA1314)</f>
        <v>&lt;table class="questions" width="290"&gt;&lt;tr&gt;&lt;td height="50"&gt;&lt;div align="center"&gt;2 Points &lt;/div&gt;&lt;/td&gt;&lt;/tr&gt;&lt;tr&gt;&lt;td height="30"&gt;&lt;div align="center"&gt;Taylor Swift&lt;/div&gt;&lt;/td&gt;&lt;/tr&gt;&lt;tr&gt;&lt;td height="30"&gt;&lt;div align="center"&gt;You Need To Calm Down&lt;/div&gt;&lt;/td&gt;&lt;/tr&gt;&lt;tr&gt;&lt;td height="30"&gt;&lt;div align="center"&gt;&lt;/div&gt;&lt;/td&gt;&lt;/tr&gt;&lt;tr&gt;&lt;td height="30"&gt;&lt;div align="center"&gt;2019&lt;/div&gt;&lt;/td&gt;&lt;/tr&gt;&lt;/table&gt;</v>
      </c>
      <c r="AC1314" s="50" t="s">
        <v>2615</v>
      </c>
      <c r="AD1314" s="50" t="str">
        <f>IF(A1314="","","Assets/"&amp;N1314&amp;"/"&amp;Q1314&amp;"/"&amp;P1314&amp;".mp3")</f>
        <v>Assets/2015-2019/4/10.mp3</v>
      </c>
      <c r="AE1314" s="51" t="s">
        <v>2614</v>
      </c>
      <c r="AF1314" s="50" t="str">
        <f>IF(A1314="","","Tune "&amp;66*(Q1314-1)+P1314)</f>
        <v>Tune 208</v>
      </c>
      <c r="AG1314" s="50" t="s">
        <v>2613</v>
      </c>
      <c r="AH1314" s="50" t="str">
        <f>AC1314&amp;AD1314&amp;AE1314&amp;AF1314&amp;AG1314</f>
        <v>&lt;li&gt;&lt;a href="Assets/2015-2019/4/10.mp3"&gt;Tune 208&lt;/a&gt;&lt;/li&gt;</v>
      </c>
      <c r="AI1314" s="53" t="s">
        <v>2616</v>
      </c>
      <c r="AJ1314" s="53">
        <f>IF(A1314="","",66*(Q1314-1)+P1314)</f>
        <v>208</v>
      </c>
      <c r="AK1314" s="53" t="s">
        <v>2617</v>
      </c>
      <c r="AL1314" s="53" t="str">
        <f>IF(A1314="","",B1314&amp;"&lt;/td&gt;&lt;td&gt;"&amp;C1314&amp;"&lt;/td&gt;&lt;/tr&gt;")</f>
        <v>Taylor Swift&lt;/td&gt;&lt;td&gt;You Need To Calm Down&lt;/td&gt;&lt;/tr&gt;</v>
      </c>
      <c r="AM1314" s="53" t="str">
        <f>AI1314&amp;AJ1314&amp;AK1314&amp;AL1314</f>
        <v>&lt;tr&gt;&lt;td align="left"&gt;208&lt;/td&gt;&lt;td align="left"&gt;Taylor Swift&lt;/td&gt;&lt;td&gt;You Need To Calm Down&lt;/td&gt;&lt;/tr&gt;</v>
      </c>
      <c r="AN1314" s="64">
        <f>IF(MAX(LEN(B1314),LEN(C1314))=0,"",MAX(LEN(B1314),LEN(C1314)))</f>
        <v>21</v>
      </c>
    </row>
    <row r="1315" spans="1:40" x14ac:dyDescent="0.25">
      <c r="A1315" s="10" t="str">
        <f>N1315&amp;Q1315&amp;R1315&amp;S1315</f>
        <v>Film23D</v>
      </c>
      <c r="B1315" s="35" t="s">
        <v>1496</v>
      </c>
      <c r="C1315" s="35"/>
      <c r="D1315" s="35" t="s">
        <v>698</v>
      </c>
      <c r="E1315" s="15"/>
      <c r="F1315" s="35" t="s">
        <v>504</v>
      </c>
      <c r="G1315" s="15"/>
      <c r="H1315" s="35" t="s">
        <v>1502</v>
      </c>
      <c r="I1315" s="15"/>
      <c r="J1315" s="15"/>
      <c r="K1315" s="14"/>
      <c r="L1315" s="15"/>
      <c r="M1315" s="10"/>
      <c r="N1315" s="4" t="s">
        <v>698</v>
      </c>
      <c r="O1315" s="10"/>
      <c r="P1315" s="15">
        <v>26</v>
      </c>
      <c r="Q1315" s="15">
        <v>2</v>
      </c>
      <c r="R1315" s="15">
        <v>3</v>
      </c>
      <c r="S1315" s="35" t="s">
        <v>86</v>
      </c>
      <c r="U1315" s="76" t="s">
        <v>3074</v>
      </c>
      <c r="V1315" s="76" t="str">
        <f>IF(B1315="","",B1315)</f>
        <v>World War Z</v>
      </c>
      <c r="W1315" s="76" t="s">
        <v>3075</v>
      </c>
      <c r="X1315" s="76" t="str">
        <f>IF(C1315="","",C1315)</f>
        <v/>
      </c>
      <c r="Y1315" s="77" t="s">
        <v>3077</v>
      </c>
      <c r="Z1315" s="76" t="str">
        <f>IF(L1315="","",L1315)</f>
        <v/>
      </c>
      <c r="AA1315" s="76" t="s">
        <v>3076</v>
      </c>
      <c r="AB1315" s="76" t="str">
        <f>_xlfn.CONCAT(U1315:AA1315)</f>
        <v>&lt;table class="questions" width="290"&gt;&lt;tr&gt;&lt;td height="50"&gt;&lt;div align="center"&gt;2 Points &lt;/div&gt;&lt;/td&gt;&lt;/tr&gt;&lt;tr&gt;&lt;td height="30"&gt;&lt;div align="center"&gt;World War Z&lt;/div&gt;&lt;/td&gt;&lt;/tr&gt;&lt;tr&gt;&lt;td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15" s="50" t="s">
        <v>2615</v>
      </c>
      <c r="AD1315" s="50" t="str">
        <f>IF(A1315="","","Assets/"&amp;N1315&amp;"/"&amp;Q1315&amp;"/"&amp;P1315&amp;".mp3")</f>
        <v>Assets/Film/2/26.mp3</v>
      </c>
      <c r="AE1315" s="51" t="s">
        <v>2614</v>
      </c>
      <c r="AF1315" s="50" t="str">
        <f>IF(A1315="","","Tune "&amp;66*(Q1315-1)+P1315)</f>
        <v>Tune 92</v>
      </c>
      <c r="AG1315" s="50" t="s">
        <v>2613</v>
      </c>
      <c r="AH1315" s="50" t="str">
        <f>AC1315&amp;AD1315&amp;AE1315&amp;AF1315&amp;AG1315</f>
        <v>&lt;li&gt;&lt;a href="Assets/Film/2/26.mp3"&gt;Tune 92&lt;/a&gt;&lt;/li&gt;</v>
      </c>
      <c r="AI1315" s="53" t="s">
        <v>2616</v>
      </c>
      <c r="AJ1315" s="53">
        <f>IF(A1315="","",66*(Q1315-1)+P1315)</f>
        <v>92</v>
      </c>
      <c r="AK1315" s="53" t="s">
        <v>2617</v>
      </c>
      <c r="AL1315" s="53" t="str">
        <f>IF(A1315="","",B1315&amp;"&lt;/td&gt;&lt;td&gt;"&amp;C1315&amp;"&lt;/td&gt;&lt;/tr&gt;")</f>
        <v>World War Z&lt;/td&gt;&lt;td&gt;&lt;/td&gt;&lt;/tr&gt;</v>
      </c>
      <c r="AM1315" s="53" t="str">
        <f>AI1315&amp;AJ1315&amp;AK1315&amp;AL1315</f>
        <v>&lt;tr&gt;&lt;td align="left"&gt;92&lt;/td&gt;&lt;td align="left"&gt;World War Z&lt;/td&gt;&lt;td&gt;&lt;/td&gt;&lt;/tr&gt;</v>
      </c>
      <c r="AN1315" s="64">
        <f>IF(MAX(LEN(B1315),LEN(C1315))=0,"",MAX(LEN(B1315),LEN(C1315)))</f>
        <v>11</v>
      </c>
    </row>
    <row r="1316" spans="1:40" x14ac:dyDescent="0.25">
      <c r="A1316" s="10" t="str">
        <f>N1316&amp;Q1316&amp;R1316&amp;S1316</f>
        <v>199022F</v>
      </c>
      <c r="B1316" s="35" t="s">
        <v>2296</v>
      </c>
      <c r="C1316" s="15" t="s">
        <v>2297</v>
      </c>
      <c r="D1316" s="15"/>
      <c r="E1316" s="15"/>
      <c r="F1316" s="15"/>
      <c r="G1316" s="15"/>
      <c r="H1316" s="15"/>
      <c r="I1316" s="15"/>
      <c r="J1316" s="15"/>
      <c r="K1316" s="14"/>
      <c r="L1316" s="15">
        <v>1992</v>
      </c>
      <c r="M1316" s="10"/>
      <c r="N1316" s="7">
        <v>1990</v>
      </c>
      <c r="O1316" s="10"/>
      <c r="P1316" s="15">
        <v>17</v>
      </c>
      <c r="Q1316" s="15">
        <v>2</v>
      </c>
      <c r="R1316" s="15">
        <v>2</v>
      </c>
      <c r="S1316" s="35" t="s">
        <v>88</v>
      </c>
      <c r="U1316" s="76" t="s">
        <v>3074</v>
      </c>
      <c r="V1316" s="76" t="str">
        <f>IF(B1316="","",B1316)</f>
        <v>Shabba Ranks ft. Chevelle Franklin</v>
      </c>
      <c r="W1316" s="76" t="s">
        <v>3075</v>
      </c>
      <c r="X1316" s="76" t="str">
        <f>IF(C1316="","",C1316)</f>
        <v>Mr. Loverman</v>
      </c>
      <c r="Y1316" s="77" t="s">
        <v>3077</v>
      </c>
      <c r="Z1316" s="76">
        <f>IF(L1316="","",L1316)</f>
        <v>1992</v>
      </c>
      <c r="AA1316" s="76" t="s">
        <v>3076</v>
      </c>
      <c r="AB1316" s="76" t="str">
        <f>_xlfn.CONCAT(U1316:AA1316)</f>
        <v>&lt;table class="questions" width="290"&gt;&lt;tr&gt;&lt;td height="50"&gt;&lt;div align="center"&gt;2 Points &lt;/div&gt;&lt;/td&gt;&lt;/tr&gt;&lt;tr&gt;&lt;td height="30"&gt;&lt;div align="center"&gt;Shabba Ranks ft. Chevelle Franklin&lt;/div&gt;&lt;/td&gt;&lt;/tr&gt;&lt;tr&gt;&lt;td height="30"&gt;&lt;div align="center"&gt;Mr. Loverman&lt;/div&gt;&lt;/td&gt;&lt;/tr&gt;&lt;tr&gt;&lt;td height="30"&gt;&lt;div align="center"&gt;&lt;/div&gt;&lt;/td&gt;&lt;/tr&gt;&lt;tr&gt;&lt;td height="30"&gt;&lt;div align="center"&gt;1992&lt;/div&gt;&lt;/td&gt;&lt;/tr&gt;&lt;/table&gt;</v>
      </c>
      <c r="AC1316" s="50" t="s">
        <v>2615</v>
      </c>
      <c r="AD1316" s="50" t="str">
        <f>IF(A1316="","","Assets/"&amp;N1316&amp;"/"&amp;Q1316&amp;"/"&amp;P1316&amp;".mp3")</f>
        <v>Assets/1990/2/17.mp3</v>
      </c>
      <c r="AE1316" s="51" t="s">
        <v>2614</v>
      </c>
      <c r="AF1316" s="50" t="str">
        <f>IF(A1316="","","Tune "&amp;66*(Q1316-1)+P1316)</f>
        <v>Tune 83</v>
      </c>
      <c r="AG1316" s="50" t="s">
        <v>2613</v>
      </c>
      <c r="AH1316" s="50" t="str">
        <f>AC1316&amp;AD1316&amp;AE1316&amp;AF1316&amp;AG1316</f>
        <v>&lt;li&gt;&lt;a href="Assets/1990/2/17.mp3"&gt;Tune 83&lt;/a&gt;&lt;/li&gt;</v>
      </c>
      <c r="AI1316" s="53" t="s">
        <v>2616</v>
      </c>
      <c r="AJ1316" s="53">
        <f>IF(A1316="","",66*(Q1316-1)+P1316)</f>
        <v>83</v>
      </c>
      <c r="AK1316" s="53" t="s">
        <v>2617</v>
      </c>
      <c r="AL1316" s="53" t="str">
        <f>IF(A1316="","",B1316&amp;"&lt;/td&gt;&lt;td&gt;"&amp;C1316&amp;"&lt;/td&gt;&lt;/tr&gt;")</f>
        <v>Shabba Ranks ft. Chevelle Franklin&lt;/td&gt;&lt;td&gt;Mr. Loverman&lt;/td&gt;&lt;/tr&gt;</v>
      </c>
      <c r="AM1316" s="53" t="str">
        <f>AI1316&amp;AJ1316&amp;AK1316&amp;AL1316</f>
        <v>&lt;tr&gt;&lt;td align="left"&gt;83&lt;/td&gt;&lt;td align="left"&gt;Shabba Ranks ft. Chevelle Franklin&lt;/td&gt;&lt;td&gt;Mr. Loverman&lt;/td&gt;&lt;/tr&gt;</v>
      </c>
      <c r="AN1316" s="64">
        <f>IF(MAX(LEN(B1316),LEN(C1316))=0,"",MAX(LEN(B1316),LEN(C1316)))</f>
        <v>34</v>
      </c>
    </row>
    <row r="1317" spans="1:40" x14ac:dyDescent="0.25">
      <c r="A1317" s="10" t="str">
        <f>N1317&amp;Q1317&amp;R1317&amp;S1317</f>
        <v>Film23E</v>
      </c>
      <c r="B1317" s="15" t="s">
        <v>1491</v>
      </c>
      <c r="C1317" s="15"/>
      <c r="D1317" s="35" t="s">
        <v>698</v>
      </c>
      <c r="E1317" s="15"/>
      <c r="F1317" s="35" t="s">
        <v>504</v>
      </c>
      <c r="G1317" s="35" t="s">
        <v>1503</v>
      </c>
      <c r="H1317" s="35" t="s">
        <v>1505</v>
      </c>
      <c r="I1317" s="35" t="s">
        <v>1504</v>
      </c>
      <c r="J1317" s="15"/>
      <c r="K1317" s="14"/>
      <c r="L1317" s="15"/>
      <c r="M1317" s="10"/>
      <c r="N1317" s="4" t="s">
        <v>698</v>
      </c>
      <c r="O1317" s="10"/>
      <c r="P1317" s="15">
        <v>27</v>
      </c>
      <c r="Q1317" s="15">
        <v>2</v>
      </c>
      <c r="R1317" s="15">
        <v>3</v>
      </c>
      <c r="S1317" s="35" t="s">
        <v>87</v>
      </c>
      <c r="U1317" s="76" t="s">
        <v>3074</v>
      </c>
      <c r="V1317" s="76" t="str">
        <f>IF(B1317="","",B1317)</f>
        <v>Alan Partridge Alpha Papa</v>
      </c>
      <c r="W1317" s="76" t="s">
        <v>3075</v>
      </c>
      <c r="X1317" s="76" t="str">
        <f>IF(C1317="","",C1317)</f>
        <v/>
      </c>
      <c r="Y1317" s="77" t="s">
        <v>3077</v>
      </c>
      <c r="Z1317" s="76" t="str">
        <f>IF(L1317="","",L1317)</f>
        <v/>
      </c>
      <c r="AA1317" s="76" t="s">
        <v>3076</v>
      </c>
      <c r="AB1317" s="76" t="str">
        <f>_xlfn.CONCAT(U1317:AA1317)</f>
        <v>&lt;table class="questions" width="290"&gt;&lt;tr&gt;&lt;td height="50"&gt;&lt;div align="center"&gt;2 Points &lt;/div&gt;&lt;/td&gt;&lt;/tr&gt;&lt;tr&gt;&lt;td height="30"&gt;&lt;div align="center"&gt;Alan Partridge Alpha Papa&lt;/div&gt;&lt;/td&gt;&lt;/tr&gt;&lt;tr&gt;&lt;td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17" s="50" t="s">
        <v>2615</v>
      </c>
      <c r="AD1317" s="50" t="str">
        <f>IF(A1317="","","Assets/"&amp;N1317&amp;"/"&amp;Q1317&amp;"/"&amp;P1317&amp;".mp3")</f>
        <v>Assets/Film/2/27.mp3</v>
      </c>
      <c r="AE1317" s="51" t="s">
        <v>2614</v>
      </c>
      <c r="AF1317" s="50" t="str">
        <f>IF(A1317="","","Tune "&amp;66*(Q1317-1)+P1317)</f>
        <v>Tune 93</v>
      </c>
      <c r="AG1317" s="50" t="s">
        <v>2613</v>
      </c>
      <c r="AH1317" s="50" t="str">
        <f>AC1317&amp;AD1317&amp;AE1317&amp;AF1317&amp;AG1317</f>
        <v>&lt;li&gt;&lt;a href="Assets/Film/2/27.mp3"&gt;Tune 93&lt;/a&gt;&lt;/li&gt;</v>
      </c>
      <c r="AI1317" s="53" t="s">
        <v>2616</v>
      </c>
      <c r="AJ1317" s="53">
        <f>IF(A1317="","",66*(Q1317-1)+P1317)</f>
        <v>93</v>
      </c>
      <c r="AK1317" s="53" t="s">
        <v>2617</v>
      </c>
      <c r="AL1317" s="53" t="str">
        <f>IF(A1317="","",B1317&amp;"&lt;/td&gt;&lt;td&gt;"&amp;C1317&amp;"&lt;/td&gt;&lt;/tr&gt;")</f>
        <v>Alan Partridge Alpha Papa&lt;/td&gt;&lt;td&gt;&lt;/td&gt;&lt;/tr&gt;</v>
      </c>
      <c r="AM1317" s="53" t="str">
        <f>AI1317&amp;AJ1317&amp;AK1317&amp;AL1317</f>
        <v>&lt;tr&gt;&lt;td align="left"&gt;93&lt;/td&gt;&lt;td align="left"&gt;Alan Partridge Alpha Papa&lt;/td&gt;&lt;td&gt;&lt;/td&gt;&lt;/tr&gt;</v>
      </c>
      <c r="AN1317" s="64">
        <f>IF(MAX(LEN(B1317),LEN(C1317))=0,"",MAX(LEN(B1317),LEN(C1317)))</f>
        <v>25</v>
      </c>
    </row>
    <row r="1318" spans="1:40" x14ac:dyDescent="0.25">
      <c r="A1318" s="10" t="str">
        <f>N1318&amp;Q1318&amp;R1318&amp;S1318</f>
        <v>Musical14D</v>
      </c>
      <c r="B1318" s="35" t="s">
        <v>2100</v>
      </c>
      <c r="C1318" s="35" t="s">
        <v>2099</v>
      </c>
      <c r="D1318" s="15"/>
      <c r="E1318" s="15"/>
      <c r="F1318" s="15"/>
      <c r="G1318" s="15"/>
      <c r="H1318" s="15"/>
      <c r="I1318" s="15"/>
      <c r="J1318" s="15"/>
      <c r="K1318" s="14"/>
      <c r="L1318" s="15"/>
      <c r="M1318" s="10"/>
      <c r="N1318" s="33" t="s">
        <v>922</v>
      </c>
      <c r="O1318" s="10"/>
      <c r="P1318" s="15">
        <v>37</v>
      </c>
      <c r="Q1318" s="15">
        <v>1</v>
      </c>
      <c r="R1318" s="15">
        <v>4</v>
      </c>
      <c r="S1318" s="35" t="s">
        <v>86</v>
      </c>
      <c r="U1318" s="76" t="s">
        <v>3074</v>
      </c>
      <c r="V1318" s="76" t="str">
        <f>IF(B1318="","",B1318)</f>
        <v>Chess</v>
      </c>
      <c r="W1318" s="76" t="s">
        <v>3075</v>
      </c>
      <c r="X1318" s="76" t="str">
        <f>IF(C1318="","",C1318)</f>
        <v>I Know Him So Well</v>
      </c>
      <c r="Y1318" s="77" t="s">
        <v>3077</v>
      </c>
      <c r="Z1318" s="76" t="str">
        <f>IF(L1318="","",L1318)</f>
        <v/>
      </c>
      <c r="AA1318" s="76" t="s">
        <v>3076</v>
      </c>
      <c r="AB1318" s="76" t="str">
        <f>_xlfn.CONCAT(U1318:AA1318)</f>
        <v>&lt;table class="questions" width="290"&gt;&lt;tr&gt;&lt;td height="50"&gt;&lt;div align="center"&gt;2 Points &lt;/div&gt;&lt;/td&gt;&lt;/tr&gt;&lt;tr&gt;&lt;td height="30"&gt;&lt;div align="center"&gt;Chess&lt;/div&gt;&lt;/td&gt;&lt;/tr&gt;&lt;tr&gt;&lt;td height="30"&gt;&lt;div align="center"&gt;I Know Him So Well&lt;/div&gt;&lt;/td&gt;&lt;/tr&gt;&lt;tr&gt;&lt;td height="30"&gt;&lt;div align="center"&gt;&lt;/div&gt;&lt;/td&gt;&lt;/tr&gt;&lt;tr&gt;&lt;td height="30"&gt;&lt;div align="center"&gt;&lt;/div&gt;&lt;/td&gt;&lt;/tr&gt;&lt;/table&gt;</v>
      </c>
      <c r="AC1318" s="50" t="s">
        <v>2615</v>
      </c>
      <c r="AD1318" s="50" t="str">
        <f>IF(A1318="","","Assets/"&amp;N1318&amp;"/"&amp;Q1318&amp;"/"&amp;P1318&amp;".mp3")</f>
        <v>Assets/Musical/1/37.mp3</v>
      </c>
      <c r="AE1318" s="51" t="s">
        <v>2614</v>
      </c>
      <c r="AF1318" s="50" t="str">
        <f>IF(A1318="","","Tune "&amp;66*(Q1318-1)+P1318)</f>
        <v>Tune 37</v>
      </c>
      <c r="AG1318" s="50" t="s">
        <v>2613</v>
      </c>
      <c r="AH1318" s="50" t="str">
        <f>AC1318&amp;AD1318&amp;AE1318&amp;AF1318&amp;AG1318</f>
        <v>&lt;li&gt;&lt;a href="Assets/Musical/1/37.mp3"&gt;Tune 37&lt;/a&gt;&lt;/li&gt;</v>
      </c>
      <c r="AI1318" s="53" t="s">
        <v>2616</v>
      </c>
      <c r="AJ1318" s="53">
        <f>IF(A1318="","",66*(Q1318-1)+P1318)</f>
        <v>37</v>
      </c>
      <c r="AK1318" s="53" t="s">
        <v>2617</v>
      </c>
      <c r="AL1318" s="53" t="str">
        <f>IF(A1318="","",B1318&amp;"&lt;/td&gt;&lt;td&gt;"&amp;C1318&amp;"&lt;/td&gt;&lt;/tr&gt;")</f>
        <v>Chess&lt;/td&gt;&lt;td&gt;I Know Him So Well&lt;/td&gt;&lt;/tr&gt;</v>
      </c>
      <c r="AM1318" s="53" t="str">
        <f>AI1318&amp;AJ1318&amp;AK1318&amp;AL1318</f>
        <v>&lt;tr&gt;&lt;td align="left"&gt;37&lt;/td&gt;&lt;td align="left"&gt;Chess&lt;/td&gt;&lt;td&gt;I Know Him So Well&lt;/td&gt;&lt;/tr&gt;</v>
      </c>
      <c r="AN1318" s="64">
        <f>IF(MAX(LEN(B1318),LEN(C1318))=0,"",MAX(LEN(B1318),LEN(C1318)))</f>
        <v>18</v>
      </c>
    </row>
    <row r="1319" spans="1:40" x14ac:dyDescent="0.25">
      <c r="A1319" s="10" t="str">
        <f>N1319&amp;Q1319&amp;R1319&amp;S1319</f>
        <v>Musical14E</v>
      </c>
      <c r="B1319" s="35" t="s">
        <v>926</v>
      </c>
      <c r="C1319" s="35" t="s">
        <v>2101</v>
      </c>
      <c r="D1319" s="15"/>
      <c r="E1319" s="15"/>
      <c r="F1319" s="15"/>
      <c r="G1319" s="15"/>
      <c r="H1319" s="15"/>
      <c r="I1319" s="15"/>
      <c r="J1319" s="15"/>
      <c r="K1319" s="14"/>
      <c r="L1319" s="15"/>
      <c r="M1319" s="10"/>
      <c r="N1319" s="33" t="s">
        <v>922</v>
      </c>
      <c r="O1319" s="10"/>
      <c r="P1319" s="15">
        <v>38</v>
      </c>
      <c r="Q1319" s="15">
        <v>1</v>
      </c>
      <c r="R1319" s="15">
        <v>4</v>
      </c>
      <c r="S1319" s="35" t="s">
        <v>87</v>
      </c>
      <c r="U1319" s="76" t="s">
        <v>3074</v>
      </c>
      <c r="V1319" s="76" t="str">
        <f>IF(B1319="","",B1319)</f>
        <v>Rocky Horror Picture Show</v>
      </c>
      <c r="W1319" s="76" t="s">
        <v>3075</v>
      </c>
      <c r="X1319" s="76" t="str">
        <f>IF(C1319="","",C1319)</f>
        <v>Touch Me</v>
      </c>
      <c r="Y1319" s="77" t="s">
        <v>3077</v>
      </c>
      <c r="Z1319" s="76" t="str">
        <f>IF(L1319="","",L1319)</f>
        <v/>
      </c>
      <c r="AA1319" s="76" t="s">
        <v>3076</v>
      </c>
      <c r="AB1319" s="76" t="str">
        <f>_xlfn.CONCAT(U1319:AA1319)</f>
        <v>&lt;table class="questions" width="290"&gt;&lt;tr&gt;&lt;td height="50"&gt;&lt;div align="center"&gt;2 Points &lt;/div&gt;&lt;/td&gt;&lt;/tr&gt;&lt;tr&gt;&lt;td height="30"&gt;&lt;div align="center"&gt;Rocky Horror Picture Show&lt;/div&gt;&lt;/td&gt;&lt;/tr&gt;&lt;tr&gt;&lt;td height="30"&gt;&lt;div align="center"&gt;Touch Me&lt;/div&gt;&lt;/td&gt;&lt;/tr&gt;&lt;tr&gt;&lt;td height="30"&gt;&lt;div align="center"&gt;&lt;/div&gt;&lt;/td&gt;&lt;/tr&gt;&lt;tr&gt;&lt;td height="30"&gt;&lt;div align="center"&gt;&lt;/div&gt;&lt;/td&gt;&lt;/tr&gt;&lt;/table&gt;</v>
      </c>
      <c r="AC1319" s="50" t="s">
        <v>2615</v>
      </c>
      <c r="AD1319" s="50" t="str">
        <f>IF(A1319="","","Assets/"&amp;N1319&amp;"/"&amp;Q1319&amp;"/"&amp;P1319&amp;".mp3")</f>
        <v>Assets/Musical/1/38.mp3</v>
      </c>
      <c r="AE1319" s="51" t="s">
        <v>2614</v>
      </c>
      <c r="AF1319" s="50" t="str">
        <f>IF(A1319="","","Tune "&amp;66*(Q1319-1)+P1319)</f>
        <v>Tune 38</v>
      </c>
      <c r="AG1319" s="50" t="s">
        <v>2613</v>
      </c>
      <c r="AH1319" s="50" t="str">
        <f>AC1319&amp;AD1319&amp;AE1319&amp;AF1319&amp;AG1319</f>
        <v>&lt;li&gt;&lt;a href="Assets/Musical/1/38.mp3"&gt;Tune 38&lt;/a&gt;&lt;/li&gt;</v>
      </c>
      <c r="AI1319" s="53" t="s">
        <v>2616</v>
      </c>
      <c r="AJ1319" s="53">
        <f>IF(A1319="","",66*(Q1319-1)+P1319)</f>
        <v>38</v>
      </c>
      <c r="AK1319" s="53" t="s">
        <v>2617</v>
      </c>
      <c r="AL1319" s="53" t="str">
        <f>IF(A1319="","",B1319&amp;"&lt;/td&gt;&lt;td&gt;"&amp;C1319&amp;"&lt;/td&gt;&lt;/tr&gt;")</f>
        <v>Rocky Horror Picture Show&lt;/td&gt;&lt;td&gt;Touch Me&lt;/td&gt;&lt;/tr&gt;</v>
      </c>
      <c r="AM1319" s="53" t="str">
        <f>AI1319&amp;AJ1319&amp;AK1319&amp;AL1319</f>
        <v>&lt;tr&gt;&lt;td align="left"&gt;38&lt;/td&gt;&lt;td align="left"&gt;Rocky Horror Picture Show&lt;/td&gt;&lt;td&gt;Touch Me&lt;/td&gt;&lt;/tr&gt;</v>
      </c>
      <c r="AN1319" s="64">
        <f>IF(MAX(LEN(B1319),LEN(C1319))=0,"",MAX(LEN(B1319),LEN(C1319)))</f>
        <v>25</v>
      </c>
    </row>
    <row r="1320" spans="1:40" x14ac:dyDescent="0.25">
      <c r="A1320" s="10" t="str">
        <f>N1320&amp;Q1320&amp;R1320&amp;S1320</f>
        <v>199022G</v>
      </c>
      <c r="B1320" s="15" t="s">
        <v>2316</v>
      </c>
      <c r="C1320" s="35" t="s">
        <v>2317</v>
      </c>
      <c r="D1320" s="15"/>
      <c r="E1320" s="15"/>
      <c r="F1320" s="15"/>
      <c r="G1320" s="15"/>
      <c r="H1320" s="15"/>
      <c r="I1320" s="15"/>
      <c r="J1320" s="15"/>
      <c r="K1320" s="14"/>
      <c r="L1320" s="15">
        <v>1990</v>
      </c>
      <c r="M1320" s="10"/>
      <c r="N1320" s="7">
        <v>1990</v>
      </c>
      <c r="O1320" s="10"/>
      <c r="P1320" s="15">
        <v>18</v>
      </c>
      <c r="Q1320" s="15">
        <v>2</v>
      </c>
      <c r="R1320" s="15">
        <v>2</v>
      </c>
      <c r="S1320" s="35" t="s">
        <v>1068</v>
      </c>
      <c r="U1320" s="76" t="s">
        <v>3074</v>
      </c>
      <c r="V1320" s="76" t="str">
        <f>IF(B1320="","",B1320)</f>
        <v>Blue Pearl</v>
      </c>
      <c r="W1320" s="76" t="s">
        <v>3075</v>
      </c>
      <c r="X1320" s="76" t="str">
        <f>IF(C1320="","",C1320)</f>
        <v>Naked In The Rain</v>
      </c>
      <c r="Y1320" s="77" t="s">
        <v>3077</v>
      </c>
      <c r="Z1320" s="76">
        <f>IF(L1320="","",L1320)</f>
        <v>1990</v>
      </c>
      <c r="AA1320" s="76" t="s">
        <v>3076</v>
      </c>
      <c r="AB1320" s="76" t="str">
        <f>_xlfn.CONCAT(U1320:AA1320)</f>
        <v>&lt;table class="questions" width="290"&gt;&lt;tr&gt;&lt;td height="50"&gt;&lt;div align="center"&gt;2 Points &lt;/div&gt;&lt;/td&gt;&lt;/tr&gt;&lt;tr&gt;&lt;td height="30"&gt;&lt;div align="center"&gt;Blue Pearl&lt;/div&gt;&lt;/td&gt;&lt;/tr&gt;&lt;tr&gt;&lt;td height="30"&gt;&lt;div align="center"&gt;Naked In The Rain&lt;/div&gt;&lt;/td&gt;&lt;/tr&gt;&lt;tr&gt;&lt;td height="30"&gt;&lt;div align="center"&gt;&lt;/div&gt;&lt;/td&gt;&lt;/tr&gt;&lt;tr&gt;&lt;td height="30"&gt;&lt;div align="center"&gt;1990&lt;/div&gt;&lt;/td&gt;&lt;/tr&gt;&lt;/table&gt;</v>
      </c>
      <c r="AC1320" s="50" t="s">
        <v>2615</v>
      </c>
      <c r="AD1320" s="50" t="str">
        <f>IF(A1320="","","Assets/"&amp;N1320&amp;"/"&amp;Q1320&amp;"/"&amp;P1320&amp;".mp3")</f>
        <v>Assets/1990/2/18.mp3</v>
      </c>
      <c r="AE1320" s="51" t="s">
        <v>2614</v>
      </c>
      <c r="AF1320" s="50" t="str">
        <f>IF(A1320="","","Tune "&amp;66*(Q1320-1)+P1320)</f>
        <v>Tune 84</v>
      </c>
      <c r="AG1320" s="50" t="s">
        <v>2613</v>
      </c>
      <c r="AH1320" s="50" t="str">
        <f>AC1320&amp;AD1320&amp;AE1320&amp;AF1320&amp;AG1320</f>
        <v>&lt;li&gt;&lt;a href="Assets/1990/2/18.mp3"&gt;Tune 84&lt;/a&gt;&lt;/li&gt;</v>
      </c>
      <c r="AI1320" s="53" t="s">
        <v>2616</v>
      </c>
      <c r="AJ1320" s="53">
        <f>IF(A1320="","",66*(Q1320-1)+P1320)</f>
        <v>84</v>
      </c>
      <c r="AK1320" s="53" t="s">
        <v>2617</v>
      </c>
      <c r="AL1320" s="53" t="str">
        <f>IF(A1320="","",B1320&amp;"&lt;/td&gt;&lt;td&gt;"&amp;C1320&amp;"&lt;/td&gt;&lt;/tr&gt;")</f>
        <v>Blue Pearl&lt;/td&gt;&lt;td&gt;Naked In The Rain&lt;/td&gt;&lt;/tr&gt;</v>
      </c>
      <c r="AM1320" s="53" t="str">
        <f>AI1320&amp;AJ1320&amp;AK1320&amp;AL1320</f>
        <v>&lt;tr&gt;&lt;td align="left"&gt;84&lt;/td&gt;&lt;td align="left"&gt;Blue Pearl&lt;/td&gt;&lt;td&gt;Naked In The Rain&lt;/td&gt;&lt;/tr&gt;</v>
      </c>
      <c r="AN1320" s="64">
        <f>IF(MAX(LEN(B1320),LEN(C1320))=0,"",MAX(LEN(B1320),LEN(C1320)))</f>
        <v>17</v>
      </c>
    </row>
    <row r="1321" spans="1:40" x14ac:dyDescent="0.25">
      <c r="A1321" s="10" t="str">
        <f>N1321&amp;Q1321&amp;R1321&amp;S1321</f>
        <v>Hiphop11J</v>
      </c>
      <c r="B1321" s="35" t="s">
        <v>2008</v>
      </c>
      <c r="C1321" s="35" t="s">
        <v>427</v>
      </c>
      <c r="D1321" s="15"/>
      <c r="E1321" s="15"/>
      <c r="F1321" s="15"/>
      <c r="G1321" s="15"/>
      <c r="H1321" s="15"/>
      <c r="I1321" s="15"/>
      <c r="J1321" s="15"/>
      <c r="K1321" s="14"/>
      <c r="L1321" s="15">
        <v>1992</v>
      </c>
      <c r="M1321" s="10"/>
      <c r="N1321" s="42" t="s">
        <v>2395</v>
      </c>
      <c r="O1321" s="10"/>
      <c r="P1321" s="15">
        <v>10</v>
      </c>
      <c r="Q1321" s="15">
        <v>1</v>
      </c>
      <c r="R1321" s="15">
        <v>1</v>
      </c>
      <c r="S1321" s="35" t="s">
        <v>1071</v>
      </c>
      <c r="U1321" s="76" t="s">
        <v>3074</v>
      </c>
      <c r="V1321" s="76" t="str">
        <f>IF(B1321="","",B1321)</f>
        <v>Sir Mixalot</v>
      </c>
      <c r="W1321" s="76" t="s">
        <v>3075</v>
      </c>
      <c r="X1321" s="76" t="str">
        <f>IF(C1321="","",C1321)</f>
        <v>Baby Got Back</v>
      </c>
      <c r="Y1321" s="77" t="s">
        <v>3077</v>
      </c>
      <c r="Z1321" s="76">
        <f>IF(L1321="","",L1321)</f>
        <v>1992</v>
      </c>
      <c r="AA1321" s="76" t="s">
        <v>3076</v>
      </c>
      <c r="AB1321" s="76" t="str">
        <f>_xlfn.CONCAT(U1321:AA1321)</f>
        <v>&lt;table class="questions" width="290"&gt;&lt;tr&gt;&lt;td height="50"&gt;&lt;div align="center"&gt;2 Points &lt;/div&gt;&lt;/td&gt;&lt;/tr&gt;&lt;tr&gt;&lt;td height="30"&gt;&lt;div align="center"&gt;Sir Mixalot&lt;/div&gt;&lt;/td&gt;&lt;/tr&gt;&lt;tr&gt;&lt;td height="30"&gt;&lt;div align="center"&gt;Baby Got Back&lt;/div&gt;&lt;/td&gt;&lt;/tr&gt;&lt;tr&gt;&lt;td height="30"&gt;&lt;div align="center"&gt;&lt;/div&gt;&lt;/td&gt;&lt;/tr&gt;&lt;tr&gt;&lt;td height="30"&gt;&lt;div align="center"&gt;1992&lt;/div&gt;&lt;/td&gt;&lt;/tr&gt;&lt;/table&gt;</v>
      </c>
      <c r="AC1321" s="50" t="s">
        <v>2615</v>
      </c>
      <c r="AD1321" s="50" t="str">
        <f>IF(A1321="","","Assets/"&amp;N1321&amp;"/"&amp;Q1321&amp;"/"&amp;P1321&amp;".mp3")</f>
        <v>Assets/Hiphop/1/10.mp3</v>
      </c>
      <c r="AE1321" s="51" t="s">
        <v>2614</v>
      </c>
      <c r="AF1321" s="50" t="str">
        <f>IF(A1321="","","Tune "&amp;66*(Q1321-1)+P1321)</f>
        <v>Tune 10</v>
      </c>
      <c r="AG1321" s="50" t="s">
        <v>2613</v>
      </c>
      <c r="AH1321" s="50" t="str">
        <f>AC1321&amp;AD1321&amp;AE1321&amp;AF1321&amp;AG1321</f>
        <v>&lt;li&gt;&lt;a href="Assets/Hiphop/1/10.mp3"&gt;Tune 10&lt;/a&gt;&lt;/li&gt;</v>
      </c>
      <c r="AI1321" s="53" t="s">
        <v>2616</v>
      </c>
      <c r="AJ1321" s="53">
        <f>IF(A1321="","",66*(Q1321-1)+P1321)</f>
        <v>10</v>
      </c>
      <c r="AK1321" s="53" t="s">
        <v>2617</v>
      </c>
      <c r="AL1321" s="53" t="str">
        <f>IF(A1321="","",B1321&amp;"&lt;/td&gt;&lt;td&gt;"&amp;C1321&amp;"&lt;/td&gt;&lt;/tr&gt;")</f>
        <v>Sir Mixalot&lt;/td&gt;&lt;td&gt;Baby Got Back&lt;/td&gt;&lt;/tr&gt;</v>
      </c>
      <c r="AM1321" s="53" t="str">
        <f>AI1321&amp;AJ1321&amp;AK1321&amp;AL1321</f>
        <v>&lt;tr&gt;&lt;td align="left"&gt;10&lt;/td&gt;&lt;td align="left"&gt;Sir Mixalot&lt;/td&gt;&lt;td&gt;Baby Got Back&lt;/td&gt;&lt;/tr&gt;</v>
      </c>
      <c r="AN1321" s="64">
        <f>IF(MAX(LEN(B1321),LEN(C1321))=0,"",MAX(LEN(B1321),LEN(C1321)))</f>
        <v>13</v>
      </c>
    </row>
    <row r="1322" spans="1:40" x14ac:dyDescent="0.25">
      <c r="A1322" s="10" t="str">
        <f>N1322&amp;Q1322&amp;R1322&amp;S1322</f>
        <v>2015-201941K</v>
      </c>
      <c r="B1322" s="15" t="s">
        <v>1656</v>
      </c>
      <c r="C1322" s="15" t="s">
        <v>2545</v>
      </c>
      <c r="D1322" s="15"/>
      <c r="E1322" s="15"/>
      <c r="F1322" s="15"/>
      <c r="G1322" s="15"/>
      <c r="H1322" s="15"/>
      <c r="I1322" s="15"/>
      <c r="J1322" s="15"/>
      <c r="K1322" s="14"/>
      <c r="L1322" s="15">
        <v>2018</v>
      </c>
      <c r="M1322" s="10"/>
      <c r="N1322" s="3" t="s">
        <v>2623</v>
      </c>
      <c r="O1322" s="10"/>
      <c r="P1322" s="15">
        <v>11</v>
      </c>
      <c r="Q1322" s="15">
        <v>4</v>
      </c>
      <c r="R1322" s="15">
        <v>1</v>
      </c>
      <c r="S1322" s="15" t="s">
        <v>1072</v>
      </c>
      <c r="U1322" s="76" t="s">
        <v>3074</v>
      </c>
      <c r="V1322" s="76" t="str">
        <f>IF(B1322="","",B1322)</f>
        <v>George Ezra</v>
      </c>
      <c r="W1322" s="76" t="s">
        <v>3075</v>
      </c>
      <c r="X1322" s="76" t="str">
        <f>IF(C1322="","",C1322)</f>
        <v>Shotgun</v>
      </c>
      <c r="Y1322" s="77" t="s">
        <v>3077</v>
      </c>
      <c r="Z1322" s="76">
        <f>IF(L1322="","",L1322)</f>
        <v>2018</v>
      </c>
      <c r="AA1322" s="76" t="s">
        <v>3076</v>
      </c>
      <c r="AB1322" s="76" t="str">
        <f>_xlfn.CONCAT(U1322:AA1322)</f>
        <v>&lt;table class="questions" width="290"&gt;&lt;tr&gt;&lt;td height="50"&gt;&lt;div align="center"&gt;2 Points &lt;/div&gt;&lt;/td&gt;&lt;/tr&gt;&lt;tr&gt;&lt;td height="30"&gt;&lt;div align="center"&gt;George Ezra&lt;/div&gt;&lt;/td&gt;&lt;/tr&gt;&lt;tr&gt;&lt;td height="30"&gt;&lt;div align="center"&gt;Shotgun&lt;/div&gt;&lt;/td&gt;&lt;/tr&gt;&lt;tr&gt;&lt;td height="30"&gt;&lt;div align="center"&gt;&lt;/div&gt;&lt;/td&gt;&lt;/tr&gt;&lt;tr&gt;&lt;td height="30"&gt;&lt;div align="center"&gt;2018&lt;/div&gt;&lt;/td&gt;&lt;/tr&gt;&lt;/table&gt;</v>
      </c>
      <c r="AC1322" s="50" t="s">
        <v>2615</v>
      </c>
      <c r="AD1322" s="50" t="str">
        <f>IF(A1322="","","Assets/"&amp;N1322&amp;"/"&amp;Q1322&amp;"/"&amp;P1322&amp;".mp3")</f>
        <v>Assets/2015-2019/4/11.mp3</v>
      </c>
      <c r="AE1322" s="51" t="s">
        <v>2614</v>
      </c>
      <c r="AF1322" s="50" t="str">
        <f>IF(A1322="","","Tune "&amp;66*(Q1322-1)+P1322)</f>
        <v>Tune 209</v>
      </c>
      <c r="AG1322" s="50" t="s">
        <v>2613</v>
      </c>
      <c r="AH1322" s="50" t="str">
        <f>AC1322&amp;AD1322&amp;AE1322&amp;AF1322&amp;AG1322</f>
        <v>&lt;li&gt;&lt;a href="Assets/2015-2019/4/11.mp3"&gt;Tune 209&lt;/a&gt;&lt;/li&gt;</v>
      </c>
      <c r="AI1322" s="53" t="s">
        <v>2616</v>
      </c>
      <c r="AJ1322" s="53">
        <f>IF(A1322="","",66*(Q1322-1)+P1322)</f>
        <v>209</v>
      </c>
      <c r="AK1322" s="53" t="s">
        <v>2617</v>
      </c>
      <c r="AL1322" s="53" t="str">
        <f>IF(A1322="","",B1322&amp;"&lt;/td&gt;&lt;td&gt;"&amp;C1322&amp;"&lt;/td&gt;&lt;/tr&gt;")</f>
        <v>George Ezra&lt;/td&gt;&lt;td&gt;Shotgun&lt;/td&gt;&lt;/tr&gt;</v>
      </c>
      <c r="AM1322" s="53" t="str">
        <f>AI1322&amp;AJ1322&amp;AK1322&amp;AL1322</f>
        <v>&lt;tr&gt;&lt;td align="left"&gt;209&lt;/td&gt;&lt;td align="left"&gt;George Ezra&lt;/td&gt;&lt;td&gt;Shotgun&lt;/td&gt;&lt;/tr&gt;</v>
      </c>
      <c r="AN1322" s="64">
        <f>IF(MAX(LEN(B1322),LEN(C1322))=0,"",MAX(LEN(B1322),LEN(C1322)))</f>
        <v>11</v>
      </c>
    </row>
    <row r="1323" spans="1:40" x14ac:dyDescent="0.25">
      <c r="A1323" s="10" t="str">
        <f>N1323&amp;Q1323&amp;R1323&amp;S1323</f>
        <v>Xmas14F</v>
      </c>
      <c r="B1323" s="35" t="s">
        <v>1936</v>
      </c>
      <c r="C1323" s="35" t="s">
        <v>1964</v>
      </c>
      <c r="D1323" s="35" t="s">
        <v>672</v>
      </c>
      <c r="E1323" s="35" t="s">
        <v>682</v>
      </c>
      <c r="F1323" s="15"/>
      <c r="G1323" s="15"/>
      <c r="H1323" s="15"/>
      <c r="I1323" s="15"/>
      <c r="J1323" s="15"/>
      <c r="K1323" s="14"/>
      <c r="L1323" s="15">
        <v>1955</v>
      </c>
      <c r="M1323" s="10"/>
      <c r="N1323" s="6" t="s">
        <v>90</v>
      </c>
      <c r="O1323" s="10"/>
      <c r="P1323" s="15">
        <v>39</v>
      </c>
      <c r="Q1323" s="15">
        <v>1</v>
      </c>
      <c r="R1323" s="15">
        <v>4</v>
      </c>
      <c r="S1323" s="35" t="s">
        <v>88</v>
      </c>
      <c r="U1323" s="76" t="s">
        <v>3074</v>
      </c>
      <c r="V1323" s="76" t="str">
        <f>IF(B1323="","",B1323)</f>
        <v>Alma Cogan</v>
      </c>
      <c r="W1323" s="76" t="s">
        <v>3075</v>
      </c>
      <c r="X1323" s="76" t="str">
        <f>IF(C1323="","",C1323)</f>
        <v>Never Do a Tango With an Eskimo</v>
      </c>
      <c r="Y1323" s="77" t="s">
        <v>3077</v>
      </c>
      <c r="Z1323" s="76">
        <f>IF(L1323="","",L1323)</f>
        <v>1955</v>
      </c>
      <c r="AA1323" s="76" t="s">
        <v>3076</v>
      </c>
      <c r="AB1323" s="76" t="str">
        <f>_xlfn.CONCAT(U1323:AA1323)</f>
        <v>&lt;table class="questions" width="290"&gt;&lt;tr&gt;&lt;td height="50"&gt;&lt;div align="center"&gt;2 Points &lt;/div&gt;&lt;/td&gt;&lt;/tr&gt;&lt;tr&gt;&lt;td height="30"&gt;&lt;div align="center"&gt;Alma Cogan&lt;/div&gt;&lt;/td&gt;&lt;/tr&gt;&lt;tr&gt;&lt;td height="30"&gt;&lt;div align="center"&gt;Never Do a Tango With an Eskimo&lt;/div&gt;&lt;/td&gt;&lt;/tr&gt;&lt;tr&gt;&lt;td height="30"&gt;&lt;div align="center"&gt;&lt;/div&gt;&lt;/td&gt;&lt;/tr&gt;&lt;tr&gt;&lt;td height="30"&gt;&lt;div align="center"&gt;1955&lt;/div&gt;&lt;/td&gt;&lt;/tr&gt;&lt;/table&gt;</v>
      </c>
      <c r="AC1323" s="50" t="s">
        <v>2615</v>
      </c>
      <c r="AD1323" s="50" t="str">
        <f>IF(A1323="","","Assets/"&amp;N1323&amp;"/"&amp;Q1323&amp;"/"&amp;P1323&amp;".mp3")</f>
        <v>Assets/Xmas/1/39.mp3</v>
      </c>
      <c r="AE1323" s="51" t="s">
        <v>2614</v>
      </c>
      <c r="AF1323" s="50" t="str">
        <f>IF(A1323="","","Tune "&amp;66*(Q1323-1)+P1323)</f>
        <v>Tune 39</v>
      </c>
      <c r="AG1323" s="50" t="s">
        <v>2613</v>
      </c>
      <c r="AH1323" s="50" t="str">
        <f>AC1323&amp;AD1323&amp;AE1323&amp;AF1323&amp;AG1323</f>
        <v>&lt;li&gt;&lt;a href="Assets/Xmas/1/39.mp3"&gt;Tune 39&lt;/a&gt;&lt;/li&gt;</v>
      </c>
      <c r="AI1323" s="53" t="s">
        <v>2616</v>
      </c>
      <c r="AJ1323" s="53">
        <f>IF(A1323="","",66*(Q1323-1)+P1323)</f>
        <v>39</v>
      </c>
      <c r="AK1323" s="53" t="s">
        <v>2617</v>
      </c>
      <c r="AL1323" s="53" t="str">
        <f>IF(A1323="","",B1323&amp;"&lt;/td&gt;&lt;td&gt;"&amp;C1323&amp;"&lt;/td&gt;&lt;/tr&gt;")</f>
        <v>Alma Cogan&lt;/td&gt;&lt;td&gt;Never Do a Tango With an Eskimo&lt;/td&gt;&lt;/tr&gt;</v>
      </c>
      <c r="AM1323" s="53" t="str">
        <f>AI1323&amp;AJ1323&amp;AK1323&amp;AL1323</f>
        <v>&lt;tr&gt;&lt;td align="left"&gt;39&lt;/td&gt;&lt;td align="left"&gt;Alma Cogan&lt;/td&gt;&lt;td&gt;Never Do a Tango With an Eskimo&lt;/td&gt;&lt;/tr&gt;</v>
      </c>
      <c r="AN1323" s="64">
        <f>IF(MAX(LEN(B1323),LEN(C1323))=0,"",MAX(LEN(B1323),LEN(C1323)))</f>
        <v>31</v>
      </c>
    </row>
    <row r="1324" spans="1:40" x14ac:dyDescent="0.25">
      <c r="A1324" s="10" t="str">
        <f>N1324&amp;Q1324&amp;R1324&amp;S1324</f>
        <v>Disney14F</v>
      </c>
      <c r="B1324" s="35" t="s">
        <v>1344</v>
      </c>
      <c r="C1324" s="35" t="s">
        <v>1851</v>
      </c>
      <c r="D1324" s="35" t="s">
        <v>698</v>
      </c>
      <c r="E1324" s="35" t="s">
        <v>682</v>
      </c>
      <c r="F1324" s="15"/>
      <c r="G1324" s="15"/>
      <c r="H1324" s="15"/>
      <c r="I1324" s="15"/>
      <c r="J1324" s="15"/>
      <c r="K1324" s="14"/>
      <c r="L1324" s="15">
        <v>1950</v>
      </c>
      <c r="M1324" s="10"/>
      <c r="N1324" s="32" t="s">
        <v>904</v>
      </c>
      <c r="O1324" s="10"/>
      <c r="P1324" s="15">
        <v>39</v>
      </c>
      <c r="Q1324" s="15">
        <v>1</v>
      </c>
      <c r="R1324" s="15">
        <v>4</v>
      </c>
      <c r="S1324" s="35" t="s">
        <v>88</v>
      </c>
      <c r="U1324" s="76" t="s">
        <v>3074</v>
      </c>
      <c r="V1324" s="76" t="str">
        <f>IF(B1324="","",B1324)</f>
        <v>Cinderella</v>
      </c>
      <c r="W1324" s="76" t="s">
        <v>3075</v>
      </c>
      <c r="X1324" s="76" t="str">
        <f>IF(C1324="","",C1324)</f>
        <v>So This is Love</v>
      </c>
      <c r="Y1324" s="77" t="s">
        <v>3077</v>
      </c>
      <c r="Z1324" s="76">
        <f>IF(L1324="","",L1324)</f>
        <v>1950</v>
      </c>
      <c r="AA1324" s="76" t="s">
        <v>3076</v>
      </c>
      <c r="AB1324" s="76" t="str">
        <f>_xlfn.CONCAT(U1324:AA1324)</f>
        <v>&lt;table class="questions" width="290"&gt;&lt;tr&gt;&lt;td height="50"&gt;&lt;div align="center"&gt;2 Points &lt;/div&gt;&lt;/td&gt;&lt;/tr&gt;&lt;tr&gt;&lt;td height="30"&gt;&lt;div align="center"&gt;Cinderella&lt;/div&gt;&lt;/td&gt;&lt;/tr&gt;&lt;tr&gt;&lt;td height="30"&gt;&lt;div align="center"&gt;So This is Love&lt;/div&gt;&lt;/td&gt;&lt;/tr&gt;&lt;tr&gt;&lt;td height="30"&gt;&lt;div align="center"&gt;&lt;/div&gt;&lt;/td&gt;&lt;/tr&gt;&lt;tr&gt;&lt;td height="30"&gt;&lt;div align="center"&gt;1950&lt;/div&gt;&lt;/td&gt;&lt;/tr&gt;&lt;/table&gt;</v>
      </c>
      <c r="AC1324" s="50" t="s">
        <v>2615</v>
      </c>
      <c r="AD1324" s="50" t="str">
        <f>IF(A1324="","","Assets/"&amp;N1324&amp;"/"&amp;Q1324&amp;"/"&amp;P1324&amp;".mp3")</f>
        <v>Assets/Disney/1/39.mp3</v>
      </c>
      <c r="AE1324" s="51" t="s">
        <v>2614</v>
      </c>
      <c r="AF1324" s="50" t="str">
        <f>IF(A1324="","","Tune "&amp;66*(Q1324-1)+P1324)</f>
        <v>Tune 39</v>
      </c>
      <c r="AG1324" s="50" t="s">
        <v>2613</v>
      </c>
      <c r="AH1324" s="50" t="str">
        <f>AC1324&amp;AD1324&amp;AE1324&amp;AF1324&amp;AG1324</f>
        <v>&lt;li&gt;&lt;a href="Assets/Disney/1/39.mp3"&gt;Tune 39&lt;/a&gt;&lt;/li&gt;</v>
      </c>
      <c r="AI1324" s="53" t="s">
        <v>2616</v>
      </c>
      <c r="AJ1324" s="53">
        <f>IF(A1324="","",66*(Q1324-1)+P1324)</f>
        <v>39</v>
      </c>
      <c r="AK1324" s="53" t="s">
        <v>2617</v>
      </c>
      <c r="AL1324" s="53" t="str">
        <f>IF(A1324="","",B1324&amp;"&lt;/td&gt;&lt;td&gt;"&amp;C1324&amp;"&lt;/td&gt;&lt;/tr&gt;")</f>
        <v>Cinderella&lt;/td&gt;&lt;td&gt;So This is Love&lt;/td&gt;&lt;/tr&gt;</v>
      </c>
      <c r="AM1324" s="53" t="str">
        <f>AI1324&amp;AJ1324&amp;AK1324&amp;AL1324</f>
        <v>&lt;tr&gt;&lt;td align="left"&gt;39&lt;/td&gt;&lt;td align="left"&gt;Cinderella&lt;/td&gt;&lt;td&gt;So This is Love&lt;/td&gt;&lt;/tr&gt;</v>
      </c>
      <c r="AN1324" s="64">
        <f>IF(MAX(LEN(B1324),LEN(C1324))=0,"",MAX(LEN(B1324),LEN(C1324)))</f>
        <v>15</v>
      </c>
    </row>
    <row r="1325" spans="1:40" x14ac:dyDescent="0.25">
      <c r="A1325" s="10" t="str">
        <f>N1325&amp;Q1325&amp;R1325&amp;S1325</f>
        <v>Film23F</v>
      </c>
      <c r="B1325" s="35" t="s">
        <v>1520</v>
      </c>
      <c r="C1325" s="15"/>
      <c r="D1325" s="35" t="s">
        <v>698</v>
      </c>
      <c r="E1325" s="15"/>
      <c r="F1325" s="15"/>
      <c r="G1325" s="15"/>
      <c r="H1325" s="15"/>
      <c r="I1325" s="15"/>
      <c r="J1325" s="15"/>
      <c r="K1325" s="14"/>
      <c r="L1325" s="15"/>
      <c r="M1325" s="10"/>
      <c r="N1325" s="4" t="s">
        <v>698</v>
      </c>
      <c r="O1325" s="10"/>
      <c r="P1325" s="15">
        <v>28</v>
      </c>
      <c r="Q1325" s="15">
        <v>2</v>
      </c>
      <c r="R1325" s="15">
        <v>3</v>
      </c>
      <c r="S1325" s="35" t="s">
        <v>88</v>
      </c>
      <c r="U1325" s="76" t="s">
        <v>3074</v>
      </c>
      <c r="V1325" s="76" t="str">
        <f>IF(B1325="","",B1325)</f>
        <v>Twelve Years a Slave</v>
      </c>
      <c r="W1325" s="76" t="s">
        <v>3075</v>
      </c>
      <c r="X1325" s="76" t="str">
        <f>IF(C1325="","",C1325)</f>
        <v/>
      </c>
      <c r="Y1325" s="77" t="s">
        <v>3077</v>
      </c>
      <c r="Z1325" s="76" t="str">
        <f>IF(L1325="","",L1325)</f>
        <v/>
      </c>
      <c r="AA1325" s="76" t="s">
        <v>3076</v>
      </c>
      <c r="AB1325" s="76" t="str">
        <f>_xlfn.CONCAT(U1325:AA1325)</f>
        <v>&lt;table class="questions" width="290"&gt;&lt;tr&gt;&lt;td height="50"&gt;&lt;div align="center"&gt;2 Points &lt;/div&gt;&lt;/td&gt;&lt;/tr&gt;&lt;tr&gt;&lt;td height="30"&gt;&lt;div align="center"&gt;Twelve Years a Slave&lt;/div&gt;&lt;/td&gt;&lt;/tr&gt;&lt;tr&gt;&lt;td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25" s="50" t="s">
        <v>2615</v>
      </c>
      <c r="AD1325" s="50" t="str">
        <f>IF(A1325="","","Assets/"&amp;N1325&amp;"/"&amp;Q1325&amp;"/"&amp;P1325&amp;".mp3")</f>
        <v>Assets/Film/2/28.mp3</v>
      </c>
      <c r="AE1325" s="51" t="s">
        <v>2614</v>
      </c>
      <c r="AF1325" s="50" t="str">
        <f>IF(A1325="","","Tune "&amp;66*(Q1325-1)+P1325)</f>
        <v>Tune 94</v>
      </c>
      <c r="AG1325" s="50" t="s">
        <v>2613</v>
      </c>
      <c r="AH1325" s="50" t="str">
        <f>AC1325&amp;AD1325&amp;AE1325&amp;AF1325&amp;AG1325</f>
        <v>&lt;li&gt;&lt;a href="Assets/Film/2/28.mp3"&gt;Tune 94&lt;/a&gt;&lt;/li&gt;</v>
      </c>
      <c r="AI1325" s="53" t="s">
        <v>2616</v>
      </c>
      <c r="AJ1325" s="53">
        <f>IF(A1325="","",66*(Q1325-1)+P1325)</f>
        <v>94</v>
      </c>
      <c r="AK1325" s="53" t="s">
        <v>2617</v>
      </c>
      <c r="AL1325" s="53" t="str">
        <f>IF(A1325="","",B1325&amp;"&lt;/td&gt;&lt;td&gt;"&amp;C1325&amp;"&lt;/td&gt;&lt;/tr&gt;")</f>
        <v>Twelve Years a Slave&lt;/td&gt;&lt;td&gt;&lt;/td&gt;&lt;/tr&gt;</v>
      </c>
      <c r="AM1325" s="53" t="str">
        <f>AI1325&amp;AJ1325&amp;AK1325&amp;AL1325</f>
        <v>&lt;tr&gt;&lt;td align="left"&gt;94&lt;/td&gt;&lt;td align="left"&gt;Twelve Years a Slave&lt;/td&gt;&lt;td&gt;&lt;/td&gt;&lt;/tr&gt;</v>
      </c>
      <c r="AN1325" s="64">
        <f>IF(MAX(LEN(B1325),LEN(C1325))=0,"",MAX(LEN(B1325),LEN(C1325)))</f>
        <v>20</v>
      </c>
    </row>
    <row r="1326" spans="1:40" x14ac:dyDescent="0.25">
      <c r="A1326" s="10" t="str">
        <f>N1326&amp;Q1326&amp;R1326&amp;S1326</f>
        <v>Rock21K</v>
      </c>
      <c r="B1326" s="35" t="s">
        <v>1692</v>
      </c>
      <c r="C1326" s="35" t="s">
        <v>1693</v>
      </c>
      <c r="D1326" s="35" t="s">
        <v>672</v>
      </c>
      <c r="E1326" s="35" t="s">
        <v>682</v>
      </c>
      <c r="F1326" s="15"/>
      <c r="G1326" s="15"/>
      <c r="H1326" s="15"/>
      <c r="I1326" s="15"/>
      <c r="J1326" s="15"/>
      <c r="K1326" s="14"/>
      <c r="L1326" s="15">
        <v>1993</v>
      </c>
      <c r="M1326" s="10"/>
      <c r="N1326" s="36" t="s">
        <v>1067</v>
      </c>
      <c r="O1326" s="10"/>
      <c r="P1326" s="15">
        <v>11</v>
      </c>
      <c r="Q1326" s="15">
        <v>2</v>
      </c>
      <c r="R1326" s="15">
        <v>1</v>
      </c>
      <c r="S1326" s="35" t="s">
        <v>1072</v>
      </c>
      <c r="U1326" s="76" t="s">
        <v>3074</v>
      </c>
      <c r="V1326" s="76" t="str">
        <f>IF(B1326="","",B1326)</f>
        <v>Smashing Pumpkins</v>
      </c>
      <c r="W1326" s="76" t="s">
        <v>3075</v>
      </c>
      <c r="X1326" s="76" t="str">
        <f>IF(C1326="","",C1326)</f>
        <v>Today</v>
      </c>
      <c r="Y1326" s="77" t="s">
        <v>3077</v>
      </c>
      <c r="Z1326" s="76">
        <f>IF(L1326="","",L1326)</f>
        <v>1993</v>
      </c>
      <c r="AA1326" s="76" t="s">
        <v>3076</v>
      </c>
      <c r="AB1326" s="76" t="str">
        <f>_xlfn.CONCAT(U1326:AA1326)</f>
        <v>&lt;table class="questions" width="290"&gt;&lt;tr&gt;&lt;td height="50"&gt;&lt;div align="center"&gt;2 Points &lt;/div&gt;&lt;/td&gt;&lt;/tr&gt;&lt;tr&gt;&lt;td height="30"&gt;&lt;div align="center"&gt;Smashing Pumpkins&lt;/div&gt;&lt;/td&gt;&lt;/tr&gt;&lt;tr&gt;&lt;td height="30"&gt;&lt;div align="center"&gt;Today&lt;/div&gt;&lt;/td&gt;&lt;/tr&gt;&lt;tr&gt;&lt;td height="30"&gt;&lt;div align="center"&gt;&lt;/div&gt;&lt;/td&gt;&lt;/tr&gt;&lt;tr&gt;&lt;td height="30"&gt;&lt;div align="center"&gt;1993&lt;/div&gt;&lt;/td&gt;&lt;/tr&gt;&lt;/table&gt;</v>
      </c>
      <c r="AC1326" s="50" t="s">
        <v>2615</v>
      </c>
      <c r="AD1326" s="50" t="str">
        <f>IF(A1326="","","Assets/"&amp;N1326&amp;"/"&amp;Q1326&amp;"/"&amp;P1326&amp;".mp3")</f>
        <v>Assets/Rock/2/11.mp3</v>
      </c>
      <c r="AE1326" s="51" t="s">
        <v>2614</v>
      </c>
      <c r="AF1326" s="50" t="str">
        <f>IF(A1326="","","Tune "&amp;66*(Q1326-1)+P1326)</f>
        <v>Tune 77</v>
      </c>
      <c r="AG1326" s="50" t="s">
        <v>2613</v>
      </c>
      <c r="AH1326" s="50" t="str">
        <f>AC1326&amp;AD1326&amp;AE1326&amp;AF1326&amp;AG1326</f>
        <v>&lt;li&gt;&lt;a href="Assets/Rock/2/11.mp3"&gt;Tune 77&lt;/a&gt;&lt;/li&gt;</v>
      </c>
      <c r="AI1326" s="53" t="s">
        <v>2616</v>
      </c>
      <c r="AJ1326" s="53">
        <f>IF(A1326="","",66*(Q1326-1)+P1326)</f>
        <v>77</v>
      </c>
      <c r="AK1326" s="53" t="s">
        <v>2617</v>
      </c>
      <c r="AL1326" s="53" t="str">
        <f>IF(A1326="","",B1326&amp;"&lt;/td&gt;&lt;td&gt;"&amp;C1326&amp;"&lt;/td&gt;&lt;/tr&gt;")</f>
        <v>Smashing Pumpkins&lt;/td&gt;&lt;td&gt;Today&lt;/td&gt;&lt;/tr&gt;</v>
      </c>
      <c r="AM1326" s="53" t="str">
        <f>AI1326&amp;AJ1326&amp;AK1326&amp;AL1326</f>
        <v>&lt;tr&gt;&lt;td align="left"&gt;77&lt;/td&gt;&lt;td align="left"&gt;Smashing Pumpkins&lt;/td&gt;&lt;td&gt;Today&lt;/td&gt;&lt;/tr&gt;</v>
      </c>
      <c r="AN1326" s="64">
        <f>IF(MAX(LEN(B1326),LEN(C1326))=0,"",MAX(LEN(B1326),LEN(C1326)))</f>
        <v>17</v>
      </c>
    </row>
    <row r="1327" spans="1:40" x14ac:dyDescent="0.25">
      <c r="A1327" s="10" t="str">
        <f>N1327&amp;Q1327&amp;R1327&amp;S1327</f>
        <v>2015-201942A</v>
      </c>
      <c r="B1327" s="15" t="s">
        <v>2737</v>
      </c>
      <c r="C1327" s="15" t="s">
        <v>2738</v>
      </c>
      <c r="D1327" s="15"/>
      <c r="E1327" s="15"/>
      <c r="F1327" s="15"/>
      <c r="G1327" s="15"/>
      <c r="H1327" s="15"/>
      <c r="I1327" s="15"/>
      <c r="J1327" s="15"/>
      <c r="K1327" s="14"/>
      <c r="L1327" s="15">
        <v>2018</v>
      </c>
      <c r="M1327" s="10"/>
      <c r="N1327" s="3" t="s">
        <v>2623</v>
      </c>
      <c r="O1327" s="10"/>
      <c r="P1327" s="15">
        <v>12</v>
      </c>
      <c r="Q1327" s="15">
        <v>4</v>
      </c>
      <c r="R1327" s="15">
        <v>2</v>
      </c>
      <c r="S1327" s="15" t="s">
        <v>84</v>
      </c>
      <c r="U1327" s="76" t="s">
        <v>3074</v>
      </c>
      <c r="V1327" s="76" t="str">
        <f>IF(B1327="","",B1327)</f>
        <v>Lewis Capaldi</v>
      </c>
      <c r="W1327" s="76" t="s">
        <v>3075</v>
      </c>
      <c r="X1327" s="76" t="str">
        <f>IF(C1327="","",C1327)</f>
        <v>Someone You Loved</v>
      </c>
      <c r="Y1327" s="77" t="s">
        <v>3077</v>
      </c>
      <c r="Z1327" s="76">
        <f>IF(L1327="","",L1327)</f>
        <v>2018</v>
      </c>
      <c r="AA1327" s="76" t="s">
        <v>3076</v>
      </c>
      <c r="AB1327" s="76" t="str">
        <f>_xlfn.CONCAT(U1327:AA1327)</f>
        <v>&lt;table class="questions" width="290"&gt;&lt;tr&gt;&lt;td height="50"&gt;&lt;div align="center"&gt;2 Points &lt;/div&gt;&lt;/td&gt;&lt;/tr&gt;&lt;tr&gt;&lt;td height="30"&gt;&lt;div align="center"&gt;Lewis Capaldi&lt;/div&gt;&lt;/td&gt;&lt;/tr&gt;&lt;tr&gt;&lt;td height="30"&gt;&lt;div align="center"&gt;Someone You Loved&lt;/div&gt;&lt;/td&gt;&lt;/tr&gt;&lt;tr&gt;&lt;td height="30"&gt;&lt;div align="center"&gt;&lt;/div&gt;&lt;/td&gt;&lt;/tr&gt;&lt;tr&gt;&lt;td height="30"&gt;&lt;div align="center"&gt;2018&lt;/div&gt;&lt;/td&gt;&lt;/tr&gt;&lt;/table&gt;</v>
      </c>
      <c r="AC1327" s="50" t="s">
        <v>2615</v>
      </c>
      <c r="AD1327" s="50" t="str">
        <f>IF(A1327="","","Assets/"&amp;N1327&amp;"/"&amp;Q1327&amp;"/"&amp;P1327&amp;".mp3")</f>
        <v>Assets/2015-2019/4/12.mp3</v>
      </c>
      <c r="AE1327" s="51" t="s">
        <v>2614</v>
      </c>
      <c r="AF1327" s="50" t="str">
        <f>IF(A1327="","","Tune "&amp;66*(Q1327-1)+P1327)</f>
        <v>Tune 210</v>
      </c>
      <c r="AG1327" s="50" t="s">
        <v>2613</v>
      </c>
      <c r="AH1327" s="50" t="str">
        <f>AC1327&amp;AD1327&amp;AE1327&amp;AF1327&amp;AG1327</f>
        <v>&lt;li&gt;&lt;a href="Assets/2015-2019/4/12.mp3"&gt;Tune 210&lt;/a&gt;&lt;/li&gt;</v>
      </c>
      <c r="AI1327" s="53" t="s">
        <v>2616</v>
      </c>
      <c r="AJ1327" s="53">
        <f>IF(A1327="","",66*(Q1327-1)+P1327)</f>
        <v>210</v>
      </c>
      <c r="AK1327" s="53" t="s">
        <v>2617</v>
      </c>
      <c r="AL1327" s="53" t="str">
        <f>IF(A1327="","",B1327&amp;"&lt;/td&gt;&lt;td&gt;"&amp;C1327&amp;"&lt;/td&gt;&lt;/tr&gt;")</f>
        <v>Lewis Capaldi&lt;/td&gt;&lt;td&gt;Someone You Loved&lt;/td&gt;&lt;/tr&gt;</v>
      </c>
      <c r="AM1327" s="53" t="str">
        <f>AI1327&amp;AJ1327&amp;AK1327&amp;AL1327</f>
        <v>&lt;tr&gt;&lt;td align="left"&gt;210&lt;/td&gt;&lt;td align="left"&gt;Lewis Capaldi&lt;/td&gt;&lt;td&gt;Someone You Loved&lt;/td&gt;&lt;/tr&gt;</v>
      </c>
      <c r="AN1327" s="64">
        <f>IF(MAX(LEN(B1327),LEN(C1327))=0,"",MAX(LEN(B1327),LEN(C1327)))</f>
        <v>17</v>
      </c>
    </row>
    <row r="1328" spans="1:40" x14ac:dyDescent="0.25">
      <c r="A1328" s="10" t="str">
        <f>N1328&amp;Q1328&amp;R1328&amp;S1328</f>
        <v>Dance11J</v>
      </c>
      <c r="B1328" s="15" t="s">
        <v>1165</v>
      </c>
      <c r="C1328" s="15" t="s">
        <v>1166</v>
      </c>
      <c r="D1328" s="15" t="s">
        <v>672</v>
      </c>
      <c r="E1328" s="15" t="s">
        <v>682</v>
      </c>
      <c r="F1328" s="15"/>
      <c r="G1328" s="15"/>
      <c r="H1328" s="15"/>
      <c r="I1328" s="15"/>
      <c r="J1328" s="15"/>
      <c r="K1328" s="14"/>
      <c r="L1328" s="15">
        <v>1990</v>
      </c>
      <c r="M1328" s="10"/>
      <c r="N1328" s="40" t="s">
        <v>1436</v>
      </c>
      <c r="O1328" s="10"/>
      <c r="P1328" s="15">
        <v>10</v>
      </c>
      <c r="Q1328" s="15">
        <v>1</v>
      </c>
      <c r="R1328" s="15">
        <v>1</v>
      </c>
      <c r="S1328" s="35" t="s">
        <v>1071</v>
      </c>
      <c r="U1328" s="76" t="s">
        <v>3074</v>
      </c>
      <c r="V1328" s="76" t="str">
        <f>IF(B1328="","",B1328)</f>
        <v>Snap</v>
      </c>
      <c r="W1328" s="76" t="s">
        <v>3075</v>
      </c>
      <c r="X1328" s="76" t="str">
        <f>IF(C1328="","",C1328)</f>
        <v>The Power</v>
      </c>
      <c r="Y1328" s="77" t="s">
        <v>3077</v>
      </c>
      <c r="Z1328" s="76">
        <f>IF(L1328="","",L1328)</f>
        <v>1990</v>
      </c>
      <c r="AA1328" s="76" t="s">
        <v>3076</v>
      </c>
      <c r="AB1328" s="76" t="str">
        <f>_xlfn.CONCAT(U1328:AA1328)</f>
        <v>&lt;table class="questions" width="290"&gt;&lt;tr&gt;&lt;td height="50"&gt;&lt;div align="center"&gt;2 Points &lt;/div&gt;&lt;/td&gt;&lt;/tr&gt;&lt;tr&gt;&lt;td height="30"&gt;&lt;div align="center"&gt;Snap&lt;/div&gt;&lt;/td&gt;&lt;/tr&gt;&lt;tr&gt;&lt;td height="30"&gt;&lt;div align="center"&gt;The Power&lt;/div&gt;&lt;/td&gt;&lt;/tr&gt;&lt;tr&gt;&lt;td height="30"&gt;&lt;div align="center"&gt;&lt;/div&gt;&lt;/td&gt;&lt;/tr&gt;&lt;tr&gt;&lt;td height="30"&gt;&lt;div align="center"&gt;1990&lt;/div&gt;&lt;/td&gt;&lt;/tr&gt;&lt;/table&gt;</v>
      </c>
      <c r="AC1328" s="50" t="s">
        <v>2615</v>
      </c>
      <c r="AD1328" s="50" t="str">
        <f>IF(A1328="","","Assets/"&amp;N1328&amp;"/"&amp;Q1328&amp;"/"&amp;P1328&amp;".mp3")</f>
        <v>Assets/Dance/1/10.mp3</v>
      </c>
      <c r="AE1328" s="51" t="s">
        <v>2614</v>
      </c>
      <c r="AF1328" s="50" t="str">
        <f>IF(A1328="","","Tune "&amp;66*(Q1328-1)+P1328)</f>
        <v>Tune 10</v>
      </c>
      <c r="AG1328" s="50" t="s">
        <v>2613</v>
      </c>
      <c r="AH1328" s="50" t="str">
        <f>AC1328&amp;AD1328&amp;AE1328&amp;AF1328&amp;AG1328</f>
        <v>&lt;li&gt;&lt;a href="Assets/Dance/1/10.mp3"&gt;Tune 10&lt;/a&gt;&lt;/li&gt;</v>
      </c>
      <c r="AI1328" s="53" t="s">
        <v>2616</v>
      </c>
      <c r="AJ1328" s="53">
        <f>IF(A1328="","",66*(Q1328-1)+P1328)</f>
        <v>10</v>
      </c>
      <c r="AK1328" s="53" t="s">
        <v>2617</v>
      </c>
      <c r="AL1328" s="53" t="str">
        <f>IF(A1328="","",B1328&amp;"&lt;/td&gt;&lt;td&gt;"&amp;C1328&amp;"&lt;/td&gt;&lt;/tr&gt;")</f>
        <v>Snap&lt;/td&gt;&lt;td&gt;The Power&lt;/td&gt;&lt;/tr&gt;</v>
      </c>
      <c r="AM1328" s="53" t="str">
        <f>AI1328&amp;AJ1328&amp;AK1328&amp;AL1328</f>
        <v>&lt;tr&gt;&lt;td align="left"&gt;10&lt;/td&gt;&lt;td align="left"&gt;Snap&lt;/td&gt;&lt;td&gt;The Power&lt;/td&gt;&lt;/tr&gt;</v>
      </c>
      <c r="AN1328" s="64">
        <f>IF(MAX(LEN(B1328),LEN(C1328))=0,"",MAX(LEN(B1328),LEN(C1328)))</f>
        <v>9</v>
      </c>
    </row>
    <row r="1329" spans="1:40" x14ac:dyDescent="0.25">
      <c r="A1329" s="10" t="str">
        <f>N1329&amp;Q1329&amp;R1329&amp;S1329</f>
        <v>Dance21H</v>
      </c>
      <c r="B1329" s="15" t="s">
        <v>1165</v>
      </c>
      <c r="C1329" s="15" t="s">
        <v>2721</v>
      </c>
      <c r="D1329" s="15"/>
      <c r="E1329" s="15"/>
      <c r="F1329" s="15"/>
      <c r="G1329" s="15"/>
      <c r="H1329" s="15"/>
      <c r="I1329" s="15"/>
      <c r="J1329" s="15"/>
      <c r="K1329" s="14"/>
      <c r="L1329" s="15">
        <v>1992</v>
      </c>
      <c r="M1329" s="10"/>
      <c r="N1329" s="40" t="s">
        <v>1436</v>
      </c>
      <c r="O1329" s="10"/>
      <c r="P1329" s="15">
        <v>8</v>
      </c>
      <c r="Q1329" s="15">
        <v>2</v>
      </c>
      <c r="R1329" s="15">
        <v>1</v>
      </c>
      <c r="S1329" s="15" t="s">
        <v>1069</v>
      </c>
      <c r="U1329" s="76" t="s">
        <v>3074</v>
      </c>
      <c r="V1329" s="76" t="str">
        <f>IF(B1329="","",B1329)</f>
        <v>Snap</v>
      </c>
      <c r="W1329" s="76" t="s">
        <v>3075</v>
      </c>
      <c r="X1329" s="76" t="str">
        <f>IF(C1329="","",C1329)</f>
        <v>Rhythm Is A Dancer</v>
      </c>
      <c r="Y1329" s="77" t="s">
        <v>3077</v>
      </c>
      <c r="Z1329" s="76">
        <f>IF(L1329="","",L1329)</f>
        <v>1992</v>
      </c>
      <c r="AA1329" s="76" t="s">
        <v>3076</v>
      </c>
      <c r="AB1329" s="76" t="str">
        <f>_xlfn.CONCAT(U1329:AA1329)</f>
        <v>&lt;table class="questions" width="290"&gt;&lt;tr&gt;&lt;td height="50"&gt;&lt;div align="center"&gt;2 Points &lt;/div&gt;&lt;/td&gt;&lt;/tr&gt;&lt;tr&gt;&lt;td height="30"&gt;&lt;div align="center"&gt;Snap&lt;/div&gt;&lt;/td&gt;&lt;/tr&gt;&lt;tr&gt;&lt;td height="30"&gt;&lt;div align="center"&gt;Rhythm Is A Dancer&lt;/div&gt;&lt;/td&gt;&lt;/tr&gt;&lt;tr&gt;&lt;td height="30"&gt;&lt;div align="center"&gt;&lt;/div&gt;&lt;/td&gt;&lt;/tr&gt;&lt;tr&gt;&lt;td height="30"&gt;&lt;div align="center"&gt;1992&lt;/div&gt;&lt;/td&gt;&lt;/tr&gt;&lt;/table&gt;</v>
      </c>
      <c r="AC1329" s="50" t="s">
        <v>2615</v>
      </c>
      <c r="AD1329" s="50" t="str">
        <f>IF(A1329="","","Assets/"&amp;N1329&amp;"/"&amp;Q1329&amp;"/"&amp;P1329&amp;".mp3")</f>
        <v>Assets/Dance/2/8.mp3</v>
      </c>
      <c r="AE1329" s="51" t="s">
        <v>2614</v>
      </c>
      <c r="AF1329" s="50" t="str">
        <f>IF(A1329="","","Tune "&amp;66*(Q1329-1)+P1329)</f>
        <v>Tune 74</v>
      </c>
      <c r="AG1329" s="50" t="s">
        <v>2613</v>
      </c>
      <c r="AH1329" s="50" t="str">
        <f>AC1329&amp;AD1329&amp;AE1329&amp;AF1329&amp;AG1329</f>
        <v>&lt;li&gt;&lt;a href="Assets/Dance/2/8.mp3"&gt;Tune 74&lt;/a&gt;&lt;/li&gt;</v>
      </c>
      <c r="AI1329" s="53" t="s">
        <v>2616</v>
      </c>
      <c r="AJ1329" s="53">
        <f>IF(A1329="","",66*(Q1329-1)+P1329)</f>
        <v>74</v>
      </c>
      <c r="AK1329" s="53" t="s">
        <v>2617</v>
      </c>
      <c r="AL1329" s="53" t="str">
        <f>IF(A1329="","",B1329&amp;"&lt;/td&gt;&lt;td&gt;"&amp;C1329&amp;"&lt;/td&gt;&lt;/tr&gt;")</f>
        <v>Snap&lt;/td&gt;&lt;td&gt;Rhythm Is A Dancer&lt;/td&gt;&lt;/tr&gt;</v>
      </c>
      <c r="AM1329" s="53" t="str">
        <f>AI1329&amp;AJ1329&amp;AK1329&amp;AL1329</f>
        <v>&lt;tr&gt;&lt;td align="left"&gt;74&lt;/td&gt;&lt;td align="left"&gt;Snap&lt;/td&gt;&lt;td&gt;Rhythm Is A Dancer&lt;/td&gt;&lt;/tr&gt;</v>
      </c>
      <c r="AN1329" s="64">
        <f>IF(MAX(LEN(B1329),LEN(C1329))=0,"",MAX(LEN(B1329),LEN(C1329)))</f>
        <v>18</v>
      </c>
    </row>
    <row r="1330" spans="1:40" x14ac:dyDescent="0.25">
      <c r="A1330" s="10" t="str">
        <f>N1330&amp;Q1330&amp;R1330&amp;S1330</f>
        <v>Film23G</v>
      </c>
      <c r="B1330" s="35" t="s">
        <v>1523</v>
      </c>
      <c r="C1330" s="15"/>
      <c r="D1330" s="35" t="s">
        <v>698</v>
      </c>
      <c r="E1330" s="15"/>
      <c r="F1330" s="15"/>
      <c r="G1330" s="15"/>
      <c r="H1330" s="15"/>
      <c r="I1330" s="15"/>
      <c r="J1330" s="15"/>
      <c r="K1330" s="14"/>
      <c r="L1330" s="15"/>
      <c r="M1330" s="10"/>
      <c r="N1330" s="4" t="s">
        <v>698</v>
      </c>
      <c r="O1330" s="10"/>
      <c r="P1330" s="15">
        <v>29</v>
      </c>
      <c r="Q1330" s="15">
        <v>2</v>
      </c>
      <c r="R1330" s="15">
        <v>3</v>
      </c>
      <c r="S1330" s="35" t="s">
        <v>1068</v>
      </c>
      <c r="U1330" s="76" t="s">
        <v>3074</v>
      </c>
      <c r="V1330" s="76" t="str">
        <f>IF(B1330="","",B1330)</f>
        <v>American Hustle</v>
      </c>
      <c r="W1330" s="76" t="s">
        <v>3075</v>
      </c>
      <c r="X1330" s="76" t="str">
        <f>IF(C1330="","",C1330)</f>
        <v/>
      </c>
      <c r="Y1330" s="77" t="s">
        <v>3077</v>
      </c>
      <c r="Z1330" s="76" t="str">
        <f>IF(L1330="","",L1330)</f>
        <v/>
      </c>
      <c r="AA1330" s="76" t="s">
        <v>3076</v>
      </c>
      <c r="AB1330" s="76" t="str">
        <f>_xlfn.CONCAT(U1330:AA1330)</f>
        <v>&lt;table class="questions" width="290"&gt;&lt;tr&gt;&lt;td height="50"&gt;&lt;div align="center"&gt;2 Points &lt;/div&gt;&lt;/td&gt;&lt;/tr&gt;&lt;tr&gt;&lt;td height="30"&gt;&lt;div align="center"&gt;American Hustle&lt;/div&gt;&lt;/td&gt;&lt;/tr&gt;&lt;tr&gt;&lt;td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30" s="50" t="s">
        <v>2615</v>
      </c>
      <c r="AD1330" s="50" t="str">
        <f>IF(A1330="","","Assets/"&amp;N1330&amp;"/"&amp;Q1330&amp;"/"&amp;P1330&amp;".mp3")</f>
        <v>Assets/Film/2/29.mp3</v>
      </c>
      <c r="AE1330" s="51" t="s">
        <v>2614</v>
      </c>
      <c r="AF1330" s="50" t="str">
        <f>IF(A1330="","","Tune "&amp;66*(Q1330-1)+P1330)</f>
        <v>Tune 95</v>
      </c>
      <c r="AG1330" s="50" t="s">
        <v>2613</v>
      </c>
      <c r="AH1330" s="50" t="str">
        <f>AC1330&amp;AD1330&amp;AE1330&amp;AF1330&amp;AG1330</f>
        <v>&lt;li&gt;&lt;a href="Assets/Film/2/29.mp3"&gt;Tune 95&lt;/a&gt;&lt;/li&gt;</v>
      </c>
      <c r="AI1330" s="53" t="s">
        <v>2616</v>
      </c>
      <c r="AJ1330" s="53">
        <f>IF(A1330="","",66*(Q1330-1)+P1330)</f>
        <v>95</v>
      </c>
      <c r="AK1330" s="53" t="s">
        <v>2617</v>
      </c>
      <c r="AL1330" s="53" t="str">
        <f>IF(A1330="","",B1330&amp;"&lt;/td&gt;&lt;td&gt;"&amp;C1330&amp;"&lt;/td&gt;&lt;/tr&gt;")</f>
        <v>American Hustle&lt;/td&gt;&lt;td&gt;&lt;/td&gt;&lt;/tr&gt;</v>
      </c>
      <c r="AM1330" s="53" t="str">
        <f>AI1330&amp;AJ1330&amp;AK1330&amp;AL1330</f>
        <v>&lt;tr&gt;&lt;td align="left"&gt;95&lt;/td&gt;&lt;td align="left"&gt;American Hustle&lt;/td&gt;&lt;td&gt;&lt;/td&gt;&lt;/tr&gt;</v>
      </c>
      <c r="AN1330" s="64">
        <f>IF(MAX(LEN(B1330),LEN(C1330))=0,"",MAX(LEN(B1330),LEN(C1330)))</f>
        <v>15</v>
      </c>
    </row>
    <row r="1331" spans="1:40" x14ac:dyDescent="0.25">
      <c r="A1331" s="10" t="str">
        <f>N1331&amp;Q1331&amp;R1331&amp;S1331</f>
        <v>Dance14K</v>
      </c>
      <c r="B1331" s="35" t="s">
        <v>1979</v>
      </c>
      <c r="C1331" s="35" t="s">
        <v>1978</v>
      </c>
      <c r="D1331" s="35" t="s">
        <v>672</v>
      </c>
      <c r="E1331" s="35" t="s">
        <v>682</v>
      </c>
      <c r="F1331" s="15"/>
      <c r="G1331" s="15"/>
      <c r="H1331" s="15"/>
      <c r="I1331" s="15"/>
      <c r="J1331" s="15"/>
      <c r="K1331" s="14"/>
      <c r="L1331" s="15">
        <v>1997</v>
      </c>
      <c r="M1331" s="10"/>
      <c r="N1331" s="40" t="s">
        <v>1436</v>
      </c>
      <c r="O1331" s="10"/>
      <c r="P1331" s="15">
        <v>44</v>
      </c>
      <c r="Q1331" s="15">
        <v>1</v>
      </c>
      <c r="R1331" s="15">
        <v>4</v>
      </c>
      <c r="S1331" s="35" t="s">
        <v>1072</v>
      </c>
      <c r="U1331" s="76" t="s">
        <v>3074</v>
      </c>
      <c r="V1331" s="76" t="str">
        <f>IF(B1331="","",B1331)</f>
        <v>Sneaker Pimps</v>
      </c>
      <c r="W1331" s="76" t="s">
        <v>3075</v>
      </c>
      <c r="X1331" s="76" t="str">
        <f>IF(C1331="","",C1331)</f>
        <v>Spin Spin Sugar</v>
      </c>
      <c r="Y1331" s="77" t="s">
        <v>3077</v>
      </c>
      <c r="Z1331" s="76">
        <f>IF(L1331="","",L1331)</f>
        <v>1997</v>
      </c>
      <c r="AA1331" s="76" t="s">
        <v>3076</v>
      </c>
      <c r="AB1331" s="76" t="str">
        <f>_xlfn.CONCAT(U1331:AA1331)</f>
        <v>&lt;table class="questions" width="290"&gt;&lt;tr&gt;&lt;td height="50"&gt;&lt;div align="center"&gt;2 Points &lt;/div&gt;&lt;/td&gt;&lt;/tr&gt;&lt;tr&gt;&lt;td height="30"&gt;&lt;div align="center"&gt;Sneaker Pimps&lt;/div&gt;&lt;/td&gt;&lt;/tr&gt;&lt;tr&gt;&lt;td height="30"&gt;&lt;div align="center"&gt;Spin Spin Sugar&lt;/div&gt;&lt;/td&gt;&lt;/tr&gt;&lt;tr&gt;&lt;td height="30"&gt;&lt;div align="center"&gt;&lt;/div&gt;&lt;/td&gt;&lt;/tr&gt;&lt;tr&gt;&lt;td height="30"&gt;&lt;div align="center"&gt;1997&lt;/div&gt;&lt;/td&gt;&lt;/tr&gt;&lt;/table&gt;</v>
      </c>
      <c r="AC1331" s="50" t="s">
        <v>2615</v>
      </c>
      <c r="AD1331" s="50" t="str">
        <f>IF(A1331="","","Assets/"&amp;N1331&amp;"/"&amp;Q1331&amp;"/"&amp;P1331&amp;".mp3")</f>
        <v>Assets/Dance/1/44.mp3</v>
      </c>
      <c r="AE1331" s="51" t="s">
        <v>2614</v>
      </c>
      <c r="AF1331" s="50" t="str">
        <f>IF(A1331="","","Tune "&amp;66*(Q1331-1)+P1331)</f>
        <v>Tune 44</v>
      </c>
      <c r="AG1331" s="50" t="s">
        <v>2613</v>
      </c>
      <c r="AH1331" s="50" t="str">
        <f>AC1331&amp;AD1331&amp;AE1331&amp;AF1331&amp;AG1331</f>
        <v>&lt;li&gt;&lt;a href="Assets/Dance/1/44.mp3"&gt;Tune 44&lt;/a&gt;&lt;/li&gt;</v>
      </c>
      <c r="AI1331" s="53" t="s">
        <v>2616</v>
      </c>
      <c r="AJ1331" s="53">
        <f>IF(A1331="","",66*(Q1331-1)+P1331)</f>
        <v>44</v>
      </c>
      <c r="AK1331" s="53" t="s">
        <v>2617</v>
      </c>
      <c r="AL1331" s="53" t="str">
        <f>IF(A1331="","",B1331&amp;"&lt;/td&gt;&lt;td&gt;"&amp;C1331&amp;"&lt;/td&gt;&lt;/tr&gt;")</f>
        <v>Sneaker Pimps&lt;/td&gt;&lt;td&gt;Spin Spin Sugar&lt;/td&gt;&lt;/tr&gt;</v>
      </c>
      <c r="AM1331" s="53" t="str">
        <f>AI1331&amp;AJ1331&amp;AK1331&amp;AL1331</f>
        <v>&lt;tr&gt;&lt;td align="left"&gt;44&lt;/td&gt;&lt;td align="left"&gt;Sneaker Pimps&lt;/td&gt;&lt;td&gt;Spin Spin Sugar&lt;/td&gt;&lt;/tr&gt;</v>
      </c>
      <c r="AN1331" s="64">
        <f>IF(MAX(LEN(B1331),LEN(C1331))=0,"",MAX(LEN(B1331),LEN(C1331)))</f>
        <v>15</v>
      </c>
    </row>
    <row r="1332" spans="1:40" x14ac:dyDescent="0.25">
      <c r="A1332" s="10" t="str">
        <f>N1332&amp;Q1332&amp;R1332&amp;S1332</f>
        <v>Hiphop11F</v>
      </c>
      <c r="B1332" s="35" t="s">
        <v>1191</v>
      </c>
      <c r="C1332" s="35" t="s">
        <v>2004</v>
      </c>
      <c r="D1332" s="15"/>
      <c r="E1332" s="15"/>
      <c r="F1332" s="15"/>
      <c r="G1332" s="15"/>
      <c r="H1332" s="15"/>
      <c r="I1332" s="15"/>
      <c r="J1332" s="15"/>
      <c r="K1332" s="14"/>
      <c r="L1332" s="15">
        <v>1994</v>
      </c>
      <c r="M1332" s="10"/>
      <c r="N1332" s="42" t="s">
        <v>2395</v>
      </c>
      <c r="O1332" s="10"/>
      <c r="P1332" s="15">
        <v>6</v>
      </c>
      <c r="Q1332" s="15">
        <v>1</v>
      </c>
      <c r="R1332" s="15">
        <v>1</v>
      </c>
      <c r="S1332" s="35" t="s">
        <v>88</v>
      </c>
      <c r="U1332" s="76" t="s">
        <v>3074</v>
      </c>
      <c r="V1332" s="76" t="str">
        <f>IF(B1332="","",B1332)</f>
        <v>Snoop Doggy Dog</v>
      </c>
      <c r="W1332" s="76" t="s">
        <v>3075</v>
      </c>
      <c r="X1332" s="76" t="str">
        <f>IF(C1332="","",C1332)</f>
        <v>Gin and Juice</v>
      </c>
      <c r="Y1332" s="77" t="s">
        <v>3077</v>
      </c>
      <c r="Z1332" s="76">
        <f>IF(L1332="","",L1332)</f>
        <v>1994</v>
      </c>
      <c r="AA1332" s="76" t="s">
        <v>3076</v>
      </c>
      <c r="AB1332" s="76" t="str">
        <f>_xlfn.CONCAT(U1332:AA1332)</f>
        <v>&lt;table class="questions" width="290"&gt;&lt;tr&gt;&lt;td height="50"&gt;&lt;div align="center"&gt;2 Points &lt;/div&gt;&lt;/td&gt;&lt;/tr&gt;&lt;tr&gt;&lt;td height="30"&gt;&lt;div align="center"&gt;Snoop Doggy Dog&lt;/div&gt;&lt;/td&gt;&lt;/tr&gt;&lt;tr&gt;&lt;td height="30"&gt;&lt;div align="center"&gt;Gin and Juice&lt;/div&gt;&lt;/td&gt;&lt;/tr&gt;&lt;tr&gt;&lt;td height="30"&gt;&lt;div align="center"&gt;&lt;/div&gt;&lt;/td&gt;&lt;/tr&gt;&lt;tr&gt;&lt;td height="30"&gt;&lt;div align="center"&gt;1994&lt;/div&gt;&lt;/td&gt;&lt;/tr&gt;&lt;/table&gt;</v>
      </c>
      <c r="AC1332" s="50" t="s">
        <v>2615</v>
      </c>
      <c r="AD1332" s="50" t="str">
        <f>IF(A1332="","","Assets/"&amp;N1332&amp;"/"&amp;Q1332&amp;"/"&amp;P1332&amp;".mp3")</f>
        <v>Assets/Hiphop/1/6.mp3</v>
      </c>
      <c r="AE1332" s="51" t="s">
        <v>2614</v>
      </c>
      <c r="AF1332" s="50" t="str">
        <f>IF(A1332="","","Tune "&amp;66*(Q1332-1)+P1332)</f>
        <v>Tune 6</v>
      </c>
      <c r="AG1332" s="50" t="s">
        <v>2613</v>
      </c>
      <c r="AH1332" s="50" t="str">
        <f>AC1332&amp;AD1332&amp;AE1332&amp;AF1332&amp;AG1332</f>
        <v>&lt;li&gt;&lt;a href="Assets/Hiphop/1/6.mp3"&gt;Tune 6&lt;/a&gt;&lt;/li&gt;</v>
      </c>
      <c r="AI1332" s="53" t="s">
        <v>2616</v>
      </c>
      <c r="AJ1332" s="53">
        <f>IF(A1332="","",66*(Q1332-1)+P1332)</f>
        <v>6</v>
      </c>
      <c r="AK1332" s="53" t="s">
        <v>2617</v>
      </c>
      <c r="AL1332" s="53" t="str">
        <f>IF(A1332="","",B1332&amp;"&lt;/td&gt;&lt;td&gt;"&amp;C1332&amp;"&lt;/td&gt;&lt;/tr&gt;")</f>
        <v>Snoop Doggy Dog&lt;/td&gt;&lt;td&gt;Gin and Juice&lt;/td&gt;&lt;/tr&gt;</v>
      </c>
      <c r="AM1332" s="53" t="str">
        <f>AI1332&amp;AJ1332&amp;AK1332&amp;AL1332</f>
        <v>&lt;tr&gt;&lt;td align="left"&gt;6&lt;/td&gt;&lt;td align="left"&gt;Snoop Doggy Dog&lt;/td&gt;&lt;td&gt;Gin and Juice&lt;/td&gt;&lt;/tr&gt;</v>
      </c>
      <c r="AN1332" s="64">
        <f>IF(MAX(LEN(B1332),LEN(C1332))=0,"",MAX(LEN(B1332),LEN(C1332)))</f>
        <v>15</v>
      </c>
    </row>
    <row r="1333" spans="1:40" x14ac:dyDescent="0.25">
      <c r="A1333" s="10" t="str">
        <f>N1333&amp;Q1333&amp;R1333&amp;S1333</f>
        <v>Hiphop11k</v>
      </c>
      <c r="B1333" s="35" t="s">
        <v>1191</v>
      </c>
      <c r="C1333" s="35" t="s">
        <v>2007</v>
      </c>
      <c r="D1333" s="15"/>
      <c r="E1333" s="15"/>
      <c r="F1333" s="15"/>
      <c r="G1333" s="15"/>
      <c r="H1333" s="15"/>
      <c r="I1333" s="15"/>
      <c r="J1333" s="15"/>
      <c r="K1333" s="14"/>
      <c r="L1333" s="15">
        <v>1993</v>
      </c>
      <c r="M1333" s="10"/>
      <c r="N1333" s="42" t="s">
        <v>2395</v>
      </c>
      <c r="O1333" s="10"/>
      <c r="P1333" s="15">
        <v>11</v>
      </c>
      <c r="Q1333" s="15">
        <v>1</v>
      </c>
      <c r="R1333" s="15">
        <v>1</v>
      </c>
      <c r="S1333" s="35" t="s">
        <v>2619</v>
      </c>
      <c r="U1333" s="76" t="s">
        <v>3074</v>
      </c>
      <c r="V1333" s="76" t="str">
        <f>IF(B1333="","",B1333)</f>
        <v>Snoop Doggy Dog</v>
      </c>
      <c r="W1333" s="76" t="s">
        <v>3075</v>
      </c>
      <c r="X1333" s="76" t="str">
        <f>IF(C1333="","",C1333)</f>
        <v>Who Am I (What's My Name)</v>
      </c>
      <c r="Y1333" s="77" t="s">
        <v>3077</v>
      </c>
      <c r="Z1333" s="76">
        <f>IF(L1333="","",L1333)</f>
        <v>1993</v>
      </c>
      <c r="AA1333" s="76" t="s">
        <v>3076</v>
      </c>
      <c r="AB1333" s="76" t="str">
        <f>_xlfn.CONCAT(U1333:AA1333)</f>
        <v>&lt;table class="questions" width="290"&gt;&lt;tr&gt;&lt;td height="50"&gt;&lt;div align="center"&gt;2 Points &lt;/div&gt;&lt;/td&gt;&lt;/tr&gt;&lt;tr&gt;&lt;td height="30"&gt;&lt;div align="center"&gt;Snoop Doggy Dog&lt;/div&gt;&lt;/td&gt;&lt;/tr&gt;&lt;tr&gt;&lt;td height="30"&gt;&lt;div align="center"&gt;Who Am I (What's My Name)&lt;/div&gt;&lt;/td&gt;&lt;/tr&gt;&lt;tr&gt;&lt;td height="30"&gt;&lt;div align="center"&gt;&lt;/div&gt;&lt;/td&gt;&lt;/tr&gt;&lt;tr&gt;&lt;td height="30"&gt;&lt;div align="center"&gt;1993&lt;/div&gt;&lt;/td&gt;&lt;/tr&gt;&lt;/table&gt;</v>
      </c>
      <c r="AC1333" s="50" t="s">
        <v>2615</v>
      </c>
      <c r="AD1333" s="50" t="str">
        <f>IF(A1333="","","Assets/"&amp;N1333&amp;"/"&amp;Q1333&amp;"/"&amp;P1333&amp;".mp3")</f>
        <v>Assets/Hiphop/1/11.mp3</v>
      </c>
      <c r="AE1333" s="51" t="s">
        <v>2614</v>
      </c>
      <c r="AF1333" s="50" t="str">
        <f>IF(A1333="","","Tune "&amp;66*(Q1333-1)+P1333)</f>
        <v>Tune 11</v>
      </c>
      <c r="AG1333" s="50" t="s">
        <v>2613</v>
      </c>
      <c r="AH1333" s="50" t="str">
        <f>AC1333&amp;AD1333&amp;AE1333&amp;AF1333&amp;AG1333</f>
        <v>&lt;li&gt;&lt;a href="Assets/Hiphop/1/11.mp3"&gt;Tune 11&lt;/a&gt;&lt;/li&gt;</v>
      </c>
      <c r="AI1333" s="53" t="s">
        <v>2616</v>
      </c>
      <c r="AJ1333" s="53">
        <f>IF(A1333="","",66*(Q1333-1)+P1333)</f>
        <v>11</v>
      </c>
      <c r="AK1333" s="53" t="s">
        <v>2617</v>
      </c>
      <c r="AL1333" s="53" t="str">
        <f>IF(A1333="","",B1333&amp;"&lt;/td&gt;&lt;td&gt;"&amp;C1333&amp;"&lt;/td&gt;&lt;/tr&gt;")</f>
        <v>Snoop Doggy Dog&lt;/td&gt;&lt;td&gt;Who Am I (What's My Name)&lt;/td&gt;&lt;/tr&gt;</v>
      </c>
      <c r="AM1333" s="53" t="str">
        <f>AI1333&amp;AJ1333&amp;AK1333&amp;AL1333</f>
        <v>&lt;tr&gt;&lt;td align="left"&gt;11&lt;/td&gt;&lt;td align="left"&gt;Snoop Doggy Dog&lt;/td&gt;&lt;td&gt;Who Am I (What's My Name)&lt;/td&gt;&lt;/tr&gt;</v>
      </c>
      <c r="AN1333" s="64">
        <f>IF(MAX(LEN(B1333),LEN(C1333))=0,"",MAX(LEN(B1333),LEN(C1333)))</f>
        <v>25</v>
      </c>
    </row>
    <row r="1334" spans="1:40" x14ac:dyDescent="0.25">
      <c r="A1334" s="10" t="str">
        <f>N1334&amp;Q1334&amp;R1334&amp;S1334</f>
        <v>199022H</v>
      </c>
      <c r="B1334" s="15" t="s">
        <v>2321</v>
      </c>
      <c r="C1334" s="35" t="s">
        <v>2354</v>
      </c>
      <c r="D1334" s="15"/>
      <c r="E1334" s="15"/>
      <c r="F1334" s="15"/>
      <c r="G1334" s="15"/>
      <c r="H1334" s="15"/>
      <c r="I1334" s="15"/>
      <c r="J1334" s="15"/>
      <c r="K1334" s="14"/>
      <c r="L1334" s="15">
        <v>1990</v>
      </c>
      <c r="M1334" s="10"/>
      <c r="N1334" s="7">
        <v>1990</v>
      </c>
      <c r="O1334" s="10"/>
      <c r="P1334" s="15">
        <v>19</v>
      </c>
      <c r="Q1334" s="15">
        <v>2</v>
      </c>
      <c r="R1334" s="15">
        <v>2</v>
      </c>
      <c r="S1334" s="35" t="s">
        <v>1069</v>
      </c>
      <c r="U1334" s="76" t="s">
        <v>3074</v>
      </c>
      <c r="V1334" s="76" t="str">
        <f>IF(B1334="","",B1334)</f>
        <v>Nomad</v>
      </c>
      <c r="W1334" s="76" t="s">
        <v>3075</v>
      </c>
      <c r="X1334" s="76" t="str">
        <f>IF(C1334="","",C1334)</f>
        <v>(I Wanna Give You) Devotion</v>
      </c>
      <c r="Y1334" s="77" t="s">
        <v>3077</v>
      </c>
      <c r="Z1334" s="76">
        <f>IF(L1334="","",L1334)</f>
        <v>1990</v>
      </c>
      <c r="AA1334" s="76" t="s">
        <v>3076</v>
      </c>
      <c r="AB1334" s="76" t="str">
        <f>_xlfn.CONCAT(U1334:AA1334)</f>
        <v>&lt;table class="questions" width="290"&gt;&lt;tr&gt;&lt;td height="50"&gt;&lt;div align="center"&gt;2 Points &lt;/div&gt;&lt;/td&gt;&lt;/tr&gt;&lt;tr&gt;&lt;td height="30"&gt;&lt;div align="center"&gt;Nomad&lt;/div&gt;&lt;/td&gt;&lt;/tr&gt;&lt;tr&gt;&lt;td height="30"&gt;&lt;div align="center"&gt;(I Wanna Give You) Devotion&lt;/div&gt;&lt;/td&gt;&lt;/tr&gt;&lt;tr&gt;&lt;td height="30"&gt;&lt;div align="center"&gt;&lt;/div&gt;&lt;/td&gt;&lt;/tr&gt;&lt;tr&gt;&lt;td height="30"&gt;&lt;div align="center"&gt;1990&lt;/div&gt;&lt;/td&gt;&lt;/tr&gt;&lt;/table&gt;</v>
      </c>
      <c r="AC1334" s="50" t="s">
        <v>2615</v>
      </c>
      <c r="AD1334" s="50" t="str">
        <f>IF(A1334="","","Assets/"&amp;N1334&amp;"/"&amp;Q1334&amp;"/"&amp;P1334&amp;".mp3")</f>
        <v>Assets/1990/2/19.mp3</v>
      </c>
      <c r="AE1334" s="51" t="s">
        <v>2614</v>
      </c>
      <c r="AF1334" s="50" t="str">
        <f>IF(A1334="","","Tune "&amp;66*(Q1334-1)+P1334)</f>
        <v>Tune 85</v>
      </c>
      <c r="AG1334" s="50" t="s">
        <v>2613</v>
      </c>
      <c r="AH1334" s="50" t="str">
        <f>AC1334&amp;AD1334&amp;AE1334&amp;AF1334&amp;AG1334</f>
        <v>&lt;li&gt;&lt;a href="Assets/1990/2/19.mp3"&gt;Tune 85&lt;/a&gt;&lt;/li&gt;</v>
      </c>
      <c r="AI1334" s="53" t="s">
        <v>2616</v>
      </c>
      <c r="AJ1334" s="53">
        <f>IF(A1334="","",66*(Q1334-1)+P1334)</f>
        <v>85</v>
      </c>
      <c r="AK1334" s="53" t="s">
        <v>2617</v>
      </c>
      <c r="AL1334" s="53" t="str">
        <f>IF(A1334="","",B1334&amp;"&lt;/td&gt;&lt;td&gt;"&amp;C1334&amp;"&lt;/td&gt;&lt;/tr&gt;")</f>
        <v>Nomad&lt;/td&gt;&lt;td&gt;(I Wanna Give You) Devotion&lt;/td&gt;&lt;/tr&gt;</v>
      </c>
      <c r="AM1334" s="53" t="str">
        <f>AI1334&amp;AJ1334&amp;AK1334&amp;AL1334</f>
        <v>&lt;tr&gt;&lt;td align="left"&gt;85&lt;/td&gt;&lt;td align="left"&gt;Nomad&lt;/td&gt;&lt;td&gt;(I Wanna Give You) Devotion&lt;/td&gt;&lt;/tr&gt;</v>
      </c>
      <c r="AN1334" s="64">
        <f>IF(MAX(LEN(B1334),LEN(C1334))=0,"",MAX(LEN(B1334),LEN(C1334)))</f>
        <v>27</v>
      </c>
    </row>
    <row r="1335" spans="1:40" x14ac:dyDescent="0.25">
      <c r="A1335" s="10" t="str">
        <f>N1335&amp;Q1335&amp;R1335&amp;S1335</f>
        <v>Disney14G</v>
      </c>
      <c r="B1335" s="35" t="s">
        <v>1852</v>
      </c>
      <c r="C1335" s="35" t="s">
        <v>1853</v>
      </c>
      <c r="D1335" s="35" t="s">
        <v>698</v>
      </c>
      <c r="E1335" s="35" t="s">
        <v>682</v>
      </c>
      <c r="F1335" s="15"/>
      <c r="G1335" s="15"/>
      <c r="H1335" s="15"/>
      <c r="I1335" s="15"/>
      <c r="J1335" s="15"/>
      <c r="K1335" s="14"/>
      <c r="L1335" s="15">
        <v>2007</v>
      </c>
      <c r="M1335" s="10"/>
      <c r="N1335" s="32" t="s">
        <v>904</v>
      </c>
      <c r="O1335" s="10"/>
      <c r="P1335" s="15">
        <v>40</v>
      </c>
      <c r="Q1335" s="15">
        <v>1</v>
      </c>
      <c r="R1335" s="15">
        <v>4</v>
      </c>
      <c r="S1335" s="35" t="s">
        <v>1068</v>
      </c>
      <c r="U1335" s="76" t="s">
        <v>3074</v>
      </c>
      <c r="V1335" s="76" t="str">
        <f>IF(B1335="","",B1335)</f>
        <v>Enchanted</v>
      </c>
      <c r="W1335" s="76" t="s">
        <v>3075</v>
      </c>
      <c r="X1335" s="76" t="str">
        <f>IF(C1335="","",C1335)</f>
        <v>That's How You Know</v>
      </c>
      <c r="Y1335" s="77" t="s">
        <v>3077</v>
      </c>
      <c r="Z1335" s="76">
        <f>IF(L1335="","",L1335)</f>
        <v>2007</v>
      </c>
      <c r="AA1335" s="76" t="s">
        <v>3076</v>
      </c>
      <c r="AB1335" s="76" t="str">
        <f>_xlfn.CONCAT(U1335:AA1335)</f>
        <v>&lt;table class="questions" width="290"&gt;&lt;tr&gt;&lt;td height="50"&gt;&lt;div align="center"&gt;2 Points &lt;/div&gt;&lt;/td&gt;&lt;/tr&gt;&lt;tr&gt;&lt;td height="30"&gt;&lt;div align="center"&gt;Enchanted&lt;/div&gt;&lt;/td&gt;&lt;/tr&gt;&lt;tr&gt;&lt;td height="30"&gt;&lt;div align="center"&gt;That's How You Know&lt;/div&gt;&lt;/td&gt;&lt;/tr&gt;&lt;tr&gt;&lt;td height="30"&gt;&lt;div align="center"&gt;&lt;/div&gt;&lt;/td&gt;&lt;/tr&gt;&lt;tr&gt;&lt;td height="30"&gt;&lt;div align="center"&gt;2007&lt;/div&gt;&lt;/td&gt;&lt;/tr&gt;&lt;/table&gt;</v>
      </c>
      <c r="AC1335" s="50" t="s">
        <v>2615</v>
      </c>
      <c r="AD1335" s="50" t="str">
        <f>IF(A1335="","","Assets/"&amp;N1335&amp;"/"&amp;Q1335&amp;"/"&amp;P1335&amp;".mp3")</f>
        <v>Assets/Disney/1/40.mp3</v>
      </c>
      <c r="AE1335" s="51" t="s">
        <v>2614</v>
      </c>
      <c r="AF1335" s="50" t="str">
        <f>IF(A1335="","","Tune "&amp;66*(Q1335-1)+P1335)</f>
        <v>Tune 40</v>
      </c>
      <c r="AG1335" s="50" t="s">
        <v>2613</v>
      </c>
      <c r="AH1335" s="50" t="str">
        <f>AC1335&amp;AD1335&amp;AE1335&amp;AF1335&amp;AG1335</f>
        <v>&lt;li&gt;&lt;a href="Assets/Disney/1/40.mp3"&gt;Tune 40&lt;/a&gt;&lt;/li&gt;</v>
      </c>
      <c r="AI1335" s="53" t="s">
        <v>2616</v>
      </c>
      <c r="AJ1335" s="53">
        <f>IF(A1335="","",66*(Q1335-1)+P1335)</f>
        <v>40</v>
      </c>
      <c r="AK1335" s="53" t="s">
        <v>2617</v>
      </c>
      <c r="AL1335" s="53" t="str">
        <f>IF(A1335="","",B1335&amp;"&lt;/td&gt;&lt;td&gt;"&amp;C1335&amp;"&lt;/td&gt;&lt;/tr&gt;")</f>
        <v>Enchanted&lt;/td&gt;&lt;td&gt;That's How You Know&lt;/td&gt;&lt;/tr&gt;</v>
      </c>
      <c r="AM1335" s="53" t="str">
        <f>AI1335&amp;AJ1335&amp;AK1335&amp;AL1335</f>
        <v>&lt;tr&gt;&lt;td align="left"&gt;40&lt;/td&gt;&lt;td align="left"&gt;Enchanted&lt;/td&gt;&lt;td&gt;That's How You Know&lt;/td&gt;&lt;/tr&gt;</v>
      </c>
      <c r="AN1335" s="64">
        <f>IF(MAX(LEN(B1335),LEN(C1335))=0,"",MAX(LEN(B1335),LEN(C1335)))</f>
        <v>19</v>
      </c>
    </row>
    <row r="1336" spans="1:40" x14ac:dyDescent="0.25">
      <c r="A1336" s="10" t="str">
        <f>N1336&amp;Q1336&amp;R1336&amp;S1336</f>
        <v>Disney14H</v>
      </c>
      <c r="B1336" s="35" t="s">
        <v>1852</v>
      </c>
      <c r="C1336" s="35" t="s">
        <v>1854</v>
      </c>
      <c r="D1336" s="35" t="s">
        <v>698</v>
      </c>
      <c r="E1336" s="35" t="s">
        <v>682</v>
      </c>
      <c r="F1336" s="15"/>
      <c r="G1336" s="15"/>
      <c r="H1336" s="15"/>
      <c r="I1336" s="15"/>
      <c r="J1336" s="15"/>
      <c r="K1336" s="14"/>
      <c r="L1336" s="15">
        <v>2007</v>
      </c>
      <c r="M1336" s="10"/>
      <c r="N1336" s="32" t="s">
        <v>904</v>
      </c>
      <c r="O1336" s="10"/>
      <c r="P1336" s="15">
        <v>41</v>
      </c>
      <c r="Q1336" s="15">
        <v>1</v>
      </c>
      <c r="R1336" s="15">
        <v>4</v>
      </c>
      <c r="S1336" s="35" t="s">
        <v>1069</v>
      </c>
      <c r="U1336" s="76" t="s">
        <v>3074</v>
      </c>
      <c r="V1336" s="76" t="str">
        <f>IF(B1336="","",B1336)</f>
        <v>Enchanted</v>
      </c>
      <c r="W1336" s="76" t="s">
        <v>3075</v>
      </c>
      <c r="X1336" s="76" t="str">
        <f>IF(C1336="","",C1336)</f>
        <v>True Loves Kiss</v>
      </c>
      <c r="Y1336" s="77" t="s">
        <v>3077</v>
      </c>
      <c r="Z1336" s="76">
        <f>IF(L1336="","",L1336)</f>
        <v>2007</v>
      </c>
      <c r="AA1336" s="76" t="s">
        <v>3076</v>
      </c>
      <c r="AB1336" s="76" t="str">
        <f>_xlfn.CONCAT(U1336:AA1336)</f>
        <v>&lt;table class="questions" width="290"&gt;&lt;tr&gt;&lt;td height="50"&gt;&lt;div align="center"&gt;2 Points &lt;/div&gt;&lt;/td&gt;&lt;/tr&gt;&lt;tr&gt;&lt;td height="30"&gt;&lt;div align="center"&gt;Enchanted&lt;/div&gt;&lt;/td&gt;&lt;/tr&gt;&lt;tr&gt;&lt;td height="30"&gt;&lt;div align="center"&gt;True Loves Kiss&lt;/div&gt;&lt;/td&gt;&lt;/tr&gt;&lt;tr&gt;&lt;td height="30"&gt;&lt;div align="center"&gt;&lt;/div&gt;&lt;/td&gt;&lt;/tr&gt;&lt;tr&gt;&lt;td height="30"&gt;&lt;div align="center"&gt;2007&lt;/div&gt;&lt;/td&gt;&lt;/tr&gt;&lt;/table&gt;</v>
      </c>
      <c r="AC1336" s="50" t="s">
        <v>2615</v>
      </c>
      <c r="AD1336" s="50" t="str">
        <f>IF(A1336="","","Assets/"&amp;N1336&amp;"/"&amp;Q1336&amp;"/"&amp;P1336&amp;".mp3")</f>
        <v>Assets/Disney/1/41.mp3</v>
      </c>
      <c r="AE1336" s="51" t="s">
        <v>2614</v>
      </c>
      <c r="AF1336" s="50" t="str">
        <f>IF(A1336="","","Tune "&amp;66*(Q1336-1)+P1336)</f>
        <v>Tune 41</v>
      </c>
      <c r="AG1336" s="50" t="s">
        <v>2613</v>
      </c>
      <c r="AH1336" s="50" t="str">
        <f>AC1336&amp;AD1336&amp;AE1336&amp;AF1336&amp;AG1336</f>
        <v>&lt;li&gt;&lt;a href="Assets/Disney/1/41.mp3"&gt;Tune 41&lt;/a&gt;&lt;/li&gt;</v>
      </c>
      <c r="AI1336" s="53" t="s">
        <v>2616</v>
      </c>
      <c r="AJ1336" s="53">
        <f>IF(A1336="","",66*(Q1336-1)+P1336)</f>
        <v>41</v>
      </c>
      <c r="AK1336" s="53" t="s">
        <v>2617</v>
      </c>
      <c r="AL1336" s="53" t="str">
        <f>IF(A1336="","",B1336&amp;"&lt;/td&gt;&lt;td&gt;"&amp;C1336&amp;"&lt;/td&gt;&lt;/tr&gt;")</f>
        <v>Enchanted&lt;/td&gt;&lt;td&gt;True Loves Kiss&lt;/td&gt;&lt;/tr&gt;</v>
      </c>
      <c r="AM1336" s="53" t="str">
        <f>AI1336&amp;AJ1336&amp;AK1336&amp;AL1336</f>
        <v>&lt;tr&gt;&lt;td align="left"&gt;41&lt;/td&gt;&lt;td align="left"&gt;Enchanted&lt;/td&gt;&lt;td&gt;True Loves Kiss&lt;/td&gt;&lt;/tr&gt;</v>
      </c>
      <c r="AN1336" s="64">
        <f>IF(MAX(LEN(B1336),LEN(C1336))=0,"",MAX(LEN(B1336),LEN(C1336)))</f>
        <v>15</v>
      </c>
    </row>
    <row r="1337" spans="1:40" x14ac:dyDescent="0.25">
      <c r="A1337" s="10" t="str">
        <f>N1337&amp;Q1337&amp;R1337&amp;S1337</f>
        <v>Disney14I</v>
      </c>
      <c r="B1337" s="35" t="s">
        <v>1360</v>
      </c>
      <c r="C1337" s="35" t="s">
        <v>1855</v>
      </c>
      <c r="D1337" s="35" t="s">
        <v>698</v>
      </c>
      <c r="E1337" s="35" t="s">
        <v>682</v>
      </c>
      <c r="F1337" s="15"/>
      <c r="G1337" s="15"/>
      <c r="H1337" s="15"/>
      <c r="I1337" s="15"/>
      <c r="J1337" s="15"/>
      <c r="K1337" s="14"/>
      <c r="L1337" s="15">
        <v>2010</v>
      </c>
      <c r="M1337" s="10"/>
      <c r="N1337" s="32" t="s">
        <v>904</v>
      </c>
      <c r="O1337" s="10"/>
      <c r="P1337" s="15">
        <v>42</v>
      </c>
      <c r="Q1337" s="15">
        <v>1</v>
      </c>
      <c r="R1337" s="15">
        <v>4</v>
      </c>
      <c r="S1337" s="35" t="s">
        <v>1070</v>
      </c>
      <c r="U1337" s="76" t="s">
        <v>3074</v>
      </c>
      <c r="V1337" s="76" t="str">
        <f>IF(B1337="","",B1337)</f>
        <v>Tangled</v>
      </c>
      <c r="W1337" s="76" t="s">
        <v>3075</v>
      </c>
      <c r="X1337" s="76" t="str">
        <f>IF(C1337="","",C1337)</f>
        <v>When Will My Life Begin</v>
      </c>
      <c r="Y1337" s="77" t="s">
        <v>3077</v>
      </c>
      <c r="Z1337" s="76">
        <f>IF(L1337="","",L1337)</f>
        <v>2010</v>
      </c>
      <c r="AA1337" s="76" t="s">
        <v>3076</v>
      </c>
      <c r="AB1337" s="76" t="str">
        <f>_xlfn.CONCAT(U1337:AA1337)</f>
        <v>&lt;table class="questions" width="290"&gt;&lt;tr&gt;&lt;td height="50"&gt;&lt;div align="center"&gt;2 Points &lt;/div&gt;&lt;/td&gt;&lt;/tr&gt;&lt;tr&gt;&lt;td height="30"&gt;&lt;div align="center"&gt;Tangled&lt;/div&gt;&lt;/td&gt;&lt;/tr&gt;&lt;tr&gt;&lt;td height="30"&gt;&lt;div align="center"&gt;When Will My Life Begin&lt;/div&gt;&lt;/td&gt;&lt;/tr&gt;&lt;tr&gt;&lt;td height="30"&gt;&lt;div align="center"&gt;&lt;/div&gt;&lt;/td&gt;&lt;/tr&gt;&lt;tr&gt;&lt;td height="30"&gt;&lt;div align="center"&gt;2010&lt;/div&gt;&lt;/td&gt;&lt;/tr&gt;&lt;/table&gt;</v>
      </c>
      <c r="AC1337" s="50" t="s">
        <v>2615</v>
      </c>
      <c r="AD1337" s="50" t="str">
        <f>IF(A1337="","","Assets/"&amp;N1337&amp;"/"&amp;Q1337&amp;"/"&amp;P1337&amp;".mp3")</f>
        <v>Assets/Disney/1/42.mp3</v>
      </c>
      <c r="AE1337" s="51" t="s">
        <v>2614</v>
      </c>
      <c r="AF1337" s="50" t="str">
        <f>IF(A1337="","","Tune "&amp;66*(Q1337-1)+P1337)</f>
        <v>Tune 42</v>
      </c>
      <c r="AG1337" s="50" t="s">
        <v>2613</v>
      </c>
      <c r="AH1337" s="50" t="str">
        <f>AC1337&amp;AD1337&amp;AE1337&amp;AF1337&amp;AG1337</f>
        <v>&lt;li&gt;&lt;a href="Assets/Disney/1/42.mp3"&gt;Tune 42&lt;/a&gt;&lt;/li&gt;</v>
      </c>
      <c r="AI1337" s="53" t="s">
        <v>2616</v>
      </c>
      <c r="AJ1337" s="53">
        <f>IF(A1337="","",66*(Q1337-1)+P1337)</f>
        <v>42</v>
      </c>
      <c r="AK1337" s="53" t="s">
        <v>2617</v>
      </c>
      <c r="AL1337" s="53" t="str">
        <f>IF(A1337="","",B1337&amp;"&lt;/td&gt;&lt;td&gt;"&amp;C1337&amp;"&lt;/td&gt;&lt;/tr&gt;")</f>
        <v>Tangled&lt;/td&gt;&lt;td&gt;When Will My Life Begin&lt;/td&gt;&lt;/tr&gt;</v>
      </c>
      <c r="AM1337" s="53" t="str">
        <f>AI1337&amp;AJ1337&amp;AK1337&amp;AL1337</f>
        <v>&lt;tr&gt;&lt;td align="left"&gt;42&lt;/td&gt;&lt;td align="left"&gt;Tangled&lt;/td&gt;&lt;td&gt;When Will My Life Begin&lt;/td&gt;&lt;/tr&gt;</v>
      </c>
      <c r="AN1337" s="64">
        <f>IF(MAX(LEN(B1337),LEN(C1337))=0,"",MAX(LEN(B1337),LEN(C1337)))</f>
        <v>23</v>
      </c>
    </row>
    <row r="1338" spans="1:40" x14ac:dyDescent="0.25">
      <c r="A1338" s="10" t="str">
        <f>N1338&amp;Q1338&amp;R1338&amp;S1338</f>
        <v>Rock12G</v>
      </c>
      <c r="B1338" s="15" t="s">
        <v>731</v>
      </c>
      <c r="C1338" s="15" t="s">
        <v>732</v>
      </c>
      <c r="D1338" s="15" t="s">
        <v>672</v>
      </c>
      <c r="E1338" s="15" t="s">
        <v>682</v>
      </c>
      <c r="F1338" s="15"/>
      <c r="G1338" s="15"/>
      <c r="H1338" s="15"/>
      <c r="I1338" s="15"/>
      <c r="J1338" s="15"/>
      <c r="K1338" s="14"/>
      <c r="L1338" s="15">
        <v>1994</v>
      </c>
      <c r="M1338" s="10"/>
      <c r="N1338" s="36" t="s">
        <v>1067</v>
      </c>
      <c r="O1338" s="10"/>
      <c r="P1338" s="15">
        <v>18</v>
      </c>
      <c r="Q1338" s="15">
        <v>1</v>
      </c>
      <c r="R1338" s="15">
        <v>2</v>
      </c>
      <c r="S1338" s="15" t="s">
        <v>1068</v>
      </c>
      <c r="U1338" s="76" t="s">
        <v>3074</v>
      </c>
      <c r="V1338" s="76" t="str">
        <f>IF(B1338="","",B1338)</f>
        <v>Softcell</v>
      </c>
      <c r="W1338" s="76" t="s">
        <v>3075</v>
      </c>
      <c r="X1338" s="76" t="str">
        <f>IF(C1338="","",C1338)</f>
        <v>Tainted love</v>
      </c>
      <c r="Y1338" s="77" t="s">
        <v>3077</v>
      </c>
      <c r="Z1338" s="76">
        <f>IF(L1338="","",L1338)</f>
        <v>1994</v>
      </c>
      <c r="AA1338" s="76" t="s">
        <v>3076</v>
      </c>
      <c r="AB1338" s="76" t="str">
        <f>_xlfn.CONCAT(U1338:AA1338)</f>
        <v>&lt;table class="questions" width="290"&gt;&lt;tr&gt;&lt;td height="50"&gt;&lt;div align="center"&gt;2 Points &lt;/div&gt;&lt;/td&gt;&lt;/tr&gt;&lt;tr&gt;&lt;td height="30"&gt;&lt;div align="center"&gt;Softcell&lt;/div&gt;&lt;/td&gt;&lt;/tr&gt;&lt;tr&gt;&lt;td height="30"&gt;&lt;div align="center"&gt;Tainted love&lt;/div&gt;&lt;/td&gt;&lt;/tr&gt;&lt;tr&gt;&lt;td height="30"&gt;&lt;div align="center"&gt;&lt;/div&gt;&lt;/td&gt;&lt;/tr&gt;&lt;tr&gt;&lt;td height="30"&gt;&lt;div align="center"&gt;1994&lt;/div&gt;&lt;/td&gt;&lt;/tr&gt;&lt;/table&gt;</v>
      </c>
      <c r="AC1338" s="50" t="s">
        <v>2615</v>
      </c>
      <c r="AD1338" s="50" t="str">
        <f>IF(A1338="","","Assets/"&amp;N1338&amp;"/"&amp;Q1338&amp;"/"&amp;P1338&amp;".mp3")</f>
        <v>Assets/Rock/1/18.mp3</v>
      </c>
      <c r="AE1338" s="51" t="s">
        <v>2614</v>
      </c>
      <c r="AF1338" s="50" t="str">
        <f>IF(A1338="","","Tune "&amp;66*(Q1338-1)+P1338)</f>
        <v>Tune 18</v>
      </c>
      <c r="AG1338" s="50" t="s">
        <v>2613</v>
      </c>
      <c r="AH1338" s="50" t="str">
        <f>AC1338&amp;AD1338&amp;AE1338&amp;AF1338&amp;AG1338</f>
        <v>&lt;li&gt;&lt;a href="Assets/Rock/1/18.mp3"&gt;Tune 18&lt;/a&gt;&lt;/li&gt;</v>
      </c>
      <c r="AI1338" s="53" t="s">
        <v>2616</v>
      </c>
      <c r="AJ1338" s="53">
        <f>IF(A1338="","",66*(Q1338-1)+P1338)</f>
        <v>18</v>
      </c>
      <c r="AK1338" s="53" t="s">
        <v>2617</v>
      </c>
      <c r="AL1338" s="53" t="str">
        <f>IF(A1338="","",B1338&amp;"&lt;/td&gt;&lt;td&gt;"&amp;C1338&amp;"&lt;/td&gt;&lt;/tr&gt;")</f>
        <v>Softcell&lt;/td&gt;&lt;td&gt;Tainted love&lt;/td&gt;&lt;/tr&gt;</v>
      </c>
      <c r="AM1338" s="53" t="str">
        <f>AI1338&amp;AJ1338&amp;AK1338&amp;AL1338</f>
        <v>&lt;tr&gt;&lt;td align="left"&gt;18&lt;/td&gt;&lt;td align="left"&gt;Softcell&lt;/td&gt;&lt;td&gt;Tainted love&lt;/td&gt;&lt;/tr&gt;</v>
      </c>
      <c r="AN1338" s="64">
        <f>IF(MAX(LEN(B1338),LEN(C1338))=0,"",MAX(LEN(B1338),LEN(C1338)))</f>
        <v>12</v>
      </c>
    </row>
    <row r="1339" spans="1:40" x14ac:dyDescent="0.25">
      <c r="A1339" s="10" t="str">
        <f>N1339&amp;Q1339&amp;R1339&amp;S1339</f>
        <v>Film23H</v>
      </c>
      <c r="B1339" s="35" t="s">
        <v>1524</v>
      </c>
      <c r="C1339" s="15"/>
      <c r="D1339" s="35" t="s">
        <v>698</v>
      </c>
      <c r="E1339" s="15"/>
      <c r="F1339" s="35" t="s">
        <v>504</v>
      </c>
      <c r="G1339" s="15"/>
      <c r="H1339" s="35" t="s">
        <v>1156</v>
      </c>
      <c r="I1339" s="15"/>
      <c r="J1339" s="15"/>
      <c r="K1339" s="14"/>
      <c r="L1339" s="15"/>
      <c r="M1339" s="10"/>
      <c r="N1339" s="4" t="s">
        <v>698</v>
      </c>
      <c r="O1339" s="10"/>
      <c r="P1339" s="15">
        <v>30</v>
      </c>
      <c r="Q1339" s="15">
        <v>2</v>
      </c>
      <c r="R1339" s="15">
        <v>3</v>
      </c>
      <c r="S1339" s="35" t="s">
        <v>1069</v>
      </c>
      <c r="U1339" s="76" t="s">
        <v>3074</v>
      </c>
      <c r="V1339" s="76" t="str">
        <f>IF(B1339="","",B1339)</f>
        <v>White House Down</v>
      </c>
      <c r="W1339" s="76" t="s">
        <v>3075</v>
      </c>
      <c r="X1339" s="76" t="str">
        <f>IF(C1339="","",C1339)</f>
        <v/>
      </c>
      <c r="Y1339" s="77" t="s">
        <v>3077</v>
      </c>
      <c r="Z1339" s="76" t="str">
        <f>IF(L1339="","",L1339)</f>
        <v/>
      </c>
      <c r="AA1339" s="76" t="s">
        <v>3076</v>
      </c>
      <c r="AB1339" s="76" t="str">
        <f>_xlfn.CONCAT(U1339:AA1339)</f>
        <v>&lt;table class="questions" width="290"&gt;&lt;tr&gt;&lt;td height="50"&gt;&lt;div align="center"&gt;2 Points &lt;/div&gt;&lt;/td&gt;&lt;/tr&gt;&lt;tr&gt;&lt;td height="30"&gt;&lt;div align="center"&gt;White House Down&lt;/div&gt;&lt;/td&gt;&lt;/tr&gt;&lt;tr&gt;&lt;td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39" s="50" t="s">
        <v>2615</v>
      </c>
      <c r="AD1339" s="50" t="str">
        <f>IF(A1339="","","Assets/"&amp;N1339&amp;"/"&amp;Q1339&amp;"/"&amp;P1339&amp;".mp3")</f>
        <v>Assets/Film/2/30.mp3</v>
      </c>
      <c r="AE1339" s="51" t="s">
        <v>2614</v>
      </c>
      <c r="AF1339" s="50" t="str">
        <f>IF(A1339="","","Tune "&amp;66*(Q1339-1)+P1339)</f>
        <v>Tune 96</v>
      </c>
      <c r="AG1339" s="50" t="s">
        <v>2613</v>
      </c>
      <c r="AH1339" s="50" t="str">
        <f>AC1339&amp;AD1339&amp;AE1339&amp;AF1339&amp;AG1339</f>
        <v>&lt;li&gt;&lt;a href="Assets/Film/2/30.mp3"&gt;Tune 96&lt;/a&gt;&lt;/li&gt;</v>
      </c>
      <c r="AI1339" s="53" t="s">
        <v>2616</v>
      </c>
      <c r="AJ1339" s="53">
        <f>IF(A1339="","",66*(Q1339-1)+P1339)</f>
        <v>96</v>
      </c>
      <c r="AK1339" s="53" t="s">
        <v>2617</v>
      </c>
      <c r="AL1339" s="53" t="str">
        <f>IF(A1339="","",B1339&amp;"&lt;/td&gt;&lt;td&gt;"&amp;C1339&amp;"&lt;/td&gt;&lt;/tr&gt;")</f>
        <v>White House Down&lt;/td&gt;&lt;td&gt;&lt;/td&gt;&lt;/tr&gt;</v>
      </c>
      <c r="AM1339" s="53" t="str">
        <f>AI1339&amp;AJ1339&amp;AK1339&amp;AL1339</f>
        <v>&lt;tr&gt;&lt;td align="left"&gt;96&lt;/td&gt;&lt;td align="left"&gt;White House Down&lt;/td&gt;&lt;td&gt;&lt;/td&gt;&lt;/tr&gt;</v>
      </c>
      <c r="AN1339" s="64">
        <f>IF(MAX(LEN(B1339),LEN(C1339))=0,"",MAX(LEN(B1339),LEN(C1339)))</f>
        <v>16</v>
      </c>
    </row>
    <row r="1340" spans="1:40" x14ac:dyDescent="0.25">
      <c r="A1340" s="10" t="str">
        <f>N1340&amp;Q1340&amp;R1340&amp;S1340</f>
        <v>Disney14J</v>
      </c>
      <c r="B1340" s="35" t="s">
        <v>2416</v>
      </c>
      <c r="C1340" s="35" t="s">
        <v>2432</v>
      </c>
      <c r="D1340" s="15"/>
      <c r="E1340" s="15"/>
      <c r="F1340" s="15"/>
      <c r="G1340" s="15"/>
      <c r="H1340" s="15"/>
      <c r="I1340" s="15"/>
      <c r="J1340" s="15"/>
      <c r="K1340" s="14"/>
      <c r="L1340" s="15">
        <v>2016</v>
      </c>
      <c r="M1340" s="10"/>
      <c r="N1340" s="32" t="s">
        <v>904</v>
      </c>
      <c r="O1340" s="10"/>
      <c r="P1340" s="15">
        <v>43</v>
      </c>
      <c r="Q1340" s="15">
        <v>1</v>
      </c>
      <c r="R1340" s="15">
        <v>4</v>
      </c>
      <c r="S1340" s="35" t="s">
        <v>1071</v>
      </c>
      <c r="U1340" s="76" t="s">
        <v>3074</v>
      </c>
      <c r="V1340" s="76" t="str">
        <f>IF(B1340="","",B1340)</f>
        <v>Moana</v>
      </c>
      <c r="W1340" s="76" t="s">
        <v>3075</v>
      </c>
      <c r="X1340" s="76" t="str">
        <f>IF(C1340="","",C1340)</f>
        <v>Tulou Tagaloa</v>
      </c>
      <c r="Y1340" s="77" t="s">
        <v>3077</v>
      </c>
      <c r="Z1340" s="76">
        <f>IF(L1340="","",L1340)</f>
        <v>2016</v>
      </c>
      <c r="AA1340" s="76" t="s">
        <v>3076</v>
      </c>
      <c r="AB1340" s="76" t="str">
        <f>_xlfn.CONCAT(U1340:AA1340)</f>
        <v>&lt;table class="questions" width="290"&gt;&lt;tr&gt;&lt;td height="50"&gt;&lt;div align="center"&gt;2 Points &lt;/div&gt;&lt;/td&gt;&lt;/tr&gt;&lt;tr&gt;&lt;td height="30"&gt;&lt;div align="center"&gt;Moana&lt;/div&gt;&lt;/td&gt;&lt;/tr&gt;&lt;tr&gt;&lt;td height="30"&gt;&lt;div align="center"&gt;Tulou Tagaloa&lt;/div&gt;&lt;/td&gt;&lt;/tr&gt;&lt;tr&gt;&lt;td height="30"&gt;&lt;div align="center"&gt;&lt;/div&gt;&lt;/td&gt;&lt;/tr&gt;&lt;tr&gt;&lt;td height="30"&gt;&lt;div align="center"&gt;2016&lt;/div&gt;&lt;/td&gt;&lt;/tr&gt;&lt;/table&gt;</v>
      </c>
      <c r="AC1340" s="50" t="s">
        <v>2615</v>
      </c>
      <c r="AD1340" s="50" t="str">
        <f>IF(A1340="","","Assets/"&amp;N1340&amp;"/"&amp;Q1340&amp;"/"&amp;P1340&amp;".mp3")</f>
        <v>Assets/Disney/1/43.mp3</v>
      </c>
      <c r="AE1340" s="51" t="s">
        <v>2614</v>
      </c>
      <c r="AF1340" s="50" t="str">
        <f>IF(A1340="","","Tune "&amp;66*(Q1340-1)+P1340)</f>
        <v>Tune 43</v>
      </c>
      <c r="AG1340" s="50" t="s">
        <v>2613</v>
      </c>
      <c r="AH1340" s="50" t="str">
        <f>AC1340&amp;AD1340&amp;AE1340&amp;AF1340&amp;AG1340</f>
        <v>&lt;li&gt;&lt;a href="Assets/Disney/1/43.mp3"&gt;Tune 43&lt;/a&gt;&lt;/li&gt;</v>
      </c>
      <c r="AI1340" s="53" t="s">
        <v>2616</v>
      </c>
      <c r="AJ1340" s="53">
        <f>IF(A1340="","",66*(Q1340-1)+P1340)</f>
        <v>43</v>
      </c>
      <c r="AK1340" s="53" t="s">
        <v>2617</v>
      </c>
      <c r="AL1340" s="53" t="str">
        <f>IF(A1340="","",B1340&amp;"&lt;/td&gt;&lt;td&gt;"&amp;C1340&amp;"&lt;/td&gt;&lt;/tr&gt;")</f>
        <v>Moana&lt;/td&gt;&lt;td&gt;Tulou Tagaloa&lt;/td&gt;&lt;/tr&gt;</v>
      </c>
      <c r="AM1340" s="53" t="str">
        <f>AI1340&amp;AJ1340&amp;AK1340&amp;AL1340</f>
        <v>&lt;tr&gt;&lt;td align="left"&gt;43&lt;/td&gt;&lt;td align="left"&gt;Moana&lt;/td&gt;&lt;td&gt;Tulou Tagaloa&lt;/td&gt;&lt;/tr&gt;</v>
      </c>
      <c r="AN1340" s="64">
        <f>IF(MAX(LEN(B1340),LEN(C1340))=0,"",MAX(LEN(B1340),LEN(C1340)))</f>
        <v>13</v>
      </c>
    </row>
    <row r="1341" spans="1:40" x14ac:dyDescent="0.25">
      <c r="A1341" s="10" t="str">
        <f>N1341&amp;Q1341&amp;R1341&amp;S1341</f>
        <v>196014G</v>
      </c>
      <c r="B1341" s="35" t="s">
        <v>351</v>
      </c>
      <c r="C1341" s="35" t="s">
        <v>1835</v>
      </c>
      <c r="D1341" s="35" t="s">
        <v>672</v>
      </c>
      <c r="E1341" s="35" t="s">
        <v>682</v>
      </c>
      <c r="F1341" s="15"/>
      <c r="G1341" s="15"/>
      <c r="H1341" s="15"/>
      <c r="I1341" s="15"/>
      <c r="J1341" s="15"/>
      <c r="K1341" s="14"/>
      <c r="L1341" s="15">
        <v>1967</v>
      </c>
      <c r="M1341" s="10"/>
      <c r="N1341" s="81">
        <v>1960</v>
      </c>
      <c r="O1341" s="10"/>
      <c r="P1341" s="15">
        <v>40</v>
      </c>
      <c r="Q1341" s="15">
        <v>1</v>
      </c>
      <c r="R1341" s="15">
        <v>4</v>
      </c>
      <c r="S1341" s="35" t="s">
        <v>1068</v>
      </c>
      <c r="U1341" s="76" t="s">
        <v>3074</v>
      </c>
      <c r="V1341" s="76" t="str">
        <f>IF(B1341="","",B1341)</f>
        <v>Status Quo</v>
      </c>
      <c r="W1341" s="76" t="s">
        <v>3075</v>
      </c>
      <c r="X1341" s="76" t="str">
        <f>IF(C1341="","",C1341)</f>
        <v>Pictures of Matchstick Men</v>
      </c>
      <c r="Y1341" s="77" t="s">
        <v>3077</v>
      </c>
      <c r="Z1341" s="76">
        <f>IF(L1341="","",L1341)</f>
        <v>1967</v>
      </c>
      <c r="AA1341" s="76" t="s">
        <v>3076</v>
      </c>
      <c r="AB1341" s="76" t="str">
        <f>_xlfn.CONCAT(U1341:AA1341)</f>
        <v>&lt;table class="questions" width="290"&gt;&lt;tr&gt;&lt;td height="50"&gt;&lt;div align="center"&gt;2 Points &lt;/div&gt;&lt;/td&gt;&lt;/tr&gt;&lt;tr&gt;&lt;td height="30"&gt;&lt;div align="center"&gt;Status Quo&lt;/div&gt;&lt;/td&gt;&lt;/tr&gt;&lt;tr&gt;&lt;td height="30"&gt;&lt;div align="center"&gt;Pictures of Matchstick Men&lt;/div&gt;&lt;/td&gt;&lt;/tr&gt;&lt;tr&gt;&lt;td height="30"&gt;&lt;div align="center"&gt;&lt;/div&gt;&lt;/td&gt;&lt;/tr&gt;&lt;tr&gt;&lt;td height="30"&gt;&lt;div align="center"&gt;1967&lt;/div&gt;&lt;/td&gt;&lt;/tr&gt;&lt;/table&gt;</v>
      </c>
      <c r="AC1341" s="50" t="s">
        <v>2615</v>
      </c>
      <c r="AD1341" s="50" t="str">
        <f>IF(A1341="","","Assets/"&amp;N1341&amp;"/"&amp;Q1341&amp;"/"&amp;P1341&amp;".mp3")</f>
        <v>Assets/1960/1/40.mp3</v>
      </c>
      <c r="AE1341" s="51" t="s">
        <v>2614</v>
      </c>
      <c r="AF1341" s="50" t="str">
        <f>IF(A1341="","","Tune "&amp;66*(Q1341-1)+P1341)</f>
        <v>Tune 40</v>
      </c>
      <c r="AG1341" s="50" t="s">
        <v>2613</v>
      </c>
      <c r="AH1341" s="50" t="str">
        <f>AC1341&amp;AD1341&amp;AE1341&amp;AF1341&amp;AG1341</f>
        <v>&lt;li&gt;&lt;a href="Assets/1960/1/40.mp3"&gt;Tune 40&lt;/a&gt;&lt;/li&gt;</v>
      </c>
      <c r="AI1341" s="53" t="s">
        <v>2616</v>
      </c>
      <c r="AJ1341" s="53">
        <f>IF(A1341="","",66*(Q1341-1)+P1341)</f>
        <v>40</v>
      </c>
      <c r="AK1341" s="53" t="s">
        <v>2617</v>
      </c>
      <c r="AL1341" s="53" t="str">
        <f>IF(A1341="","",B1341&amp;"&lt;/td&gt;&lt;td&gt;"&amp;C1341&amp;"&lt;/td&gt;&lt;/tr&gt;")</f>
        <v>Status Quo&lt;/td&gt;&lt;td&gt;Pictures of Matchstick Men&lt;/td&gt;&lt;/tr&gt;</v>
      </c>
      <c r="AM1341" s="53" t="str">
        <f>AI1341&amp;AJ1341&amp;AK1341&amp;AL1341</f>
        <v>&lt;tr&gt;&lt;td align="left"&gt;40&lt;/td&gt;&lt;td align="left"&gt;Status Quo&lt;/td&gt;&lt;td&gt;Pictures of Matchstick Men&lt;/td&gt;&lt;/tr&gt;</v>
      </c>
      <c r="AN1341" s="64">
        <f>IF(MAX(LEN(B1341),LEN(C1341))=0,"",MAX(LEN(B1341),LEN(C1341)))</f>
        <v>26</v>
      </c>
    </row>
    <row r="1342" spans="1:40" x14ac:dyDescent="0.25">
      <c r="A1342" s="10" t="str">
        <f>N1342&amp;Q1342&amp;R1342&amp;S1342</f>
        <v>196014H</v>
      </c>
      <c r="B1342" s="35" t="s">
        <v>1767</v>
      </c>
      <c r="C1342" s="35" t="s">
        <v>1766</v>
      </c>
      <c r="D1342" s="35" t="s">
        <v>672</v>
      </c>
      <c r="E1342" s="35" t="s">
        <v>682</v>
      </c>
      <c r="F1342" s="15"/>
      <c r="G1342" s="15"/>
      <c r="H1342" s="15"/>
      <c r="I1342" s="15"/>
      <c r="J1342" s="15"/>
      <c r="K1342" s="14"/>
      <c r="L1342" s="15">
        <v>1968</v>
      </c>
      <c r="M1342" s="10"/>
      <c r="N1342" s="81">
        <v>1960</v>
      </c>
      <c r="O1342" s="10"/>
      <c r="P1342" s="15">
        <v>41</v>
      </c>
      <c r="Q1342" s="15">
        <v>1</v>
      </c>
      <c r="R1342" s="15">
        <v>4</v>
      </c>
      <c r="S1342" s="35" t="s">
        <v>1069</v>
      </c>
      <c r="U1342" s="76" t="s">
        <v>3074</v>
      </c>
      <c r="V1342" s="76" t="str">
        <f>IF(B1342="","",B1342)</f>
        <v>Marvin Gaye</v>
      </c>
      <c r="W1342" s="76" t="s">
        <v>3075</v>
      </c>
      <c r="X1342" s="76" t="str">
        <f>IF(C1342="","",C1342)</f>
        <v>I Heard it Through the Grapevine</v>
      </c>
      <c r="Y1342" s="77" t="s">
        <v>3077</v>
      </c>
      <c r="Z1342" s="76">
        <f>IF(L1342="","",L1342)</f>
        <v>1968</v>
      </c>
      <c r="AA1342" s="76" t="s">
        <v>3076</v>
      </c>
      <c r="AB1342" s="76" t="str">
        <f>_xlfn.CONCAT(U1342:AA1342)</f>
        <v>&lt;table class="questions" width="290"&gt;&lt;tr&gt;&lt;td height="50"&gt;&lt;div align="center"&gt;2 Points &lt;/div&gt;&lt;/td&gt;&lt;/tr&gt;&lt;tr&gt;&lt;td height="30"&gt;&lt;div align="center"&gt;Marvin Gaye&lt;/div&gt;&lt;/td&gt;&lt;/tr&gt;&lt;tr&gt;&lt;td height="30"&gt;&lt;div align="center"&gt;I Heard it Through the Grapevine&lt;/div&gt;&lt;/td&gt;&lt;/tr&gt;&lt;tr&gt;&lt;td height="30"&gt;&lt;div align="center"&gt;&lt;/div&gt;&lt;/td&gt;&lt;/tr&gt;&lt;tr&gt;&lt;td height="30"&gt;&lt;div align="center"&gt;1968&lt;/div&gt;&lt;/td&gt;&lt;/tr&gt;&lt;/table&gt;</v>
      </c>
      <c r="AC1342" s="50" t="s">
        <v>2615</v>
      </c>
      <c r="AD1342" s="50" t="str">
        <f>IF(A1342="","","Assets/"&amp;N1342&amp;"/"&amp;Q1342&amp;"/"&amp;P1342&amp;".mp3")</f>
        <v>Assets/1960/1/41.mp3</v>
      </c>
      <c r="AE1342" s="51" t="s">
        <v>2614</v>
      </c>
      <c r="AF1342" s="50" t="str">
        <f>IF(A1342="","","Tune "&amp;66*(Q1342-1)+P1342)</f>
        <v>Tune 41</v>
      </c>
      <c r="AG1342" s="50" t="s">
        <v>2613</v>
      </c>
      <c r="AH1342" s="50" t="str">
        <f>AC1342&amp;AD1342&amp;AE1342&amp;AF1342&amp;AG1342</f>
        <v>&lt;li&gt;&lt;a href="Assets/1960/1/41.mp3"&gt;Tune 41&lt;/a&gt;&lt;/li&gt;</v>
      </c>
      <c r="AI1342" s="53" t="s">
        <v>2616</v>
      </c>
      <c r="AJ1342" s="53">
        <f>IF(A1342="","",66*(Q1342-1)+P1342)</f>
        <v>41</v>
      </c>
      <c r="AK1342" s="53" t="s">
        <v>2617</v>
      </c>
      <c r="AL1342" s="53" t="str">
        <f>IF(A1342="","",B1342&amp;"&lt;/td&gt;&lt;td&gt;"&amp;C1342&amp;"&lt;/td&gt;&lt;/tr&gt;")</f>
        <v>Marvin Gaye&lt;/td&gt;&lt;td&gt;I Heard it Through the Grapevine&lt;/td&gt;&lt;/tr&gt;</v>
      </c>
      <c r="AM1342" s="53" t="str">
        <f>AI1342&amp;AJ1342&amp;AK1342&amp;AL1342</f>
        <v>&lt;tr&gt;&lt;td align="left"&gt;41&lt;/td&gt;&lt;td align="left"&gt;Marvin Gaye&lt;/td&gt;&lt;td&gt;I Heard it Through the Grapevine&lt;/td&gt;&lt;/tr&gt;</v>
      </c>
      <c r="AN1342" s="64">
        <f>IF(MAX(LEN(B1342),LEN(C1342))=0,"",MAX(LEN(B1342),LEN(C1342)))</f>
        <v>32</v>
      </c>
    </row>
    <row r="1343" spans="1:40" x14ac:dyDescent="0.25">
      <c r="A1343" s="10" t="str">
        <f>N1343&amp;Q1343&amp;R1343&amp;S1343</f>
        <v>Film23I</v>
      </c>
      <c r="B1343" s="35" t="s">
        <v>1525</v>
      </c>
      <c r="C1343" s="15"/>
      <c r="D1343" s="35" t="s">
        <v>698</v>
      </c>
      <c r="E1343" s="15"/>
      <c r="F1343" s="35" t="s">
        <v>504</v>
      </c>
      <c r="G1343" s="15"/>
      <c r="H1343" s="35" t="s">
        <v>1526</v>
      </c>
      <c r="I1343" s="15"/>
      <c r="J1343" s="15"/>
      <c r="K1343" s="14"/>
      <c r="L1343" s="15"/>
      <c r="M1343" s="10"/>
      <c r="N1343" s="4" t="s">
        <v>698</v>
      </c>
      <c r="O1343" s="10"/>
      <c r="P1343" s="15">
        <v>31</v>
      </c>
      <c r="Q1343" s="15">
        <v>2</v>
      </c>
      <c r="R1343" s="15">
        <v>3</v>
      </c>
      <c r="S1343" s="35" t="s">
        <v>1070</v>
      </c>
      <c r="U1343" s="76" t="s">
        <v>3074</v>
      </c>
      <c r="V1343" s="76" t="str">
        <f>IF(B1343="","",B1343)</f>
        <v>Wolf of Wall Street</v>
      </c>
      <c r="W1343" s="76" t="s">
        <v>3075</v>
      </c>
      <c r="X1343" s="76" t="str">
        <f>IF(C1343="","",C1343)</f>
        <v/>
      </c>
      <c r="Y1343" s="77" t="s">
        <v>3077</v>
      </c>
      <c r="Z1343" s="76" t="str">
        <f>IF(L1343="","",L1343)</f>
        <v/>
      </c>
      <c r="AA1343" s="76" t="s">
        <v>3076</v>
      </c>
      <c r="AB1343" s="76" t="str">
        <f>_xlfn.CONCAT(U1343:AA1343)</f>
        <v>&lt;table class="questions" width="290"&gt;&lt;tr&gt;&lt;td height="50"&gt;&lt;div align="center"&gt;2 Points &lt;/div&gt;&lt;/td&gt;&lt;/tr&gt;&lt;tr&gt;&lt;td height="30"&gt;&lt;div align="center"&gt;Wolf of Wall Street&lt;/div&gt;&lt;/td&gt;&lt;/tr&gt;&lt;tr&gt;&lt;td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43" s="50" t="s">
        <v>2615</v>
      </c>
      <c r="AD1343" s="50" t="str">
        <f>IF(A1343="","","Assets/"&amp;N1343&amp;"/"&amp;Q1343&amp;"/"&amp;P1343&amp;".mp3")</f>
        <v>Assets/Film/2/31.mp3</v>
      </c>
      <c r="AE1343" s="51" t="s">
        <v>2614</v>
      </c>
      <c r="AF1343" s="50" t="str">
        <f>IF(A1343="","","Tune "&amp;66*(Q1343-1)+P1343)</f>
        <v>Tune 97</v>
      </c>
      <c r="AG1343" s="50" t="s">
        <v>2613</v>
      </c>
      <c r="AH1343" s="50" t="str">
        <f>AC1343&amp;AD1343&amp;AE1343&amp;AF1343&amp;AG1343</f>
        <v>&lt;li&gt;&lt;a href="Assets/Film/2/31.mp3"&gt;Tune 97&lt;/a&gt;&lt;/li&gt;</v>
      </c>
      <c r="AI1343" s="53" t="s">
        <v>2616</v>
      </c>
      <c r="AJ1343" s="53">
        <f>IF(A1343="","",66*(Q1343-1)+P1343)</f>
        <v>97</v>
      </c>
      <c r="AK1343" s="53" t="s">
        <v>2617</v>
      </c>
      <c r="AL1343" s="53" t="str">
        <f>IF(A1343="","",B1343&amp;"&lt;/td&gt;&lt;td&gt;"&amp;C1343&amp;"&lt;/td&gt;&lt;/tr&gt;")</f>
        <v>Wolf of Wall Street&lt;/td&gt;&lt;td&gt;&lt;/td&gt;&lt;/tr&gt;</v>
      </c>
      <c r="AM1343" s="53" t="str">
        <f>AI1343&amp;AJ1343&amp;AK1343&amp;AL1343</f>
        <v>&lt;tr&gt;&lt;td align="left"&gt;97&lt;/td&gt;&lt;td align="left"&gt;Wolf of Wall Street&lt;/td&gt;&lt;td&gt;&lt;/td&gt;&lt;/tr&gt;</v>
      </c>
      <c r="AN1343" s="64">
        <f>IF(MAX(LEN(B1343),LEN(C1343))=0,"",MAX(LEN(B1343),LEN(C1343)))</f>
        <v>19</v>
      </c>
    </row>
    <row r="1344" spans="1:40" x14ac:dyDescent="0.25">
      <c r="A1344" s="10" t="str">
        <f>N1344&amp;Q1344&amp;R1344&amp;S1344</f>
        <v>Musical14F</v>
      </c>
      <c r="B1344" s="35" t="s">
        <v>924</v>
      </c>
      <c r="C1344" s="35" t="s">
        <v>2102</v>
      </c>
      <c r="D1344" s="15"/>
      <c r="E1344" s="15"/>
      <c r="F1344" s="15"/>
      <c r="G1344" s="15"/>
      <c r="H1344" s="15"/>
      <c r="I1344" s="15"/>
      <c r="J1344" s="15"/>
      <c r="K1344" s="14"/>
      <c r="L1344" s="15"/>
      <c r="M1344" s="10"/>
      <c r="N1344" s="33" t="s">
        <v>922</v>
      </c>
      <c r="O1344" s="10"/>
      <c r="P1344" s="15">
        <v>39</v>
      </c>
      <c r="Q1344" s="15">
        <v>1</v>
      </c>
      <c r="R1344" s="15">
        <v>4</v>
      </c>
      <c r="S1344" s="35" t="s">
        <v>88</v>
      </c>
      <c r="U1344" s="76" t="s">
        <v>3074</v>
      </c>
      <c r="V1344" s="76" t="str">
        <f>IF(B1344="","",B1344)</f>
        <v>Mamma Mia</v>
      </c>
      <c r="W1344" s="76" t="s">
        <v>3075</v>
      </c>
      <c r="X1344" s="76" t="str">
        <f>IF(C1344="","",C1344)</f>
        <v>Voulez Vous</v>
      </c>
      <c r="Y1344" s="77" t="s">
        <v>3077</v>
      </c>
      <c r="Z1344" s="76" t="str">
        <f>IF(L1344="","",L1344)</f>
        <v/>
      </c>
      <c r="AA1344" s="76" t="s">
        <v>3076</v>
      </c>
      <c r="AB1344" s="76" t="str">
        <f>_xlfn.CONCAT(U1344:AA1344)</f>
        <v>&lt;table class="questions" width="290"&gt;&lt;tr&gt;&lt;td height="50"&gt;&lt;div align="center"&gt;2 Points &lt;/div&gt;&lt;/td&gt;&lt;/tr&gt;&lt;tr&gt;&lt;td height="30"&gt;&lt;div align="center"&gt;Mamma Mia&lt;/div&gt;&lt;/td&gt;&lt;/tr&gt;&lt;tr&gt;&lt;td height="30"&gt;&lt;div align="center"&gt;Voulez Vous&lt;/div&gt;&lt;/td&gt;&lt;/tr&gt;&lt;tr&gt;&lt;td height="30"&gt;&lt;div align="center"&gt;&lt;/div&gt;&lt;/td&gt;&lt;/tr&gt;&lt;tr&gt;&lt;td height="30"&gt;&lt;div align="center"&gt;&lt;/div&gt;&lt;/td&gt;&lt;/tr&gt;&lt;/table&gt;</v>
      </c>
      <c r="AC1344" s="50" t="s">
        <v>2615</v>
      </c>
      <c r="AD1344" s="50" t="str">
        <f>IF(A1344="","","Assets/"&amp;N1344&amp;"/"&amp;Q1344&amp;"/"&amp;P1344&amp;".mp3")</f>
        <v>Assets/Musical/1/39.mp3</v>
      </c>
      <c r="AE1344" s="51" t="s">
        <v>2614</v>
      </c>
      <c r="AF1344" s="50" t="str">
        <f>IF(A1344="","","Tune "&amp;66*(Q1344-1)+P1344)</f>
        <v>Tune 39</v>
      </c>
      <c r="AG1344" s="50" t="s">
        <v>2613</v>
      </c>
      <c r="AH1344" s="50" t="str">
        <f>AC1344&amp;AD1344&amp;AE1344&amp;AF1344&amp;AG1344</f>
        <v>&lt;li&gt;&lt;a href="Assets/Musical/1/39.mp3"&gt;Tune 39&lt;/a&gt;&lt;/li&gt;</v>
      </c>
      <c r="AI1344" s="53" t="s">
        <v>2616</v>
      </c>
      <c r="AJ1344" s="53">
        <f>IF(A1344="","",66*(Q1344-1)+P1344)</f>
        <v>39</v>
      </c>
      <c r="AK1344" s="53" t="s">
        <v>2617</v>
      </c>
      <c r="AL1344" s="53" t="str">
        <f>IF(A1344="","",B1344&amp;"&lt;/td&gt;&lt;td&gt;"&amp;C1344&amp;"&lt;/td&gt;&lt;/tr&gt;")</f>
        <v>Mamma Mia&lt;/td&gt;&lt;td&gt;Voulez Vous&lt;/td&gt;&lt;/tr&gt;</v>
      </c>
      <c r="AM1344" s="53" t="str">
        <f>AI1344&amp;AJ1344&amp;AK1344&amp;AL1344</f>
        <v>&lt;tr&gt;&lt;td align="left"&gt;39&lt;/td&gt;&lt;td align="left"&gt;Mamma Mia&lt;/td&gt;&lt;td&gt;Voulez Vous&lt;/td&gt;&lt;/tr&gt;</v>
      </c>
      <c r="AN1344" s="64">
        <f>IF(MAX(LEN(B1344),LEN(C1344))=0,"",MAX(LEN(B1344),LEN(C1344)))</f>
        <v>11</v>
      </c>
    </row>
    <row r="1345" spans="1:40" x14ac:dyDescent="0.25">
      <c r="A1345" s="10" t="str">
        <f>N1345&amp;Q1345&amp;R1345&amp;S1345</f>
        <v>TV21I</v>
      </c>
      <c r="B1345" s="35" t="s">
        <v>1359</v>
      </c>
      <c r="C1345" s="15"/>
      <c r="D1345" s="35" t="s">
        <v>985</v>
      </c>
      <c r="E1345" s="15"/>
      <c r="F1345" s="35" t="s">
        <v>1362</v>
      </c>
      <c r="G1345" s="15"/>
      <c r="H1345" s="35" t="s">
        <v>1412</v>
      </c>
      <c r="I1345" s="15"/>
      <c r="J1345" s="15"/>
      <c r="K1345" s="14"/>
      <c r="L1345" s="15"/>
      <c r="M1345" s="10"/>
      <c r="N1345" s="8" t="s">
        <v>667</v>
      </c>
      <c r="O1345" s="10"/>
      <c r="P1345" s="15">
        <v>9</v>
      </c>
      <c r="Q1345" s="15">
        <v>2</v>
      </c>
      <c r="R1345" s="15">
        <v>1</v>
      </c>
      <c r="S1345" s="35" t="s">
        <v>1070</v>
      </c>
      <c r="U1345" s="76" t="s">
        <v>3074</v>
      </c>
      <c r="V1345" s="76" t="str">
        <f>IF(B1345="","",B1345)</f>
        <v>Red Dwarf</v>
      </c>
      <c r="W1345" s="76" t="s">
        <v>3075</v>
      </c>
      <c r="X1345" s="76" t="str">
        <f>IF(C1345="","",C1345)</f>
        <v/>
      </c>
      <c r="Y1345" s="77" t="s">
        <v>3077</v>
      </c>
      <c r="Z1345" s="76" t="str">
        <f>IF(L1345="","",L1345)</f>
        <v/>
      </c>
      <c r="AA1345" s="76" t="s">
        <v>3076</v>
      </c>
      <c r="AB1345" s="76" t="str">
        <f>_xlfn.CONCAT(U1345:AA1345)</f>
        <v>&lt;table class="questions" width="290"&gt;&lt;tr&gt;&lt;td height="50"&gt;&lt;div align="center"&gt;2 Points &lt;/div&gt;&lt;/td&gt;&lt;/tr&gt;&lt;tr&gt;&lt;td height="30"&gt;&lt;div align="center"&gt;Red Dwarf&lt;/div&gt;&lt;/td&gt;&lt;/tr&gt;&lt;tr&gt;&lt;td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45" s="50" t="s">
        <v>2615</v>
      </c>
      <c r="AD1345" s="50" t="str">
        <f>IF(A1345="","","Assets/"&amp;N1345&amp;"/"&amp;Q1345&amp;"/"&amp;P1345&amp;".mp3")</f>
        <v>Assets/TV/2/9.mp3</v>
      </c>
      <c r="AE1345" s="51" t="s">
        <v>2614</v>
      </c>
      <c r="AF1345" s="50" t="str">
        <f>IF(A1345="","","Tune "&amp;66*(Q1345-1)+P1345)</f>
        <v>Tune 75</v>
      </c>
      <c r="AG1345" s="50" t="s">
        <v>2613</v>
      </c>
      <c r="AH1345" s="50" t="str">
        <f>AC1345&amp;AD1345&amp;AE1345&amp;AF1345&amp;AG1345</f>
        <v>&lt;li&gt;&lt;a href="Assets/TV/2/9.mp3"&gt;Tune 75&lt;/a&gt;&lt;/li&gt;</v>
      </c>
      <c r="AI1345" s="53" t="s">
        <v>2616</v>
      </c>
      <c r="AJ1345" s="53">
        <f>IF(A1345="","",66*(Q1345-1)+P1345)</f>
        <v>75</v>
      </c>
      <c r="AK1345" s="53" t="s">
        <v>2617</v>
      </c>
      <c r="AL1345" s="53" t="str">
        <f>IF(A1345="","",B1345&amp;"&lt;/td&gt;&lt;td&gt;"&amp;C1345&amp;"&lt;/td&gt;&lt;/tr&gt;")</f>
        <v>Red Dwarf&lt;/td&gt;&lt;td&gt;&lt;/td&gt;&lt;/tr&gt;</v>
      </c>
      <c r="AM1345" s="53" t="str">
        <f>AI1345&amp;AJ1345&amp;AK1345&amp;AL1345</f>
        <v>&lt;tr&gt;&lt;td align="left"&gt;75&lt;/td&gt;&lt;td align="left"&gt;Red Dwarf&lt;/td&gt;&lt;td&gt;&lt;/td&gt;&lt;/tr&gt;</v>
      </c>
      <c r="AN1345" s="64">
        <f>IF(MAX(LEN(B1345),LEN(C1345))=0,"",MAX(LEN(B1345),LEN(C1345)))</f>
        <v>9</v>
      </c>
    </row>
    <row r="1346" spans="1:40" x14ac:dyDescent="0.25">
      <c r="A1346" s="10" t="str">
        <f>N1346&amp;Q1346&amp;R1346&amp;S1346</f>
        <v>Musical14G</v>
      </c>
      <c r="B1346" s="35" t="s">
        <v>620</v>
      </c>
      <c r="C1346" s="35" t="s">
        <v>2113</v>
      </c>
      <c r="D1346" s="35" t="s">
        <v>682</v>
      </c>
      <c r="E1346" s="15"/>
      <c r="F1346" s="15"/>
      <c r="G1346" s="15"/>
      <c r="H1346" s="35" t="s">
        <v>2110</v>
      </c>
      <c r="I1346" s="15"/>
      <c r="J1346" s="15"/>
      <c r="K1346" s="14"/>
      <c r="L1346" s="15">
        <v>1956</v>
      </c>
      <c r="M1346" s="10"/>
      <c r="N1346" s="33" t="s">
        <v>922</v>
      </c>
      <c r="O1346" s="10"/>
      <c r="P1346" s="15">
        <v>40</v>
      </c>
      <c r="Q1346" s="15">
        <v>1</v>
      </c>
      <c r="R1346" s="15">
        <v>4</v>
      </c>
      <c r="S1346" s="35" t="s">
        <v>1068</v>
      </c>
      <c r="U1346" s="76" t="s">
        <v>3074</v>
      </c>
      <c r="V1346" s="76" t="str">
        <f>IF(B1346="","",B1346)</f>
        <v>Dirty Dancing</v>
      </c>
      <c r="W1346" s="76" t="s">
        <v>3075</v>
      </c>
      <c r="X1346" s="76" t="str">
        <f>IF(C1346="","",C1346)</f>
        <v>Mickey and Sylvia</v>
      </c>
      <c r="Y1346" s="77" t="s">
        <v>3077</v>
      </c>
      <c r="Z1346" s="76">
        <f>IF(L1346="","",L1346)</f>
        <v>1956</v>
      </c>
      <c r="AA1346" s="76" t="s">
        <v>3076</v>
      </c>
      <c r="AB1346" s="76" t="str">
        <f>_xlfn.CONCAT(U1346:AA1346)</f>
        <v>&lt;table class="questions" width="290"&gt;&lt;tr&gt;&lt;td height="50"&gt;&lt;div align="center"&gt;2 Points &lt;/div&gt;&lt;/td&gt;&lt;/tr&gt;&lt;tr&gt;&lt;td height="30"&gt;&lt;div align="center"&gt;Dirty Dancing&lt;/div&gt;&lt;/td&gt;&lt;/tr&gt;&lt;tr&gt;&lt;td height="30"&gt;&lt;div align="center"&gt;Mickey and Sylvia&lt;/div&gt;&lt;/td&gt;&lt;/tr&gt;&lt;tr&gt;&lt;td height="30"&gt;&lt;div align="center"&gt;&lt;/div&gt;&lt;/td&gt;&lt;/tr&gt;&lt;tr&gt;&lt;td height="30"&gt;&lt;div align="center"&gt;1956&lt;/div&gt;&lt;/td&gt;&lt;/tr&gt;&lt;/table&gt;</v>
      </c>
      <c r="AC1346" s="50" t="s">
        <v>2615</v>
      </c>
      <c r="AD1346" s="50" t="str">
        <f>IF(A1346="","","Assets/"&amp;N1346&amp;"/"&amp;Q1346&amp;"/"&amp;P1346&amp;".mp3")</f>
        <v>Assets/Musical/1/40.mp3</v>
      </c>
      <c r="AE1346" s="51" t="s">
        <v>2614</v>
      </c>
      <c r="AF1346" s="50" t="str">
        <f>IF(A1346="","","Tune "&amp;66*(Q1346-1)+P1346)</f>
        <v>Tune 40</v>
      </c>
      <c r="AG1346" s="50" t="s">
        <v>2613</v>
      </c>
      <c r="AH1346" s="50" t="str">
        <f>AC1346&amp;AD1346&amp;AE1346&amp;AF1346&amp;AG1346</f>
        <v>&lt;li&gt;&lt;a href="Assets/Musical/1/40.mp3"&gt;Tune 40&lt;/a&gt;&lt;/li&gt;</v>
      </c>
      <c r="AI1346" s="53" t="s">
        <v>2616</v>
      </c>
      <c r="AJ1346" s="53">
        <f>IF(A1346="","",66*(Q1346-1)+P1346)</f>
        <v>40</v>
      </c>
      <c r="AK1346" s="53" t="s">
        <v>2617</v>
      </c>
      <c r="AL1346" s="53" t="str">
        <f>IF(A1346="","",B1346&amp;"&lt;/td&gt;&lt;td&gt;"&amp;C1346&amp;"&lt;/td&gt;&lt;/tr&gt;")</f>
        <v>Dirty Dancing&lt;/td&gt;&lt;td&gt;Mickey and Sylvia&lt;/td&gt;&lt;/tr&gt;</v>
      </c>
      <c r="AM1346" s="53" t="str">
        <f>AI1346&amp;AJ1346&amp;AK1346&amp;AL1346</f>
        <v>&lt;tr&gt;&lt;td align="left"&gt;40&lt;/td&gt;&lt;td align="left"&gt;Dirty Dancing&lt;/td&gt;&lt;td&gt;Mickey and Sylvia&lt;/td&gt;&lt;/tr&gt;</v>
      </c>
      <c r="AN1346" s="64">
        <f>IF(MAX(LEN(B1346),LEN(C1346))=0,"",MAX(LEN(B1346),LEN(C1346)))</f>
        <v>17</v>
      </c>
    </row>
    <row r="1347" spans="1:40" x14ac:dyDescent="0.25">
      <c r="A1347" s="10" t="str">
        <f>N1347&amp;Q1347&amp;R1347&amp;S1347</f>
        <v>Musical14H</v>
      </c>
      <c r="B1347" s="35" t="s">
        <v>620</v>
      </c>
      <c r="C1347" s="35" t="s">
        <v>2115</v>
      </c>
      <c r="D1347" s="35" t="s">
        <v>682</v>
      </c>
      <c r="E1347" s="15"/>
      <c r="F1347" s="15"/>
      <c r="G1347" s="15"/>
      <c r="H1347" s="35" t="s">
        <v>2116</v>
      </c>
      <c r="I1347" s="15"/>
      <c r="J1347" s="15"/>
      <c r="K1347" s="14"/>
      <c r="L1347" s="15">
        <v>1962</v>
      </c>
      <c r="M1347" s="10"/>
      <c r="N1347" s="33" t="s">
        <v>922</v>
      </c>
      <c r="O1347" s="10"/>
      <c r="P1347" s="15">
        <v>41</v>
      </c>
      <c r="Q1347" s="15">
        <v>1</v>
      </c>
      <c r="R1347" s="15">
        <v>4</v>
      </c>
      <c r="S1347" s="35" t="s">
        <v>1069</v>
      </c>
      <c r="U1347" s="76" t="s">
        <v>3074</v>
      </c>
      <c r="V1347" s="76" t="str">
        <f>IF(B1347="","",B1347)</f>
        <v>Dirty Dancing</v>
      </c>
      <c r="W1347" s="76" t="s">
        <v>3075</v>
      </c>
      <c r="X1347" s="76" t="str">
        <f>IF(C1347="","",C1347)</f>
        <v>The Contours</v>
      </c>
      <c r="Y1347" s="77" t="s">
        <v>3077</v>
      </c>
      <c r="Z1347" s="76">
        <f>IF(L1347="","",L1347)</f>
        <v>1962</v>
      </c>
      <c r="AA1347" s="76" t="s">
        <v>3076</v>
      </c>
      <c r="AB1347" s="76" t="str">
        <f>_xlfn.CONCAT(U1347:AA1347)</f>
        <v>&lt;table class="questions" width="290"&gt;&lt;tr&gt;&lt;td height="50"&gt;&lt;div align="center"&gt;2 Points &lt;/div&gt;&lt;/td&gt;&lt;/tr&gt;&lt;tr&gt;&lt;td height="30"&gt;&lt;div align="center"&gt;Dirty Dancing&lt;/div&gt;&lt;/td&gt;&lt;/tr&gt;&lt;tr&gt;&lt;td height="30"&gt;&lt;div align="center"&gt;The Contours&lt;/div&gt;&lt;/td&gt;&lt;/tr&gt;&lt;tr&gt;&lt;td height="30"&gt;&lt;div align="center"&gt;&lt;/div&gt;&lt;/td&gt;&lt;/tr&gt;&lt;tr&gt;&lt;td height="30"&gt;&lt;div align="center"&gt;1962&lt;/div&gt;&lt;/td&gt;&lt;/tr&gt;&lt;/table&gt;</v>
      </c>
      <c r="AC1347" s="50" t="s">
        <v>2615</v>
      </c>
      <c r="AD1347" s="50" t="str">
        <f>IF(A1347="","","Assets/"&amp;N1347&amp;"/"&amp;Q1347&amp;"/"&amp;P1347&amp;".mp3")</f>
        <v>Assets/Musical/1/41.mp3</v>
      </c>
      <c r="AE1347" s="51" t="s">
        <v>2614</v>
      </c>
      <c r="AF1347" s="50" t="str">
        <f>IF(A1347="","","Tune "&amp;66*(Q1347-1)+P1347)</f>
        <v>Tune 41</v>
      </c>
      <c r="AG1347" s="50" t="s">
        <v>2613</v>
      </c>
      <c r="AH1347" s="50" t="str">
        <f>AC1347&amp;AD1347&amp;AE1347&amp;AF1347&amp;AG1347</f>
        <v>&lt;li&gt;&lt;a href="Assets/Musical/1/41.mp3"&gt;Tune 41&lt;/a&gt;&lt;/li&gt;</v>
      </c>
      <c r="AI1347" s="53" t="s">
        <v>2616</v>
      </c>
      <c r="AJ1347" s="53">
        <f>IF(A1347="","",66*(Q1347-1)+P1347)</f>
        <v>41</v>
      </c>
      <c r="AK1347" s="53" t="s">
        <v>2617</v>
      </c>
      <c r="AL1347" s="53" t="str">
        <f>IF(A1347="","",B1347&amp;"&lt;/td&gt;&lt;td&gt;"&amp;C1347&amp;"&lt;/td&gt;&lt;/tr&gt;")</f>
        <v>Dirty Dancing&lt;/td&gt;&lt;td&gt;The Contours&lt;/td&gt;&lt;/tr&gt;</v>
      </c>
      <c r="AM1347" s="53" t="str">
        <f>AI1347&amp;AJ1347&amp;AK1347&amp;AL1347</f>
        <v>&lt;tr&gt;&lt;td align="left"&gt;41&lt;/td&gt;&lt;td align="left"&gt;Dirty Dancing&lt;/td&gt;&lt;td&gt;The Contours&lt;/td&gt;&lt;/tr&gt;</v>
      </c>
      <c r="AN1347" s="64">
        <f>IF(MAX(LEN(B1347),LEN(C1347))=0,"",MAX(LEN(B1347),LEN(C1347)))</f>
        <v>13</v>
      </c>
    </row>
    <row r="1348" spans="1:40" x14ac:dyDescent="0.25">
      <c r="A1348" s="10" t="str">
        <f>N1348&amp;Q1348&amp;R1348&amp;S1348</f>
        <v>198021E</v>
      </c>
      <c r="B1348" s="35" t="s">
        <v>564</v>
      </c>
      <c r="C1348" s="35" t="s">
        <v>2184</v>
      </c>
      <c r="D1348" s="15"/>
      <c r="E1348" s="15"/>
      <c r="F1348" s="15"/>
      <c r="G1348" s="15"/>
      <c r="H1348" s="15"/>
      <c r="I1348" s="15"/>
      <c r="J1348" s="15"/>
      <c r="K1348" s="14"/>
      <c r="L1348" s="15">
        <v>1984</v>
      </c>
      <c r="M1348" s="10"/>
      <c r="N1348" s="81">
        <v>1980</v>
      </c>
      <c r="O1348" s="10"/>
      <c r="P1348" s="15">
        <v>5</v>
      </c>
      <c r="Q1348" s="15">
        <v>2</v>
      </c>
      <c r="R1348" s="15">
        <v>1</v>
      </c>
      <c r="S1348" s="35" t="s">
        <v>87</v>
      </c>
      <c r="U1348" s="76" t="s">
        <v>3074</v>
      </c>
      <c r="V1348" s="76" t="str">
        <f>IF(B1348="","",B1348)</f>
        <v>Tina Turner</v>
      </c>
      <c r="W1348" s="76" t="s">
        <v>3075</v>
      </c>
      <c r="X1348" s="76" t="str">
        <f>IF(C1348="","",C1348)</f>
        <v>What's Love Got to Do With It</v>
      </c>
      <c r="Y1348" s="77" t="s">
        <v>3077</v>
      </c>
      <c r="Z1348" s="76">
        <f>IF(L1348="","",L1348)</f>
        <v>1984</v>
      </c>
      <c r="AA1348" s="76" t="s">
        <v>3076</v>
      </c>
      <c r="AB1348" s="76" t="str">
        <f>_xlfn.CONCAT(U1348:AA1348)</f>
        <v>&lt;table class="questions" width="290"&gt;&lt;tr&gt;&lt;td height="50"&gt;&lt;div align="center"&gt;2 Points &lt;/div&gt;&lt;/td&gt;&lt;/tr&gt;&lt;tr&gt;&lt;td height="30"&gt;&lt;div align="center"&gt;Tina Turner&lt;/div&gt;&lt;/td&gt;&lt;/tr&gt;&lt;tr&gt;&lt;td height="30"&gt;&lt;div align="center"&gt;What's Love Got to Do With It&lt;/div&gt;&lt;/td&gt;&lt;/tr&gt;&lt;tr&gt;&lt;td height="30"&gt;&lt;div align="center"&gt;&lt;/div&gt;&lt;/td&gt;&lt;/tr&gt;&lt;tr&gt;&lt;td height="30"&gt;&lt;div align="center"&gt;1984&lt;/div&gt;&lt;/td&gt;&lt;/tr&gt;&lt;/table&gt;</v>
      </c>
      <c r="AC1348" s="50" t="s">
        <v>2615</v>
      </c>
      <c r="AD1348" s="50" t="str">
        <f>IF(A1348="","","Assets/"&amp;N1348&amp;"/"&amp;Q1348&amp;"/"&amp;P1348&amp;".mp3")</f>
        <v>Assets/1980/2/5.mp3</v>
      </c>
      <c r="AE1348" s="51" t="s">
        <v>2614</v>
      </c>
      <c r="AF1348" s="50" t="str">
        <f>IF(A1348="","","Tune "&amp;66*(Q1348-1)+P1348)</f>
        <v>Tune 71</v>
      </c>
      <c r="AG1348" s="50" t="s">
        <v>2613</v>
      </c>
      <c r="AH1348" s="50" t="str">
        <f>AC1348&amp;AD1348&amp;AE1348&amp;AF1348&amp;AG1348</f>
        <v>&lt;li&gt;&lt;a href="Assets/1980/2/5.mp3"&gt;Tune 71&lt;/a&gt;&lt;/li&gt;</v>
      </c>
      <c r="AI1348" s="53" t="s">
        <v>2616</v>
      </c>
      <c r="AJ1348" s="53">
        <f>IF(A1348="","",66*(Q1348-1)+P1348)</f>
        <v>71</v>
      </c>
      <c r="AK1348" s="53" t="s">
        <v>2617</v>
      </c>
      <c r="AL1348" s="53" t="str">
        <f>IF(A1348="","",B1348&amp;"&lt;/td&gt;&lt;td&gt;"&amp;C1348&amp;"&lt;/td&gt;&lt;/tr&gt;")</f>
        <v>Tina Turner&lt;/td&gt;&lt;td&gt;What's Love Got to Do With It&lt;/td&gt;&lt;/tr&gt;</v>
      </c>
      <c r="AM1348" s="53" t="str">
        <f>AI1348&amp;AJ1348&amp;AK1348&amp;AL1348</f>
        <v>&lt;tr&gt;&lt;td align="left"&gt;71&lt;/td&gt;&lt;td align="left"&gt;Tina Turner&lt;/td&gt;&lt;td&gt;What's Love Got to Do With It&lt;/td&gt;&lt;/tr&gt;</v>
      </c>
      <c r="AN1348" s="64">
        <f>IF(MAX(LEN(B1348),LEN(C1348))=0,"",MAX(LEN(B1348),LEN(C1348)))</f>
        <v>29</v>
      </c>
    </row>
    <row r="1349" spans="1:40" x14ac:dyDescent="0.25">
      <c r="A1349" s="10" t="str">
        <f>N1349&amp;Q1349&amp;R1349&amp;S1349</f>
        <v>199022I</v>
      </c>
      <c r="B1349" s="15" t="s">
        <v>2322</v>
      </c>
      <c r="C1349" s="35" t="s">
        <v>2323</v>
      </c>
      <c r="D1349" s="15"/>
      <c r="E1349" s="15"/>
      <c r="F1349" s="15"/>
      <c r="G1349" s="15"/>
      <c r="H1349" s="15"/>
      <c r="I1349" s="15"/>
      <c r="J1349" s="15"/>
      <c r="K1349" s="14"/>
      <c r="L1349" s="15">
        <v>1993</v>
      </c>
      <c r="M1349" s="10"/>
      <c r="N1349" s="7">
        <v>1990</v>
      </c>
      <c r="O1349" s="10"/>
      <c r="P1349" s="15">
        <v>20</v>
      </c>
      <c r="Q1349" s="15">
        <v>2</v>
      </c>
      <c r="R1349" s="15">
        <v>2</v>
      </c>
      <c r="S1349" s="35" t="s">
        <v>1070</v>
      </c>
      <c r="U1349" s="76" t="s">
        <v>3074</v>
      </c>
      <c r="V1349" s="76" t="str">
        <f>IF(B1349="","",B1349)</f>
        <v>M People</v>
      </c>
      <c r="W1349" s="76" t="s">
        <v>3075</v>
      </c>
      <c r="X1349" s="76" t="str">
        <f>IF(C1349="","",C1349)</f>
        <v>Moving On Up</v>
      </c>
      <c r="Y1349" s="77" t="s">
        <v>3077</v>
      </c>
      <c r="Z1349" s="76">
        <f>IF(L1349="","",L1349)</f>
        <v>1993</v>
      </c>
      <c r="AA1349" s="76" t="s">
        <v>3076</v>
      </c>
      <c r="AB1349" s="76" t="str">
        <f>_xlfn.CONCAT(U1349:AA1349)</f>
        <v>&lt;table class="questions" width="290"&gt;&lt;tr&gt;&lt;td height="50"&gt;&lt;div align="center"&gt;2 Points &lt;/div&gt;&lt;/td&gt;&lt;/tr&gt;&lt;tr&gt;&lt;td height="30"&gt;&lt;div align="center"&gt;M People&lt;/div&gt;&lt;/td&gt;&lt;/tr&gt;&lt;tr&gt;&lt;td height="30"&gt;&lt;div align="center"&gt;Moving On Up&lt;/div&gt;&lt;/td&gt;&lt;/tr&gt;&lt;tr&gt;&lt;td height="30"&gt;&lt;div align="center"&gt;&lt;/div&gt;&lt;/td&gt;&lt;/tr&gt;&lt;tr&gt;&lt;td height="30"&gt;&lt;div align="center"&gt;1993&lt;/div&gt;&lt;/td&gt;&lt;/tr&gt;&lt;/table&gt;</v>
      </c>
      <c r="AC1349" s="50" t="s">
        <v>2615</v>
      </c>
      <c r="AD1349" s="50" t="str">
        <f>IF(A1349="","","Assets/"&amp;N1349&amp;"/"&amp;Q1349&amp;"/"&amp;P1349&amp;".mp3")</f>
        <v>Assets/1990/2/20.mp3</v>
      </c>
      <c r="AE1349" s="51" t="s">
        <v>2614</v>
      </c>
      <c r="AF1349" s="50" t="str">
        <f>IF(A1349="","","Tune "&amp;66*(Q1349-1)+P1349)</f>
        <v>Tune 86</v>
      </c>
      <c r="AG1349" s="50" t="s">
        <v>2613</v>
      </c>
      <c r="AH1349" s="50" t="str">
        <f>AC1349&amp;AD1349&amp;AE1349&amp;AF1349&amp;AG1349</f>
        <v>&lt;li&gt;&lt;a href="Assets/1990/2/20.mp3"&gt;Tune 86&lt;/a&gt;&lt;/li&gt;</v>
      </c>
      <c r="AI1349" s="53" t="s">
        <v>2616</v>
      </c>
      <c r="AJ1349" s="53">
        <f>IF(A1349="","",66*(Q1349-1)+P1349)</f>
        <v>86</v>
      </c>
      <c r="AK1349" s="53" t="s">
        <v>2617</v>
      </c>
      <c r="AL1349" s="53" t="str">
        <f>IF(A1349="","",B1349&amp;"&lt;/td&gt;&lt;td&gt;"&amp;C1349&amp;"&lt;/td&gt;&lt;/tr&gt;")</f>
        <v>M People&lt;/td&gt;&lt;td&gt;Moving On Up&lt;/td&gt;&lt;/tr&gt;</v>
      </c>
      <c r="AM1349" s="53" t="str">
        <f>AI1349&amp;AJ1349&amp;AK1349&amp;AL1349</f>
        <v>&lt;tr&gt;&lt;td align="left"&gt;86&lt;/td&gt;&lt;td align="left"&gt;M People&lt;/td&gt;&lt;td&gt;Moving On Up&lt;/td&gt;&lt;/tr&gt;</v>
      </c>
      <c r="AN1349" s="64">
        <f>IF(MAX(LEN(B1349),LEN(C1349))=0,"",MAX(LEN(B1349),LEN(C1349)))</f>
        <v>12</v>
      </c>
    </row>
    <row r="1350" spans="1:40" x14ac:dyDescent="0.25">
      <c r="A1350" s="10" t="str">
        <f>N1350&amp;Q1350&amp;R1350&amp;S1350</f>
        <v>199022J</v>
      </c>
      <c r="B1350" s="35" t="s">
        <v>2326</v>
      </c>
      <c r="C1350" s="15" t="s">
        <v>2327</v>
      </c>
      <c r="D1350" s="15"/>
      <c r="E1350" s="15"/>
      <c r="F1350" s="15"/>
      <c r="G1350" s="15"/>
      <c r="H1350" s="15"/>
      <c r="I1350" s="15"/>
      <c r="J1350" s="15"/>
      <c r="K1350" s="14"/>
      <c r="L1350" s="15">
        <v>1991</v>
      </c>
      <c r="M1350" s="10"/>
      <c r="N1350" s="7">
        <v>1990</v>
      </c>
      <c r="O1350" s="10"/>
      <c r="P1350" s="15">
        <v>21</v>
      </c>
      <c r="Q1350" s="15">
        <v>2</v>
      </c>
      <c r="R1350" s="15">
        <v>2</v>
      </c>
      <c r="S1350" s="35" t="s">
        <v>1071</v>
      </c>
      <c r="U1350" s="76" t="s">
        <v>3074</v>
      </c>
      <c r="V1350" s="76" t="str">
        <f>IF(B1350="","",B1350)</f>
        <v>CeCe Peniston</v>
      </c>
      <c r="W1350" s="76" t="s">
        <v>3075</v>
      </c>
      <c r="X1350" s="76" t="str">
        <f>IF(C1350="","",C1350)</f>
        <v>Finally</v>
      </c>
      <c r="Y1350" s="77" t="s">
        <v>3077</v>
      </c>
      <c r="Z1350" s="76">
        <f>IF(L1350="","",L1350)</f>
        <v>1991</v>
      </c>
      <c r="AA1350" s="76" t="s">
        <v>3076</v>
      </c>
      <c r="AB1350" s="76" t="str">
        <f>_xlfn.CONCAT(U1350:AA1350)</f>
        <v>&lt;table class="questions" width="290"&gt;&lt;tr&gt;&lt;td height="50"&gt;&lt;div align="center"&gt;2 Points &lt;/div&gt;&lt;/td&gt;&lt;/tr&gt;&lt;tr&gt;&lt;td height="30"&gt;&lt;div align="center"&gt;CeCe Peniston&lt;/div&gt;&lt;/td&gt;&lt;/tr&gt;&lt;tr&gt;&lt;td height="30"&gt;&lt;div align="center"&gt;Finally&lt;/div&gt;&lt;/td&gt;&lt;/tr&gt;&lt;tr&gt;&lt;td height="30"&gt;&lt;div align="center"&gt;&lt;/div&gt;&lt;/td&gt;&lt;/tr&gt;&lt;tr&gt;&lt;td height="30"&gt;&lt;div align="center"&gt;1991&lt;/div&gt;&lt;/td&gt;&lt;/tr&gt;&lt;/table&gt;</v>
      </c>
      <c r="AC1350" s="50" t="s">
        <v>2615</v>
      </c>
      <c r="AD1350" s="50" t="str">
        <f>IF(A1350="","","Assets/"&amp;N1350&amp;"/"&amp;Q1350&amp;"/"&amp;P1350&amp;".mp3")</f>
        <v>Assets/1990/2/21.mp3</v>
      </c>
      <c r="AE1350" s="51" t="s">
        <v>2614</v>
      </c>
      <c r="AF1350" s="50" t="str">
        <f>IF(A1350="","","Tune "&amp;66*(Q1350-1)+P1350)</f>
        <v>Tune 87</v>
      </c>
      <c r="AG1350" s="50" t="s">
        <v>2613</v>
      </c>
      <c r="AH1350" s="50" t="str">
        <f>AC1350&amp;AD1350&amp;AE1350&amp;AF1350&amp;AG1350</f>
        <v>&lt;li&gt;&lt;a href="Assets/1990/2/21.mp3"&gt;Tune 87&lt;/a&gt;&lt;/li&gt;</v>
      </c>
      <c r="AI1350" s="53" t="s">
        <v>2616</v>
      </c>
      <c r="AJ1350" s="53">
        <f>IF(A1350="","",66*(Q1350-1)+P1350)</f>
        <v>87</v>
      </c>
      <c r="AK1350" s="53" t="s">
        <v>2617</v>
      </c>
      <c r="AL1350" s="53" t="str">
        <f>IF(A1350="","",B1350&amp;"&lt;/td&gt;&lt;td&gt;"&amp;C1350&amp;"&lt;/td&gt;&lt;/tr&gt;")</f>
        <v>CeCe Peniston&lt;/td&gt;&lt;td&gt;Finally&lt;/td&gt;&lt;/tr&gt;</v>
      </c>
      <c r="AM1350" s="53" t="str">
        <f>AI1350&amp;AJ1350&amp;AK1350&amp;AL1350</f>
        <v>&lt;tr&gt;&lt;td align="left"&gt;87&lt;/td&gt;&lt;td align="left"&gt;CeCe Peniston&lt;/td&gt;&lt;td&gt;Finally&lt;/td&gt;&lt;/tr&gt;</v>
      </c>
      <c r="AN1350" s="64">
        <f>IF(MAX(LEN(B1350),LEN(C1350))=0,"",MAX(LEN(B1350),LEN(C1350)))</f>
        <v>13</v>
      </c>
    </row>
    <row r="1351" spans="1:40" x14ac:dyDescent="0.25">
      <c r="A1351" s="10" t="str">
        <f>N1351&amp;Q1351&amp;R1351&amp;S1351</f>
        <v>199022K</v>
      </c>
      <c r="B1351" s="15" t="s">
        <v>2355</v>
      </c>
      <c r="C1351" s="35" t="s">
        <v>2330</v>
      </c>
      <c r="D1351" s="15"/>
      <c r="E1351" s="15"/>
      <c r="F1351" s="15"/>
      <c r="G1351" s="15"/>
      <c r="H1351" s="15"/>
      <c r="I1351" s="15"/>
      <c r="J1351" s="15"/>
      <c r="K1351" s="14"/>
      <c r="L1351" s="15">
        <v>1995</v>
      </c>
      <c r="M1351" s="10"/>
      <c r="N1351" s="7">
        <v>1990</v>
      </c>
      <c r="O1351" s="10"/>
      <c r="P1351" s="15">
        <v>22</v>
      </c>
      <c r="Q1351" s="15">
        <v>2</v>
      </c>
      <c r="R1351" s="15">
        <v>2</v>
      </c>
      <c r="S1351" s="35" t="s">
        <v>1072</v>
      </c>
      <c r="U1351" s="76" t="s">
        <v>3074</v>
      </c>
      <c r="V1351" s="76" t="str">
        <f>IF(B1351="","",B1351)</f>
        <v>Montell Jordan</v>
      </c>
      <c r="W1351" s="76" t="s">
        <v>3075</v>
      </c>
      <c r="X1351" s="76" t="str">
        <f>IF(C1351="","",C1351)</f>
        <v>This Is How We Do It</v>
      </c>
      <c r="Y1351" s="77" t="s">
        <v>3077</v>
      </c>
      <c r="Z1351" s="76">
        <f>IF(L1351="","",L1351)</f>
        <v>1995</v>
      </c>
      <c r="AA1351" s="76" t="s">
        <v>3076</v>
      </c>
      <c r="AB1351" s="76" t="str">
        <f>_xlfn.CONCAT(U1351:AA1351)</f>
        <v>&lt;table class="questions" width="290"&gt;&lt;tr&gt;&lt;td height="50"&gt;&lt;div align="center"&gt;2 Points &lt;/div&gt;&lt;/td&gt;&lt;/tr&gt;&lt;tr&gt;&lt;td height="30"&gt;&lt;div align="center"&gt;Montell Jordan&lt;/div&gt;&lt;/td&gt;&lt;/tr&gt;&lt;tr&gt;&lt;td height="30"&gt;&lt;div align="center"&gt;This Is How We Do It&lt;/div&gt;&lt;/td&gt;&lt;/tr&gt;&lt;tr&gt;&lt;td height="30"&gt;&lt;div align="center"&gt;&lt;/div&gt;&lt;/td&gt;&lt;/tr&gt;&lt;tr&gt;&lt;td height="30"&gt;&lt;div align="center"&gt;1995&lt;/div&gt;&lt;/td&gt;&lt;/tr&gt;&lt;/table&gt;</v>
      </c>
      <c r="AC1351" s="50" t="s">
        <v>2615</v>
      </c>
      <c r="AD1351" s="50" t="str">
        <f>IF(A1351="","","Assets/"&amp;N1351&amp;"/"&amp;Q1351&amp;"/"&amp;P1351&amp;".mp3")</f>
        <v>Assets/1990/2/22.mp3</v>
      </c>
      <c r="AE1351" s="51" t="s">
        <v>2614</v>
      </c>
      <c r="AF1351" s="50" t="str">
        <f>IF(A1351="","","Tune "&amp;66*(Q1351-1)+P1351)</f>
        <v>Tune 88</v>
      </c>
      <c r="AG1351" s="50" t="s">
        <v>2613</v>
      </c>
      <c r="AH1351" s="50" t="str">
        <f>AC1351&amp;AD1351&amp;AE1351&amp;AF1351&amp;AG1351</f>
        <v>&lt;li&gt;&lt;a href="Assets/1990/2/22.mp3"&gt;Tune 88&lt;/a&gt;&lt;/li&gt;</v>
      </c>
      <c r="AI1351" s="53" t="s">
        <v>2616</v>
      </c>
      <c r="AJ1351" s="53">
        <f>IF(A1351="","",66*(Q1351-1)+P1351)</f>
        <v>88</v>
      </c>
      <c r="AK1351" s="53" t="s">
        <v>2617</v>
      </c>
      <c r="AL1351" s="53" t="str">
        <f>IF(A1351="","",B1351&amp;"&lt;/td&gt;&lt;td&gt;"&amp;C1351&amp;"&lt;/td&gt;&lt;/tr&gt;")</f>
        <v>Montell Jordan&lt;/td&gt;&lt;td&gt;This Is How We Do It&lt;/td&gt;&lt;/tr&gt;</v>
      </c>
      <c r="AM1351" s="53" t="str">
        <f>AI1351&amp;AJ1351&amp;AK1351&amp;AL1351</f>
        <v>&lt;tr&gt;&lt;td align="left"&gt;88&lt;/td&gt;&lt;td align="left"&gt;Montell Jordan&lt;/td&gt;&lt;td&gt;This Is How We Do It&lt;/td&gt;&lt;/tr&gt;</v>
      </c>
      <c r="AN1351" s="64">
        <f>IF(MAX(LEN(B1351),LEN(C1351))=0,"",MAX(LEN(B1351),LEN(C1351)))</f>
        <v>20</v>
      </c>
    </row>
    <row r="1352" spans="1:40" x14ac:dyDescent="0.25">
      <c r="A1352" s="10" t="str">
        <f>N1352&amp;Q1352&amp;R1352&amp;S1352</f>
        <v>Dance12C</v>
      </c>
      <c r="B1352" s="15" t="s">
        <v>720</v>
      </c>
      <c r="C1352" s="15" t="s">
        <v>721</v>
      </c>
      <c r="D1352" s="15" t="s">
        <v>672</v>
      </c>
      <c r="E1352" s="15" t="s">
        <v>682</v>
      </c>
      <c r="F1352" s="15" t="s">
        <v>522</v>
      </c>
      <c r="G1352" s="15"/>
      <c r="H1352" s="15" t="s">
        <v>722</v>
      </c>
      <c r="I1352" s="15"/>
      <c r="J1352" s="15"/>
      <c r="K1352" s="14" t="s">
        <v>674</v>
      </c>
      <c r="L1352" s="15">
        <v>2000</v>
      </c>
      <c r="M1352" s="10"/>
      <c r="N1352" s="40" t="s">
        <v>1436</v>
      </c>
      <c r="O1352" s="10"/>
      <c r="P1352" s="15">
        <v>14</v>
      </c>
      <c r="Q1352" s="15">
        <v>1</v>
      </c>
      <c r="R1352" s="15">
        <v>2</v>
      </c>
      <c r="S1352" s="15" t="s">
        <v>89</v>
      </c>
      <c r="U1352" s="76" t="s">
        <v>3074</v>
      </c>
      <c r="V1352" s="76" t="str">
        <f>IF(B1352="","",B1352)</f>
        <v>Spiller</v>
      </c>
      <c r="W1352" s="76" t="s">
        <v>3075</v>
      </c>
      <c r="X1352" s="76" t="str">
        <f>IF(C1352="","",C1352)</f>
        <v>Groovejet</v>
      </c>
      <c r="Y1352" s="77" t="s">
        <v>3077</v>
      </c>
      <c r="Z1352" s="76">
        <f>IF(L1352="","",L1352)</f>
        <v>2000</v>
      </c>
      <c r="AA1352" s="76" t="s">
        <v>3076</v>
      </c>
      <c r="AB1352" s="76" t="str">
        <f>_xlfn.CONCAT(U1352:AA1352)</f>
        <v>&lt;table class="questions" width="290"&gt;&lt;tr&gt;&lt;td height="50"&gt;&lt;div align="center"&gt;2 Points &lt;/div&gt;&lt;/td&gt;&lt;/tr&gt;&lt;tr&gt;&lt;td height="30"&gt;&lt;div align="center"&gt;Spiller&lt;/div&gt;&lt;/td&gt;&lt;/tr&gt;&lt;tr&gt;&lt;td height="30"&gt;&lt;div align="center"&gt;Groovejet&lt;/div&gt;&lt;/td&gt;&lt;/tr&gt;&lt;tr&gt;&lt;td height="30"&gt;&lt;div align="center"&gt;&lt;/div&gt;&lt;/td&gt;&lt;/tr&gt;&lt;tr&gt;&lt;td height="30"&gt;&lt;div align="center"&gt;2000&lt;/div&gt;&lt;/td&gt;&lt;/tr&gt;&lt;/table&gt;</v>
      </c>
      <c r="AC1352" s="50" t="s">
        <v>2615</v>
      </c>
      <c r="AD1352" s="50" t="str">
        <f>IF(A1352="","","Assets/"&amp;N1352&amp;"/"&amp;Q1352&amp;"/"&amp;P1352&amp;".mp3")</f>
        <v>Assets/Dance/1/14.mp3</v>
      </c>
      <c r="AE1352" s="51" t="s">
        <v>2614</v>
      </c>
      <c r="AF1352" s="50" t="str">
        <f>IF(A1352="","","Tune "&amp;66*(Q1352-1)+P1352)</f>
        <v>Tune 14</v>
      </c>
      <c r="AG1352" s="50" t="s">
        <v>2613</v>
      </c>
      <c r="AH1352" s="50" t="str">
        <f>AC1352&amp;AD1352&amp;AE1352&amp;AF1352&amp;AG1352</f>
        <v>&lt;li&gt;&lt;a href="Assets/Dance/1/14.mp3"&gt;Tune 14&lt;/a&gt;&lt;/li&gt;</v>
      </c>
      <c r="AI1352" s="53" t="s">
        <v>2616</v>
      </c>
      <c r="AJ1352" s="53">
        <f>IF(A1352="","",66*(Q1352-1)+P1352)</f>
        <v>14</v>
      </c>
      <c r="AK1352" s="53" t="s">
        <v>2617</v>
      </c>
      <c r="AL1352" s="53" t="str">
        <f>IF(A1352="","",B1352&amp;"&lt;/td&gt;&lt;td&gt;"&amp;C1352&amp;"&lt;/td&gt;&lt;/tr&gt;")</f>
        <v>Spiller&lt;/td&gt;&lt;td&gt;Groovejet&lt;/td&gt;&lt;/tr&gt;</v>
      </c>
      <c r="AM1352" s="53" t="str">
        <f>AI1352&amp;AJ1352&amp;AK1352&amp;AL1352</f>
        <v>&lt;tr&gt;&lt;td align="left"&gt;14&lt;/td&gt;&lt;td align="left"&gt;Spiller&lt;/td&gt;&lt;td&gt;Groovejet&lt;/td&gt;&lt;/tr&gt;</v>
      </c>
      <c r="AN1352" s="64">
        <f>IF(MAX(LEN(B1352),LEN(C1352))=0,"",MAX(LEN(B1352),LEN(C1352)))</f>
        <v>9</v>
      </c>
    </row>
    <row r="1353" spans="1:40" x14ac:dyDescent="0.25">
      <c r="A1353" s="10" t="str">
        <f>N1353&amp;Q1353&amp;R1353&amp;S1353</f>
        <v>Film23J</v>
      </c>
      <c r="B1353" s="35" t="s">
        <v>1616</v>
      </c>
      <c r="C1353" s="15"/>
      <c r="D1353" s="35" t="s">
        <v>698</v>
      </c>
      <c r="E1353" s="15"/>
      <c r="F1353" s="15"/>
      <c r="G1353" s="15"/>
      <c r="H1353" s="15"/>
      <c r="I1353" s="15"/>
      <c r="J1353" s="15"/>
      <c r="K1353" s="14"/>
      <c r="L1353" s="15"/>
      <c r="M1353" s="10"/>
      <c r="N1353" s="4" t="s">
        <v>698</v>
      </c>
      <c r="O1353" s="10"/>
      <c r="P1353" s="15">
        <v>32</v>
      </c>
      <c r="Q1353" s="15">
        <v>2</v>
      </c>
      <c r="R1353" s="15">
        <v>3</v>
      </c>
      <c r="S1353" s="35" t="s">
        <v>1071</v>
      </c>
      <c r="U1353" s="76" t="s">
        <v>3074</v>
      </c>
      <c r="V1353" s="76" t="str">
        <f>IF(B1353="","",B1353)</f>
        <v>Grand Budapest Hotel</v>
      </c>
      <c r="W1353" s="76" t="s">
        <v>3075</v>
      </c>
      <c r="X1353" s="76" t="str">
        <f>IF(C1353="","",C1353)</f>
        <v/>
      </c>
      <c r="Y1353" s="77" t="s">
        <v>3077</v>
      </c>
      <c r="Z1353" s="76" t="str">
        <f>IF(L1353="","",L1353)</f>
        <v/>
      </c>
      <c r="AA1353" s="76" t="s">
        <v>3076</v>
      </c>
      <c r="AB1353" s="76" t="str">
        <f>_xlfn.CONCAT(U1353:AA1353)</f>
        <v>&lt;table class="questions" width="290"&gt;&lt;tr&gt;&lt;td height="50"&gt;&lt;div align="center"&gt;2 Points &lt;/div&gt;&lt;/td&gt;&lt;/tr&gt;&lt;tr&gt;&lt;td height="30"&gt;&lt;div align="center"&gt;Grand Budapest Hotel&lt;/div&gt;&lt;/td&gt;&lt;/tr&gt;&lt;tr&gt;&lt;td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53" s="50" t="s">
        <v>2615</v>
      </c>
      <c r="AD1353" s="50" t="str">
        <f>IF(A1353="","","Assets/"&amp;N1353&amp;"/"&amp;Q1353&amp;"/"&amp;P1353&amp;".mp3")</f>
        <v>Assets/Film/2/32.mp3</v>
      </c>
      <c r="AE1353" s="51" t="s">
        <v>2614</v>
      </c>
      <c r="AF1353" s="50" t="str">
        <f>IF(A1353="","","Tune "&amp;66*(Q1353-1)+P1353)</f>
        <v>Tune 98</v>
      </c>
      <c r="AG1353" s="50" t="s">
        <v>2613</v>
      </c>
      <c r="AH1353" s="50" t="str">
        <f>AC1353&amp;AD1353&amp;AE1353&amp;AF1353&amp;AG1353</f>
        <v>&lt;li&gt;&lt;a href="Assets/Film/2/32.mp3"&gt;Tune 98&lt;/a&gt;&lt;/li&gt;</v>
      </c>
      <c r="AI1353" s="53" t="s">
        <v>2616</v>
      </c>
      <c r="AJ1353" s="53">
        <f>IF(A1353="","",66*(Q1353-1)+P1353)</f>
        <v>98</v>
      </c>
      <c r="AK1353" s="53" t="s">
        <v>2617</v>
      </c>
      <c r="AL1353" s="53" t="str">
        <f>IF(A1353="","",B1353&amp;"&lt;/td&gt;&lt;td&gt;"&amp;C1353&amp;"&lt;/td&gt;&lt;/tr&gt;")</f>
        <v>Grand Budapest Hotel&lt;/td&gt;&lt;td&gt;&lt;/td&gt;&lt;/tr&gt;</v>
      </c>
      <c r="AM1353" s="53" t="str">
        <f>AI1353&amp;AJ1353&amp;AK1353&amp;AL1353</f>
        <v>&lt;tr&gt;&lt;td align="left"&gt;98&lt;/td&gt;&lt;td align="left"&gt;Grand Budapest Hotel&lt;/td&gt;&lt;td&gt;&lt;/td&gt;&lt;/tr&gt;</v>
      </c>
      <c r="AN1353" s="64">
        <f>IF(MAX(LEN(B1353),LEN(C1353))=0,"",MAX(LEN(B1353),LEN(C1353)))</f>
        <v>20</v>
      </c>
    </row>
    <row r="1354" spans="1:40" x14ac:dyDescent="0.25">
      <c r="A1354" s="10" t="str">
        <f>N1354&amp;Q1354&amp;R1354&amp;S1354</f>
        <v>Dance22I</v>
      </c>
      <c r="B1354" s="60" t="s">
        <v>2987</v>
      </c>
      <c r="C1354" s="60" t="s">
        <v>2988</v>
      </c>
      <c r="D1354" s="15"/>
      <c r="E1354" s="15"/>
      <c r="F1354" s="15"/>
      <c r="G1354" s="15"/>
      <c r="H1354" s="15"/>
      <c r="I1354" s="15"/>
      <c r="J1354" s="15"/>
      <c r="K1354" s="14"/>
      <c r="L1354" s="15">
        <v>2000</v>
      </c>
      <c r="M1354" s="10"/>
      <c r="N1354" s="40" t="s">
        <v>1436</v>
      </c>
      <c r="O1354" s="10"/>
      <c r="P1354" s="15">
        <v>20</v>
      </c>
      <c r="Q1354" s="15">
        <v>2</v>
      </c>
      <c r="R1354" s="15">
        <v>2</v>
      </c>
      <c r="S1354" s="60" t="s">
        <v>1070</v>
      </c>
      <c r="U1354" s="76" t="s">
        <v>3074</v>
      </c>
      <c r="V1354" s="76" t="str">
        <f>IF(B1354="","",B1354)</f>
        <v>St Germain</v>
      </c>
      <c r="W1354" s="76" t="s">
        <v>3075</v>
      </c>
      <c r="X1354" s="76" t="str">
        <f>IF(C1354="","",C1354)</f>
        <v>Rose Rouge</v>
      </c>
      <c r="Y1354" s="77" t="s">
        <v>3077</v>
      </c>
      <c r="Z1354" s="76">
        <f>IF(L1354="","",L1354)</f>
        <v>2000</v>
      </c>
      <c r="AA1354" s="76" t="s">
        <v>3076</v>
      </c>
      <c r="AB1354" s="76" t="str">
        <f>_xlfn.CONCAT(U1354:AA1354)</f>
        <v>&lt;table class="questions" width="290"&gt;&lt;tr&gt;&lt;td height="50"&gt;&lt;div align="center"&gt;2 Points &lt;/div&gt;&lt;/td&gt;&lt;/tr&gt;&lt;tr&gt;&lt;td height="30"&gt;&lt;div align="center"&gt;St Germain&lt;/div&gt;&lt;/td&gt;&lt;/tr&gt;&lt;tr&gt;&lt;td height="30"&gt;&lt;div align="center"&gt;Rose Rouge&lt;/div&gt;&lt;/td&gt;&lt;/tr&gt;&lt;tr&gt;&lt;td height="30"&gt;&lt;div align="center"&gt;&lt;/div&gt;&lt;/td&gt;&lt;/tr&gt;&lt;tr&gt;&lt;td height="30"&gt;&lt;div align="center"&gt;2000&lt;/div&gt;&lt;/td&gt;&lt;/tr&gt;&lt;/table&gt;</v>
      </c>
      <c r="AC1354" s="50" t="s">
        <v>2615</v>
      </c>
      <c r="AD1354" s="50" t="str">
        <f>IF(A1354="","","Assets/"&amp;N1354&amp;"/"&amp;Q1354&amp;"/"&amp;P1354&amp;".mp3")</f>
        <v>Assets/Dance/2/20.mp3</v>
      </c>
      <c r="AE1354" s="51" t="s">
        <v>2614</v>
      </c>
      <c r="AF1354" s="50" t="str">
        <f>IF(A1354="","","Tune "&amp;66*(Q1354-1)+P1354)</f>
        <v>Tune 86</v>
      </c>
      <c r="AG1354" s="50" t="s">
        <v>2613</v>
      </c>
      <c r="AH1354" s="50" t="str">
        <f>AC1354&amp;AD1354&amp;AE1354&amp;AF1354&amp;AG1354</f>
        <v>&lt;li&gt;&lt;a href="Assets/Dance/2/20.mp3"&gt;Tune 86&lt;/a&gt;&lt;/li&gt;</v>
      </c>
      <c r="AI1354" s="53" t="s">
        <v>2616</v>
      </c>
      <c r="AJ1354" s="53">
        <f>IF(A1354="","",66*(Q1354-1)+P1354)</f>
        <v>86</v>
      </c>
      <c r="AK1354" s="53" t="s">
        <v>2617</v>
      </c>
      <c r="AL1354" s="53" t="str">
        <f>IF(A1354="","",B1354&amp;"&lt;/td&gt;&lt;td&gt;"&amp;C1354&amp;"&lt;/td&gt;&lt;/tr&gt;")</f>
        <v>St Germain&lt;/td&gt;&lt;td&gt;Rose Rouge&lt;/td&gt;&lt;/tr&gt;</v>
      </c>
      <c r="AM1354" s="53" t="str">
        <f>AI1354&amp;AJ1354&amp;AK1354&amp;AL1354</f>
        <v>&lt;tr&gt;&lt;td align="left"&gt;86&lt;/td&gt;&lt;td align="left"&gt;St Germain&lt;/td&gt;&lt;td&gt;Rose Rouge&lt;/td&gt;&lt;/tr&gt;</v>
      </c>
      <c r="AN1354" s="64">
        <f>IF(MAX(LEN(B1354),LEN(C1354))=0,"",MAX(LEN(B1354),LEN(C1354)))</f>
        <v>10</v>
      </c>
    </row>
    <row r="1355" spans="1:40" x14ac:dyDescent="0.25">
      <c r="A1355" s="10" t="str">
        <f>N1355&amp;Q1355&amp;R1355&amp;S1355</f>
        <v>Dance22J</v>
      </c>
      <c r="B1355" s="60" t="s">
        <v>2987</v>
      </c>
      <c r="C1355" s="60" t="s">
        <v>2989</v>
      </c>
      <c r="D1355" s="15"/>
      <c r="E1355" s="15"/>
      <c r="F1355" s="15"/>
      <c r="G1355" s="15"/>
      <c r="H1355" s="15"/>
      <c r="I1355" s="15"/>
      <c r="J1355" s="15"/>
      <c r="K1355" s="14"/>
      <c r="L1355" s="15">
        <v>2000</v>
      </c>
      <c r="M1355" s="10"/>
      <c r="N1355" s="40" t="s">
        <v>1436</v>
      </c>
      <c r="O1355" s="10"/>
      <c r="P1355" s="15">
        <v>21</v>
      </c>
      <c r="Q1355" s="15">
        <v>2</v>
      </c>
      <c r="R1355" s="15">
        <v>2</v>
      </c>
      <c r="S1355" s="60" t="s">
        <v>1071</v>
      </c>
      <c r="U1355" s="76" t="s">
        <v>3074</v>
      </c>
      <c r="V1355" s="76" t="str">
        <f>IF(B1355="","",B1355)</f>
        <v>St Germain</v>
      </c>
      <c r="W1355" s="76" t="s">
        <v>3075</v>
      </c>
      <c r="X1355" s="76" t="str">
        <f>IF(C1355="","",C1355)</f>
        <v>Sure Thing</v>
      </c>
      <c r="Y1355" s="77" t="s">
        <v>3077</v>
      </c>
      <c r="Z1355" s="76">
        <f>IF(L1355="","",L1355)</f>
        <v>2000</v>
      </c>
      <c r="AA1355" s="76" t="s">
        <v>3076</v>
      </c>
      <c r="AB1355" s="76" t="str">
        <f>_xlfn.CONCAT(U1355:AA1355)</f>
        <v>&lt;table class="questions" width="290"&gt;&lt;tr&gt;&lt;td height="50"&gt;&lt;div align="center"&gt;2 Points &lt;/div&gt;&lt;/td&gt;&lt;/tr&gt;&lt;tr&gt;&lt;td height="30"&gt;&lt;div align="center"&gt;St Germain&lt;/div&gt;&lt;/td&gt;&lt;/tr&gt;&lt;tr&gt;&lt;td height="30"&gt;&lt;div align="center"&gt;Sure Thing&lt;/div&gt;&lt;/td&gt;&lt;/tr&gt;&lt;tr&gt;&lt;td height="30"&gt;&lt;div align="center"&gt;&lt;/div&gt;&lt;/td&gt;&lt;/tr&gt;&lt;tr&gt;&lt;td height="30"&gt;&lt;div align="center"&gt;2000&lt;/div&gt;&lt;/td&gt;&lt;/tr&gt;&lt;/table&gt;</v>
      </c>
      <c r="AC1355" s="50" t="s">
        <v>2615</v>
      </c>
      <c r="AD1355" s="50" t="str">
        <f>IF(A1355="","","Assets/"&amp;N1355&amp;"/"&amp;Q1355&amp;"/"&amp;P1355&amp;".mp3")</f>
        <v>Assets/Dance/2/21.mp3</v>
      </c>
      <c r="AE1355" s="51" t="s">
        <v>2614</v>
      </c>
      <c r="AF1355" s="50" t="str">
        <f>IF(A1355="","","Tune "&amp;66*(Q1355-1)+P1355)</f>
        <v>Tune 87</v>
      </c>
      <c r="AG1355" s="50" t="s">
        <v>2613</v>
      </c>
      <c r="AH1355" s="50" t="str">
        <f>AC1355&amp;AD1355&amp;AE1355&amp;AF1355&amp;AG1355</f>
        <v>&lt;li&gt;&lt;a href="Assets/Dance/2/21.mp3"&gt;Tune 87&lt;/a&gt;&lt;/li&gt;</v>
      </c>
      <c r="AI1355" s="53" t="s">
        <v>2616</v>
      </c>
      <c r="AJ1355" s="53">
        <f>IF(A1355="","",66*(Q1355-1)+P1355)</f>
        <v>87</v>
      </c>
      <c r="AK1355" s="53" t="s">
        <v>2617</v>
      </c>
      <c r="AL1355" s="53" t="str">
        <f>IF(A1355="","",B1355&amp;"&lt;/td&gt;&lt;td&gt;"&amp;C1355&amp;"&lt;/td&gt;&lt;/tr&gt;")</f>
        <v>St Germain&lt;/td&gt;&lt;td&gt;Sure Thing&lt;/td&gt;&lt;/tr&gt;</v>
      </c>
      <c r="AM1355" s="53" t="str">
        <f>AI1355&amp;AJ1355&amp;AK1355&amp;AL1355</f>
        <v>&lt;tr&gt;&lt;td align="left"&gt;87&lt;/td&gt;&lt;td align="left"&gt;St Germain&lt;/td&gt;&lt;td&gt;Sure Thing&lt;/td&gt;&lt;/tr&gt;</v>
      </c>
      <c r="AN1355" s="64">
        <f>IF(MAX(LEN(B1355),LEN(C1355))=0,"",MAX(LEN(B1355),LEN(C1355)))</f>
        <v>10</v>
      </c>
    </row>
    <row r="1356" spans="1:40" x14ac:dyDescent="0.25">
      <c r="A1356" s="10" t="str">
        <f>N1356&amp;Q1356&amp;R1356&amp;S1356</f>
        <v>Film23K</v>
      </c>
      <c r="B1356" s="35" t="s">
        <v>1663</v>
      </c>
      <c r="C1356" s="15"/>
      <c r="D1356" s="35" t="s">
        <v>698</v>
      </c>
      <c r="E1356" s="15"/>
      <c r="F1356" s="15"/>
      <c r="G1356" s="15"/>
      <c r="H1356" s="15"/>
      <c r="I1356" s="15"/>
      <c r="J1356" s="15"/>
      <c r="K1356" s="14"/>
      <c r="L1356" s="15"/>
      <c r="M1356" s="10"/>
      <c r="N1356" s="4" t="s">
        <v>698</v>
      </c>
      <c r="O1356" s="10"/>
      <c r="P1356" s="15">
        <v>33</v>
      </c>
      <c r="Q1356" s="15">
        <v>2</v>
      </c>
      <c r="R1356" s="15">
        <v>3</v>
      </c>
      <c r="S1356" s="35" t="s">
        <v>1072</v>
      </c>
      <c r="U1356" s="76" t="s">
        <v>3074</v>
      </c>
      <c r="V1356" s="76" t="str">
        <f>IF(B1356="","",B1356)</f>
        <v>Guardians of the Galaxy</v>
      </c>
      <c r="W1356" s="76" t="s">
        <v>3075</v>
      </c>
      <c r="X1356" s="76" t="str">
        <f>IF(C1356="","",C1356)</f>
        <v/>
      </c>
      <c r="Y1356" s="77" t="s">
        <v>3077</v>
      </c>
      <c r="Z1356" s="76" t="str">
        <f>IF(L1356="","",L1356)</f>
        <v/>
      </c>
      <c r="AA1356" s="76" t="s">
        <v>3076</v>
      </c>
      <c r="AB1356" s="76" t="str">
        <f>_xlfn.CONCAT(U1356:AA1356)</f>
        <v>&lt;table class="questions" width="290"&gt;&lt;tr&gt;&lt;td height="50"&gt;&lt;div align="center"&gt;2 Points &lt;/div&gt;&lt;/td&gt;&lt;/tr&gt;&lt;tr&gt;&lt;td height="30"&gt;&lt;div align="center"&gt;Guardians of the Galaxy&lt;/div&gt;&lt;/td&gt;&lt;/tr&gt;&lt;tr&gt;&lt;td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56" s="50" t="s">
        <v>2615</v>
      </c>
      <c r="AD1356" s="50" t="str">
        <f>IF(A1356="","","Assets/"&amp;N1356&amp;"/"&amp;Q1356&amp;"/"&amp;P1356&amp;".mp3")</f>
        <v>Assets/Film/2/33.mp3</v>
      </c>
      <c r="AE1356" s="51" t="s">
        <v>2614</v>
      </c>
      <c r="AF1356" s="50" t="str">
        <f>IF(A1356="","","Tune "&amp;66*(Q1356-1)+P1356)</f>
        <v>Tune 99</v>
      </c>
      <c r="AG1356" s="50" t="s">
        <v>2613</v>
      </c>
      <c r="AH1356" s="50" t="str">
        <f>AC1356&amp;AD1356&amp;AE1356&amp;AF1356&amp;AG1356</f>
        <v>&lt;li&gt;&lt;a href="Assets/Film/2/33.mp3"&gt;Tune 99&lt;/a&gt;&lt;/li&gt;</v>
      </c>
      <c r="AI1356" s="53" t="s">
        <v>2616</v>
      </c>
      <c r="AJ1356" s="53">
        <f>IF(A1356="","",66*(Q1356-1)+P1356)</f>
        <v>99</v>
      </c>
      <c r="AK1356" s="53" t="s">
        <v>2617</v>
      </c>
      <c r="AL1356" s="53" t="str">
        <f>IF(A1356="","",B1356&amp;"&lt;/td&gt;&lt;td&gt;"&amp;C1356&amp;"&lt;/td&gt;&lt;/tr&gt;")</f>
        <v>Guardians of the Galaxy&lt;/td&gt;&lt;td&gt;&lt;/td&gt;&lt;/tr&gt;</v>
      </c>
      <c r="AM1356" s="53" t="str">
        <f>AI1356&amp;AJ1356&amp;AK1356&amp;AL1356</f>
        <v>&lt;tr&gt;&lt;td align="left"&gt;99&lt;/td&gt;&lt;td align="left"&gt;Guardians of the Galaxy&lt;/td&gt;&lt;td&gt;&lt;/td&gt;&lt;/tr&gt;</v>
      </c>
      <c r="AN1356" s="64">
        <f>IF(MAX(LEN(B1356),LEN(C1356))=0,"",MAX(LEN(B1356),LEN(C1356)))</f>
        <v>23</v>
      </c>
    </row>
    <row r="1357" spans="1:40" x14ac:dyDescent="0.25">
      <c r="A1357" s="10" t="str">
        <f>N1357&amp;Q1357&amp;R1357&amp;S1357</f>
        <v>Film24A</v>
      </c>
      <c r="B1357" s="35" t="s">
        <v>1664</v>
      </c>
      <c r="C1357" s="15"/>
      <c r="D1357" s="35" t="s">
        <v>698</v>
      </c>
      <c r="E1357" s="15"/>
      <c r="F1357" s="35" t="s">
        <v>1665</v>
      </c>
      <c r="G1357" s="15"/>
      <c r="H1357" s="35" t="s">
        <v>1666</v>
      </c>
      <c r="I1357" s="15"/>
      <c r="J1357" s="15"/>
      <c r="K1357" s="14"/>
      <c r="L1357" s="15"/>
      <c r="M1357" s="10"/>
      <c r="N1357" s="4" t="s">
        <v>698</v>
      </c>
      <c r="O1357" s="10"/>
      <c r="P1357" s="15">
        <v>34</v>
      </c>
      <c r="Q1357" s="15">
        <v>2</v>
      </c>
      <c r="R1357" s="15">
        <v>4</v>
      </c>
      <c r="S1357" s="35" t="s">
        <v>84</v>
      </c>
      <c r="U1357" s="76" t="s">
        <v>3074</v>
      </c>
      <c r="V1357" s="76" t="str">
        <f>IF(B1357="","",B1357)</f>
        <v>Inbetweeners 2</v>
      </c>
      <c r="W1357" s="76" t="s">
        <v>3075</v>
      </c>
      <c r="X1357" s="76" t="str">
        <f>IF(C1357="","",C1357)</f>
        <v/>
      </c>
      <c r="Y1357" s="77" t="s">
        <v>3077</v>
      </c>
      <c r="Z1357" s="76" t="str">
        <f>IF(L1357="","",L1357)</f>
        <v/>
      </c>
      <c r="AA1357" s="76" t="s">
        <v>3076</v>
      </c>
      <c r="AB1357" s="76" t="str">
        <f>_xlfn.CONCAT(U1357:AA1357)</f>
        <v>&lt;table class="questions" width="290"&gt;&lt;tr&gt;&lt;td height="50"&gt;&lt;div align="center"&gt;2 Points &lt;/div&gt;&lt;/td&gt;&lt;/tr&gt;&lt;tr&gt;&lt;td height="30"&gt;&lt;div align="center"&gt;Inbetweeners 2&lt;/div&gt;&lt;/td&gt;&lt;/tr&gt;&lt;tr&gt;&lt;td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57" s="50" t="s">
        <v>2615</v>
      </c>
      <c r="AD1357" s="50" t="str">
        <f>IF(A1357="","","Assets/"&amp;N1357&amp;"/"&amp;Q1357&amp;"/"&amp;P1357&amp;".mp3")</f>
        <v>Assets/Film/2/34.mp3</v>
      </c>
      <c r="AE1357" s="51" t="s">
        <v>2614</v>
      </c>
      <c r="AF1357" s="50" t="str">
        <f>IF(A1357="","","Tune "&amp;66*(Q1357-1)+P1357)</f>
        <v>Tune 100</v>
      </c>
      <c r="AG1357" s="50" t="s">
        <v>2613</v>
      </c>
      <c r="AH1357" s="50" t="str">
        <f>AC1357&amp;AD1357&amp;AE1357&amp;AF1357&amp;AG1357</f>
        <v>&lt;li&gt;&lt;a href="Assets/Film/2/34.mp3"&gt;Tune 100&lt;/a&gt;&lt;/li&gt;</v>
      </c>
      <c r="AI1357" s="53" t="s">
        <v>2616</v>
      </c>
      <c r="AJ1357" s="53">
        <f>IF(A1357="","",66*(Q1357-1)+P1357)</f>
        <v>100</v>
      </c>
      <c r="AK1357" s="53" t="s">
        <v>2617</v>
      </c>
      <c r="AL1357" s="53" t="str">
        <f>IF(A1357="","",B1357&amp;"&lt;/td&gt;&lt;td&gt;"&amp;C1357&amp;"&lt;/td&gt;&lt;/tr&gt;")</f>
        <v>Inbetweeners 2&lt;/td&gt;&lt;td&gt;&lt;/td&gt;&lt;/tr&gt;</v>
      </c>
      <c r="AM1357" s="53" t="str">
        <f>AI1357&amp;AJ1357&amp;AK1357&amp;AL1357</f>
        <v>&lt;tr&gt;&lt;td align="left"&gt;100&lt;/td&gt;&lt;td align="left"&gt;Inbetweeners 2&lt;/td&gt;&lt;td&gt;&lt;/td&gt;&lt;/tr&gt;</v>
      </c>
      <c r="AN1357" s="64">
        <f>IF(MAX(LEN(B1357),LEN(C1357))=0,"",MAX(LEN(B1357),LEN(C1357)))</f>
        <v>14</v>
      </c>
    </row>
    <row r="1358" spans="1:40" x14ac:dyDescent="0.25">
      <c r="A1358" s="10" t="str">
        <f>N1358&amp;Q1358&amp;R1358&amp;S1358</f>
        <v>TV21J</v>
      </c>
      <c r="B1358" s="35" t="s">
        <v>1366</v>
      </c>
      <c r="C1358" s="35" t="s">
        <v>1367</v>
      </c>
      <c r="D1358" s="35" t="s">
        <v>672</v>
      </c>
      <c r="E1358" s="35" t="s">
        <v>682</v>
      </c>
      <c r="F1358" s="35" t="s">
        <v>985</v>
      </c>
      <c r="G1358" s="15"/>
      <c r="H1358" s="35" t="s">
        <v>539</v>
      </c>
      <c r="I1358" s="15"/>
      <c r="J1358" s="15"/>
      <c r="K1358" s="14"/>
      <c r="L1358" s="15"/>
      <c r="M1358" s="10"/>
      <c r="N1358" s="8" t="s">
        <v>667</v>
      </c>
      <c r="O1358" s="10"/>
      <c r="P1358" s="15">
        <v>10</v>
      </c>
      <c r="Q1358" s="15">
        <v>2</v>
      </c>
      <c r="R1358" s="15">
        <v>1</v>
      </c>
      <c r="S1358" s="35" t="s">
        <v>1071</v>
      </c>
      <c r="U1358" s="76" t="s">
        <v>3074</v>
      </c>
      <c r="V1358" s="76" t="str">
        <f>IF(B1358="","",B1358)</f>
        <v>The Rembrandts</v>
      </c>
      <c r="W1358" s="76" t="s">
        <v>3075</v>
      </c>
      <c r="X1358" s="76" t="str">
        <f>IF(C1358="","",C1358)</f>
        <v>I'll be There for You</v>
      </c>
      <c r="Y1358" s="77" t="s">
        <v>3077</v>
      </c>
      <c r="Z1358" s="76" t="str">
        <f>IF(L1358="","",L1358)</f>
        <v/>
      </c>
      <c r="AA1358" s="76" t="s">
        <v>3076</v>
      </c>
      <c r="AB1358" s="76" t="str">
        <f>_xlfn.CONCAT(U1358:AA1358)</f>
        <v>&lt;table class="questions" width="290"&gt;&lt;tr&gt;&lt;td height="50"&gt;&lt;div align="center"&gt;2 Points &lt;/div&gt;&lt;/td&gt;&lt;/tr&gt;&lt;tr&gt;&lt;td height="30"&gt;&lt;div align="center"&gt;The Rembrandts&lt;/div&gt;&lt;/td&gt;&lt;/tr&gt;&lt;tr&gt;&lt;td height="30"&gt;&lt;div align="center"&gt;I'll be There for You&lt;/div&gt;&lt;/td&gt;&lt;/tr&gt;&lt;tr&gt;&lt;td height="30"&gt;&lt;div align="center"&gt;&lt;/div&gt;&lt;/td&gt;&lt;/tr&gt;&lt;tr&gt;&lt;td height="30"&gt;&lt;div align="center"&gt;&lt;/div&gt;&lt;/td&gt;&lt;/tr&gt;&lt;/table&gt;</v>
      </c>
      <c r="AC1358" s="50" t="s">
        <v>2615</v>
      </c>
      <c r="AD1358" s="50" t="str">
        <f>IF(A1358="","","Assets/"&amp;N1358&amp;"/"&amp;Q1358&amp;"/"&amp;P1358&amp;".mp3")</f>
        <v>Assets/TV/2/10.mp3</v>
      </c>
      <c r="AE1358" s="51" t="s">
        <v>2614</v>
      </c>
      <c r="AF1358" s="50" t="str">
        <f>IF(A1358="","","Tune "&amp;66*(Q1358-1)+P1358)</f>
        <v>Tune 76</v>
      </c>
      <c r="AG1358" s="50" t="s">
        <v>2613</v>
      </c>
      <c r="AH1358" s="50" t="str">
        <f>AC1358&amp;AD1358&amp;AE1358&amp;AF1358&amp;AG1358</f>
        <v>&lt;li&gt;&lt;a href="Assets/TV/2/10.mp3"&gt;Tune 76&lt;/a&gt;&lt;/li&gt;</v>
      </c>
      <c r="AI1358" s="53" t="s">
        <v>2616</v>
      </c>
      <c r="AJ1358" s="53">
        <f>IF(A1358="","",66*(Q1358-1)+P1358)</f>
        <v>76</v>
      </c>
      <c r="AK1358" s="53" t="s">
        <v>2617</v>
      </c>
      <c r="AL1358" s="53" t="str">
        <f>IF(A1358="","",B1358&amp;"&lt;/td&gt;&lt;td&gt;"&amp;C1358&amp;"&lt;/td&gt;&lt;/tr&gt;")</f>
        <v>The Rembrandts&lt;/td&gt;&lt;td&gt;I'll be There for You&lt;/td&gt;&lt;/tr&gt;</v>
      </c>
      <c r="AM1358" s="53" t="str">
        <f>AI1358&amp;AJ1358&amp;AK1358&amp;AL1358</f>
        <v>&lt;tr&gt;&lt;td align="left"&gt;76&lt;/td&gt;&lt;td align="left"&gt;The Rembrandts&lt;/td&gt;&lt;td&gt;I'll be There for You&lt;/td&gt;&lt;/tr&gt;</v>
      </c>
      <c r="AN1358" s="64">
        <f>IF(MAX(LEN(B1358),LEN(C1358))=0,"",MAX(LEN(B1358),LEN(C1358)))</f>
        <v>21</v>
      </c>
    </row>
    <row r="1359" spans="1:40" x14ac:dyDescent="0.25">
      <c r="A1359" s="10" t="str">
        <f>N1359&amp;Q1359&amp;R1359&amp;S1359</f>
        <v>198021F</v>
      </c>
      <c r="B1359" s="35" t="s">
        <v>2185</v>
      </c>
      <c r="C1359" s="35" t="s">
        <v>2186</v>
      </c>
      <c r="D1359" s="15"/>
      <c r="E1359" s="15"/>
      <c r="F1359" s="15"/>
      <c r="G1359" s="15"/>
      <c r="H1359" s="15"/>
      <c r="I1359" s="15"/>
      <c r="J1359" s="15"/>
      <c r="K1359" s="14"/>
      <c r="L1359" s="15">
        <v>1988</v>
      </c>
      <c r="M1359" s="10"/>
      <c r="N1359" s="81">
        <v>1980</v>
      </c>
      <c r="O1359" s="10"/>
      <c r="P1359" s="15">
        <v>6</v>
      </c>
      <c r="Q1359" s="15">
        <v>2</v>
      </c>
      <c r="R1359" s="15">
        <v>1</v>
      </c>
      <c r="S1359" s="35" t="s">
        <v>88</v>
      </c>
      <c r="U1359" s="76" t="s">
        <v>3074</v>
      </c>
      <c r="V1359" s="76" t="str">
        <f>IF(B1359="","",B1359)</f>
        <v>S'Express</v>
      </c>
      <c r="W1359" s="76" t="s">
        <v>3075</v>
      </c>
      <c r="X1359" s="76" t="str">
        <f>IF(C1359="","",C1359)</f>
        <v>Theme from S'Express</v>
      </c>
      <c r="Y1359" s="77" t="s">
        <v>3077</v>
      </c>
      <c r="Z1359" s="76">
        <f>IF(L1359="","",L1359)</f>
        <v>1988</v>
      </c>
      <c r="AA1359" s="76" t="s">
        <v>3076</v>
      </c>
      <c r="AB1359" s="76" t="str">
        <f>_xlfn.CONCAT(U1359:AA1359)</f>
        <v>&lt;table class="questions" width="290"&gt;&lt;tr&gt;&lt;td height="50"&gt;&lt;div align="center"&gt;2 Points &lt;/div&gt;&lt;/td&gt;&lt;/tr&gt;&lt;tr&gt;&lt;td height="30"&gt;&lt;div align="center"&gt;S'Express&lt;/div&gt;&lt;/td&gt;&lt;/tr&gt;&lt;tr&gt;&lt;td height="30"&gt;&lt;div align="center"&gt;Theme from S'Express&lt;/div&gt;&lt;/td&gt;&lt;/tr&gt;&lt;tr&gt;&lt;td height="30"&gt;&lt;div align="center"&gt;&lt;/div&gt;&lt;/td&gt;&lt;/tr&gt;&lt;tr&gt;&lt;td height="30"&gt;&lt;div align="center"&gt;1988&lt;/div&gt;&lt;/td&gt;&lt;/tr&gt;&lt;/table&gt;</v>
      </c>
      <c r="AC1359" s="50" t="s">
        <v>2615</v>
      </c>
      <c r="AD1359" s="50" t="str">
        <f>IF(A1359="","","Assets/"&amp;N1359&amp;"/"&amp;Q1359&amp;"/"&amp;P1359&amp;".mp3")</f>
        <v>Assets/1980/2/6.mp3</v>
      </c>
      <c r="AE1359" s="51" t="s">
        <v>2614</v>
      </c>
      <c r="AF1359" s="50" t="str">
        <f>IF(A1359="","","Tune "&amp;66*(Q1359-1)+P1359)</f>
        <v>Tune 72</v>
      </c>
      <c r="AG1359" s="50" t="s">
        <v>2613</v>
      </c>
      <c r="AH1359" s="50" t="str">
        <f>AC1359&amp;AD1359&amp;AE1359&amp;AF1359&amp;AG1359</f>
        <v>&lt;li&gt;&lt;a href="Assets/1980/2/6.mp3"&gt;Tune 72&lt;/a&gt;&lt;/li&gt;</v>
      </c>
      <c r="AI1359" s="53" t="s">
        <v>2616</v>
      </c>
      <c r="AJ1359" s="53">
        <f>IF(A1359="","",66*(Q1359-1)+P1359)</f>
        <v>72</v>
      </c>
      <c r="AK1359" s="53" t="s">
        <v>2617</v>
      </c>
      <c r="AL1359" s="53" t="str">
        <f>IF(A1359="","",B1359&amp;"&lt;/td&gt;&lt;td&gt;"&amp;C1359&amp;"&lt;/td&gt;&lt;/tr&gt;")</f>
        <v>S'Express&lt;/td&gt;&lt;td&gt;Theme from S'Express&lt;/td&gt;&lt;/tr&gt;</v>
      </c>
      <c r="AM1359" s="53" t="str">
        <f>AI1359&amp;AJ1359&amp;AK1359&amp;AL1359</f>
        <v>&lt;tr&gt;&lt;td align="left"&gt;72&lt;/td&gt;&lt;td align="left"&gt;S'Express&lt;/td&gt;&lt;td&gt;Theme from S'Express&lt;/td&gt;&lt;/tr&gt;</v>
      </c>
      <c r="AN1359" s="64">
        <f>IF(MAX(LEN(B1359),LEN(C1359))=0,"",MAX(LEN(B1359),LEN(C1359)))</f>
        <v>20</v>
      </c>
    </row>
    <row r="1360" spans="1:40" x14ac:dyDescent="0.25">
      <c r="A1360" s="10" t="str">
        <f>N1360&amp;Q1360&amp;R1360&amp;S1360</f>
        <v>Rock12I</v>
      </c>
      <c r="B1360" s="15" t="s">
        <v>351</v>
      </c>
      <c r="C1360" s="15" t="s">
        <v>352</v>
      </c>
      <c r="D1360" s="15" t="s">
        <v>672</v>
      </c>
      <c r="E1360" s="15" t="s">
        <v>682</v>
      </c>
      <c r="F1360" s="15" t="s">
        <v>698</v>
      </c>
      <c r="G1360" s="15"/>
      <c r="H1360" s="15" t="s">
        <v>377</v>
      </c>
      <c r="I1360" s="15"/>
      <c r="J1360" s="15"/>
      <c r="K1360" s="14"/>
      <c r="L1360" s="15">
        <v>2006</v>
      </c>
      <c r="M1360" s="10"/>
      <c r="N1360" s="36" t="s">
        <v>1067</v>
      </c>
      <c r="O1360" s="10"/>
      <c r="P1360" s="15">
        <v>20</v>
      </c>
      <c r="Q1360" s="15">
        <v>1</v>
      </c>
      <c r="R1360" s="15">
        <v>2</v>
      </c>
      <c r="S1360" s="15" t="s">
        <v>1070</v>
      </c>
      <c r="U1360" s="76" t="s">
        <v>3074</v>
      </c>
      <c r="V1360" s="76" t="str">
        <f>IF(B1360="","",B1360)</f>
        <v>Status Quo</v>
      </c>
      <c r="W1360" s="76" t="s">
        <v>3075</v>
      </c>
      <c r="X1360" s="76" t="str">
        <f>IF(C1360="","",C1360)</f>
        <v>Whatever You Want</v>
      </c>
      <c r="Y1360" s="77" t="s">
        <v>3077</v>
      </c>
      <c r="Z1360" s="76">
        <f>IF(L1360="","",L1360)</f>
        <v>2006</v>
      </c>
      <c r="AA1360" s="76" t="s">
        <v>3076</v>
      </c>
      <c r="AB1360" s="76" t="str">
        <f>_xlfn.CONCAT(U1360:AA1360)</f>
        <v>&lt;table class="questions" width="290"&gt;&lt;tr&gt;&lt;td height="50"&gt;&lt;div align="center"&gt;2 Points &lt;/div&gt;&lt;/td&gt;&lt;/tr&gt;&lt;tr&gt;&lt;td height="30"&gt;&lt;div align="center"&gt;Status Quo&lt;/div&gt;&lt;/td&gt;&lt;/tr&gt;&lt;tr&gt;&lt;td height="30"&gt;&lt;div align="center"&gt;Whatever You Want&lt;/div&gt;&lt;/td&gt;&lt;/tr&gt;&lt;tr&gt;&lt;td height="30"&gt;&lt;div align="center"&gt;&lt;/div&gt;&lt;/td&gt;&lt;/tr&gt;&lt;tr&gt;&lt;td height="30"&gt;&lt;div align="center"&gt;2006&lt;/div&gt;&lt;/td&gt;&lt;/tr&gt;&lt;/table&gt;</v>
      </c>
      <c r="AC1360" s="50" t="s">
        <v>2615</v>
      </c>
      <c r="AD1360" s="50" t="str">
        <f>IF(A1360="","","Assets/"&amp;N1360&amp;"/"&amp;Q1360&amp;"/"&amp;P1360&amp;".mp3")</f>
        <v>Assets/Rock/1/20.mp3</v>
      </c>
      <c r="AE1360" s="51" t="s">
        <v>2614</v>
      </c>
      <c r="AF1360" s="50" t="str">
        <f>IF(A1360="","","Tune "&amp;66*(Q1360-1)+P1360)</f>
        <v>Tune 20</v>
      </c>
      <c r="AG1360" s="50" t="s">
        <v>2613</v>
      </c>
      <c r="AH1360" s="50" t="str">
        <f>AC1360&amp;AD1360&amp;AE1360&amp;AF1360&amp;AG1360</f>
        <v>&lt;li&gt;&lt;a href="Assets/Rock/1/20.mp3"&gt;Tune 20&lt;/a&gt;&lt;/li&gt;</v>
      </c>
      <c r="AI1360" s="53" t="s">
        <v>2616</v>
      </c>
      <c r="AJ1360" s="53">
        <f>IF(A1360="","",66*(Q1360-1)+P1360)</f>
        <v>20</v>
      </c>
      <c r="AK1360" s="53" t="s">
        <v>2617</v>
      </c>
      <c r="AL1360" s="53" t="str">
        <f>IF(A1360="","",B1360&amp;"&lt;/td&gt;&lt;td&gt;"&amp;C1360&amp;"&lt;/td&gt;&lt;/tr&gt;")</f>
        <v>Status Quo&lt;/td&gt;&lt;td&gt;Whatever You Want&lt;/td&gt;&lt;/tr&gt;</v>
      </c>
      <c r="AM1360" s="53" t="str">
        <f>AI1360&amp;AJ1360&amp;AK1360&amp;AL1360</f>
        <v>&lt;tr&gt;&lt;td align="left"&gt;20&lt;/td&gt;&lt;td align="left"&gt;Status Quo&lt;/td&gt;&lt;td&gt;Whatever You Want&lt;/td&gt;&lt;/tr&gt;</v>
      </c>
      <c r="AN1360" s="64">
        <f>IF(MAX(LEN(B1360),LEN(C1360))=0,"",MAX(LEN(B1360),LEN(C1360)))</f>
        <v>17</v>
      </c>
    </row>
    <row r="1361" spans="1:40" x14ac:dyDescent="0.25">
      <c r="A1361" s="10" t="str">
        <f>N1361&amp;Q1361&amp;R1361&amp;S1361</f>
        <v>197015H</v>
      </c>
      <c r="B1361" s="15" t="s">
        <v>2686</v>
      </c>
      <c r="C1361" s="15" t="s">
        <v>2687</v>
      </c>
      <c r="D1361" s="15"/>
      <c r="E1361" s="15"/>
      <c r="F1361" s="15"/>
      <c r="G1361" s="15"/>
      <c r="H1361" s="15"/>
      <c r="I1361" s="15"/>
      <c r="J1361" s="15"/>
      <c r="K1361" s="14"/>
      <c r="L1361" s="15">
        <v>1979</v>
      </c>
      <c r="M1361" s="10"/>
      <c r="N1361" s="81">
        <v>1970</v>
      </c>
      <c r="O1361" s="10"/>
      <c r="P1361" s="15">
        <v>52</v>
      </c>
      <c r="Q1361" s="15">
        <v>1</v>
      </c>
      <c r="R1361" s="15">
        <v>5</v>
      </c>
      <c r="S1361" s="15" t="s">
        <v>1069</v>
      </c>
      <c r="U1361" s="76" t="s">
        <v>3074</v>
      </c>
      <c r="V1361" s="76" t="str">
        <f>IF(B1361="","",B1361)</f>
        <v>The Selecter</v>
      </c>
      <c r="W1361" s="76" t="s">
        <v>3075</v>
      </c>
      <c r="X1361" s="76" t="str">
        <f>IF(C1361="","",C1361)</f>
        <v>On My Radio</v>
      </c>
      <c r="Y1361" s="77" t="s">
        <v>3077</v>
      </c>
      <c r="Z1361" s="76">
        <f>IF(L1361="","",L1361)</f>
        <v>1979</v>
      </c>
      <c r="AA1361" s="76" t="s">
        <v>3076</v>
      </c>
      <c r="AB1361" s="76" t="str">
        <f>_xlfn.CONCAT(U1361:AA1361)</f>
        <v>&lt;table class="questions" width="290"&gt;&lt;tr&gt;&lt;td height="50"&gt;&lt;div align="center"&gt;2 Points &lt;/div&gt;&lt;/td&gt;&lt;/tr&gt;&lt;tr&gt;&lt;td height="30"&gt;&lt;div align="center"&gt;The Selecter&lt;/div&gt;&lt;/td&gt;&lt;/tr&gt;&lt;tr&gt;&lt;td height="30"&gt;&lt;div align="center"&gt;On My Radio&lt;/div&gt;&lt;/td&gt;&lt;/tr&gt;&lt;tr&gt;&lt;td height="30"&gt;&lt;div align="center"&gt;&lt;/div&gt;&lt;/td&gt;&lt;/tr&gt;&lt;tr&gt;&lt;td height="30"&gt;&lt;div align="center"&gt;1979&lt;/div&gt;&lt;/td&gt;&lt;/tr&gt;&lt;/table&gt;</v>
      </c>
      <c r="AC1361" s="50" t="s">
        <v>2615</v>
      </c>
      <c r="AD1361" s="50" t="str">
        <f>IF(A1361="","","Assets/"&amp;N1361&amp;"/"&amp;Q1361&amp;"/"&amp;P1361&amp;".mp3")</f>
        <v>Assets/1970/1/52.mp3</v>
      </c>
      <c r="AE1361" s="51" t="s">
        <v>2614</v>
      </c>
      <c r="AF1361" s="50" t="str">
        <f>IF(A1361="","","Tune "&amp;66*(Q1361-1)+P1361)</f>
        <v>Tune 52</v>
      </c>
      <c r="AG1361" s="50" t="s">
        <v>2613</v>
      </c>
      <c r="AH1361" s="50" t="str">
        <f>AC1361&amp;AD1361&amp;AE1361&amp;AF1361&amp;AG1361</f>
        <v>&lt;li&gt;&lt;a href="Assets/1970/1/52.mp3"&gt;Tune 52&lt;/a&gt;&lt;/li&gt;</v>
      </c>
      <c r="AI1361" s="53" t="s">
        <v>2616</v>
      </c>
      <c r="AJ1361" s="53">
        <f>IF(A1361="","",66*(Q1361-1)+P1361)</f>
        <v>52</v>
      </c>
      <c r="AK1361" s="53" t="s">
        <v>2617</v>
      </c>
      <c r="AL1361" s="53" t="str">
        <f>IF(A1361="","",B1361&amp;"&lt;/td&gt;&lt;td&gt;"&amp;C1361&amp;"&lt;/td&gt;&lt;/tr&gt;")</f>
        <v>The Selecter&lt;/td&gt;&lt;td&gt;On My Radio&lt;/td&gt;&lt;/tr&gt;</v>
      </c>
      <c r="AM1361" s="53" t="str">
        <f>AI1361&amp;AJ1361&amp;AK1361&amp;AL1361</f>
        <v>&lt;tr&gt;&lt;td align="left"&gt;52&lt;/td&gt;&lt;td align="left"&gt;The Selecter&lt;/td&gt;&lt;td&gt;On My Radio&lt;/td&gt;&lt;/tr&gt;</v>
      </c>
      <c r="AN1361" s="64">
        <f>IF(MAX(LEN(B1361),LEN(C1361))=0,"",MAX(LEN(B1361),LEN(C1361)))</f>
        <v>12</v>
      </c>
    </row>
    <row r="1362" spans="1:40" x14ac:dyDescent="0.25">
      <c r="A1362" s="10" t="str">
        <f>N1362&amp;Q1362&amp;R1362&amp;S1362</f>
        <v>196014I</v>
      </c>
      <c r="B1362" s="35" t="s">
        <v>1769</v>
      </c>
      <c r="C1362" s="35" t="s">
        <v>1768</v>
      </c>
      <c r="D1362" s="35" t="s">
        <v>672</v>
      </c>
      <c r="E1362" s="35" t="s">
        <v>682</v>
      </c>
      <c r="F1362" s="15"/>
      <c r="G1362" s="15"/>
      <c r="H1362" s="15"/>
      <c r="I1362" s="15"/>
      <c r="J1362" s="15"/>
      <c r="K1362" s="14"/>
      <c r="L1362" s="15">
        <v>1966</v>
      </c>
      <c r="M1362" s="10"/>
      <c r="N1362" s="81">
        <v>1960</v>
      </c>
      <c r="O1362" s="10"/>
      <c r="P1362" s="15">
        <v>42</v>
      </c>
      <c r="Q1362" s="15">
        <v>1</v>
      </c>
      <c r="R1362" s="15">
        <v>4</v>
      </c>
      <c r="S1362" s="35" t="s">
        <v>1070</v>
      </c>
      <c r="U1362" s="76" t="s">
        <v>3074</v>
      </c>
      <c r="V1362" s="76" t="str">
        <f>IF(B1362="","",B1362)</f>
        <v>The Beach Boys</v>
      </c>
      <c r="W1362" s="76" t="s">
        <v>3075</v>
      </c>
      <c r="X1362" s="76" t="str">
        <f>IF(C1362="","",C1362)</f>
        <v>Good Vibrations</v>
      </c>
      <c r="Y1362" s="77" t="s">
        <v>3077</v>
      </c>
      <c r="Z1362" s="76">
        <f>IF(L1362="","",L1362)</f>
        <v>1966</v>
      </c>
      <c r="AA1362" s="76" t="s">
        <v>3076</v>
      </c>
      <c r="AB1362" s="76" t="str">
        <f>_xlfn.CONCAT(U1362:AA1362)</f>
        <v>&lt;table class="questions" width="290"&gt;&lt;tr&gt;&lt;td height="50"&gt;&lt;div align="center"&gt;2 Points &lt;/div&gt;&lt;/td&gt;&lt;/tr&gt;&lt;tr&gt;&lt;td height="30"&gt;&lt;div align="center"&gt;The Beach Boys&lt;/div&gt;&lt;/td&gt;&lt;/tr&gt;&lt;tr&gt;&lt;td height="30"&gt;&lt;div align="center"&gt;Good Vibrations&lt;/div&gt;&lt;/td&gt;&lt;/tr&gt;&lt;tr&gt;&lt;td height="30"&gt;&lt;div align="center"&gt;&lt;/div&gt;&lt;/td&gt;&lt;/tr&gt;&lt;tr&gt;&lt;td height="30"&gt;&lt;div align="center"&gt;1966&lt;/div&gt;&lt;/td&gt;&lt;/tr&gt;&lt;/table&gt;</v>
      </c>
      <c r="AC1362" s="50" t="s">
        <v>2615</v>
      </c>
      <c r="AD1362" s="50" t="str">
        <f>IF(A1362="","","Assets/"&amp;N1362&amp;"/"&amp;Q1362&amp;"/"&amp;P1362&amp;".mp3")</f>
        <v>Assets/1960/1/42.mp3</v>
      </c>
      <c r="AE1362" s="51" t="s">
        <v>2614</v>
      </c>
      <c r="AF1362" s="50" t="str">
        <f>IF(A1362="","","Tune "&amp;66*(Q1362-1)+P1362)</f>
        <v>Tune 42</v>
      </c>
      <c r="AG1362" s="50" t="s">
        <v>2613</v>
      </c>
      <c r="AH1362" s="50" t="str">
        <f>AC1362&amp;AD1362&amp;AE1362&amp;AF1362&amp;AG1362</f>
        <v>&lt;li&gt;&lt;a href="Assets/1960/1/42.mp3"&gt;Tune 42&lt;/a&gt;&lt;/li&gt;</v>
      </c>
      <c r="AI1362" s="53" t="s">
        <v>2616</v>
      </c>
      <c r="AJ1362" s="53">
        <f>IF(A1362="","",66*(Q1362-1)+P1362)</f>
        <v>42</v>
      </c>
      <c r="AK1362" s="53" t="s">
        <v>2617</v>
      </c>
      <c r="AL1362" s="53" t="str">
        <f>IF(A1362="","",B1362&amp;"&lt;/td&gt;&lt;td&gt;"&amp;C1362&amp;"&lt;/td&gt;&lt;/tr&gt;")</f>
        <v>The Beach Boys&lt;/td&gt;&lt;td&gt;Good Vibrations&lt;/td&gt;&lt;/tr&gt;</v>
      </c>
      <c r="AM1362" s="53" t="str">
        <f>AI1362&amp;AJ1362&amp;AK1362&amp;AL1362</f>
        <v>&lt;tr&gt;&lt;td align="left"&gt;42&lt;/td&gt;&lt;td align="left"&gt;The Beach Boys&lt;/td&gt;&lt;td&gt;Good Vibrations&lt;/td&gt;&lt;/tr&gt;</v>
      </c>
      <c r="AN1362" s="64">
        <f>IF(MAX(LEN(B1362),LEN(C1362))=0,"",MAX(LEN(B1362),LEN(C1362)))</f>
        <v>15</v>
      </c>
    </row>
    <row r="1363" spans="1:40" x14ac:dyDescent="0.25">
      <c r="A1363" s="10" t="str">
        <f>N1363&amp;Q1363&amp;R1363&amp;S1363</f>
        <v>197015I</v>
      </c>
      <c r="B1363" s="15" t="s">
        <v>2693</v>
      </c>
      <c r="C1363" s="15" t="s">
        <v>2396</v>
      </c>
      <c r="D1363" s="15"/>
      <c r="E1363" s="15"/>
      <c r="F1363" s="15"/>
      <c r="G1363" s="15"/>
      <c r="H1363" s="15"/>
      <c r="I1363" s="15"/>
      <c r="J1363" s="15"/>
      <c r="K1363" s="14"/>
      <c r="L1363" s="15">
        <v>1971</v>
      </c>
      <c r="M1363" s="10"/>
      <c r="N1363" s="81">
        <v>1970</v>
      </c>
      <c r="O1363" s="10"/>
      <c r="P1363" s="15">
        <v>53</v>
      </c>
      <c r="Q1363" s="15">
        <v>1</v>
      </c>
      <c r="R1363" s="15">
        <v>5</v>
      </c>
      <c r="S1363" s="15" t="s">
        <v>1070</v>
      </c>
      <c r="U1363" s="76" t="s">
        <v>3074</v>
      </c>
      <c r="V1363" s="76" t="str">
        <f>IF(B1363="","",B1363)</f>
        <v>Don Maclean</v>
      </c>
      <c r="W1363" s="76" t="s">
        <v>3075</v>
      </c>
      <c r="X1363" s="76" t="str">
        <f>IF(C1363="","",C1363)</f>
        <v>American Pie</v>
      </c>
      <c r="Y1363" s="77" t="s">
        <v>3077</v>
      </c>
      <c r="Z1363" s="76">
        <f>IF(L1363="","",L1363)</f>
        <v>1971</v>
      </c>
      <c r="AA1363" s="76" t="s">
        <v>3076</v>
      </c>
      <c r="AB1363" s="76" t="str">
        <f>_xlfn.CONCAT(U1363:AA1363)</f>
        <v>&lt;table class="questions" width="290"&gt;&lt;tr&gt;&lt;td height="50"&gt;&lt;div align="center"&gt;2 Points &lt;/div&gt;&lt;/td&gt;&lt;/tr&gt;&lt;tr&gt;&lt;td height="30"&gt;&lt;div align="center"&gt;Don Maclean&lt;/div&gt;&lt;/td&gt;&lt;/tr&gt;&lt;tr&gt;&lt;td height="30"&gt;&lt;div align="center"&gt;American Pie&lt;/div&gt;&lt;/td&gt;&lt;/tr&gt;&lt;tr&gt;&lt;td height="30"&gt;&lt;div align="center"&gt;&lt;/div&gt;&lt;/td&gt;&lt;/tr&gt;&lt;tr&gt;&lt;td height="30"&gt;&lt;div align="center"&gt;1971&lt;/div&gt;&lt;/td&gt;&lt;/tr&gt;&lt;/table&gt;</v>
      </c>
      <c r="AC1363" s="50" t="s">
        <v>2615</v>
      </c>
      <c r="AD1363" s="50" t="str">
        <f>IF(A1363="","","Assets/"&amp;N1363&amp;"/"&amp;Q1363&amp;"/"&amp;P1363&amp;".mp3")</f>
        <v>Assets/1970/1/53.mp3</v>
      </c>
      <c r="AE1363" s="51" t="s">
        <v>2614</v>
      </c>
      <c r="AF1363" s="50" t="str">
        <f>IF(A1363="","","Tune "&amp;66*(Q1363-1)+P1363)</f>
        <v>Tune 53</v>
      </c>
      <c r="AG1363" s="50" t="s">
        <v>2613</v>
      </c>
      <c r="AH1363" s="50" t="str">
        <f>AC1363&amp;AD1363&amp;AE1363&amp;AF1363&amp;AG1363</f>
        <v>&lt;li&gt;&lt;a href="Assets/1970/1/53.mp3"&gt;Tune 53&lt;/a&gt;&lt;/li&gt;</v>
      </c>
      <c r="AI1363" s="53" t="s">
        <v>2616</v>
      </c>
      <c r="AJ1363" s="53">
        <f>IF(A1363="","",66*(Q1363-1)+P1363)</f>
        <v>53</v>
      </c>
      <c r="AK1363" s="53" t="s">
        <v>2617</v>
      </c>
      <c r="AL1363" s="53" t="str">
        <f>IF(A1363="","",B1363&amp;"&lt;/td&gt;&lt;td&gt;"&amp;C1363&amp;"&lt;/td&gt;&lt;/tr&gt;")</f>
        <v>Don Maclean&lt;/td&gt;&lt;td&gt;American Pie&lt;/td&gt;&lt;/tr&gt;</v>
      </c>
      <c r="AM1363" s="53" t="str">
        <f>AI1363&amp;AJ1363&amp;AK1363&amp;AL1363</f>
        <v>&lt;tr&gt;&lt;td align="left"&gt;53&lt;/td&gt;&lt;td align="left"&gt;Don Maclean&lt;/td&gt;&lt;td&gt;American Pie&lt;/td&gt;&lt;/tr&gt;</v>
      </c>
      <c r="AN1363" s="64">
        <f>IF(MAX(LEN(B1363),LEN(C1363))=0,"",MAX(LEN(B1363),LEN(C1363)))</f>
        <v>12</v>
      </c>
    </row>
    <row r="1364" spans="1:40" x14ac:dyDescent="0.25">
      <c r="A1364" s="10" t="str">
        <f>N1364&amp;Q1364&amp;R1364&amp;S1364</f>
        <v>2015-201942B</v>
      </c>
      <c r="B1364" s="15" t="s">
        <v>2739</v>
      </c>
      <c r="C1364" s="15" t="s">
        <v>2740</v>
      </c>
      <c r="D1364" s="15"/>
      <c r="E1364" s="15"/>
      <c r="F1364" s="15"/>
      <c r="G1364" s="15"/>
      <c r="H1364" s="15"/>
      <c r="I1364" s="15"/>
      <c r="J1364" s="15"/>
      <c r="K1364" s="14"/>
      <c r="L1364" s="15">
        <v>2018</v>
      </c>
      <c r="M1364" s="10"/>
      <c r="N1364" s="3" t="s">
        <v>2623</v>
      </c>
      <c r="O1364" s="10"/>
      <c r="P1364" s="15">
        <v>13</v>
      </c>
      <c r="Q1364" s="15">
        <v>4</v>
      </c>
      <c r="R1364" s="15">
        <v>2</v>
      </c>
      <c r="S1364" s="15" t="s">
        <v>85</v>
      </c>
      <c r="U1364" s="76" t="s">
        <v>3074</v>
      </c>
      <c r="V1364" s="76" t="str">
        <f>IF(B1364="","",B1364)</f>
        <v>Ava Max</v>
      </c>
      <c r="W1364" s="76" t="s">
        <v>3075</v>
      </c>
      <c r="X1364" s="76" t="str">
        <f>IF(C1364="","",C1364)</f>
        <v>Sweet but Psycho</v>
      </c>
      <c r="Y1364" s="77" t="s">
        <v>3077</v>
      </c>
      <c r="Z1364" s="76">
        <f>IF(L1364="","",L1364)</f>
        <v>2018</v>
      </c>
      <c r="AA1364" s="76" t="s">
        <v>3076</v>
      </c>
      <c r="AB1364" s="76" t="str">
        <f>_xlfn.CONCAT(U1364:AA1364)</f>
        <v>&lt;table class="questions" width="290"&gt;&lt;tr&gt;&lt;td height="50"&gt;&lt;div align="center"&gt;2 Points &lt;/div&gt;&lt;/td&gt;&lt;/tr&gt;&lt;tr&gt;&lt;td height="30"&gt;&lt;div align="center"&gt;Ava Max&lt;/div&gt;&lt;/td&gt;&lt;/tr&gt;&lt;tr&gt;&lt;td height="30"&gt;&lt;div align="center"&gt;Sweet but Psycho&lt;/div&gt;&lt;/td&gt;&lt;/tr&gt;&lt;tr&gt;&lt;td height="30"&gt;&lt;div align="center"&gt;&lt;/div&gt;&lt;/td&gt;&lt;/tr&gt;&lt;tr&gt;&lt;td height="30"&gt;&lt;div align="center"&gt;2018&lt;/div&gt;&lt;/td&gt;&lt;/tr&gt;&lt;/table&gt;</v>
      </c>
      <c r="AC1364" s="50" t="s">
        <v>2615</v>
      </c>
      <c r="AD1364" s="50" t="str">
        <f>IF(A1364="","","Assets/"&amp;N1364&amp;"/"&amp;Q1364&amp;"/"&amp;P1364&amp;".mp3")</f>
        <v>Assets/2015-2019/4/13.mp3</v>
      </c>
      <c r="AE1364" s="51" t="s">
        <v>2614</v>
      </c>
      <c r="AF1364" s="50" t="str">
        <f>IF(A1364="","","Tune "&amp;66*(Q1364-1)+P1364)</f>
        <v>Tune 211</v>
      </c>
      <c r="AG1364" s="50" t="s">
        <v>2613</v>
      </c>
      <c r="AH1364" s="50" t="str">
        <f>AC1364&amp;AD1364&amp;AE1364&amp;AF1364&amp;AG1364</f>
        <v>&lt;li&gt;&lt;a href="Assets/2015-2019/4/13.mp3"&gt;Tune 211&lt;/a&gt;&lt;/li&gt;</v>
      </c>
      <c r="AI1364" s="53" t="s">
        <v>2616</v>
      </c>
      <c r="AJ1364" s="53">
        <f>IF(A1364="","",66*(Q1364-1)+P1364)</f>
        <v>211</v>
      </c>
      <c r="AK1364" s="53" t="s">
        <v>2617</v>
      </c>
      <c r="AL1364" s="53" t="str">
        <f>IF(A1364="","",B1364&amp;"&lt;/td&gt;&lt;td&gt;"&amp;C1364&amp;"&lt;/td&gt;&lt;/tr&gt;")</f>
        <v>Ava Max&lt;/td&gt;&lt;td&gt;Sweet but Psycho&lt;/td&gt;&lt;/tr&gt;</v>
      </c>
      <c r="AM1364" s="53" t="str">
        <f>AI1364&amp;AJ1364&amp;AK1364&amp;AL1364</f>
        <v>&lt;tr&gt;&lt;td align="left"&gt;211&lt;/td&gt;&lt;td align="left"&gt;Ava Max&lt;/td&gt;&lt;td&gt;Sweet but Psycho&lt;/td&gt;&lt;/tr&gt;</v>
      </c>
      <c r="AN1364" s="64">
        <f>IF(MAX(LEN(B1364),LEN(C1364))=0,"",MAX(LEN(B1364),LEN(C1364)))</f>
        <v>16</v>
      </c>
    </row>
    <row r="1365" spans="1:40" x14ac:dyDescent="0.25">
      <c r="A1365" s="10" t="str">
        <f>N1365&amp;Q1365&amp;R1365&amp;S1365</f>
        <v>Rock16K</v>
      </c>
      <c r="B1365" s="35" t="s">
        <v>1556</v>
      </c>
      <c r="C1365" s="35" t="s">
        <v>1557</v>
      </c>
      <c r="D1365" s="35" t="s">
        <v>672</v>
      </c>
      <c r="E1365" s="35" t="s">
        <v>682</v>
      </c>
      <c r="F1365" s="15"/>
      <c r="G1365" s="15"/>
      <c r="H1365" s="15"/>
      <c r="I1365" s="15"/>
      <c r="J1365" s="15"/>
      <c r="K1365" s="14"/>
      <c r="L1365" s="15">
        <v>1968</v>
      </c>
      <c r="M1365" s="10"/>
      <c r="N1365" s="36" t="s">
        <v>1067</v>
      </c>
      <c r="O1365" s="10"/>
      <c r="P1365" s="15">
        <v>66</v>
      </c>
      <c r="Q1365" s="15">
        <v>1</v>
      </c>
      <c r="R1365" s="15">
        <v>6</v>
      </c>
      <c r="S1365" s="35" t="s">
        <v>1072</v>
      </c>
      <c r="U1365" s="76" t="s">
        <v>3074</v>
      </c>
      <c r="V1365" s="76" t="str">
        <f>IF(B1365="","",B1365)</f>
        <v>Steppenwolf</v>
      </c>
      <c r="W1365" s="76" t="s">
        <v>3075</v>
      </c>
      <c r="X1365" s="76" t="str">
        <f>IF(C1365="","",C1365)</f>
        <v>Born To Be Wild</v>
      </c>
      <c r="Y1365" s="77" t="s">
        <v>3077</v>
      </c>
      <c r="Z1365" s="76">
        <f>IF(L1365="","",L1365)</f>
        <v>1968</v>
      </c>
      <c r="AA1365" s="76" t="s">
        <v>3076</v>
      </c>
      <c r="AB1365" s="76" t="str">
        <f>_xlfn.CONCAT(U1365:AA1365)</f>
        <v>&lt;table class="questions" width="290"&gt;&lt;tr&gt;&lt;td height="50"&gt;&lt;div align="center"&gt;2 Points &lt;/div&gt;&lt;/td&gt;&lt;/tr&gt;&lt;tr&gt;&lt;td height="30"&gt;&lt;div align="center"&gt;Steppenwolf&lt;/div&gt;&lt;/td&gt;&lt;/tr&gt;&lt;tr&gt;&lt;td height="30"&gt;&lt;div align="center"&gt;Born To Be Wild&lt;/div&gt;&lt;/td&gt;&lt;/tr&gt;&lt;tr&gt;&lt;td height="30"&gt;&lt;div align="center"&gt;&lt;/div&gt;&lt;/td&gt;&lt;/tr&gt;&lt;tr&gt;&lt;td height="30"&gt;&lt;div align="center"&gt;1968&lt;/div&gt;&lt;/td&gt;&lt;/tr&gt;&lt;/table&gt;</v>
      </c>
      <c r="AC1365" s="50" t="s">
        <v>2615</v>
      </c>
      <c r="AD1365" s="50" t="str">
        <f>IF(A1365="","","Assets/"&amp;N1365&amp;"/"&amp;Q1365&amp;"/"&amp;P1365&amp;".mp3")</f>
        <v>Assets/Rock/1/66.mp3</v>
      </c>
      <c r="AE1365" s="51" t="s">
        <v>2614</v>
      </c>
      <c r="AF1365" s="50" t="str">
        <f>IF(A1365="","","Tune "&amp;66*(Q1365-1)+P1365)</f>
        <v>Tune 66</v>
      </c>
      <c r="AG1365" s="50" t="s">
        <v>2613</v>
      </c>
      <c r="AH1365" s="50" t="str">
        <f>AC1365&amp;AD1365&amp;AE1365&amp;AF1365&amp;AG1365</f>
        <v>&lt;li&gt;&lt;a href="Assets/Rock/1/66.mp3"&gt;Tune 66&lt;/a&gt;&lt;/li&gt;</v>
      </c>
      <c r="AI1365" s="53" t="s">
        <v>2616</v>
      </c>
      <c r="AJ1365" s="53">
        <f>IF(A1365="","",66*(Q1365-1)+P1365)</f>
        <v>66</v>
      </c>
      <c r="AK1365" s="53" t="s">
        <v>2617</v>
      </c>
      <c r="AL1365" s="53" t="str">
        <f>IF(A1365="","",B1365&amp;"&lt;/td&gt;&lt;td&gt;"&amp;C1365&amp;"&lt;/td&gt;&lt;/tr&gt;")</f>
        <v>Steppenwolf&lt;/td&gt;&lt;td&gt;Born To Be Wild&lt;/td&gt;&lt;/tr&gt;</v>
      </c>
      <c r="AM1365" s="53" t="str">
        <f>AI1365&amp;AJ1365&amp;AK1365&amp;AL1365</f>
        <v>&lt;tr&gt;&lt;td align="left"&gt;66&lt;/td&gt;&lt;td align="left"&gt;Steppenwolf&lt;/td&gt;&lt;td&gt;Born To Be Wild&lt;/td&gt;&lt;/tr&gt;</v>
      </c>
      <c r="AN1365" s="64">
        <f>IF(MAX(LEN(B1365),LEN(C1365))=0,"",MAX(LEN(B1365),LEN(C1365)))</f>
        <v>15</v>
      </c>
    </row>
    <row r="1366" spans="1:40" x14ac:dyDescent="0.25">
      <c r="A1366" s="10" t="str">
        <f>N1366&amp;Q1366&amp;R1366&amp;S1366</f>
        <v>199023A</v>
      </c>
      <c r="B1366" s="15" t="s">
        <v>2331</v>
      </c>
      <c r="C1366" s="35" t="s">
        <v>2332</v>
      </c>
      <c r="D1366" s="15"/>
      <c r="E1366" s="15"/>
      <c r="F1366" s="15"/>
      <c r="G1366" s="15"/>
      <c r="H1366" s="15"/>
      <c r="I1366" s="15"/>
      <c r="J1366" s="15"/>
      <c r="K1366" s="14"/>
      <c r="L1366" s="15">
        <v>1997</v>
      </c>
      <c r="M1366" s="10"/>
      <c r="N1366" s="7">
        <v>1990</v>
      </c>
      <c r="O1366" s="10"/>
      <c r="P1366" s="15">
        <v>23</v>
      </c>
      <c r="Q1366" s="15">
        <v>2</v>
      </c>
      <c r="R1366" s="15">
        <v>3</v>
      </c>
      <c r="S1366" s="35" t="s">
        <v>84</v>
      </c>
      <c r="U1366" s="76" t="s">
        <v>3074</v>
      </c>
      <c r="V1366" s="76" t="str">
        <f>IF(B1366="","",B1366)</f>
        <v>Blue Boy</v>
      </c>
      <c r="W1366" s="76" t="s">
        <v>3075</v>
      </c>
      <c r="X1366" s="76" t="str">
        <f>IF(C1366="","",C1366)</f>
        <v>Remember Me</v>
      </c>
      <c r="Y1366" s="77" t="s">
        <v>3077</v>
      </c>
      <c r="Z1366" s="76">
        <f>IF(L1366="","",L1366)</f>
        <v>1997</v>
      </c>
      <c r="AA1366" s="76" t="s">
        <v>3076</v>
      </c>
      <c r="AB1366" s="76" t="str">
        <f>_xlfn.CONCAT(U1366:AA1366)</f>
        <v>&lt;table class="questions" width="290"&gt;&lt;tr&gt;&lt;td height="50"&gt;&lt;div align="center"&gt;2 Points &lt;/div&gt;&lt;/td&gt;&lt;/tr&gt;&lt;tr&gt;&lt;td height="30"&gt;&lt;div align="center"&gt;Blue Boy&lt;/div&gt;&lt;/td&gt;&lt;/tr&gt;&lt;tr&gt;&lt;td height="30"&gt;&lt;div align="center"&gt;Remember Me&lt;/div&gt;&lt;/td&gt;&lt;/tr&gt;&lt;tr&gt;&lt;td height="30"&gt;&lt;div align="center"&gt;&lt;/div&gt;&lt;/td&gt;&lt;/tr&gt;&lt;tr&gt;&lt;td height="30"&gt;&lt;div align="center"&gt;1997&lt;/div&gt;&lt;/td&gt;&lt;/tr&gt;&lt;/table&gt;</v>
      </c>
      <c r="AC1366" s="50" t="s">
        <v>2615</v>
      </c>
      <c r="AD1366" s="50" t="str">
        <f>IF(A1366="","","Assets/"&amp;N1366&amp;"/"&amp;Q1366&amp;"/"&amp;P1366&amp;".mp3")</f>
        <v>Assets/1990/2/23.mp3</v>
      </c>
      <c r="AE1366" s="51" t="s">
        <v>2614</v>
      </c>
      <c r="AF1366" s="50" t="str">
        <f>IF(A1366="","","Tune "&amp;66*(Q1366-1)+P1366)</f>
        <v>Tune 89</v>
      </c>
      <c r="AG1366" s="50" t="s">
        <v>2613</v>
      </c>
      <c r="AH1366" s="50" t="str">
        <f>AC1366&amp;AD1366&amp;AE1366&amp;AF1366&amp;AG1366</f>
        <v>&lt;li&gt;&lt;a href="Assets/1990/2/23.mp3"&gt;Tune 89&lt;/a&gt;&lt;/li&gt;</v>
      </c>
      <c r="AI1366" s="53" t="s">
        <v>2616</v>
      </c>
      <c r="AJ1366" s="53">
        <f>IF(A1366="","",66*(Q1366-1)+P1366)</f>
        <v>89</v>
      </c>
      <c r="AK1366" s="53" t="s">
        <v>2617</v>
      </c>
      <c r="AL1366" s="53" t="str">
        <f>IF(A1366="","",B1366&amp;"&lt;/td&gt;&lt;td&gt;"&amp;C1366&amp;"&lt;/td&gt;&lt;/tr&gt;")</f>
        <v>Blue Boy&lt;/td&gt;&lt;td&gt;Remember Me&lt;/td&gt;&lt;/tr&gt;</v>
      </c>
      <c r="AM1366" s="53" t="str">
        <f>AI1366&amp;AJ1366&amp;AK1366&amp;AL1366</f>
        <v>&lt;tr&gt;&lt;td align="left"&gt;89&lt;/td&gt;&lt;td align="left"&gt;Blue Boy&lt;/td&gt;&lt;td&gt;Remember Me&lt;/td&gt;&lt;/tr&gt;</v>
      </c>
      <c r="AN1366" s="64">
        <f>IF(MAX(LEN(B1366),LEN(C1366))=0,"",MAX(LEN(B1366),LEN(C1366)))</f>
        <v>11</v>
      </c>
    </row>
    <row r="1367" spans="1:40" x14ac:dyDescent="0.25">
      <c r="A1367" s="10" t="str">
        <f>N1367&amp;Q1367&amp;R1367&amp;S1367</f>
        <v>197015J</v>
      </c>
      <c r="B1367" s="15" t="s">
        <v>2701</v>
      </c>
      <c r="C1367" s="15" t="s">
        <v>2702</v>
      </c>
      <c r="D1367" s="15"/>
      <c r="E1367" s="15"/>
      <c r="F1367" s="15"/>
      <c r="G1367" s="15"/>
      <c r="H1367" s="15"/>
      <c r="I1367" s="15"/>
      <c r="J1367" s="15"/>
      <c r="K1367" s="14"/>
      <c r="L1367" s="15">
        <v>1978</v>
      </c>
      <c r="M1367" s="10"/>
      <c r="N1367" s="81">
        <v>1970</v>
      </c>
      <c r="O1367" s="10"/>
      <c r="P1367" s="15">
        <v>54</v>
      </c>
      <c r="Q1367" s="15">
        <v>1</v>
      </c>
      <c r="R1367" s="15">
        <v>5</v>
      </c>
      <c r="S1367" s="15" t="s">
        <v>1071</v>
      </c>
      <c r="U1367" s="76" t="s">
        <v>3074</v>
      </c>
      <c r="V1367" s="76" t="str">
        <f>IF(B1367="","",B1367)</f>
        <v>Gonzales</v>
      </c>
      <c r="W1367" s="76" t="s">
        <v>3075</v>
      </c>
      <c r="X1367" s="76" t="str">
        <f>IF(C1367="","",C1367)</f>
        <v>I Havent Stopped Dancing Yet</v>
      </c>
      <c r="Y1367" s="77" t="s">
        <v>3077</v>
      </c>
      <c r="Z1367" s="76">
        <f>IF(L1367="","",L1367)</f>
        <v>1978</v>
      </c>
      <c r="AA1367" s="76" t="s">
        <v>3076</v>
      </c>
      <c r="AB1367" s="76" t="str">
        <f>_xlfn.CONCAT(U1367:AA1367)</f>
        <v>&lt;table class="questions" width="290"&gt;&lt;tr&gt;&lt;td height="50"&gt;&lt;div align="center"&gt;2 Points &lt;/div&gt;&lt;/td&gt;&lt;/tr&gt;&lt;tr&gt;&lt;td height="30"&gt;&lt;div align="center"&gt;Gonzales&lt;/div&gt;&lt;/td&gt;&lt;/tr&gt;&lt;tr&gt;&lt;td height="30"&gt;&lt;div align="center"&gt;I Havent Stopped Dancing Yet&lt;/div&gt;&lt;/td&gt;&lt;/tr&gt;&lt;tr&gt;&lt;td height="30"&gt;&lt;div align="center"&gt;&lt;/div&gt;&lt;/td&gt;&lt;/tr&gt;&lt;tr&gt;&lt;td height="30"&gt;&lt;div align="center"&gt;1978&lt;/div&gt;&lt;/td&gt;&lt;/tr&gt;&lt;/table&gt;</v>
      </c>
      <c r="AC1367" s="50" t="s">
        <v>2615</v>
      </c>
      <c r="AD1367" s="50" t="str">
        <f>IF(A1367="","","Assets/"&amp;N1367&amp;"/"&amp;Q1367&amp;"/"&amp;P1367&amp;".mp3")</f>
        <v>Assets/1970/1/54.mp3</v>
      </c>
      <c r="AE1367" s="51" t="s">
        <v>2614</v>
      </c>
      <c r="AF1367" s="50" t="str">
        <f>IF(A1367="","","Tune "&amp;66*(Q1367-1)+P1367)</f>
        <v>Tune 54</v>
      </c>
      <c r="AG1367" s="50" t="s">
        <v>2613</v>
      </c>
      <c r="AH1367" s="50" t="str">
        <f>AC1367&amp;AD1367&amp;AE1367&amp;AF1367&amp;AG1367</f>
        <v>&lt;li&gt;&lt;a href="Assets/1970/1/54.mp3"&gt;Tune 54&lt;/a&gt;&lt;/li&gt;</v>
      </c>
      <c r="AI1367" s="53" t="s">
        <v>2616</v>
      </c>
      <c r="AJ1367" s="53">
        <f>IF(A1367="","",66*(Q1367-1)+P1367)</f>
        <v>54</v>
      </c>
      <c r="AK1367" s="53" t="s">
        <v>2617</v>
      </c>
      <c r="AL1367" s="53" t="str">
        <f>IF(A1367="","",B1367&amp;"&lt;/td&gt;&lt;td&gt;"&amp;C1367&amp;"&lt;/td&gt;&lt;/tr&gt;")</f>
        <v>Gonzales&lt;/td&gt;&lt;td&gt;I Havent Stopped Dancing Yet&lt;/td&gt;&lt;/tr&gt;</v>
      </c>
      <c r="AM1367" s="53" t="str">
        <f>AI1367&amp;AJ1367&amp;AK1367&amp;AL1367</f>
        <v>&lt;tr&gt;&lt;td align="left"&gt;54&lt;/td&gt;&lt;td align="left"&gt;Gonzales&lt;/td&gt;&lt;td&gt;I Havent Stopped Dancing Yet&lt;/td&gt;&lt;/tr&gt;</v>
      </c>
      <c r="AN1367" s="64">
        <f>IF(MAX(LEN(B1367),LEN(C1367))=0,"",MAX(LEN(B1367),LEN(C1367)))</f>
        <v>28</v>
      </c>
    </row>
    <row r="1368" spans="1:40" x14ac:dyDescent="0.25">
      <c r="A1368" s="10" t="str">
        <f>N1368&amp;Q1368&amp;R1368&amp;S1368</f>
        <v>197015K</v>
      </c>
      <c r="B1368" s="60" t="s">
        <v>2265</v>
      </c>
      <c r="C1368" s="60" t="s">
        <v>2961</v>
      </c>
      <c r="D1368" s="15"/>
      <c r="E1368" s="15"/>
      <c r="F1368" s="15"/>
      <c r="G1368" s="15"/>
      <c r="H1368" s="15"/>
      <c r="I1368" s="15"/>
      <c r="J1368" s="15"/>
      <c r="K1368" s="14"/>
      <c r="L1368" s="15">
        <v>1978</v>
      </c>
      <c r="M1368" s="10"/>
      <c r="N1368" s="81">
        <v>1970</v>
      </c>
      <c r="O1368" s="10"/>
      <c r="P1368" s="15">
        <v>55</v>
      </c>
      <c r="Q1368" s="15">
        <v>1</v>
      </c>
      <c r="R1368" s="15">
        <v>5</v>
      </c>
      <c r="S1368" s="60" t="s">
        <v>1072</v>
      </c>
      <c r="U1368" s="76" t="s">
        <v>3074</v>
      </c>
      <c r="V1368" s="76" t="str">
        <f>IF(B1368="","",B1368)</f>
        <v>Bee Gees</v>
      </c>
      <c r="W1368" s="76" t="s">
        <v>3075</v>
      </c>
      <c r="X1368" s="76" t="str">
        <f>IF(C1368="","",C1368)</f>
        <v>Night Fever</v>
      </c>
      <c r="Y1368" s="77" t="s">
        <v>3077</v>
      </c>
      <c r="Z1368" s="76">
        <f>IF(L1368="","",L1368)</f>
        <v>1978</v>
      </c>
      <c r="AA1368" s="76" t="s">
        <v>3076</v>
      </c>
      <c r="AB1368" s="76" t="str">
        <f>_xlfn.CONCAT(U1368:AA1368)</f>
        <v>&lt;table class="questions" width="290"&gt;&lt;tr&gt;&lt;td height="50"&gt;&lt;div align="center"&gt;2 Points &lt;/div&gt;&lt;/td&gt;&lt;/tr&gt;&lt;tr&gt;&lt;td height="30"&gt;&lt;div align="center"&gt;Bee Gees&lt;/div&gt;&lt;/td&gt;&lt;/tr&gt;&lt;tr&gt;&lt;td height="30"&gt;&lt;div align="center"&gt;Night Fever&lt;/div&gt;&lt;/td&gt;&lt;/tr&gt;&lt;tr&gt;&lt;td height="30"&gt;&lt;div align="center"&gt;&lt;/div&gt;&lt;/td&gt;&lt;/tr&gt;&lt;tr&gt;&lt;td height="30"&gt;&lt;div align="center"&gt;1978&lt;/div&gt;&lt;/td&gt;&lt;/tr&gt;&lt;/table&gt;</v>
      </c>
      <c r="AC1368" s="50" t="s">
        <v>2615</v>
      </c>
      <c r="AD1368" s="50" t="str">
        <f>IF(A1368="","","Assets/"&amp;N1368&amp;"/"&amp;Q1368&amp;"/"&amp;P1368&amp;".mp3")</f>
        <v>Assets/1970/1/55.mp3</v>
      </c>
      <c r="AE1368" s="51" t="s">
        <v>2614</v>
      </c>
      <c r="AF1368" s="50" t="str">
        <f>IF(A1368="","","Tune "&amp;66*(Q1368-1)+P1368)</f>
        <v>Tune 55</v>
      </c>
      <c r="AG1368" s="50" t="s">
        <v>2613</v>
      </c>
      <c r="AH1368" s="50" t="str">
        <f>AC1368&amp;AD1368&amp;AE1368&amp;AF1368&amp;AG1368</f>
        <v>&lt;li&gt;&lt;a href="Assets/1970/1/55.mp3"&gt;Tune 55&lt;/a&gt;&lt;/li&gt;</v>
      </c>
      <c r="AI1368" s="53" t="s">
        <v>2616</v>
      </c>
      <c r="AJ1368" s="53">
        <f>IF(A1368="","",66*(Q1368-1)+P1368)</f>
        <v>55</v>
      </c>
      <c r="AK1368" s="53" t="s">
        <v>2617</v>
      </c>
      <c r="AL1368" s="53" t="str">
        <f>IF(A1368="","",B1368&amp;"&lt;/td&gt;&lt;td&gt;"&amp;C1368&amp;"&lt;/td&gt;&lt;/tr&gt;")</f>
        <v>Bee Gees&lt;/td&gt;&lt;td&gt;Night Fever&lt;/td&gt;&lt;/tr&gt;</v>
      </c>
      <c r="AM1368" s="53" t="str">
        <f>AI1368&amp;AJ1368&amp;AK1368&amp;AL1368</f>
        <v>&lt;tr&gt;&lt;td align="left"&gt;55&lt;/td&gt;&lt;td align="left"&gt;Bee Gees&lt;/td&gt;&lt;td&gt;Night Fever&lt;/td&gt;&lt;/tr&gt;</v>
      </c>
      <c r="AN1368" s="64">
        <f>IF(MAX(LEN(B1368),LEN(C1368))=0,"",MAX(LEN(B1368),LEN(C1368)))</f>
        <v>11</v>
      </c>
    </row>
    <row r="1369" spans="1:40" x14ac:dyDescent="0.25">
      <c r="A1369" s="10" t="str">
        <f>N1369&amp;Q1369&amp;R1369&amp;S1369</f>
        <v>197016A</v>
      </c>
      <c r="B1369" s="60" t="s">
        <v>592</v>
      </c>
      <c r="C1369" s="60" t="s">
        <v>2977</v>
      </c>
      <c r="D1369" s="15"/>
      <c r="E1369" s="15"/>
      <c r="F1369" s="15"/>
      <c r="G1369" s="15"/>
      <c r="H1369" s="15"/>
      <c r="I1369" s="15"/>
      <c r="J1369" s="15"/>
      <c r="K1369" s="14"/>
      <c r="L1369" s="15">
        <v>1977</v>
      </c>
      <c r="M1369" s="10"/>
      <c r="N1369" s="81">
        <v>1970</v>
      </c>
      <c r="O1369" s="10"/>
      <c r="P1369" s="15">
        <v>56</v>
      </c>
      <c r="Q1369" s="15">
        <v>1</v>
      </c>
      <c r="R1369" s="15">
        <v>6</v>
      </c>
      <c r="S1369" s="60" t="s">
        <v>84</v>
      </c>
      <c r="U1369" s="76" t="s">
        <v>3074</v>
      </c>
      <c r="V1369" s="76" t="str">
        <f>IF(B1369="","",B1369)</f>
        <v>Bob Marley</v>
      </c>
      <c r="W1369" s="76" t="s">
        <v>3075</v>
      </c>
      <c r="X1369" s="76" t="str">
        <f>IF(C1369="","",C1369)</f>
        <v>Jamming</v>
      </c>
      <c r="Y1369" s="77" t="s">
        <v>3077</v>
      </c>
      <c r="Z1369" s="76">
        <f>IF(L1369="","",L1369)</f>
        <v>1977</v>
      </c>
      <c r="AA1369" s="76" t="s">
        <v>3076</v>
      </c>
      <c r="AB1369" s="76" t="str">
        <f>_xlfn.CONCAT(U1369:AA1369)</f>
        <v>&lt;table class="questions" width="290"&gt;&lt;tr&gt;&lt;td height="50"&gt;&lt;div align="center"&gt;2 Points &lt;/div&gt;&lt;/td&gt;&lt;/tr&gt;&lt;tr&gt;&lt;td height="30"&gt;&lt;div align="center"&gt;Bob Marley&lt;/div&gt;&lt;/td&gt;&lt;/tr&gt;&lt;tr&gt;&lt;td height="30"&gt;&lt;div align="center"&gt;Jamming&lt;/div&gt;&lt;/td&gt;&lt;/tr&gt;&lt;tr&gt;&lt;td height="30"&gt;&lt;div align="center"&gt;&lt;/div&gt;&lt;/td&gt;&lt;/tr&gt;&lt;tr&gt;&lt;td height="30"&gt;&lt;div align="center"&gt;1977&lt;/div&gt;&lt;/td&gt;&lt;/tr&gt;&lt;/table&gt;</v>
      </c>
      <c r="AC1369" s="50" t="s">
        <v>2615</v>
      </c>
      <c r="AD1369" s="50" t="str">
        <f>IF(A1369="","","Assets/"&amp;N1369&amp;"/"&amp;Q1369&amp;"/"&amp;P1369&amp;".mp3")</f>
        <v>Assets/1970/1/56.mp3</v>
      </c>
      <c r="AE1369" s="51" t="s">
        <v>2614</v>
      </c>
      <c r="AF1369" s="50" t="str">
        <f>IF(A1369="","","Tune "&amp;66*(Q1369-1)+P1369)</f>
        <v>Tune 56</v>
      </c>
      <c r="AG1369" s="50" t="s">
        <v>2613</v>
      </c>
      <c r="AH1369" s="50" t="str">
        <f>AC1369&amp;AD1369&amp;AE1369&amp;AF1369&amp;AG1369</f>
        <v>&lt;li&gt;&lt;a href="Assets/1970/1/56.mp3"&gt;Tune 56&lt;/a&gt;&lt;/li&gt;</v>
      </c>
      <c r="AI1369" s="53" t="s">
        <v>2616</v>
      </c>
      <c r="AJ1369" s="53">
        <f>IF(A1369="","",66*(Q1369-1)+P1369)</f>
        <v>56</v>
      </c>
      <c r="AK1369" s="53" t="s">
        <v>2617</v>
      </c>
      <c r="AL1369" s="53" t="str">
        <f>IF(A1369="","",B1369&amp;"&lt;/td&gt;&lt;td&gt;"&amp;C1369&amp;"&lt;/td&gt;&lt;/tr&gt;")</f>
        <v>Bob Marley&lt;/td&gt;&lt;td&gt;Jamming&lt;/td&gt;&lt;/tr&gt;</v>
      </c>
      <c r="AM1369" s="53" t="str">
        <f>AI1369&amp;AJ1369&amp;AK1369&amp;AL1369</f>
        <v>&lt;tr&gt;&lt;td align="left"&gt;56&lt;/td&gt;&lt;td align="left"&gt;Bob Marley&lt;/td&gt;&lt;td&gt;Jamming&lt;/td&gt;&lt;/tr&gt;</v>
      </c>
      <c r="AN1369" s="64">
        <f>IF(MAX(LEN(B1369),LEN(C1369))=0,"",MAX(LEN(B1369),LEN(C1369)))</f>
        <v>10</v>
      </c>
    </row>
    <row r="1370" spans="1:40" x14ac:dyDescent="0.25">
      <c r="A1370" s="10" t="str">
        <f>N1370&amp;Q1370&amp;R1370&amp;S1370</f>
        <v>TV21K</v>
      </c>
      <c r="B1370" s="35" t="s">
        <v>1728</v>
      </c>
      <c r="C1370" s="15"/>
      <c r="D1370" s="35" t="s">
        <v>985</v>
      </c>
      <c r="E1370" s="15"/>
      <c r="F1370" s="35" t="s">
        <v>505</v>
      </c>
      <c r="G1370" s="15"/>
      <c r="H1370" s="35" t="s">
        <v>1729</v>
      </c>
      <c r="I1370" s="35" t="s">
        <v>1730</v>
      </c>
      <c r="J1370" s="35" t="s">
        <v>1731</v>
      </c>
      <c r="K1370" s="14"/>
      <c r="L1370" s="15"/>
      <c r="M1370" s="10"/>
      <c r="N1370" s="8" t="s">
        <v>667</v>
      </c>
      <c r="O1370" s="10"/>
      <c r="P1370" s="15">
        <v>11</v>
      </c>
      <c r="Q1370" s="15">
        <v>2</v>
      </c>
      <c r="R1370" s="15">
        <v>1</v>
      </c>
      <c r="S1370" s="35" t="s">
        <v>1072</v>
      </c>
      <c r="U1370" s="76" t="s">
        <v>3074</v>
      </c>
      <c r="V1370" s="76" t="str">
        <f>IF(B1370="","",B1370)</f>
        <v>Breaking Bad</v>
      </c>
      <c r="W1370" s="76" t="s">
        <v>3075</v>
      </c>
      <c r="X1370" s="76" t="str">
        <f>IF(C1370="","",C1370)</f>
        <v/>
      </c>
      <c r="Y1370" s="77" t="s">
        <v>3077</v>
      </c>
      <c r="Z1370" s="76" t="str">
        <f>IF(L1370="","",L1370)</f>
        <v/>
      </c>
      <c r="AA1370" s="76" t="s">
        <v>3076</v>
      </c>
      <c r="AB1370" s="76" t="str">
        <f>_xlfn.CONCAT(U1370:AA1370)</f>
        <v>&lt;table class="questions" width="290"&gt;&lt;tr&gt;&lt;td height="50"&gt;&lt;div align="center"&gt;2 Points &lt;/div&gt;&lt;/td&gt;&lt;/tr&gt;&lt;tr&gt;&lt;td height="30"&gt;&lt;div align="center"&gt;Breaking Bad&lt;/div&gt;&lt;/td&gt;&lt;/tr&gt;&lt;tr&gt;&lt;td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70" s="50" t="s">
        <v>2615</v>
      </c>
      <c r="AD1370" s="50" t="str">
        <f>IF(A1370="","","Assets/"&amp;N1370&amp;"/"&amp;Q1370&amp;"/"&amp;P1370&amp;".mp3")</f>
        <v>Assets/TV/2/11.mp3</v>
      </c>
      <c r="AE1370" s="51" t="s">
        <v>2614</v>
      </c>
      <c r="AF1370" s="50" t="str">
        <f>IF(A1370="","","Tune "&amp;66*(Q1370-1)+P1370)</f>
        <v>Tune 77</v>
      </c>
      <c r="AG1370" s="50" t="s">
        <v>2613</v>
      </c>
      <c r="AH1370" s="50" t="str">
        <f>AC1370&amp;AD1370&amp;AE1370&amp;AF1370&amp;AG1370</f>
        <v>&lt;li&gt;&lt;a href="Assets/TV/2/11.mp3"&gt;Tune 77&lt;/a&gt;&lt;/li&gt;</v>
      </c>
      <c r="AI1370" s="53" t="s">
        <v>2616</v>
      </c>
      <c r="AJ1370" s="53">
        <f>IF(A1370="","",66*(Q1370-1)+P1370)</f>
        <v>77</v>
      </c>
      <c r="AK1370" s="53" t="s">
        <v>2617</v>
      </c>
      <c r="AL1370" s="53" t="str">
        <f>IF(A1370="","",B1370&amp;"&lt;/td&gt;&lt;td&gt;"&amp;C1370&amp;"&lt;/td&gt;&lt;/tr&gt;")</f>
        <v>Breaking Bad&lt;/td&gt;&lt;td&gt;&lt;/td&gt;&lt;/tr&gt;</v>
      </c>
      <c r="AM1370" s="53" t="str">
        <f>AI1370&amp;AJ1370&amp;AK1370&amp;AL1370</f>
        <v>&lt;tr&gt;&lt;td align="left"&gt;77&lt;/td&gt;&lt;td align="left"&gt;Breaking Bad&lt;/td&gt;&lt;td&gt;&lt;/td&gt;&lt;/tr&gt;</v>
      </c>
      <c r="AN1370" s="64">
        <f>IF(MAX(LEN(B1370),LEN(C1370))=0,"",MAX(LEN(B1370),LEN(C1370)))</f>
        <v>12</v>
      </c>
    </row>
    <row r="1371" spans="1:40" x14ac:dyDescent="0.25">
      <c r="A1371" s="10" t="str">
        <f>N1371&amp;Q1371&amp;R1371&amp;S1371</f>
        <v>Rock15E</v>
      </c>
      <c r="B1371" s="15" t="s">
        <v>1102</v>
      </c>
      <c r="C1371" s="15" t="s">
        <v>1103</v>
      </c>
      <c r="D1371" s="15" t="s">
        <v>672</v>
      </c>
      <c r="E1371" s="15" t="s">
        <v>682</v>
      </c>
      <c r="F1371" s="15"/>
      <c r="G1371" s="15"/>
      <c r="H1371" s="15"/>
      <c r="I1371" s="15"/>
      <c r="J1371" s="15"/>
      <c r="K1371" s="14"/>
      <c r="L1371" s="15">
        <v>1990</v>
      </c>
      <c r="M1371" s="10"/>
      <c r="N1371" s="36" t="s">
        <v>1067</v>
      </c>
      <c r="O1371" s="10"/>
      <c r="P1371" s="15">
        <v>49</v>
      </c>
      <c r="Q1371" s="15">
        <v>1</v>
      </c>
      <c r="R1371" s="15">
        <v>5</v>
      </c>
      <c r="S1371" s="15" t="s">
        <v>87</v>
      </c>
      <c r="U1371" s="76" t="s">
        <v>3074</v>
      </c>
      <c r="V1371" s="76" t="str">
        <f>IF(B1371="","",B1371)</f>
        <v>Stone Roses</v>
      </c>
      <c r="W1371" s="76" t="s">
        <v>3075</v>
      </c>
      <c r="X1371" s="76" t="str">
        <f>IF(C1371="","",C1371)</f>
        <v>Fools Gold</v>
      </c>
      <c r="Y1371" s="77" t="s">
        <v>3077</v>
      </c>
      <c r="Z1371" s="76">
        <f>IF(L1371="","",L1371)</f>
        <v>1990</v>
      </c>
      <c r="AA1371" s="76" t="s">
        <v>3076</v>
      </c>
      <c r="AB1371" s="76" t="str">
        <f>_xlfn.CONCAT(U1371:AA1371)</f>
        <v>&lt;table class="questions" width="290"&gt;&lt;tr&gt;&lt;td height="50"&gt;&lt;div align="center"&gt;2 Points &lt;/div&gt;&lt;/td&gt;&lt;/tr&gt;&lt;tr&gt;&lt;td height="30"&gt;&lt;div align="center"&gt;Stone Roses&lt;/div&gt;&lt;/td&gt;&lt;/tr&gt;&lt;tr&gt;&lt;td height="30"&gt;&lt;div align="center"&gt;Fools Gold&lt;/div&gt;&lt;/td&gt;&lt;/tr&gt;&lt;tr&gt;&lt;td height="30"&gt;&lt;div align="center"&gt;&lt;/div&gt;&lt;/td&gt;&lt;/tr&gt;&lt;tr&gt;&lt;td height="30"&gt;&lt;div align="center"&gt;1990&lt;/div&gt;&lt;/td&gt;&lt;/tr&gt;&lt;/table&gt;</v>
      </c>
      <c r="AC1371" s="50" t="s">
        <v>2615</v>
      </c>
      <c r="AD1371" s="50" t="str">
        <f>IF(A1371="","","Assets/"&amp;N1371&amp;"/"&amp;Q1371&amp;"/"&amp;P1371&amp;".mp3")</f>
        <v>Assets/Rock/1/49.mp3</v>
      </c>
      <c r="AE1371" s="51" t="s">
        <v>2614</v>
      </c>
      <c r="AF1371" s="50" t="str">
        <f>IF(A1371="","","Tune "&amp;66*(Q1371-1)+P1371)</f>
        <v>Tune 49</v>
      </c>
      <c r="AG1371" s="50" t="s">
        <v>2613</v>
      </c>
      <c r="AH1371" s="50" t="str">
        <f>AC1371&amp;AD1371&amp;AE1371&amp;AF1371&amp;AG1371</f>
        <v>&lt;li&gt;&lt;a href="Assets/Rock/1/49.mp3"&gt;Tune 49&lt;/a&gt;&lt;/li&gt;</v>
      </c>
      <c r="AI1371" s="53" t="s">
        <v>2616</v>
      </c>
      <c r="AJ1371" s="53">
        <f>IF(A1371="","",66*(Q1371-1)+P1371)</f>
        <v>49</v>
      </c>
      <c r="AK1371" s="53" t="s">
        <v>2617</v>
      </c>
      <c r="AL1371" s="53" t="str">
        <f>IF(A1371="","",B1371&amp;"&lt;/td&gt;&lt;td&gt;"&amp;C1371&amp;"&lt;/td&gt;&lt;/tr&gt;")</f>
        <v>Stone Roses&lt;/td&gt;&lt;td&gt;Fools Gold&lt;/td&gt;&lt;/tr&gt;</v>
      </c>
      <c r="AM1371" s="53" t="str">
        <f>AI1371&amp;AJ1371&amp;AK1371&amp;AL1371</f>
        <v>&lt;tr&gt;&lt;td align="left"&gt;49&lt;/td&gt;&lt;td align="left"&gt;Stone Roses&lt;/td&gt;&lt;td&gt;Fools Gold&lt;/td&gt;&lt;/tr&gt;</v>
      </c>
      <c r="AN1371" s="64">
        <f>IF(MAX(LEN(B1371),LEN(C1371))=0,"",MAX(LEN(B1371),LEN(C1371)))</f>
        <v>11</v>
      </c>
    </row>
    <row r="1372" spans="1:40" x14ac:dyDescent="0.25">
      <c r="A1372" s="10" t="str">
        <f>N1372&amp;Q1372&amp;R1372&amp;S1372</f>
        <v>2010-201433K</v>
      </c>
      <c r="B1372" s="35" t="s">
        <v>1735</v>
      </c>
      <c r="C1372" s="35" t="s">
        <v>1736</v>
      </c>
      <c r="D1372" s="35" t="s">
        <v>672</v>
      </c>
      <c r="E1372" s="35" t="s">
        <v>682</v>
      </c>
      <c r="F1372" s="35" t="s">
        <v>522</v>
      </c>
      <c r="G1372" s="15"/>
      <c r="H1372" s="35" t="s">
        <v>40</v>
      </c>
      <c r="I1372" s="15"/>
      <c r="J1372" s="15"/>
      <c r="K1372" s="14"/>
      <c r="L1372" s="15">
        <v>2014</v>
      </c>
      <c r="M1372" s="10"/>
      <c r="N1372" s="3" t="s">
        <v>2622</v>
      </c>
      <c r="O1372" s="10"/>
      <c r="P1372" s="15">
        <v>33</v>
      </c>
      <c r="Q1372" s="15">
        <v>3</v>
      </c>
      <c r="R1372" s="15">
        <v>3</v>
      </c>
      <c r="S1372" s="35" t="s">
        <v>1072</v>
      </c>
      <c r="U1372" s="76" t="s">
        <v>3074</v>
      </c>
      <c r="V1372" s="76" t="str">
        <f>IF(B1372="","",B1372)</f>
        <v>Mark Ronson</v>
      </c>
      <c r="W1372" s="76" t="s">
        <v>3075</v>
      </c>
      <c r="X1372" s="76" t="str">
        <f>IF(C1372="","",C1372)</f>
        <v>Uptown Funk</v>
      </c>
      <c r="Y1372" s="77" t="s">
        <v>3077</v>
      </c>
      <c r="Z1372" s="76">
        <f>IF(L1372="","",L1372)</f>
        <v>2014</v>
      </c>
      <c r="AA1372" s="76" t="s">
        <v>3076</v>
      </c>
      <c r="AB1372" s="76" t="str">
        <f>_xlfn.CONCAT(U1372:AA1372)</f>
        <v>&lt;table class="questions" width="290"&gt;&lt;tr&gt;&lt;td height="50"&gt;&lt;div align="center"&gt;2 Points &lt;/div&gt;&lt;/td&gt;&lt;/tr&gt;&lt;tr&gt;&lt;td height="30"&gt;&lt;div align="center"&gt;Mark Ronson&lt;/div&gt;&lt;/td&gt;&lt;/tr&gt;&lt;tr&gt;&lt;td height="30"&gt;&lt;div align="center"&gt;Uptown Funk&lt;/div&gt;&lt;/td&gt;&lt;/tr&gt;&lt;tr&gt;&lt;td height="30"&gt;&lt;div align="center"&gt;&lt;/div&gt;&lt;/td&gt;&lt;/tr&gt;&lt;tr&gt;&lt;td height="30"&gt;&lt;div align="center"&gt;2014&lt;/div&gt;&lt;/td&gt;&lt;/tr&gt;&lt;/table&gt;</v>
      </c>
      <c r="AC1372" s="50" t="s">
        <v>2615</v>
      </c>
      <c r="AD1372" s="50" t="str">
        <f>IF(A1372="","","Assets/"&amp;N1372&amp;"/"&amp;Q1372&amp;"/"&amp;P1372&amp;".mp3")</f>
        <v>Assets/2010-2014/3/33.mp3</v>
      </c>
      <c r="AE1372" s="51" t="s">
        <v>2614</v>
      </c>
      <c r="AF1372" s="50" t="str">
        <f>IF(A1372="","","Tune "&amp;66*(Q1372-1)+P1372)</f>
        <v>Tune 165</v>
      </c>
      <c r="AG1372" s="50" t="s">
        <v>2613</v>
      </c>
      <c r="AH1372" s="50" t="str">
        <f>AC1372&amp;AD1372&amp;AE1372&amp;AF1372&amp;AG1372</f>
        <v>&lt;li&gt;&lt;a href="Assets/2010-2014/3/33.mp3"&gt;Tune 165&lt;/a&gt;&lt;/li&gt;</v>
      </c>
      <c r="AI1372" s="53" t="s">
        <v>2616</v>
      </c>
      <c r="AJ1372" s="53">
        <f>IF(A1372="","",66*(Q1372-1)+P1372)</f>
        <v>165</v>
      </c>
      <c r="AK1372" s="53" t="s">
        <v>2617</v>
      </c>
      <c r="AL1372" s="53" t="str">
        <f>IF(A1372="","",B1372&amp;"&lt;/td&gt;&lt;td&gt;"&amp;C1372&amp;"&lt;/td&gt;&lt;/tr&gt;")</f>
        <v>Mark Ronson&lt;/td&gt;&lt;td&gt;Uptown Funk&lt;/td&gt;&lt;/tr&gt;</v>
      </c>
      <c r="AM1372" s="53" t="str">
        <f>AI1372&amp;AJ1372&amp;AK1372&amp;AL1372</f>
        <v>&lt;tr&gt;&lt;td align="left"&gt;165&lt;/td&gt;&lt;td align="left"&gt;Mark Ronson&lt;/td&gt;&lt;td&gt;Uptown Funk&lt;/td&gt;&lt;/tr&gt;</v>
      </c>
      <c r="AN1372" s="64">
        <f>IF(MAX(LEN(B1372),LEN(C1372))=0,"",MAX(LEN(B1372),LEN(C1372)))</f>
        <v>11</v>
      </c>
    </row>
    <row r="1373" spans="1:40" x14ac:dyDescent="0.25">
      <c r="A1373" s="10" t="str">
        <f>N1373&amp;Q1373&amp;R1373&amp;S1373</f>
        <v>2010-201434A</v>
      </c>
      <c r="B1373" s="35" t="s">
        <v>1737</v>
      </c>
      <c r="C1373" s="35" t="s">
        <v>1738</v>
      </c>
      <c r="D1373" s="35" t="s">
        <v>672</v>
      </c>
      <c r="E1373" s="35" t="s">
        <v>682</v>
      </c>
      <c r="F1373" s="15"/>
      <c r="G1373" s="15"/>
      <c r="H1373" s="15"/>
      <c r="I1373" s="15"/>
      <c r="J1373" s="15"/>
      <c r="K1373" s="14"/>
      <c r="L1373" s="15">
        <v>2014</v>
      </c>
      <c r="M1373" s="10"/>
      <c r="N1373" s="3" t="s">
        <v>2622</v>
      </c>
      <c r="O1373" s="10"/>
      <c r="P1373" s="15">
        <v>34</v>
      </c>
      <c r="Q1373" s="15">
        <v>3</v>
      </c>
      <c r="R1373" s="15">
        <v>4</v>
      </c>
      <c r="S1373" s="35" t="s">
        <v>84</v>
      </c>
      <c r="U1373" s="76" t="s">
        <v>3074</v>
      </c>
      <c r="V1373" s="76" t="str">
        <f>IF(B1373="","",B1373)</f>
        <v>Philip George</v>
      </c>
      <c r="W1373" s="76" t="s">
        <v>3075</v>
      </c>
      <c r="X1373" s="76" t="str">
        <f>IF(C1373="","",C1373)</f>
        <v>Wish You Were Mine</v>
      </c>
      <c r="Y1373" s="77" t="s">
        <v>3077</v>
      </c>
      <c r="Z1373" s="76">
        <f>IF(L1373="","",L1373)</f>
        <v>2014</v>
      </c>
      <c r="AA1373" s="76" t="s">
        <v>3076</v>
      </c>
      <c r="AB1373" s="76" t="str">
        <f>_xlfn.CONCAT(U1373:AA1373)</f>
        <v>&lt;table class="questions" width="290"&gt;&lt;tr&gt;&lt;td height="50"&gt;&lt;div align="center"&gt;2 Points &lt;/div&gt;&lt;/td&gt;&lt;/tr&gt;&lt;tr&gt;&lt;td height="30"&gt;&lt;div align="center"&gt;Philip George&lt;/div&gt;&lt;/td&gt;&lt;/tr&gt;&lt;tr&gt;&lt;td height="30"&gt;&lt;div align="center"&gt;Wish You Were Mine&lt;/div&gt;&lt;/td&gt;&lt;/tr&gt;&lt;tr&gt;&lt;td height="30"&gt;&lt;div align="center"&gt;&lt;/div&gt;&lt;/td&gt;&lt;/tr&gt;&lt;tr&gt;&lt;td height="30"&gt;&lt;div align="center"&gt;2014&lt;/div&gt;&lt;/td&gt;&lt;/tr&gt;&lt;/table&gt;</v>
      </c>
      <c r="AC1373" s="50" t="s">
        <v>2615</v>
      </c>
      <c r="AD1373" s="50" t="str">
        <f>IF(A1373="","","Assets/"&amp;N1373&amp;"/"&amp;Q1373&amp;"/"&amp;P1373&amp;".mp3")</f>
        <v>Assets/2010-2014/3/34.mp3</v>
      </c>
      <c r="AE1373" s="51" t="s">
        <v>2614</v>
      </c>
      <c r="AF1373" s="50" t="str">
        <f>IF(A1373="","","Tune "&amp;66*(Q1373-1)+P1373)</f>
        <v>Tune 166</v>
      </c>
      <c r="AG1373" s="50" t="s">
        <v>2613</v>
      </c>
      <c r="AH1373" s="50" t="str">
        <f>AC1373&amp;AD1373&amp;AE1373&amp;AF1373&amp;AG1373</f>
        <v>&lt;li&gt;&lt;a href="Assets/2010-2014/3/34.mp3"&gt;Tune 166&lt;/a&gt;&lt;/li&gt;</v>
      </c>
      <c r="AI1373" s="53" t="s">
        <v>2616</v>
      </c>
      <c r="AJ1373" s="53">
        <f>IF(A1373="","",66*(Q1373-1)+P1373)</f>
        <v>166</v>
      </c>
      <c r="AK1373" s="53" t="s">
        <v>2617</v>
      </c>
      <c r="AL1373" s="53" t="str">
        <f>IF(A1373="","",B1373&amp;"&lt;/td&gt;&lt;td&gt;"&amp;C1373&amp;"&lt;/td&gt;&lt;/tr&gt;")</f>
        <v>Philip George&lt;/td&gt;&lt;td&gt;Wish You Were Mine&lt;/td&gt;&lt;/tr&gt;</v>
      </c>
      <c r="AM1373" s="53" t="str">
        <f>AI1373&amp;AJ1373&amp;AK1373&amp;AL1373</f>
        <v>&lt;tr&gt;&lt;td align="left"&gt;166&lt;/td&gt;&lt;td align="left"&gt;Philip George&lt;/td&gt;&lt;td&gt;Wish You Were Mine&lt;/td&gt;&lt;/tr&gt;</v>
      </c>
      <c r="AN1373" s="64">
        <f>IF(MAX(LEN(B1373),LEN(C1373))=0,"",MAX(LEN(B1373),LEN(C1373)))</f>
        <v>18</v>
      </c>
    </row>
    <row r="1374" spans="1:40" x14ac:dyDescent="0.25">
      <c r="A1374" s="10" t="str">
        <f>N1374&amp;Q1374&amp;R1374&amp;S1374</f>
        <v>2015-201942C</v>
      </c>
      <c r="B1374" s="15" t="s">
        <v>2696</v>
      </c>
      <c r="C1374" s="15" t="s">
        <v>2697</v>
      </c>
      <c r="D1374" s="15"/>
      <c r="E1374" s="15"/>
      <c r="F1374" s="15"/>
      <c r="G1374" s="15"/>
      <c r="H1374" s="15"/>
      <c r="I1374" s="15"/>
      <c r="J1374" s="15"/>
      <c r="K1374" s="14"/>
      <c r="L1374" s="15">
        <v>2019</v>
      </c>
      <c r="M1374" s="10"/>
      <c r="N1374" s="3" t="s">
        <v>2623</v>
      </c>
      <c r="O1374" s="10"/>
      <c r="P1374" s="15">
        <v>14</v>
      </c>
      <c r="Q1374" s="15">
        <v>4</v>
      </c>
      <c r="R1374" s="15">
        <v>2</v>
      </c>
      <c r="S1374" s="15" t="s">
        <v>89</v>
      </c>
      <c r="U1374" s="76" t="s">
        <v>3074</v>
      </c>
      <c r="V1374" s="76" t="str">
        <f>IF(B1374="","",B1374)</f>
        <v>Pink Ft Cash Cash</v>
      </c>
      <c r="W1374" s="76" t="s">
        <v>3075</v>
      </c>
      <c r="X1374" s="76" t="str">
        <f>IF(C1374="","",C1374)</f>
        <v>Can We Pretend</v>
      </c>
      <c r="Y1374" s="77" t="s">
        <v>3077</v>
      </c>
      <c r="Z1374" s="76">
        <f>IF(L1374="","",L1374)</f>
        <v>2019</v>
      </c>
      <c r="AA1374" s="76" t="s">
        <v>3076</v>
      </c>
      <c r="AB1374" s="76" t="str">
        <f>_xlfn.CONCAT(U1374:AA1374)</f>
        <v>&lt;table class="questions" width="290"&gt;&lt;tr&gt;&lt;td height="50"&gt;&lt;div align="center"&gt;2 Points &lt;/div&gt;&lt;/td&gt;&lt;/tr&gt;&lt;tr&gt;&lt;td height="30"&gt;&lt;div align="center"&gt;Pink Ft Cash Cash&lt;/div&gt;&lt;/td&gt;&lt;/tr&gt;&lt;tr&gt;&lt;td height="30"&gt;&lt;div align="center"&gt;Can We Pretend&lt;/div&gt;&lt;/td&gt;&lt;/tr&gt;&lt;tr&gt;&lt;td height="30"&gt;&lt;div align="center"&gt;&lt;/div&gt;&lt;/td&gt;&lt;/tr&gt;&lt;tr&gt;&lt;td height="30"&gt;&lt;div align="center"&gt;2019&lt;/div&gt;&lt;/td&gt;&lt;/tr&gt;&lt;/table&gt;</v>
      </c>
      <c r="AC1374" s="50" t="s">
        <v>2615</v>
      </c>
      <c r="AD1374" s="50" t="str">
        <f>IF(A1374="","","Assets/"&amp;N1374&amp;"/"&amp;Q1374&amp;"/"&amp;P1374&amp;".mp3")</f>
        <v>Assets/2015-2019/4/14.mp3</v>
      </c>
      <c r="AE1374" s="51" t="s">
        <v>2614</v>
      </c>
      <c r="AF1374" s="50" t="str">
        <f>IF(A1374="","","Tune "&amp;66*(Q1374-1)+P1374)</f>
        <v>Tune 212</v>
      </c>
      <c r="AG1374" s="50" t="s">
        <v>2613</v>
      </c>
      <c r="AH1374" s="50" t="str">
        <f>AC1374&amp;AD1374&amp;AE1374&amp;AF1374&amp;AG1374</f>
        <v>&lt;li&gt;&lt;a href="Assets/2015-2019/4/14.mp3"&gt;Tune 212&lt;/a&gt;&lt;/li&gt;</v>
      </c>
      <c r="AI1374" s="53" t="s">
        <v>2616</v>
      </c>
      <c r="AJ1374" s="53">
        <f>IF(A1374="","",66*(Q1374-1)+P1374)</f>
        <v>212</v>
      </c>
      <c r="AK1374" s="53" t="s">
        <v>2617</v>
      </c>
      <c r="AL1374" s="53" t="str">
        <f>IF(A1374="","",B1374&amp;"&lt;/td&gt;&lt;td&gt;"&amp;C1374&amp;"&lt;/td&gt;&lt;/tr&gt;")</f>
        <v>Pink Ft Cash Cash&lt;/td&gt;&lt;td&gt;Can We Pretend&lt;/td&gt;&lt;/tr&gt;</v>
      </c>
      <c r="AM1374" s="53" t="str">
        <f>AI1374&amp;AJ1374&amp;AK1374&amp;AL1374</f>
        <v>&lt;tr&gt;&lt;td align="left"&gt;212&lt;/td&gt;&lt;td align="left"&gt;Pink Ft Cash Cash&lt;/td&gt;&lt;td&gt;Can We Pretend&lt;/td&gt;&lt;/tr&gt;</v>
      </c>
      <c r="AN1374" s="64">
        <f>IF(MAX(LEN(B1374),LEN(C1374))=0,"",MAX(LEN(B1374),LEN(C1374)))</f>
        <v>17</v>
      </c>
    </row>
    <row r="1375" spans="1:40" x14ac:dyDescent="0.25">
      <c r="A1375" s="10" t="str">
        <f>N1375&amp;Q1375&amp;R1375&amp;S1375</f>
        <v>2015-201942D</v>
      </c>
      <c r="B1375" s="15" t="s">
        <v>2752</v>
      </c>
      <c r="C1375" s="15" t="s">
        <v>2753</v>
      </c>
      <c r="D1375" s="15"/>
      <c r="E1375" s="15"/>
      <c r="F1375" s="15"/>
      <c r="G1375" s="15"/>
      <c r="H1375" s="15"/>
      <c r="I1375" s="15"/>
      <c r="J1375" s="15"/>
      <c r="K1375" s="14"/>
      <c r="L1375" s="15">
        <v>2019</v>
      </c>
      <c r="M1375" s="10"/>
      <c r="N1375" s="3" t="s">
        <v>2623</v>
      </c>
      <c r="O1375" s="10"/>
      <c r="P1375" s="15">
        <v>15</v>
      </c>
      <c r="Q1375" s="15">
        <v>4</v>
      </c>
      <c r="R1375" s="15">
        <v>2</v>
      </c>
      <c r="S1375" s="35" t="s">
        <v>86</v>
      </c>
      <c r="U1375" s="76" t="s">
        <v>3074</v>
      </c>
      <c r="V1375" s="76" t="str">
        <f>IF(B1375="","",B1375)</f>
        <v>Billie Eilish</v>
      </c>
      <c r="W1375" s="76" t="s">
        <v>3075</v>
      </c>
      <c r="X1375" s="76" t="str">
        <f>IF(C1375="","",C1375)</f>
        <v>Bad Guy</v>
      </c>
      <c r="Y1375" s="77" t="s">
        <v>3077</v>
      </c>
      <c r="Z1375" s="76">
        <f>IF(L1375="","",L1375)</f>
        <v>2019</v>
      </c>
      <c r="AA1375" s="76" t="s">
        <v>3076</v>
      </c>
      <c r="AB1375" s="76" t="str">
        <f>_xlfn.CONCAT(U1375:AA1375)</f>
        <v>&lt;table class="questions" width="290"&gt;&lt;tr&gt;&lt;td height="50"&gt;&lt;div align="center"&gt;2 Points &lt;/div&gt;&lt;/td&gt;&lt;/tr&gt;&lt;tr&gt;&lt;td height="30"&gt;&lt;div align="center"&gt;Billie Eilish&lt;/div&gt;&lt;/td&gt;&lt;/tr&gt;&lt;tr&gt;&lt;td height="30"&gt;&lt;div align="center"&gt;Bad Guy&lt;/div&gt;&lt;/td&gt;&lt;/tr&gt;&lt;tr&gt;&lt;td height="30"&gt;&lt;div align="center"&gt;&lt;/div&gt;&lt;/td&gt;&lt;/tr&gt;&lt;tr&gt;&lt;td height="30"&gt;&lt;div align="center"&gt;2019&lt;/div&gt;&lt;/td&gt;&lt;/tr&gt;&lt;/table&gt;</v>
      </c>
      <c r="AC1375" s="50" t="s">
        <v>2615</v>
      </c>
      <c r="AD1375" s="50" t="str">
        <f>IF(A1375="","","Assets/"&amp;N1375&amp;"/"&amp;Q1375&amp;"/"&amp;P1375&amp;".mp3")</f>
        <v>Assets/2015-2019/4/15.mp3</v>
      </c>
      <c r="AE1375" s="51" t="s">
        <v>2614</v>
      </c>
      <c r="AF1375" s="50" t="str">
        <f>IF(A1375="","","Tune "&amp;66*(Q1375-1)+P1375)</f>
        <v>Tune 213</v>
      </c>
      <c r="AG1375" s="50" t="s">
        <v>2613</v>
      </c>
      <c r="AH1375" s="50" t="str">
        <f>AC1375&amp;AD1375&amp;AE1375&amp;AF1375&amp;AG1375</f>
        <v>&lt;li&gt;&lt;a href="Assets/2015-2019/4/15.mp3"&gt;Tune 213&lt;/a&gt;&lt;/li&gt;</v>
      </c>
      <c r="AI1375" s="53" t="s">
        <v>2616</v>
      </c>
      <c r="AJ1375" s="53">
        <f>IF(A1375="","",66*(Q1375-1)+P1375)</f>
        <v>213</v>
      </c>
      <c r="AK1375" s="53" t="s">
        <v>2617</v>
      </c>
      <c r="AL1375" s="53" t="str">
        <f>IF(A1375="","",B1375&amp;"&lt;/td&gt;&lt;td&gt;"&amp;C1375&amp;"&lt;/td&gt;&lt;/tr&gt;")</f>
        <v>Billie Eilish&lt;/td&gt;&lt;td&gt;Bad Guy&lt;/td&gt;&lt;/tr&gt;</v>
      </c>
      <c r="AM1375" s="53" t="str">
        <f>AI1375&amp;AJ1375&amp;AK1375&amp;AL1375</f>
        <v>&lt;tr&gt;&lt;td align="left"&gt;213&lt;/td&gt;&lt;td align="left"&gt;Billie Eilish&lt;/td&gt;&lt;td&gt;Bad Guy&lt;/td&gt;&lt;/tr&gt;</v>
      </c>
      <c r="AN1375" s="64">
        <f>IF(MAX(LEN(B1375),LEN(C1375))=0,"",MAX(LEN(B1375),LEN(C1375)))</f>
        <v>13</v>
      </c>
    </row>
    <row r="1376" spans="1:40" x14ac:dyDescent="0.25">
      <c r="A1376" s="10" t="str">
        <f>N1376&amp;Q1376&amp;R1376&amp;S1376</f>
        <v>2015-201942E</v>
      </c>
      <c r="B1376" s="15" t="s">
        <v>1077</v>
      </c>
      <c r="C1376" s="15" t="s">
        <v>2754</v>
      </c>
      <c r="D1376" s="15"/>
      <c r="E1376" s="15"/>
      <c r="F1376" s="15"/>
      <c r="G1376" s="15"/>
      <c r="H1376" s="15"/>
      <c r="I1376" s="15"/>
      <c r="J1376" s="15"/>
      <c r="K1376" s="14"/>
      <c r="L1376" s="15">
        <v>2019</v>
      </c>
      <c r="M1376" s="10"/>
      <c r="N1376" s="3" t="s">
        <v>2623</v>
      </c>
      <c r="O1376" s="10"/>
      <c r="P1376" s="15">
        <v>16</v>
      </c>
      <c r="Q1376" s="15">
        <v>4</v>
      </c>
      <c r="R1376" s="15">
        <v>2</v>
      </c>
      <c r="S1376" s="15" t="s">
        <v>87</v>
      </c>
      <c r="U1376" s="76" t="s">
        <v>3074</v>
      </c>
      <c r="V1376" s="76" t="str">
        <f>IF(B1376="","",B1376)</f>
        <v>Avicii</v>
      </c>
      <c r="W1376" s="76" t="s">
        <v>3075</v>
      </c>
      <c r="X1376" s="76" t="str">
        <f>IF(C1376="","",C1376)</f>
        <v>SOS</v>
      </c>
      <c r="Y1376" s="77" t="s">
        <v>3077</v>
      </c>
      <c r="Z1376" s="76">
        <f>IF(L1376="","",L1376)</f>
        <v>2019</v>
      </c>
      <c r="AA1376" s="76" t="s">
        <v>3076</v>
      </c>
      <c r="AB1376" s="76" t="str">
        <f>_xlfn.CONCAT(U1376:AA1376)</f>
        <v>&lt;table class="questions" width="290"&gt;&lt;tr&gt;&lt;td height="50"&gt;&lt;div align="center"&gt;2 Points &lt;/div&gt;&lt;/td&gt;&lt;/tr&gt;&lt;tr&gt;&lt;td height="30"&gt;&lt;div align="center"&gt;Avicii&lt;/div&gt;&lt;/td&gt;&lt;/tr&gt;&lt;tr&gt;&lt;td height="30"&gt;&lt;div align="center"&gt;SOS&lt;/div&gt;&lt;/td&gt;&lt;/tr&gt;&lt;tr&gt;&lt;td height="30"&gt;&lt;div align="center"&gt;&lt;/div&gt;&lt;/td&gt;&lt;/tr&gt;&lt;tr&gt;&lt;td height="30"&gt;&lt;div align="center"&gt;2019&lt;/div&gt;&lt;/td&gt;&lt;/tr&gt;&lt;/table&gt;</v>
      </c>
      <c r="AC1376" s="50" t="s">
        <v>2615</v>
      </c>
      <c r="AD1376" s="50" t="str">
        <f>IF(A1376="","","Assets/"&amp;N1376&amp;"/"&amp;Q1376&amp;"/"&amp;P1376&amp;".mp3")</f>
        <v>Assets/2015-2019/4/16.mp3</v>
      </c>
      <c r="AE1376" s="51" t="s">
        <v>2614</v>
      </c>
      <c r="AF1376" s="50" t="str">
        <f>IF(A1376="","","Tune "&amp;66*(Q1376-1)+P1376)</f>
        <v>Tune 214</v>
      </c>
      <c r="AG1376" s="50" t="s">
        <v>2613</v>
      </c>
      <c r="AH1376" s="50" t="str">
        <f>AC1376&amp;AD1376&amp;AE1376&amp;AF1376&amp;AG1376</f>
        <v>&lt;li&gt;&lt;a href="Assets/2015-2019/4/16.mp3"&gt;Tune 214&lt;/a&gt;&lt;/li&gt;</v>
      </c>
      <c r="AI1376" s="53" t="s">
        <v>2616</v>
      </c>
      <c r="AJ1376" s="53">
        <f>IF(A1376="","",66*(Q1376-1)+P1376)</f>
        <v>214</v>
      </c>
      <c r="AK1376" s="53" t="s">
        <v>2617</v>
      </c>
      <c r="AL1376" s="53" t="str">
        <f>IF(A1376="","",B1376&amp;"&lt;/td&gt;&lt;td&gt;"&amp;C1376&amp;"&lt;/td&gt;&lt;/tr&gt;")</f>
        <v>Avicii&lt;/td&gt;&lt;td&gt;SOS&lt;/td&gt;&lt;/tr&gt;</v>
      </c>
      <c r="AM1376" s="53" t="str">
        <f>AI1376&amp;AJ1376&amp;AK1376&amp;AL1376</f>
        <v>&lt;tr&gt;&lt;td align="left"&gt;214&lt;/td&gt;&lt;td align="left"&gt;Avicii&lt;/td&gt;&lt;td&gt;SOS&lt;/td&gt;&lt;/tr&gt;</v>
      </c>
      <c r="AN1376" s="64">
        <f>IF(MAX(LEN(B1376),LEN(C1376))=0,"",MAX(LEN(B1376),LEN(C1376)))</f>
        <v>6</v>
      </c>
    </row>
    <row r="1377" spans="1:40" x14ac:dyDescent="0.25">
      <c r="A1377" s="10" t="str">
        <f>N1377&amp;Q1377&amp;R1377&amp;S1377</f>
        <v>2015-201942F</v>
      </c>
      <c r="B1377" s="15" t="s">
        <v>2755</v>
      </c>
      <c r="C1377" s="15" t="s">
        <v>2756</v>
      </c>
      <c r="D1377" s="15"/>
      <c r="E1377" s="15"/>
      <c r="F1377" s="15"/>
      <c r="G1377" s="15"/>
      <c r="H1377" s="15"/>
      <c r="I1377" s="15"/>
      <c r="J1377" s="15"/>
      <c r="K1377" s="14"/>
      <c r="L1377" s="15">
        <v>2019</v>
      </c>
      <c r="M1377" s="10"/>
      <c r="N1377" s="3" t="s">
        <v>2623</v>
      </c>
      <c r="O1377" s="10"/>
      <c r="P1377" s="15">
        <v>17</v>
      </c>
      <c r="Q1377" s="15">
        <v>4</v>
      </c>
      <c r="R1377" s="15">
        <v>2</v>
      </c>
      <c r="S1377" s="35" t="s">
        <v>88</v>
      </c>
      <c r="U1377" s="76" t="s">
        <v>3074</v>
      </c>
      <c r="V1377" s="76" t="str">
        <f>IF(B1377="","",B1377)</f>
        <v>Mabel</v>
      </c>
      <c r="W1377" s="76" t="s">
        <v>3075</v>
      </c>
      <c r="X1377" s="76" t="str">
        <f>IF(C1377="","",C1377)</f>
        <v>Mad Love</v>
      </c>
      <c r="Y1377" s="77" t="s">
        <v>3077</v>
      </c>
      <c r="Z1377" s="76">
        <f>IF(L1377="","",L1377)</f>
        <v>2019</v>
      </c>
      <c r="AA1377" s="76" t="s">
        <v>3076</v>
      </c>
      <c r="AB1377" s="76" t="str">
        <f>_xlfn.CONCAT(U1377:AA1377)</f>
        <v>&lt;table class="questions" width="290"&gt;&lt;tr&gt;&lt;td height="50"&gt;&lt;div align="center"&gt;2 Points &lt;/div&gt;&lt;/td&gt;&lt;/tr&gt;&lt;tr&gt;&lt;td height="30"&gt;&lt;div align="center"&gt;Mabel&lt;/div&gt;&lt;/td&gt;&lt;/tr&gt;&lt;tr&gt;&lt;td height="30"&gt;&lt;div align="center"&gt;Mad Love&lt;/div&gt;&lt;/td&gt;&lt;/tr&gt;&lt;tr&gt;&lt;td height="30"&gt;&lt;div align="center"&gt;&lt;/div&gt;&lt;/td&gt;&lt;/tr&gt;&lt;tr&gt;&lt;td height="30"&gt;&lt;div align="center"&gt;2019&lt;/div&gt;&lt;/td&gt;&lt;/tr&gt;&lt;/table&gt;</v>
      </c>
      <c r="AC1377" s="50" t="s">
        <v>2615</v>
      </c>
      <c r="AD1377" s="50" t="str">
        <f>IF(A1377="","","Assets/"&amp;N1377&amp;"/"&amp;Q1377&amp;"/"&amp;P1377&amp;".mp3")</f>
        <v>Assets/2015-2019/4/17.mp3</v>
      </c>
      <c r="AE1377" s="51" t="s">
        <v>2614</v>
      </c>
      <c r="AF1377" s="50" t="str">
        <f>IF(A1377="","","Tune "&amp;66*(Q1377-1)+P1377)</f>
        <v>Tune 215</v>
      </c>
      <c r="AG1377" s="50" t="s">
        <v>2613</v>
      </c>
      <c r="AH1377" s="50" t="str">
        <f>AC1377&amp;AD1377&amp;AE1377&amp;AF1377&amp;AG1377</f>
        <v>&lt;li&gt;&lt;a href="Assets/2015-2019/4/17.mp3"&gt;Tune 215&lt;/a&gt;&lt;/li&gt;</v>
      </c>
      <c r="AI1377" s="53" t="s">
        <v>2616</v>
      </c>
      <c r="AJ1377" s="53">
        <f>IF(A1377="","",66*(Q1377-1)+P1377)</f>
        <v>215</v>
      </c>
      <c r="AK1377" s="53" t="s">
        <v>2617</v>
      </c>
      <c r="AL1377" s="53" t="str">
        <f>IF(A1377="","",B1377&amp;"&lt;/td&gt;&lt;td&gt;"&amp;C1377&amp;"&lt;/td&gt;&lt;/tr&gt;")</f>
        <v>Mabel&lt;/td&gt;&lt;td&gt;Mad Love&lt;/td&gt;&lt;/tr&gt;</v>
      </c>
      <c r="AM1377" s="53" t="str">
        <f>AI1377&amp;AJ1377&amp;AK1377&amp;AL1377</f>
        <v>&lt;tr&gt;&lt;td align="left"&gt;215&lt;/td&gt;&lt;td align="left"&gt;Mabel&lt;/td&gt;&lt;td&gt;Mad Love&lt;/td&gt;&lt;/tr&gt;</v>
      </c>
      <c r="AN1377" s="64">
        <f>IF(MAX(LEN(B1377),LEN(C1377))=0,"",MAX(LEN(B1377),LEN(C1377)))</f>
        <v>8</v>
      </c>
    </row>
    <row r="1378" spans="1:40" x14ac:dyDescent="0.25">
      <c r="A1378" s="10" t="str">
        <f>N1378&amp;Q1378&amp;R1378&amp;S1378</f>
        <v>2015-201942G</v>
      </c>
      <c r="B1378" s="15" t="s">
        <v>2757</v>
      </c>
      <c r="C1378" s="15" t="s">
        <v>2758</v>
      </c>
      <c r="D1378" s="15"/>
      <c r="E1378" s="15"/>
      <c r="F1378" s="15"/>
      <c r="G1378" s="15"/>
      <c r="H1378" s="15"/>
      <c r="I1378" s="15"/>
      <c r="J1378" s="15"/>
      <c r="K1378" s="14"/>
      <c r="L1378" s="15">
        <v>2019</v>
      </c>
      <c r="M1378" s="10"/>
      <c r="N1378" s="3" t="s">
        <v>2623</v>
      </c>
      <c r="O1378" s="10"/>
      <c r="P1378" s="15">
        <v>18</v>
      </c>
      <c r="Q1378" s="15">
        <v>4</v>
      </c>
      <c r="R1378" s="15">
        <v>2</v>
      </c>
      <c r="S1378" s="35" t="s">
        <v>1068</v>
      </c>
      <c r="U1378" s="76" t="s">
        <v>3074</v>
      </c>
      <c r="V1378" s="76" t="str">
        <f>IF(B1378="","",B1378)</f>
        <v>CamelPhat &amp; Jake Bugg</v>
      </c>
      <c r="W1378" s="76" t="s">
        <v>3075</v>
      </c>
      <c r="X1378" s="76" t="str">
        <f>IF(C1378="","",C1378)</f>
        <v>Be Someone</v>
      </c>
      <c r="Y1378" s="77" t="s">
        <v>3077</v>
      </c>
      <c r="Z1378" s="76">
        <f>IF(L1378="","",L1378)</f>
        <v>2019</v>
      </c>
      <c r="AA1378" s="76" t="s">
        <v>3076</v>
      </c>
      <c r="AB1378" s="76" t="str">
        <f>_xlfn.CONCAT(U1378:AA1378)</f>
        <v>&lt;table class="questions" width="290"&gt;&lt;tr&gt;&lt;td height="50"&gt;&lt;div align="center"&gt;2 Points &lt;/div&gt;&lt;/td&gt;&lt;/tr&gt;&lt;tr&gt;&lt;td height="30"&gt;&lt;div align="center"&gt;CamelPhat &amp; Jake Bugg&lt;/div&gt;&lt;/td&gt;&lt;/tr&gt;&lt;tr&gt;&lt;td height="30"&gt;&lt;div align="center"&gt;Be Someone&lt;/div&gt;&lt;/td&gt;&lt;/tr&gt;&lt;tr&gt;&lt;td height="30"&gt;&lt;div align="center"&gt;&lt;/div&gt;&lt;/td&gt;&lt;/tr&gt;&lt;tr&gt;&lt;td height="30"&gt;&lt;div align="center"&gt;2019&lt;/div&gt;&lt;/td&gt;&lt;/tr&gt;&lt;/table&gt;</v>
      </c>
      <c r="AC1378" s="50" t="s">
        <v>2615</v>
      </c>
      <c r="AD1378" s="50" t="str">
        <f>IF(A1378="","","Assets/"&amp;N1378&amp;"/"&amp;Q1378&amp;"/"&amp;P1378&amp;".mp3")</f>
        <v>Assets/2015-2019/4/18.mp3</v>
      </c>
      <c r="AE1378" s="51" t="s">
        <v>2614</v>
      </c>
      <c r="AF1378" s="50" t="str">
        <f>IF(A1378="","","Tune "&amp;66*(Q1378-1)+P1378)</f>
        <v>Tune 216</v>
      </c>
      <c r="AG1378" s="50" t="s">
        <v>2613</v>
      </c>
      <c r="AH1378" s="50" t="str">
        <f>AC1378&amp;AD1378&amp;AE1378&amp;AF1378&amp;AG1378</f>
        <v>&lt;li&gt;&lt;a href="Assets/2015-2019/4/18.mp3"&gt;Tune 216&lt;/a&gt;&lt;/li&gt;</v>
      </c>
      <c r="AI1378" s="53" t="s">
        <v>2616</v>
      </c>
      <c r="AJ1378" s="53">
        <f>IF(A1378="","",66*(Q1378-1)+P1378)</f>
        <v>216</v>
      </c>
      <c r="AK1378" s="53" t="s">
        <v>2617</v>
      </c>
      <c r="AL1378" s="53" t="str">
        <f>IF(A1378="","",B1378&amp;"&lt;/td&gt;&lt;td&gt;"&amp;C1378&amp;"&lt;/td&gt;&lt;/tr&gt;")</f>
        <v>CamelPhat &amp; Jake Bugg&lt;/td&gt;&lt;td&gt;Be Someone&lt;/td&gt;&lt;/tr&gt;</v>
      </c>
      <c r="AM1378" s="53" t="str">
        <f>AI1378&amp;AJ1378&amp;AK1378&amp;AL1378</f>
        <v>&lt;tr&gt;&lt;td align="left"&gt;216&lt;/td&gt;&lt;td align="left"&gt;CamelPhat &amp; Jake Bugg&lt;/td&gt;&lt;td&gt;Be Someone&lt;/td&gt;&lt;/tr&gt;</v>
      </c>
      <c r="AN1378" s="64">
        <f>IF(MAX(LEN(B1378),LEN(C1378))=0,"",MAX(LEN(B1378),LEN(C1378)))</f>
        <v>21</v>
      </c>
    </row>
    <row r="1379" spans="1:40" x14ac:dyDescent="0.25">
      <c r="A1379" s="10" t="str">
        <f>N1379&amp;Q1379&amp;R1379&amp;S1379</f>
        <v>Film24B</v>
      </c>
      <c r="B1379" s="35" t="s">
        <v>1732</v>
      </c>
      <c r="C1379" s="15"/>
      <c r="D1379" s="35" t="s">
        <v>698</v>
      </c>
      <c r="E1379" s="15"/>
      <c r="F1379" s="15"/>
      <c r="G1379" s="15"/>
      <c r="H1379" s="15"/>
      <c r="I1379" s="15"/>
      <c r="J1379" s="15"/>
      <c r="K1379" s="14"/>
      <c r="L1379" s="15"/>
      <c r="M1379" s="10"/>
      <c r="N1379" s="4" t="s">
        <v>698</v>
      </c>
      <c r="O1379" s="10"/>
      <c r="P1379" s="15">
        <v>35</v>
      </c>
      <c r="Q1379" s="15">
        <v>2</v>
      </c>
      <c r="R1379" s="15">
        <v>4</v>
      </c>
      <c r="S1379" s="35" t="s">
        <v>85</v>
      </c>
      <c r="U1379" s="76" t="s">
        <v>3074</v>
      </c>
      <c r="V1379" s="76" t="str">
        <f>IF(B1379="","",B1379)</f>
        <v>The Mazerunner</v>
      </c>
      <c r="W1379" s="76" t="s">
        <v>3075</v>
      </c>
      <c r="X1379" s="76" t="str">
        <f>IF(C1379="","",C1379)</f>
        <v/>
      </c>
      <c r="Y1379" s="77" t="s">
        <v>3077</v>
      </c>
      <c r="Z1379" s="76" t="str">
        <f>IF(L1379="","",L1379)</f>
        <v/>
      </c>
      <c r="AA1379" s="76" t="s">
        <v>3076</v>
      </c>
      <c r="AB1379" s="76" t="str">
        <f>_xlfn.CONCAT(U1379:AA1379)</f>
        <v>&lt;table class="questions" width="290"&gt;&lt;tr&gt;&lt;td height="50"&gt;&lt;div align="center"&gt;2 Points &lt;/div&gt;&lt;/td&gt;&lt;/tr&gt;&lt;tr&gt;&lt;td height="30"&gt;&lt;div align="center"&gt;The Mazerunner&lt;/div&gt;&lt;/td&gt;&lt;/tr&gt;&lt;tr&gt;&lt;td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79" s="50" t="s">
        <v>2615</v>
      </c>
      <c r="AD1379" s="50" t="str">
        <f>IF(A1379="","","Assets/"&amp;N1379&amp;"/"&amp;Q1379&amp;"/"&amp;P1379&amp;".mp3")</f>
        <v>Assets/Film/2/35.mp3</v>
      </c>
      <c r="AE1379" s="51" t="s">
        <v>2614</v>
      </c>
      <c r="AF1379" s="50" t="str">
        <f>IF(A1379="","","Tune "&amp;66*(Q1379-1)+P1379)</f>
        <v>Tune 101</v>
      </c>
      <c r="AG1379" s="50" t="s">
        <v>2613</v>
      </c>
      <c r="AH1379" s="50" t="str">
        <f>AC1379&amp;AD1379&amp;AE1379&amp;AF1379&amp;AG1379</f>
        <v>&lt;li&gt;&lt;a href="Assets/Film/2/35.mp3"&gt;Tune 101&lt;/a&gt;&lt;/li&gt;</v>
      </c>
      <c r="AI1379" s="53" t="s">
        <v>2616</v>
      </c>
      <c r="AJ1379" s="53">
        <f>IF(A1379="","",66*(Q1379-1)+P1379)</f>
        <v>101</v>
      </c>
      <c r="AK1379" s="53" t="s">
        <v>2617</v>
      </c>
      <c r="AL1379" s="53" t="str">
        <f>IF(A1379="","",B1379&amp;"&lt;/td&gt;&lt;td&gt;"&amp;C1379&amp;"&lt;/td&gt;&lt;/tr&gt;")</f>
        <v>The Mazerunner&lt;/td&gt;&lt;td&gt;&lt;/td&gt;&lt;/tr&gt;</v>
      </c>
      <c r="AM1379" s="53" t="str">
        <f>AI1379&amp;AJ1379&amp;AK1379&amp;AL1379</f>
        <v>&lt;tr&gt;&lt;td align="left"&gt;101&lt;/td&gt;&lt;td align="left"&gt;The Mazerunner&lt;/td&gt;&lt;td&gt;&lt;/td&gt;&lt;/tr&gt;</v>
      </c>
      <c r="AN1379" s="64">
        <f>IF(MAX(LEN(B1379),LEN(C1379))=0,"",MAX(LEN(B1379),LEN(C1379)))</f>
        <v>14</v>
      </c>
    </row>
    <row r="1380" spans="1:40" x14ac:dyDescent="0.25">
      <c r="A1380" s="10" t="str">
        <f>N1380&amp;Q1380&amp;R1380&amp;S1380</f>
        <v>Classical11A</v>
      </c>
      <c r="B1380" s="14" t="s">
        <v>872</v>
      </c>
      <c r="C1380" s="14"/>
      <c r="D1380" s="15" t="s">
        <v>672</v>
      </c>
      <c r="E1380" s="15"/>
      <c r="F1380" s="15"/>
      <c r="G1380" s="15"/>
      <c r="H1380" s="15"/>
      <c r="I1380" s="15"/>
      <c r="J1380" s="15"/>
      <c r="K1380" s="14"/>
      <c r="L1380" s="15"/>
      <c r="M1380" s="10"/>
      <c r="N1380" s="5" t="s">
        <v>777</v>
      </c>
      <c r="O1380" s="10"/>
      <c r="P1380" s="15">
        <v>1</v>
      </c>
      <c r="Q1380" s="15">
        <v>1</v>
      </c>
      <c r="R1380" s="15">
        <v>1</v>
      </c>
      <c r="S1380" s="15" t="s">
        <v>84</v>
      </c>
      <c r="U1380" s="76" t="s">
        <v>3074</v>
      </c>
      <c r="V1380" s="76" t="str">
        <f>IF(B1380="","",B1380)</f>
        <v>Strauss</v>
      </c>
      <c r="W1380" s="76" t="s">
        <v>3075</v>
      </c>
      <c r="X1380" s="76" t="str">
        <f>IF(C1380="","",C1380)</f>
        <v/>
      </c>
      <c r="Y1380" s="77" t="s">
        <v>3077</v>
      </c>
      <c r="Z1380" s="76" t="str">
        <f>IF(L1380="","",L1380)</f>
        <v/>
      </c>
      <c r="AA1380" s="76" t="s">
        <v>3076</v>
      </c>
      <c r="AB1380" s="76" t="str">
        <f>_xlfn.CONCAT(U1380:AA1380)</f>
        <v>&lt;table class="questions" width="290"&gt;&lt;tr&gt;&lt;td height="50"&gt;&lt;div align="center"&gt;2 Points &lt;/div&gt;&lt;/td&gt;&lt;/tr&gt;&lt;tr&gt;&lt;td height="30"&gt;&lt;div align="center"&gt;Strauss&lt;/div&gt;&lt;/td&gt;&lt;/tr&gt;&lt;tr&gt;&lt;td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80" s="50" t="s">
        <v>2612</v>
      </c>
      <c r="AD1380" s="50" t="str">
        <f>IF(A1380="","","Assets/"&amp;N1380&amp;"/"&amp;Q1380&amp;"/"&amp;P1380&amp;".mp3")</f>
        <v>Assets/Classical/1/1.mp3</v>
      </c>
      <c r="AE1380" s="51" t="s">
        <v>2614</v>
      </c>
      <c r="AF1380" s="50" t="str">
        <f>IF(A1380="","","Tune "&amp;66*(Q1380-1)+P1380)</f>
        <v>Tune 1</v>
      </c>
      <c r="AG1380" s="50" t="s">
        <v>2613</v>
      </c>
      <c r="AH1380" s="50" t="str">
        <f>AC1380&amp;AD1380&amp;AE1380&amp;AF1380&amp;AG1380</f>
        <v>&lt;li class="current-song"&gt;&lt;a href="Assets/Classical/1/1.mp3"&gt;Tune 1&lt;/a&gt;&lt;/li&gt;</v>
      </c>
      <c r="AI1380" s="53" t="s">
        <v>2616</v>
      </c>
      <c r="AJ1380" s="53">
        <f>IF(A1380="","",66*(Q1380-1)+P1380)</f>
        <v>1</v>
      </c>
      <c r="AK1380" s="53" t="s">
        <v>2617</v>
      </c>
      <c r="AL1380" s="53" t="str">
        <f>IF(A1380="","",B1380&amp;"&lt;/td&gt;&lt;td&gt;"&amp;C1380&amp;"&lt;/td&gt;&lt;/tr&gt;")</f>
        <v>Strauss&lt;/td&gt;&lt;td&gt;&lt;/td&gt;&lt;/tr&gt;</v>
      </c>
      <c r="AM1380" s="53" t="str">
        <f>AI1380&amp;AJ1380&amp;AK1380&amp;AL1380</f>
        <v>&lt;tr&gt;&lt;td align="left"&gt;1&lt;/td&gt;&lt;td align="left"&gt;Strauss&lt;/td&gt;&lt;td&gt;&lt;/td&gt;&lt;/tr&gt;</v>
      </c>
      <c r="AN1380" s="64">
        <f>IF(MAX(LEN(B1380),LEN(C1380))=0,"",MAX(LEN(B1380),LEN(C1380)))</f>
        <v>7</v>
      </c>
    </row>
    <row r="1381" spans="1:40" x14ac:dyDescent="0.25">
      <c r="A1381" s="10" t="str">
        <f>N1381&amp;Q1381&amp;R1381&amp;S1381</f>
        <v>Dance21D</v>
      </c>
      <c r="B1381" s="15" t="s">
        <v>2711</v>
      </c>
      <c r="C1381" s="15" t="s">
        <v>2712</v>
      </c>
      <c r="D1381" s="15"/>
      <c r="E1381" s="15"/>
      <c r="F1381" s="15"/>
      <c r="G1381" s="15"/>
      <c r="H1381" s="15"/>
      <c r="I1381" s="15"/>
      <c r="J1381" s="15"/>
      <c r="K1381" s="14"/>
      <c r="L1381" s="15">
        <v>1994</v>
      </c>
      <c r="M1381" s="10"/>
      <c r="N1381" s="40" t="s">
        <v>1436</v>
      </c>
      <c r="O1381" s="10"/>
      <c r="P1381" s="15">
        <v>4</v>
      </c>
      <c r="Q1381" s="15">
        <v>2</v>
      </c>
      <c r="R1381" s="15">
        <v>1</v>
      </c>
      <c r="S1381" s="15" t="s">
        <v>86</v>
      </c>
      <c r="U1381" s="76" t="s">
        <v>3074</v>
      </c>
      <c r="V1381" s="76" t="str">
        <f>IF(B1381="","",B1381)</f>
        <v>Strike</v>
      </c>
      <c r="W1381" s="76" t="s">
        <v>3075</v>
      </c>
      <c r="X1381" s="76" t="str">
        <f>IF(C1381="","",C1381)</f>
        <v>U Sure Do</v>
      </c>
      <c r="Y1381" s="77" t="s">
        <v>3077</v>
      </c>
      <c r="Z1381" s="76">
        <f>IF(L1381="","",L1381)</f>
        <v>1994</v>
      </c>
      <c r="AA1381" s="76" t="s">
        <v>3076</v>
      </c>
      <c r="AB1381" s="76" t="str">
        <f>_xlfn.CONCAT(U1381:AA1381)</f>
        <v>&lt;table class="questions" width="290"&gt;&lt;tr&gt;&lt;td height="50"&gt;&lt;div align="center"&gt;2 Points &lt;/div&gt;&lt;/td&gt;&lt;/tr&gt;&lt;tr&gt;&lt;td height="30"&gt;&lt;div align="center"&gt;Strike&lt;/div&gt;&lt;/td&gt;&lt;/tr&gt;&lt;tr&gt;&lt;td height="30"&gt;&lt;div align="center"&gt;U Sure Do&lt;/div&gt;&lt;/td&gt;&lt;/tr&gt;&lt;tr&gt;&lt;td height="30"&gt;&lt;div align="center"&gt;&lt;/div&gt;&lt;/td&gt;&lt;/tr&gt;&lt;tr&gt;&lt;td height="30"&gt;&lt;div align="center"&gt;1994&lt;/div&gt;&lt;/td&gt;&lt;/tr&gt;&lt;/table&gt;</v>
      </c>
      <c r="AC1381" s="50" t="s">
        <v>2615</v>
      </c>
      <c r="AD1381" s="50" t="str">
        <f>IF(A1381="","","Assets/"&amp;N1381&amp;"/"&amp;Q1381&amp;"/"&amp;P1381&amp;".mp3")</f>
        <v>Assets/Dance/2/4.mp3</v>
      </c>
      <c r="AE1381" s="51" t="s">
        <v>2614</v>
      </c>
      <c r="AF1381" s="50" t="str">
        <f>IF(A1381="","","Tune "&amp;66*(Q1381-1)+P1381)</f>
        <v>Tune 70</v>
      </c>
      <c r="AG1381" s="50" t="s">
        <v>2613</v>
      </c>
      <c r="AH1381" s="50" t="str">
        <f>AC1381&amp;AD1381&amp;AE1381&amp;AF1381&amp;AG1381</f>
        <v>&lt;li&gt;&lt;a href="Assets/Dance/2/4.mp3"&gt;Tune 70&lt;/a&gt;&lt;/li&gt;</v>
      </c>
      <c r="AI1381" s="53" t="s">
        <v>2616</v>
      </c>
      <c r="AJ1381" s="53">
        <f>IF(A1381="","",66*(Q1381-1)+P1381)</f>
        <v>70</v>
      </c>
      <c r="AK1381" s="53" t="s">
        <v>2617</v>
      </c>
      <c r="AL1381" s="53" t="str">
        <f>IF(A1381="","",B1381&amp;"&lt;/td&gt;&lt;td&gt;"&amp;C1381&amp;"&lt;/td&gt;&lt;/tr&gt;")</f>
        <v>Strike&lt;/td&gt;&lt;td&gt;U Sure Do&lt;/td&gt;&lt;/tr&gt;</v>
      </c>
      <c r="AM1381" s="53" t="str">
        <f>AI1381&amp;AJ1381&amp;AK1381&amp;AL1381</f>
        <v>&lt;tr&gt;&lt;td align="left"&gt;70&lt;/td&gt;&lt;td align="left"&gt;Strike&lt;/td&gt;&lt;td&gt;U Sure Do&lt;/td&gt;&lt;/tr&gt;</v>
      </c>
      <c r="AN1381" s="64">
        <f>IF(MAX(LEN(B1381),LEN(C1381))=0,"",MAX(LEN(B1381),LEN(C1381)))</f>
        <v>9</v>
      </c>
    </row>
    <row r="1382" spans="1:40" x14ac:dyDescent="0.25">
      <c r="A1382" s="10" t="str">
        <f>N1382&amp;Q1382&amp;R1382&amp;S1382</f>
        <v>199023B</v>
      </c>
      <c r="B1382" s="15" t="s">
        <v>2333</v>
      </c>
      <c r="C1382" s="35" t="s">
        <v>2334</v>
      </c>
      <c r="D1382" s="15"/>
      <c r="E1382" s="15"/>
      <c r="F1382" s="15"/>
      <c r="G1382" s="15"/>
      <c r="H1382" s="15"/>
      <c r="I1382" s="15"/>
      <c r="J1382" s="15"/>
      <c r="K1382" s="14"/>
      <c r="L1382" s="15">
        <v>1993</v>
      </c>
      <c r="M1382" s="10"/>
      <c r="N1382" s="7">
        <v>1990</v>
      </c>
      <c r="O1382" s="10"/>
      <c r="P1382" s="15">
        <v>24</v>
      </c>
      <c r="Q1382" s="15">
        <v>2</v>
      </c>
      <c r="R1382" s="15">
        <v>3</v>
      </c>
      <c r="S1382" s="35" t="s">
        <v>85</v>
      </c>
      <c r="U1382" s="76" t="s">
        <v>3074</v>
      </c>
      <c r="V1382" s="76" t="str">
        <f>IF(B1382="","",B1382)</f>
        <v>Sub-Sub</v>
      </c>
      <c r="W1382" s="76" t="s">
        <v>3075</v>
      </c>
      <c r="X1382" s="76" t="str">
        <f>IF(C1382="","",C1382)</f>
        <v>Ain't No Love (Ain't No Use)</v>
      </c>
      <c r="Y1382" s="77" t="s">
        <v>3077</v>
      </c>
      <c r="Z1382" s="76">
        <f>IF(L1382="","",L1382)</f>
        <v>1993</v>
      </c>
      <c r="AA1382" s="76" t="s">
        <v>3076</v>
      </c>
      <c r="AB1382" s="76" t="str">
        <f>_xlfn.CONCAT(U1382:AA1382)</f>
        <v>&lt;table class="questions" width="290"&gt;&lt;tr&gt;&lt;td height="50"&gt;&lt;div align="center"&gt;2 Points &lt;/div&gt;&lt;/td&gt;&lt;/tr&gt;&lt;tr&gt;&lt;td height="30"&gt;&lt;div align="center"&gt;Sub-Sub&lt;/div&gt;&lt;/td&gt;&lt;/tr&gt;&lt;tr&gt;&lt;td height="30"&gt;&lt;div align="center"&gt;Ain't No Love (Ain't No Use)&lt;/div&gt;&lt;/td&gt;&lt;/tr&gt;&lt;tr&gt;&lt;td height="30"&gt;&lt;div align="center"&gt;&lt;/div&gt;&lt;/td&gt;&lt;/tr&gt;&lt;tr&gt;&lt;td height="30"&gt;&lt;div align="center"&gt;1993&lt;/div&gt;&lt;/td&gt;&lt;/tr&gt;&lt;/table&gt;</v>
      </c>
      <c r="AC1382" s="50" t="s">
        <v>2615</v>
      </c>
      <c r="AD1382" s="50" t="str">
        <f>IF(A1382="","","Assets/"&amp;N1382&amp;"/"&amp;Q1382&amp;"/"&amp;P1382&amp;".mp3")</f>
        <v>Assets/1990/2/24.mp3</v>
      </c>
      <c r="AE1382" s="51" t="s">
        <v>2614</v>
      </c>
      <c r="AF1382" s="50" t="str">
        <f>IF(A1382="","","Tune "&amp;66*(Q1382-1)+P1382)</f>
        <v>Tune 90</v>
      </c>
      <c r="AG1382" s="50" t="s">
        <v>2613</v>
      </c>
      <c r="AH1382" s="50" t="str">
        <f>AC1382&amp;AD1382&amp;AE1382&amp;AF1382&amp;AG1382</f>
        <v>&lt;li&gt;&lt;a href="Assets/1990/2/24.mp3"&gt;Tune 90&lt;/a&gt;&lt;/li&gt;</v>
      </c>
      <c r="AI1382" s="53" t="s">
        <v>2616</v>
      </c>
      <c r="AJ1382" s="53">
        <f>IF(A1382="","",66*(Q1382-1)+P1382)</f>
        <v>90</v>
      </c>
      <c r="AK1382" s="53" t="s">
        <v>2617</v>
      </c>
      <c r="AL1382" s="53" t="str">
        <f>IF(A1382="","",B1382&amp;"&lt;/td&gt;&lt;td&gt;"&amp;C1382&amp;"&lt;/td&gt;&lt;/tr&gt;")</f>
        <v>Sub-Sub&lt;/td&gt;&lt;td&gt;Ain't No Love (Ain't No Use)&lt;/td&gt;&lt;/tr&gt;</v>
      </c>
      <c r="AM1382" s="53" t="str">
        <f>AI1382&amp;AJ1382&amp;AK1382&amp;AL1382</f>
        <v>&lt;tr&gt;&lt;td align="left"&gt;90&lt;/td&gt;&lt;td align="left"&gt;Sub-Sub&lt;/td&gt;&lt;td&gt;Ain't No Love (Ain't No Use)&lt;/td&gt;&lt;/tr&gt;</v>
      </c>
      <c r="AN1382" s="64">
        <f>IF(MAX(LEN(B1382),LEN(C1382))=0,"",MAX(LEN(B1382),LEN(C1382)))</f>
        <v>28</v>
      </c>
    </row>
    <row r="1383" spans="1:40" x14ac:dyDescent="0.25">
      <c r="A1383" s="10" t="str">
        <f>N1383&amp;Q1383&amp;R1383&amp;S1383</f>
        <v>2000-200416B</v>
      </c>
      <c r="B1383" s="35" t="s">
        <v>705</v>
      </c>
      <c r="C1383" s="35" t="s">
        <v>2111</v>
      </c>
      <c r="D1383" s="15"/>
      <c r="E1383" s="15"/>
      <c r="F1383" s="15"/>
      <c r="G1383" s="15"/>
      <c r="H1383" s="15"/>
      <c r="I1383" s="15"/>
      <c r="J1383" s="15"/>
      <c r="K1383" s="14"/>
      <c r="L1383" s="15">
        <v>2001</v>
      </c>
      <c r="M1383" s="10"/>
      <c r="N1383" s="3" t="s">
        <v>2620</v>
      </c>
      <c r="O1383" s="10"/>
      <c r="P1383" s="15">
        <v>57</v>
      </c>
      <c r="Q1383" s="15">
        <v>1</v>
      </c>
      <c r="R1383" s="15">
        <v>6</v>
      </c>
      <c r="S1383" s="35" t="s">
        <v>85</v>
      </c>
      <c r="U1383" s="76" t="s">
        <v>3074</v>
      </c>
      <c r="V1383" s="76" t="str">
        <f>IF(B1383="","",B1383)</f>
        <v>No Doubt</v>
      </c>
      <c r="W1383" s="76" t="s">
        <v>3075</v>
      </c>
      <c r="X1383" s="76" t="str">
        <f>IF(C1383="","",C1383)</f>
        <v>Hey Baby</v>
      </c>
      <c r="Y1383" s="77" t="s">
        <v>3077</v>
      </c>
      <c r="Z1383" s="76">
        <f>IF(L1383="","",L1383)</f>
        <v>2001</v>
      </c>
      <c r="AA1383" s="76" t="s">
        <v>3076</v>
      </c>
      <c r="AB1383" s="76" t="str">
        <f>_xlfn.CONCAT(U1383:AA1383)</f>
        <v>&lt;table class="questions" width="290"&gt;&lt;tr&gt;&lt;td height="50"&gt;&lt;div align="center"&gt;2 Points &lt;/div&gt;&lt;/td&gt;&lt;/tr&gt;&lt;tr&gt;&lt;td height="30"&gt;&lt;div align="center"&gt;No Doubt&lt;/div&gt;&lt;/td&gt;&lt;/tr&gt;&lt;tr&gt;&lt;td height="30"&gt;&lt;div align="center"&gt;Hey Baby&lt;/div&gt;&lt;/td&gt;&lt;/tr&gt;&lt;tr&gt;&lt;td height="30"&gt;&lt;div align="center"&gt;&lt;/div&gt;&lt;/td&gt;&lt;/tr&gt;&lt;tr&gt;&lt;td height="30"&gt;&lt;div align="center"&gt;2001&lt;/div&gt;&lt;/td&gt;&lt;/tr&gt;&lt;/table&gt;</v>
      </c>
      <c r="AC1383" s="50" t="s">
        <v>2615</v>
      </c>
      <c r="AD1383" s="50" t="str">
        <f>IF(A1383="","","Assets/"&amp;N1383&amp;"/"&amp;Q1383&amp;"/"&amp;P1383&amp;".mp3")</f>
        <v>Assets/2000-2004/1/57.mp3</v>
      </c>
      <c r="AE1383" s="51" t="s">
        <v>2614</v>
      </c>
      <c r="AF1383" s="50" t="str">
        <f>IF(A1383="","","Tune "&amp;66*(Q1383-1)+P1383)</f>
        <v>Tune 57</v>
      </c>
      <c r="AG1383" s="50" t="s">
        <v>2613</v>
      </c>
      <c r="AH1383" s="50" t="str">
        <f>AC1383&amp;AD1383&amp;AE1383&amp;AF1383&amp;AG1383</f>
        <v>&lt;li&gt;&lt;a href="Assets/2000-2004/1/57.mp3"&gt;Tune 57&lt;/a&gt;&lt;/li&gt;</v>
      </c>
      <c r="AI1383" s="53" t="s">
        <v>2616</v>
      </c>
      <c r="AJ1383" s="53">
        <f>IF(A1383="","",66*(Q1383-1)+P1383)</f>
        <v>57</v>
      </c>
      <c r="AK1383" s="53" t="s">
        <v>2617</v>
      </c>
      <c r="AL1383" s="53" t="str">
        <f>IF(A1383="","",B1383&amp;"&lt;/td&gt;&lt;td&gt;"&amp;C1383&amp;"&lt;/td&gt;&lt;/tr&gt;")</f>
        <v>No Doubt&lt;/td&gt;&lt;td&gt;Hey Baby&lt;/td&gt;&lt;/tr&gt;</v>
      </c>
      <c r="AM1383" s="53" t="str">
        <f>AI1383&amp;AJ1383&amp;AK1383&amp;AL1383</f>
        <v>&lt;tr&gt;&lt;td align="left"&gt;57&lt;/td&gt;&lt;td align="left"&gt;No Doubt&lt;/td&gt;&lt;td&gt;Hey Baby&lt;/td&gt;&lt;/tr&gt;</v>
      </c>
      <c r="AN1383" s="64">
        <f>IF(MAX(LEN(B1383),LEN(C1383))=0,"",MAX(LEN(B1383),LEN(C1383)))</f>
        <v>8</v>
      </c>
    </row>
    <row r="1384" spans="1:40" x14ac:dyDescent="0.25">
      <c r="A1384" s="10" t="str">
        <f>N1384&amp;Q1384&amp;R1384&amp;S1384</f>
        <v>2005-200922F</v>
      </c>
      <c r="B1384" s="15" t="s">
        <v>187</v>
      </c>
      <c r="C1384" s="15" t="s">
        <v>188</v>
      </c>
      <c r="D1384" s="15" t="s">
        <v>672</v>
      </c>
      <c r="E1384" s="15" t="s">
        <v>682</v>
      </c>
      <c r="F1384" s="15" t="s">
        <v>522</v>
      </c>
      <c r="G1384" s="15"/>
      <c r="H1384" s="15" t="s">
        <v>189</v>
      </c>
      <c r="I1384" s="15"/>
      <c r="J1384" s="15"/>
      <c r="K1384" s="14"/>
      <c r="L1384" s="15">
        <v>2009</v>
      </c>
      <c r="M1384" s="10"/>
      <c r="N1384" s="3" t="s">
        <v>2621</v>
      </c>
      <c r="O1384" s="10"/>
      <c r="P1384" s="15">
        <v>17</v>
      </c>
      <c r="Q1384" s="15">
        <v>2</v>
      </c>
      <c r="R1384" s="15">
        <v>2</v>
      </c>
      <c r="S1384" s="15" t="s">
        <v>88</v>
      </c>
      <c r="U1384" s="76" t="s">
        <v>3074</v>
      </c>
      <c r="V1384" s="76" t="str">
        <f>IF(B1384="","",B1384)</f>
        <v>Tinchy Stryder</v>
      </c>
      <c r="W1384" s="76" t="s">
        <v>3075</v>
      </c>
      <c r="X1384" s="76" t="str">
        <f>IF(C1384="","",C1384)</f>
        <v>Number 1</v>
      </c>
      <c r="Y1384" s="77" t="s">
        <v>3077</v>
      </c>
      <c r="Z1384" s="76">
        <f>IF(L1384="","",L1384)</f>
        <v>2009</v>
      </c>
      <c r="AA1384" s="76" t="s">
        <v>3076</v>
      </c>
      <c r="AB1384" s="76" t="str">
        <f>_xlfn.CONCAT(U1384:AA1384)</f>
        <v>&lt;table class="questions" width="290"&gt;&lt;tr&gt;&lt;td height="50"&gt;&lt;div align="center"&gt;2 Points &lt;/div&gt;&lt;/td&gt;&lt;/tr&gt;&lt;tr&gt;&lt;td height="30"&gt;&lt;div align="center"&gt;Tinchy Stryder&lt;/div&gt;&lt;/td&gt;&lt;/tr&gt;&lt;tr&gt;&lt;td height="30"&gt;&lt;div align="center"&gt;Number 1&lt;/div&gt;&lt;/td&gt;&lt;/tr&gt;&lt;tr&gt;&lt;td height="30"&gt;&lt;div align="center"&gt;&lt;/div&gt;&lt;/td&gt;&lt;/tr&gt;&lt;tr&gt;&lt;td height="30"&gt;&lt;div align="center"&gt;2009&lt;/div&gt;&lt;/td&gt;&lt;/tr&gt;&lt;/table&gt;</v>
      </c>
      <c r="AC1384" s="50" t="s">
        <v>2615</v>
      </c>
      <c r="AD1384" s="50" t="str">
        <f>IF(A1384="","","Assets/"&amp;N1384&amp;"/"&amp;Q1384&amp;"/"&amp;P1384&amp;".mp3")</f>
        <v>Assets/2005-2009/2/17.mp3</v>
      </c>
      <c r="AE1384" s="51" t="s">
        <v>2614</v>
      </c>
      <c r="AF1384" s="50" t="str">
        <f>IF(A1384="","","Tune "&amp;66*(Q1384-1)+P1384)</f>
        <v>Tune 83</v>
      </c>
      <c r="AG1384" s="50" t="s">
        <v>2613</v>
      </c>
      <c r="AH1384" s="50" t="str">
        <f>AC1384&amp;AD1384&amp;AE1384&amp;AF1384&amp;AG1384</f>
        <v>&lt;li&gt;&lt;a href="Assets/2005-2009/2/17.mp3"&gt;Tune 83&lt;/a&gt;&lt;/li&gt;</v>
      </c>
      <c r="AI1384" s="53" t="s">
        <v>2616</v>
      </c>
      <c r="AJ1384" s="53">
        <f>IF(A1384="","",66*(Q1384-1)+P1384)</f>
        <v>83</v>
      </c>
      <c r="AK1384" s="53" t="s">
        <v>2617</v>
      </c>
      <c r="AL1384" s="53" t="str">
        <f>IF(A1384="","",B1384&amp;"&lt;/td&gt;&lt;td&gt;"&amp;C1384&amp;"&lt;/td&gt;&lt;/tr&gt;")</f>
        <v>Tinchy Stryder&lt;/td&gt;&lt;td&gt;Number 1&lt;/td&gt;&lt;/tr&gt;</v>
      </c>
      <c r="AM1384" s="53" t="str">
        <f>AI1384&amp;AJ1384&amp;AK1384&amp;AL1384</f>
        <v>&lt;tr&gt;&lt;td align="left"&gt;83&lt;/td&gt;&lt;td align="left"&gt;Tinchy Stryder&lt;/td&gt;&lt;td&gt;Number 1&lt;/td&gt;&lt;/tr&gt;</v>
      </c>
      <c r="AN1384" s="64">
        <f>IF(MAX(LEN(B1384),LEN(C1384))=0,"",MAX(LEN(B1384),LEN(C1384)))</f>
        <v>14</v>
      </c>
    </row>
    <row r="1385" spans="1:40" x14ac:dyDescent="0.25">
      <c r="A1385" s="10" t="str">
        <f>N1385&amp;Q1385&amp;R1385&amp;S1385</f>
        <v>TV22A</v>
      </c>
      <c r="B1385" s="35" t="s">
        <v>1751</v>
      </c>
      <c r="C1385" s="15"/>
      <c r="D1385" s="35" t="s">
        <v>985</v>
      </c>
      <c r="E1385" s="15"/>
      <c r="F1385" s="15"/>
      <c r="G1385" s="15"/>
      <c r="H1385" s="15"/>
      <c r="I1385" s="15"/>
      <c r="J1385" s="15"/>
      <c r="K1385" s="14"/>
      <c r="L1385" s="15"/>
      <c r="M1385" s="10"/>
      <c r="N1385" s="8" t="s">
        <v>667</v>
      </c>
      <c r="O1385" s="10"/>
      <c r="P1385" s="15">
        <v>12</v>
      </c>
      <c r="Q1385" s="15">
        <v>2</v>
      </c>
      <c r="R1385" s="15">
        <v>2</v>
      </c>
      <c r="S1385" s="35" t="s">
        <v>84</v>
      </c>
      <c r="U1385" s="76" t="s">
        <v>3074</v>
      </c>
      <c r="V1385" s="76" t="str">
        <f>IF(B1385="","",B1385)</f>
        <v>Game of Thrones</v>
      </c>
      <c r="W1385" s="76" t="s">
        <v>3075</v>
      </c>
      <c r="X1385" s="76" t="str">
        <f>IF(C1385="","",C1385)</f>
        <v/>
      </c>
      <c r="Y1385" s="77" t="s">
        <v>3077</v>
      </c>
      <c r="Z1385" s="76" t="str">
        <f>IF(L1385="","",L1385)</f>
        <v/>
      </c>
      <c r="AA1385" s="76" t="s">
        <v>3076</v>
      </c>
      <c r="AB1385" s="76" t="str">
        <f>_xlfn.CONCAT(U1385:AA1385)</f>
        <v>&lt;table class="questions" width="290"&gt;&lt;tr&gt;&lt;td height="50"&gt;&lt;div align="center"&gt;2 Points &lt;/div&gt;&lt;/td&gt;&lt;/tr&gt;&lt;tr&gt;&lt;td height="30"&gt;&lt;div align="center"&gt;Game of Thrones&lt;/div&gt;&lt;/td&gt;&lt;/tr&gt;&lt;tr&gt;&lt;td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85" s="50" t="s">
        <v>2615</v>
      </c>
      <c r="AD1385" s="50" t="str">
        <f>IF(A1385="","","Assets/"&amp;N1385&amp;"/"&amp;Q1385&amp;"/"&amp;P1385&amp;".mp3")</f>
        <v>Assets/TV/2/12.mp3</v>
      </c>
      <c r="AE1385" s="51" t="s">
        <v>2614</v>
      </c>
      <c r="AF1385" s="50" t="str">
        <f>IF(A1385="","","Tune "&amp;66*(Q1385-1)+P1385)</f>
        <v>Tune 78</v>
      </c>
      <c r="AG1385" s="50" t="s">
        <v>2613</v>
      </c>
      <c r="AH1385" s="50" t="str">
        <f>AC1385&amp;AD1385&amp;AE1385&amp;AF1385&amp;AG1385</f>
        <v>&lt;li&gt;&lt;a href="Assets/TV/2/12.mp3"&gt;Tune 78&lt;/a&gt;&lt;/li&gt;</v>
      </c>
      <c r="AI1385" s="53" t="s">
        <v>2616</v>
      </c>
      <c r="AJ1385" s="53">
        <f>IF(A1385="","",66*(Q1385-1)+P1385)</f>
        <v>78</v>
      </c>
      <c r="AK1385" s="53" t="s">
        <v>2617</v>
      </c>
      <c r="AL1385" s="53" t="str">
        <f>IF(A1385="","",B1385&amp;"&lt;/td&gt;&lt;td&gt;"&amp;C1385&amp;"&lt;/td&gt;&lt;/tr&gt;")</f>
        <v>Game of Thrones&lt;/td&gt;&lt;td&gt;&lt;/td&gt;&lt;/tr&gt;</v>
      </c>
      <c r="AM1385" s="53" t="str">
        <f>AI1385&amp;AJ1385&amp;AK1385&amp;AL1385</f>
        <v>&lt;tr&gt;&lt;td align="left"&gt;78&lt;/td&gt;&lt;td align="left"&gt;Game of Thrones&lt;/td&gt;&lt;td&gt;&lt;/td&gt;&lt;/tr&gt;</v>
      </c>
      <c r="AN1385" s="64">
        <f>IF(MAX(LEN(B1385),LEN(C1385))=0,"",MAX(LEN(B1385),LEN(C1385)))</f>
        <v>15</v>
      </c>
    </row>
    <row r="1386" spans="1:40" x14ac:dyDescent="0.25">
      <c r="A1386" s="10" t="str">
        <f>N1386&amp;Q1386&amp;R1386&amp;S1386</f>
        <v>Rock11E</v>
      </c>
      <c r="B1386" s="15" t="s">
        <v>400</v>
      </c>
      <c r="C1386" s="15" t="s">
        <v>401</v>
      </c>
      <c r="D1386" s="15" t="s">
        <v>672</v>
      </c>
      <c r="E1386" s="15" t="s">
        <v>682</v>
      </c>
      <c r="F1386" s="15"/>
      <c r="G1386" s="15"/>
      <c r="H1386" s="15"/>
      <c r="I1386" s="15"/>
      <c r="J1386" s="17"/>
      <c r="K1386" s="14"/>
      <c r="L1386" s="15">
        <v>2002</v>
      </c>
      <c r="M1386" s="10"/>
      <c r="N1386" s="36" t="s">
        <v>1067</v>
      </c>
      <c r="O1386" s="10"/>
      <c r="P1386" s="15">
        <v>5</v>
      </c>
      <c r="Q1386" s="15">
        <v>1</v>
      </c>
      <c r="R1386" s="15">
        <v>1</v>
      </c>
      <c r="S1386" s="15" t="s">
        <v>87</v>
      </c>
      <c r="U1386" s="76" t="s">
        <v>3074</v>
      </c>
      <c r="V1386" s="76" t="str">
        <f>IF(B1386="","",B1386)</f>
        <v>Sum 41</v>
      </c>
      <c r="W1386" s="76" t="s">
        <v>3075</v>
      </c>
      <c r="X1386" s="76" t="str">
        <f>IF(C1386="","",C1386)</f>
        <v>Fat Lip</v>
      </c>
      <c r="Y1386" s="77" t="s">
        <v>3077</v>
      </c>
      <c r="Z1386" s="76">
        <f>IF(L1386="","",L1386)</f>
        <v>2002</v>
      </c>
      <c r="AA1386" s="76" t="s">
        <v>3076</v>
      </c>
      <c r="AB1386" s="76" t="str">
        <f>_xlfn.CONCAT(U1386:AA1386)</f>
        <v>&lt;table class="questions" width="290"&gt;&lt;tr&gt;&lt;td height="50"&gt;&lt;div align="center"&gt;2 Points &lt;/div&gt;&lt;/td&gt;&lt;/tr&gt;&lt;tr&gt;&lt;td height="30"&gt;&lt;div align="center"&gt;Sum 41&lt;/div&gt;&lt;/td&gt;&lt;/tr&gt;&lt;tr&gt;&lt;td height="30"&gt;&lt;div align="center"&gt;Fat Lip&lt;/div&gt;&lt;/td&gt;&lt;/tr&gt;&lt;tr&gt;&lt;td height="30"&gt;&lt;div align="center"&gt;&lt;/div&gt;&lt;/td&gt;&lt;/tr&gt;&lt;tr&gt;&lt;td height="30"&gt;&lt;div align="center"&gt;2002&lt;/div&gt;&lt;/td&gt;&lt;/tr&gt;&lt;/table&gt;</v>
      </c>
      <c r="AC1386" s="50" t="s">
        <v>2615</v>
      </c>
      <c r="AD1386" s="50" t="str">
        <f>IF(A1386="","","Assets/"&amp;N1386&amp;"/"&amp;Q1386&amp;"/"&amp;P1386&amp;".mp3")</f>
        <v>Assets/Rock/1/5.mp3</v>
      </c>
      <c r="AE1386" s="51" t="s">
        <v>2614</v>
      </c>
      <c r="AF1386" s="50" t="str">
        <f>IF(A1386="","","Tune "&amp;66*(Q1386-1)+P1386)</f>
        <v>Tune 5</v>
      </c>
      <c r="AG1386" s="50" t="s">
        <v>2613</v>
      </c>
      <c r="AH1386" s="50" t="str">
        <f>AC1386&amp;AD1386&amp;AE1386&amp;AF1386&amp;AG1386</f>
        <v>&lt;li&gt;&lt;a href="Assets/Rock/1/5.mp3"&gt;Tune 5&lt;/a&gt;&lt;/li&gt;</v>
      </c>
      <c r="AI1386" s="53" t="s">
        <v>2616</v>
      </c>
      <c r="AJ1386" s="53">
        <f>IF(A1386="","",66*(Q1386-1)+P1386)</f>
        <v>5</v>
      </c>
      <c r="AK1386" s="53" t="s">
        <v>2617</v>
      </c>
      <c r="AL1386" s="53" t="str">
        <f>IF(A1386="","",B1386&amp;"&lt;/td&gt;&lt;td&gt;"&amp;C1386&amp;"&lt;/td&gt;&lt;/tr&gt;")</f>
        <v>Sum 41&lt;/td&gt;&lt;td&gt;Fat Lip&lt;/td&gt;&lt;/tr&gt;</v>
      </c>
      <c r="AM1386" s="53" t="str">
        <f>AI1386&amp;AJ1386&amp;AK1386&amp;AL1386</f>
        <v>&lt;tr&gt;&lt;td align="left"&gt;5&lt;/td&gt;&lt;td align="left"&gt;Sum 41&lt;/td&gt;&lt;td&gt;Fat Lip&lt;/td&gt;&lt;/tr&gt;</v>
      </c>
      <c r="AN1386" s="64">
        <f>IF(MAX(LEN(B1386),LEN(C1386))=0,"",MAX(LEN(B1386),LEN(C1386)))</f>
        <v>7</v>
      </c>
    </row>
    <row r="1387" spans="1:40" x14ac:dyDescent="0.25">
      <c r="A1387" s="10" t="str">
        <f>N1387&amp;Q1387&amp;R1387&amp;S1387</f>
        <v>Rock22J</v>
      </c>
      <c r="B1387" s="35" t="s">
        <v>400</v>
      </c>
      <c r="C1387" s="35" t="s">
        <v>2231</v>
      </c>
      <c r="D1387" s="15"/>
      <c r="E1387" s="15"/>
      <c r="F1387" s="15"/>
      <c r="G1387" s="15"/>
      <c r="H1387" s="15"/>
      <c r="I1387" s="15"/>
      <c r="J1387" s="15"/>
      <c r="K1387" s="14"/>
      <c r="L1387" s="15">
        <v>2001</v>
      </c>
      <c r="M1387" s="10"/>
      <c r="N1387" s="36" t="s">
        <v>1067</v>
      </c>
      <c r="O1387" s="10"/>
      <c r="P1387" s="15">
        <v>21</v>
      </c>
      <c r="Q1387" s="15">
        <v>2</v>
      </c>
      <c r="R1387" s="15">
        <v>2</v>
      </c>
      <c r="S1387" s="35" t="s">
        <v>1071</v>
      </c>
      <c r="U1387" s="76" t="s">
        <v>3074</v>
      </c>
      <c r="V1387" s="76" t="str">
        <f>IF(B1387="","",B1387)</f>
        <v>Sum 41</v>
      </c>
      <c r="W1387" s="76" t="s">
        <v>3075</v>
      </c>
      <c r="X1387" s="76" t="str">
        <f>IF(C1387="","",C1387)</f>
        <v>In Too Deep</v>
      </c>
      <c r="Y1387" s="77" t="s">
        <v>3077</v>
      </c>
      <c r="Z1387" s="76">
        <f>IF(L1387="","",L1387)</f>
        <v>2001</v>
      </c>
      <c r="AA1387" s="76" t="s">
        <v>3076</v>
      </c>
      <c r="AB1387" s="76" t="str">
        <f>_xlfn.CONCAT(U1387:AA1387)</f>
        <v>&lt;table class="questions" width="290"&gt;&lt;tr&gt;&lt;td height="50"&gt;&lt;div align="center"&gt;2 Points &lt;/div&gt;&lt;/td&gt;&lt;/tr&gt;&lt;tr&gt;&lt;td height="30"&gt;&lt;div align="center"&gt;Sum 41&lt;/div&gt;&lt;/td&gt;&lt;/tr&gt;&lt;tr&gt;&lt;td height="30"&gt;&lt;div align="center"&gt;In Too Deep&lt;/div&gt;&lt;/td&gt;&lt;/tr&gt;&lt;tr&gt;&lt;td height="30"&gt;&lt;div align="center"&gt;&lt;/div&gt;&lt;/td&gt;&lt;/tr&gt;&lt;tr&gt;&lt;td height="30"&gt;&lt;div align="center"&gt;2001&lt;/div&gt;&lt;/td&gt;&lt;/tr&gt;&lt;/table&gt;</v>
      </c>
      <c r="AC1387" s="50" t="s">
        <v>2615</v>
      </c>
      <c r="AD1387" s="50" t="str">
        <f>IF(A1387="","","Assets/"&amp;N1387&amp;"/"&amp;Q1387&amp;"/"&amp;P1387&amp;".mp3")</f>
        <v>Assets/Rock/2/21.mp3</v>
      </c>
      <c r="AE1387" s="51" t="s">
        <v>2614</v>
      </c>
      <c r="AF1387" s="50" t="str">
        <f>IF(A1387="","","Tune "&amp;66*(Q1387-1)+P1387)</f>
        <v>Tune 87</v>
      </c>
      <c r="AG1387" s="50" t="s">
        <v>2613</v>
      </c>
      <c r="AH1387" s="50" t="str">
        <f>AC1387&amp;AD1387&amp;AE1387&amp;AF1387&amp;AG1387</f>
        <v>&lt;li&gt;&lt;a href="Assets/Rock/2/21.mp3"&gt;Tune 87&lt;/a&gt;&lt;/li&gt;</v>
      </c>
      <c r="AI1387" s="53" t="s">
        <v>2616</v>
      </c>
      <c r="AJ1387" s="53">
        <f>IF(A1387="","",66*(Q1387-1)+P1387)</f>
        <v>87</v>
      </c>
      <c r="AK1387" s="53" t="s">
        <v>2617</v>
      </c>
      <c r="AL1387" s="53" t="str">
        <f>IF(A1387="","",B1387&amp;"&lt;/td&gt;&lt;td&gt;"&amp;C1387&amp;"&lt;/td&gt;&lt;/tr&gt;")</f>
        <v>Sum 41&lt;/td&gt;&lt;td&gt;In Too Deep&lt;/td&gt;&lt;/tr&gt;</v>
      </c>
      <c r="AM1387" s="53" t="str">
        <f>AI1387&amp;AJ1387&amp;AK1387&amp;AL1387</f>
        <v>&lt;tr&gt;&lt;td align="left"&gt;87&lt;/td&gt;&lt;td align="left"&gt;Sum 41&lt;/td&gt;&lt;td&gt;In Too Deep&lt;/td&gt;&lt;/tr&gt;</v>
      </c>
      <c r="AN1387" s="64">
        <f>IF(MAX(LEN(B1387),LEN(C1387))=0,"",MAX(LEN(B1387),LEN(C1387)))</f>
        <v>11</v>
      </c>
    </row>
    <row r="1388" spans="1:40" x14ac:dyDescent="0.25">
      <c r="A1388" s="10" t="str">
        <f>N1388&amp;Q1388&amp;R1388&amp;S1388</f>
        <v>Musical14I</v>
      </c>
      <c r="B1388" s="35" t="s">
        <v>620</v>
      </c>
      <c r="C1388" s="35" t="s">
        <v>2114</v>
      </c>
      <c r="D1388" s="15"/>
      <c r="E1388" s="15"/>
      <c r="F1388" s="15"/>
      <c r="G1388" s="15"/>
      <c r="H1388" s="15"/>
      <c r="I1388" s="15"/>
      <c r="J1388" s="15"/>
      <c r="K1388" s="14"/>
      <c r="L1388" s="15"/>
      <c r="M1388" s="10"/>
      <c r="N1388" s="33" t="s">
        <v>922</v>
      </c>
      <c r="O1388" s="10"/>
      <c r="P1388" s="15">
        <v>42</v>
      </c>
      <c r="Q1388" s="15">
        <v>1</v>
      </c>
      <c r="R1388" s="15">
        <v>4</v>
      </c>
      <c r="S1388" s="35" t="s">
        <v>1070</v>
      </c>
      <c r="U1388" s="76" t="s">
        <v>3074</v>
      </c>
      <c r="V1388" s="76" t="str">
        <f>IF(B1388="","",B1388)</f>
        <v>Dirty Dancing</v>
      </c>
      <c r="W1388" s="76" t="s">
        <v>3075</v>
      </c>
      <c r="X1388" s="76" t="str">
        <f>IF(C1388="","",C1388)</f>
        <v>Johnny's Mambo</v>
      </c>
      <c r="Y1388" s="77" t="s">
        <v>3077</v>
      </c>
      <c r="Z1388" s="76" t="str">
        <f>IF(L1388="","",L1388)</f>
        <v/>
      </c>
      <c r="AA1388" s="76" t="s">
        <v>3076</v>
      </c>
      <c r="AB1388" s="76" t="str">
        <f>_xlfn.CONCAT(U1388:AA1388)</f>
        <v>&lt;table class="questions" width="290"&gt;&lt;tr&gt;&lt;td height="50"&gt;&lt;div align="center"&gt;2 Points &lt;/div&gt;&lt;/td&gt;&lt;/tr&gt;&lt;tr&gt;&lt;td height="30"&gt;&lt;div align="center"&gt;Dirty Dancing&lt;/div&gt;&lt;/td&gt;&lt;/tr&gt;&lt;tr&gt;&lt;td height="30"&gt;&lt;div align="center"&gt;Johnny's Mambo&lt;/div&gt;&lt;/td&gt;&lt;/tr&gt;&lt;tr&gt;&lt;td height="30"&gt;&lt;div align="center"&gt;&lt;/div&gt;&lt;/td&gt;&lt;/tr&gt;&lt;tr&gt;&lt;td height="30"&gt;&lt;div align="center"&gt;&lt;/div&gt;&lt;/td&gt;&lt;/tr&gt;&lt;/table&gt;</v>
      </c>
      <c r="AC1388" s="50" t="s">
        <v>2615</v>
      </c>
      <c r="AD1388" s="50" t="str">
        <f>IF(A1388="","","Assets/"&amp;N1388&amp;"/"&amp;Q1388&amp;"/"&amp;P1388&amp;".mp3")</f>
        <v>Assets/Musical/1/42.mp3</v>
      </c>
      <c r="AE1388" s="51" t="s">
        <v>2614</v>
      </c>
      <c r="AF1388" s="50" t="str">
        <f>IF(A1388="","","Tune "&amp;66*(Q1388-1)+P1388)</f>
        <v>Tune 42</v>
      </c>
      <c r="AG1388" s="50" t="s">
        <v>2613</v>
      </c>
      <c r="AH1388" s="50" t="str">
        <f>AC1388&amp;AD1388&amp;AE1388&amp;AF1388&amp;AG1388</f>
        <v>&lt;li&gt;&lt;a href="Assets/Musical/1/42.mp3"&gt;Tune 42&lt;/a&gt;&lt;/li&gt;</v>
      </c>
      <c r="AI1388" s="53" t="s">
        <v>2616</v>
      </c>
      <c r="AJ1388" s="53">
        <f>IF(A1388="","",66*(Q1388-1)+P1388)</f>
        <v>42</v>
      </c>
      <c r="AK1388" s="53" t="s">
        <v>2617</v>
      </c>
      <c r="AL1388" s="53" t="str">
        <f>IF(A1388="","",B1388&amp;"&lt;/td&gt;&lt;td&gt;"&amp;C1388&amp;"&lt;/td&gt;&lt;/tr&gt;")</f>
        <v>Dirty Dancing&lt;/td&gt;&lt;td&gt;Johnny's Mambo&lt;/td&gt;&lt;/tr&gt;</v>
      </c>
      <c r="AM1388" s="53" t="str">
        <f>AI1388&amp;AJ1388&amp;AK1388&amp;AL1388</f>
        <v>&lt;tr&gt;&lt;td align="left"&gt;42&lt;/td&gt;&lt;td align="left"&gt;Dirty Dancing&lt;/td&gt;&lt;td&gt;Johnny's Mambo&lt;/td&gt;&lt;/tr&gt;</v>
      </c>
      <c r="AN1388" s="64">
        <f>IF(MAX(LEN(B1388),LEN(C1388))=0,"",MAX(LEN(B1388),LEN(C1388)))</f>
        <v>14</v>
      </c>
    </row>
    <row r="1389" spans="1:40" x14ac:dyDescent="0.25">
      <c r="A1389" s="10" t="str">
        <f>N1389&amp;Q1389&amp;R1389&amp;S1389</f>
        <v>199023C</v>
      </c>
      <c r="B1389" s="15" t="s">
        <v>2343</v>
      </c>
      <c r="C1389" s="35" t="s">
        <v>2344</v>
      </c>
      <c r="D1389" s="15"/>
      <c r="E1389" s="15"/>
      <c r="F1389" s="15"/>
      <c r="G1389" s="15"/>
      <c r="H1389" s="15"/>
      <c r="I1389" s="15"/>
      <c r="J1389" s="15"/>
      <c r="K1389" s="14"/>
      <c r="L1389" s="15">
        <v>1990</v>
      </c>
      <c r="M1389" s="10"/>
      <c r="N1389" s="7">
        <v>1990</v>
      </c>
      <c r="O1389" s="10"/>
      <c r="P1389" s="15">
        <v>25</v>
      </c>
      <c r="Q1389" s="15">
        <v>2</v>
      </c>
      <c r="R1389" s="15">
        <v>3</v>
      </c>
      <c r="S1389" s="35" t="s">
        <v>89</v>
      </c>
      <c r="U1389" s="76" t="s">
        <v>3074</v>
      </c>
      <c r="V1389" s="76" t="str">
        <f>IF(B1389="","",B1389)</f>
        <v>Omar</v>
      </c>
      <c r="W1389" s="76" t="s">
        <v>3075</v>
      </c>
      <c r="X1389" s="76" t="str">
        <f>IF(C1389="","",C1389)</f>
        <v>There's Nothing Like This</v>
      </c>
      <c r="Y1389" s="77" t="s">
        <v>3077</v>
      </c>
      <c r="Z1389" s="76">
        <f>IF(L1389="","",L1389)</f>
        <v>1990</v>
      </c>
      <c r="AA1389" s="76" t="s">
        <v>3076</v>
      </c>
      <c r="AB1389" s="76" t="str">
        <f>_xlfn.CONCAT(U1389:AA1389)</f>
        <v>&lt;table class="questions" width="290"&gt;&lt;tr&gt;&lt;td height="50"&gt;&lt;div align="center"&gt;2 Points &lt;/div&gt;&lt;/td&gt;&lt;/tr&gt;&lt;tr&gt;&lt;td height="30"&gt;&lt;div align="center"&gt;Omar&lt;/div&gt;&lt;/td&gt;&lt;/tr&gt;&lt;tr&gt;&lt;td height="30"&gt;&lt;div align="center"&gt;There's Nothing Like This&lt;/div&gt;&lt;/td&gt;&lt;/tr&gt;&lt;tr&gt;&lt;td height="30"&gt;&lt;div align="center"&gt;&lt;/div&gt;&lt;/td&gt;&lt;/tr&gt;&lt;tr&gt;&lt;td height="30"&gt;&lt;div align="center"&gt;1990&lt;/div&gt;&lt;/td&gt;&lt;/tr&gt;&lt;/table&gt;</v>
      </c>
      <c r="AC1389" s="50" t="s">
        <v>2615</v>
      </c>
      <c r="AD1389" s="50" t="str">
        <f>IF(A1389="","","Assets/"&amp;N1389&amp;"/"&amp;Q1389&amp;"/"&amp;P1389&amp;".mp3")</f>
        <v>Assets/1990/2/25.mp3</v>
      </c>
      <c r="AE1389" s="51" t="s">
        <v>2614</v>
      </c>
      <c r="AF1389" s="50" t="str">
        <f>IF(A1389="","","Tune "&amp;66*(Q1389-1)+P1389)</f>
        <v>Tune 91</v>
      </c>
      <c r="AG1389" s="50" t="s">
        <v>2613</v>
      </c>
      <c r="AH1389" s="50" t="str">
        <f>AC1389&amp;AD1389&amp;AE1389&amp;AF1389&amp;AG1389</f>
        <v>&lt;li&gt;&lt;a href="Assets/1990/2/25.mp3"&gt;Tune 91&lt;/a&gt;&lt;/li&gt;</v>
      </c>
      <c r="AI1389" s="53" t="s">
        <v>2616</v>
      </c>
      <c r="AJ1389" s="53">
        <f>IF(A1389="","",66*(Q1389-1)+P1389)</f>
        <v>91</v>
      </c>
      <c r="AK1389" s="53" t="s">
        <v>2617</v>
      </c>
      <c r="AL1389" s="53" t="str">
        <f>IF(A1389="","",B1389&amp;"&lt;/td&gt;&lt;td&gt;"&amp;C1389&amp;"&lt;/td&gt;&lt;/tr&gt;")</f>
        <v>Omar&lt;/td&gt;&lt;td&gt;There's Nothing Like This&lt;/td&gt;&lt;/tr&gt;</v>
      </c>
      <c r="AM1389" s="53" t="str">
        <f>AI1389&amp;AJ1389&amp;AK1389&amp;AL1389</f>
        <v>&lt;tr&gt;&lt;td align="left"&gt;91&lt;/td&gt;&lt;td align="left"&gt;Omar&lt;/td&gt;&lt;td&gt;There's Nothing Like This&lt;/td&gt;&lt;/tr&gt;</v>
      </c>
      <c r="AN1389" s="64">
        <f>IF(MAX(LEN(B1389),LEN(C1389))=0,"",MAX(LEN(B1389),LEN(C1389)))</f>
        <v>25</v>
      </c>
    </row>
    <row r="1390" spans="1:40" x14ac:dyDescent="0.25">
      <c r="A1390" s="10" t="str">
        <f>N1390&amp;Q1390&amp;R1390&amp;S1390</f>
        <v>Film24C</v>
      </c>
      <c r="B1390" s="35" t="s">
        <v>1001</v>
      </c>
      <c r="C1390" s="15"/>
      <c r="D1390" s="35" t="s">
        <v>698</v>
      </c>
      <c r="E1390" s="35" t="s">
        <v>504</v>
      </c>
      <c r="F1390" s="15"/>
      <c r="G1390" s="15"/>
      <c r="H1390" s="35" t="s">
        <v>1828</v>
      </c>
      <c r="I1390" s="15"/>
      <c r="J1390" s="15"/>
      <c r="K1390" s="14"/>
      <c r="L1390" s="15"/>
      <c r="M1390" s="10"/>
      <c r="N1390" s="4" t="s">
        <v>698</v>
      </c>
      <c r="O1390" s="10"/>
      <c r="P1390" s="15">
        <v>36</v>
      </c>
      <c r="Q1390" s="15">
        <v>2</v>
      </c>
      <c r="R1390" s="15">
        <v>4</v>
      </c>
      <c r="S1390" s="35" t="s">
        <v>89</v>
      </c>
      <c r="U1390" s="76" t="s">
        <v>3074</v>
      </c>
      <c r="V1390" s="76" t="str">
        <f>IF(B1390="","",B1390)</f>
        <v>Back to the Future</v>
      </c>
      <c r="W1390" s="76" t="s">
        <v>3075</v>
      </c>
      <c r="X1390" s="76" t="str">
        <f>IF(C1390="","",C1390)</f>
        <v/>
      </c>
      <c r="Y1390" s="77" t="s">
        <v>3077</v>
      </c>
      <c r="Z1390" s="76" t="str">
        <f>IF(L1390="","",L1390)</f>
        <v/>
      </c>
      <c r="AA1390" s="76" t="s">
        <v>3076</v>
      </c>
      <c r="AB1390" s="76" t="str">
        <f>_xlfn.CONCAT(U1390:AA1390)</f>
        <v>&lt;table class="questions" width="290"&gt;&lt;tr&gt;&lt;td height="50"&gt;&lt;div align="center"&gt;2 Points &lt;/div&gt;&lt;/td&gt;&lt;/tr&gt;&lt;tr&gt;&lt;td height="30"&gt;&lt;div align="center"&gt;Back to the Future&lt;/div&gt;&lt;/td&gt;&lt;/tr&gt;&lt;tr&gt;&lt;td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90" s="50" t="s">
        <v>2615</v>
      </c>
      <c r="AD1390" s="50" t="str">
        <f>IF(A1390="","","Assets/"&amp;N1390&amp;"/"&amp;Q1390&amp;"/"&amp;P1390&amp;".mp3")</f>
        <v>Assets/Film/2/36.mp3</v>
      </c>
      <c r="AE1390" s="51" t="s">
        <v>2614</v>
      </c>
      <c r="AF1390" s="50" t="str">
        <f>IF(A1390="","","Tune "&amp;66*(Q1390-1)+P1390)</f>
        <v>Tune 102</v>
      </c>
      <c r="AG1390" s="50" t="s">
        <v>2613</v>
      </c>
      <c r="AH1390" s="50" t="str">
        <f>AC1390&amp;AD1390&amp;AE1390&amp;AF1390&amp;AG1390</f>
        <v>&lt;li&gt;&lt;a href="Assets/Film/2/36.mp3"&gt;Tune 102&lt;/a&gt;&lt;/li&gt;</v>
      </c>
      <c r="AI1390" s="53" t="s">
        <v>2616</v>
      </c>
      <c r="AJ1390" s="53">
        <f>IF(A1390="","",66*(Q1390-1)+P1390)</f>
        <v>102</v>
      </c>
      <c r="AK1390" s="53" t="s">
        <v>2617</v>
      </c>
      <c r="AL1390" s="53" t="str">
        <f>IF(A1390="","",B1390&amp;"&lt;/td&gt;&lt;td&gt;"&amp;C1390&amp;"&lt;/td&gt;&lt;/tr&gt;")</f>
        <v>Back to the Future&lt;/td&gt;&lt;td&gt;&lt;/td&gt;&lt;/tr&gt;</v>
      </c>
      <c r="AM1390" s="53" t="str">
        <f>AI1390&amp;AJ1390&amp;AK1390&amp;AL1390</f>
        <v>&lt;tr&gt;&lt;td align="left"&gt;102&lt;/td&gt;&lt;td align="left"&gt;Back to the Future&lt;/td&gt;&lt;td&gt;&lt;/td&gt;&lt;/tr&gt;</v>
      </c>
      <c r="AN1390" s="64">
        <f>IF(MAX(LEN(B1390),LEN(C1390))=0,"",MAX(LEN(B1390),LEN(C1390)))</f>
        <v>18</v>
      </c>
    </row>
    <row r="1391" spans="1:40" x14ac:dyDescent="0.25">
      <c r="A1391" s="10" t="str">
        <f>N1391&amp;Q1391&amp;R1391&amp;S1391</f>
        <v>2000-200416C</v>
      </c>
      <c r="B1391" s="15" t="s">
        <v>641</v>
      </c>
      <c r="C1391" s="35" t="s">
        <v>2169</v>
      </c>
      <c r="D1391" s="15"/>
      <c r="E1391" s="15"/>
      <c r="F1391" s="15"/>
      <c r="G1391" s="15"/>
      <c r="H1391" s="15"/>
      <c r="I1391" s="15"/>
      <c r="J1391" s="15"/>
      <c r="K1391" s="14"/>
      <c r="L1391" s="15">
        <v>2000</v>
      </c>
      <c r="M1391" s="10"/>
      <c r="N1391" s="3" t="s">
        <v>2620</v>
      </c>
      <c r="O1391" s="10"/>
      <c r="P1391" s="15">
        <v>58</v>
      </c>
      <c r="Q1391" s="15">
        <v>1</v>
      </c>
      <c r="R1391" s="15">
        <v>6</v>
      </c>
      <c r="S1391" s="35" t="s">
        <v>89</v>
      </c>
      <c r="U1391" s="76" t="s">
        <v>3074</v>
      </c>
      <c r="V1391" s="76" t="str">
        <f>IF(B1391="","",B1391)</f>
        <v>Shaggy</v>
      </c>
      <c r="W1391" s="76" t="s">
        <v>3075</v>
      </c>
      <c r="X1391" s="76" t="str">
        <f>IF(C1391="","",C1391)</f>
        <v>Wasn't Me</v>
      </c>
      <c r="Y1391" s="77" t="s">
        <v>3077</v>
      </c>
      <c r="Z1391" s="76">
        <f>IF(L1391="","",L1391)</f>
        <v>2000</v>
      </c>
      <c r="AA1391" s="76" t="s">
        <v>3076</v>
      </c>
      <c r="AB1391" s="76" t="str">
        <f>_xlfn.CONCAT(U1391:AA1391)</f>
        <v>&lt;table class="questions" width="290"&gt;&lt;tr&gt;&lt;td height="50"&gt;&lt;div align="center"&gt;2 Points &lt;/div&gt;&lt;/td&gt;&lt;/tr&gt;&lt;tr&gt;&lt;td height="30"&gt;&lt;div align="center"&gt;Shaggy&lt;/div&gt;&lt;/td&gt;&lt;/tr&gt;&lt;tr&gt;&lt;td height="30"&gt;&lt;div align="center"&gt;Wasn't Me&lt;/div&gt;&lt;/td&gt;&lt;/tr&gt;&lt;tr&gt;&lt;td height="30"&gt;&lt;div align="center"&gt;&lt;/div&gt;&lt;/td&gt;&lt;/tr&gt;&lt;tr&gt;&lt;td height="30"&gt;&lt;div align="center"&gt;2000&lt;/div&gt;&lt;/td&gt;&lt;/tr&gt;&lt;/table&gt;</v>
      </c>
      <c r="AC1391" s="50" t="s">
        <v>2615</v>
      </c>
      <c r="AD1391" s="50" t="str">
        <f>IF(A1391="","","Assets/"&amp;N1391&amp;"/"&amp;Q1391&amp;"/"&amp;P1391&amp;".mp3")</f>
        <v>Assets/2000-2004/1/58.mp3</v>
      </c>
      <c r="AE1391" s="51" t="s">
        <v>2614</v>
      </c>
      <c r="AF1391" s="50" t="str">
        <f>IF(A1391="","","Tune "&amp;66*(Q1391-1)+P1391)</f>
        <v>Tune 58</v>
      </c>
      <c r="AG1391" s="50" t="s">
        <v>2613</v>
      </c>
      <c r="AH1391" s="50" t="str">
        <f>AC1391&amp;AD1391&amp;AE1391&amp;AF1391&amp;AG1391</f>
        <v>&lt;li&gt;&lt;a href="Assets/2000-2004/1/58.mp3"&gt;Tune 58&lt;/a&gt;&lt;/li&gt;</v>
      </c>
      <c r="AI1391" s="53" t="s">
        <v>2616</v>
      </c>
      <c r="AJ1391" s="53">
        <f>IF(A1391="","",66*(Q1391-1)+P1391)</f>
        <v>58</v>
      </c>
      <c r="AK1391" s="53" t="s">
        <v>2617</v>
      </c>
      <c r="AL1391" s="53" t="str">
        <f>IF(A1391="","",B1391&amp;"&lt;/td&gt;&lt;td&gt;"&amp;C1391&amp;"&lt;/td&gt;&lt;/tr&gt;")</f>
        <v>Shaggy&lt;/td&gt;&lt;td&gt;Wasn't Me&lt;/td&gt;&lt;/tr&gt;</v>
      </c>
      <c r="AM1391" s="53" t="str">
        <f>AI1391&amp;AJ1391&amp;AK1391&amp;AL1391</f>
        <v>&lt;tr&gt;&lt;td align="left"&gt;58&lt;/td&gt;&lt;td align="left"&gt;Shaggy&lt;/td&gt;&lt;td&gt;Wasn't Me&lt;/td&gt;&lt;/tr&gt;</v>
      </c>
      <c r="AN1391" s="64">
        <f>IF(MAX(LEN(B1391),LEN(C1391))=0,"",MAX(LEN(B1391),LEN(C1391)))</f>
        <v>9</v>
      </c>
    </row>
    <row r="1392" spans="1:40" x14ac:dyDescent="0.25">
      <c r="A1392" s="10" t="str">
        <f>N1392&amp;Q1392&amp;R1392&amp;S1392</f>
        <v>196014J</v>
      </c>
      <c r="B1392" s="35" t="s">
        <v>1771</v>
      </c>
      <c r="C1392" s="35" t="s">
        <v>1770</v>
      </c>
      <c r="D1392" s="35" t="s">
        <v>672</v>
      </c>
      <c r="E1392" s="35" t="s">
        <v>682</v>
      </c>
      <c r="F1392" s="15"/>
      <c r="G1392" s="15"/>
      <c r="H1392" s="15"/>
      <c r="I1392" s="15"/>
      <c r="J1392" s="15"/>
      <c r="K1392" s="14"/>
      <c r="L1392" s="15">
        <v>1964</v>
      </c>
      <c r="M1392" s="10"/>
      <c r="N1392" s="81">
        <v>1960</v>
      </c>
      <c r="O1392" s="10"/>
      <c r="P1392" s="15">
        <v>43</v>
      </c>
      <c r="Q1392" s="15">
        <v>1</v>
      </c>
      <c r="R1392" s="15">
        <v>4</v>
      </c>
      <c r="S1392" s="35" t="s">
        <v>1071</v>
      </c>
      <c r="U1392" s="76" t="s">
        <v>3074</v>
      </c>
      <c r="V1392" s="76" t="str">
        <f>IF(B1392="","",B1392)</f>
        <v>Roy Orbison</v>
      </c>
      <c r="W1392" s="76" t="s">
        <v>3075</v>
      </c>
      <c r="X1392" s="76" t="str">
        <f>IF(C1392="","",C1392)</f>
        <v>Pretty Woman</v>
      </c>
      <c r="Y1392" s="77" t="s">
        <v>3077</v>
      </c>
      <c r="Z1392" s="76">
        <f>IF(L1392="","",L1392)</f>
        <v>1964</v>
      </c>
      <c r="AA1392" s="76" t="s">
        <v>3076</v>
      </c>
      <c r="AB1392" s="76" t="str">
        <f>_xlfn.CONCAT(U1392:AA1392)</f>
        <v>&lt;table class="questions" width="290"&gt;&lt;tr&gt;&lt;td height="50"&gt;&lt;div align="center"&gt;2 Points &lt;/div&gt;&lt;/td&gt;&lt;/tr&gt;&lt;tr&gt;&lt;td height="30"&gt;&lt;div align="center"&gt;Roy Orbison&lt;/div&gt;&lt;/td&gt;&lt;/tr&gt;&lt;tr&gt;&lt;td height="30"&gt;&lt;div align="center"&gt;Pretty Woman&lt;/div&gt;&lt;/td&gt;&lt;/tr&gt;&lt;tr&gt;&lt;td height="30"&gt;&lt;div align="center"&gt;&lt;/div&gt;&lt;/td&gt;&lt;/tr&gt;&lt;tr&gt;&lt;td height="30"&gt;&lt;div align="center"&gt;1964&lt;/div&gt;&lt;/td&gt;&lt;/tr&gt;&lt;/table&gt;</v>
      </c>
      <c r="AC1392" s="50" t="s">
        <v>2615</v>
      </c>
      <c r="AD1392" s="50" t="str">
        <f>IF(A1392="","","Assets/"&amp;N1392&amp;"/"&amp;Q1392&amp;"/"&amp;P1392&amp;".mp3")</f>
        <v>Assets/1960/1/43.mp3</v>
      </c>
      <c r="AE1392" s="51" t="s">
        <v>2614</v>
      </c>
      <c r="AF1392" s="50" t="str">
        <f>IF(A1392="","","Tune "&amp;66*(Q1392-1)+P1392)</f>
        <v>Tune 43</v>
      </c>
      <c r="AG1392" s="50" t="s">
        <v>2613</v>
      </c>
      <c r="AH1392" s="50" t="str">
        <f>AC1392&amp;AD1392&amp;AE1392&amp;AF1392&amp;AG1392</f>
        <v>&lt;li&gt;&lt;a href="Assets/1960/1/43.mp3"&gt;Tune 43&lt;/a&gt;&lt;/li&gt;</v>
      </c>
      <c r="AI1392" s="53" t="s">
        <v>2616</v>
      </c>
      <c r="AJ1392" s="53">
        <f>IF(A1392="","",66*(Q1392-1)+P1392)</f>
        <v>43</v>
      </c>
      <c r="AK1392" s="53" t="s">
        <v>2617</v>
      </c>
      <c r="AL1392" s="53" t="str">
        <f>IF(A1392="","",B1392&amp;"&lt;/td&gt;&lt;td&gt;"&amp;C1392&amp;"&lt;/td&gt;&lt;/tr&gt;")</f>
        <v>Roy Orbison&lt;/td&gt;&lt;td&gt;Pretty Woman&lt;/td&gt;&lt;/tr&gt;</v>
      </c>
      <c r="AM1392" s="53" t="str">
        <f>AI1392&amp;AJ1392&amp;AK1392&amp;AL1392</f>
        <v>&lt;tr&gt;&lt;td align="left"&gt;43&lt;/td&gt;&lt;td align="left"&gt;Roy Orbison&lt;/td&gt;&lt;td&gt;Pretty Woman&lt;/td&gt;&lt;/tr&gt;</v>
      </c>
      <c r="AN1392" s="64">
        <f>IF(MAX(LEN(B1392),LEN(C1392))=0,"",MAX(LEN(B1392),LEN(C1392)))</f>
        <v>12</v>
      </c>
    </row>
    <row r="1393" spans="1:40" x14ac:dyDescent="0.25">
      <c r="A1393" s="10" t="str">
        <f>N1393&amp;Q1393&amp;R1393&amp;S1393</f>
        <v>198021G</v>
      </c>
      <c r="B1393" s="35" t="s">
        <v>2187</v>
      </c>
      <c r="C1393" s="35" t="s">
        <v>2188</v>
      </c>
      <c r="D1393" s="15"/>
      <c r="E1393" s="15"/>
      <c r="F1393" s="15"/>
      <c r="G1393" s="15"/>
      <c r="H1393" s="15"/>
      <c r="I1393" s="15"/>
      <c r="J1393" s="15"/>
      <c r="K1393" s="14"/>
      <c r="L1393" s="15">
        <v>1984</v>
      </c>
      <c r="M1393" s="10"/>
      <c r="N1393" s="81">
        <v>1980</v>
      </c>
      <c r="O1393" s="10"/>
      <c r="P1393" s="15">
        <v>7</v>
      </c>
      <c r="Q1393" s="15">
        <v>2</v>
      </c>
      <c r="R1393" s="15">
        <v>1</v>
      </c>
      <c r="S1393" s="35" t="s">
        <v>1068</v>
      </c>
      <c r="U1393" s="76" t="s">
        <v>3074</v>
      </c>
      <c r="V1393" s="76" t="str">
        <f>IF(B1393="","",B1393)</f>
        <v>Bronski Beat</v>
      </c>
      <c r="W1393" s="76" t="s">
        <v>3075</v>
      </c>
      <c r="X1393" s="76" t="str">
        <f>IF(C1393="","",C1393)</f>
        <v>Smalltown Boy</v>
      </c>
      <c r="Y1393" s="77" t="s">
        <v>3077</v>
      </c>
      <c r="Z1393" s="76">
        <f>IF(L1393="","",L1393)</f>
        <v>1984</v>
      </c>
      <c r="AA1393" s="76" t="s">
        <v>3076</v>
      </c>
      <c r="AB1393" s="76" t="str">
        <f>_xlfn.CONCAT(U1393:AA1393)</f>
        <v>&lt;table class="questions" width="290"&gt;&lt;tr&gt;&lt;td height="50"&gt;&lt;div align="center"&gt;2 Points &lt;/div&gt;&lt;/td&gt;&lt;/tr&gt;&lt;tr&gt;&lt;td height="30"&gt;&lt;div align="center"&gt;Bronski Beat&lt;/div&gt;&lt;/td&gt;&lt;/tr&gt;&lt;tr&gt;&lt;td height="30"&gt;&lt;div align="center"&gt;Smalltown Boy&lt;/div&gt;&lt;/td&gt;&lt;/tr&gt;&lt;tr&gt;&lt;td height="30"&gt;&lt;div align="center"&gt;&lt;/div&gt;&lt;/td&gt;&lt;/tr&gt;&lt;tr&gt;&lt;td height="30"&gt;&lt;div align="center"&gt;1984&lt;/div&gt;&lt;/td&gt;&lt;/tr&gt;&lt;/table&gt;</v>
      </c>
      <c r="AC1393" s="50" t="s">
        <v>2615</v>
      </c>
      <c r="AD1393" s="50" t="str">
        <f>IF(A1393="","","Assets/"&amp;N1393&amp;"/"&amp;Q1393&amp;"/"&amp;P1393&amp;".mp3")</f>
        <v>Assets/1980/2/7.mp3</v>
      </c>
      <c r="AE1393" s="51" t="s">
        <v>2614</v>
      </c>
      <c r="AF1393" s="50" t="str">
        <f>IF(A1393="","","Tune "&amp;66*(Q1393-1)+P1393)</f>
        <v>Tune 73</v>
      </c>
      <c r="AG1393" s="50" t="s">
        <v>2613</v>
      </c>
      <c r="AH1393" s="50" t="str">
        <f>AC1393&amp;AD1393&amp;AE1393&amp;AF1393&amp;AG1393</f>
        <v>&lt;li&gt;&lt;a href="Assets/1980/2/7.mp3"&gt;Tune 73&lt;/a&gt;&lt;/li&gt;</v>
      </c>
      <c r="AI1393" s="53" t="s">
        <v>2616</v>
      </c>
      <c r="AJ1393" s="53">
        <f>IF(A1393="","",66*(Q1393-1)+P1393)</f>
        <v>73</v>
      </c>
      <c r="AK1393" s="53" t="s">
        <v>2617</v>
      </c>
      <c r="AL1393" s="53" t="str">
        <f>IF(A1393="","",B1393&amp;"&lt;/td&gt;&lt;td&gt;"&amp;C1393&amp;"&lt;/td&gt;&lt;/tr&gt;")</f>
        <v>Bronski Beat&lt;/td&gt;&lt;td&gt;Smalltown Boy&lt;/td&gt;&lt;/tr&gt;</v>
      </c>
      <c r="AM1393" s="53" t="str">
        <f>AI1393&amp;AJ1393&amp;AK1393&amp;AL1393</f>
        <v>&lt;tr&gt;&lt;td align="left"&gt;73&lt;/td&gt;&lt;td align="left"&gt;Bronski Beat&lt;/td&gt;&lt;td&gt;Smalltown Boy&lt;/td&gt;&lt;/tr&gt;</v>
      </c>
      <c r="AN1393" s="64">
        <f>IF(MAX(LEN(B1393),LEN(C1393))=0,"",MAX(LEN(B1393),LEN(C1393)))</f>
        <v>13</v>
      </c>
    </row>
    <row r="1394" spans="1:40" x14ac:dyDescent="0.25">
      <c r="A1394" s="10" t="str">
        <f>N1394&amp;Q1394&amp;R1394&amp;S1394</f>
        <v>198021H</v>
      </c>
      <c r="B1394" s="15" t="s">
        <v>2770</v>
      </c>
      <c r="C1394" s="15" t="s">
        <v>2771</v>
      </c>
      <c r="D1394" s="15"/>
      <c r="E1394" s="15"/>
      <c r="F1394" s="15"/>
      <c r="G1394" s="15"/>
      <c r="H1394" s="15"/>
      <c r="I1394" s="15"/>
      <c r="J1394" s="15"/>
      <c r="K1394" s="14"/>
      <c r="L1394" s="15">
        <v>1985</v>
      </c>
      <c r="M1394" s="10"/>
      <c r="N1394" s="81">
        <v>1980</v>
      </c>
      <c r="O1394" s="10"/>
      <c r="P1394" s="15">
        <v>8</v>
      </c>
      <c r="Q1394" s="15">
        <v>2</v>
      </c>
      <c r="R1394" s="15">
        <v>1</v>
      </c>
      <c r="S1394" s="15" t="s">
        <v>1069</v>
      </c>
      <c r="U1394" s="76" t="s">
        <v>3074</v>
      </c>
      <c r="V1394" s="76" t="str">
        <f>IF(B1394="","",B1394)</f>
        <v>Bryan Adams</v>
      </c>
      <c r="W1394" s="76" t="s">
        <v>3075</v>
      </c>
      <c r="X1394" s="76" t="str">
        <f>IF(C1394="","",C1394)</f>
        <v>Summer of 69</v>
      </c>
      <c r="Y1394" s="77" t="s">
        <v>3077</v>
      </c>
      <c r="Z1394" s="76">
        <f>IF(L1394="","",L1394)</f>
        <v>1985</v>
      </c>
      <c r="AA1394" s="76" t="s">
        <v>3076</v>
      </c>
      <c r="AB1394" s="76" t="str">
        <f>_xlfn.CONCAT(U1394:AA1394)</f>
        <v>&lt;table class="questions" width="290"&gt;&lt;tr&gt;&lt;td height="50"&gt;&lt;div align="center"&gt;2 Points &lt;/div&gt;&lt;/td&gt;&lt;/tr&gt;&lt;tr&gt;&lt;td height="30"&gt;&lt;div align="center"&gt;Bryan Adams&lt;/div&gt;&lt;/td&gt;&lt;/tr&gt;&lt;tr&gt;&lt;td height="30"&gt;&lt;div align="center"&gt;Summer of 69&lt;/div&gt;&lt;/td&gt;&lt;/tr&gt;&lt;tr&gt;&lt;td height="30"&gt;&lt;div align="center"&gt;&lt;/div&gt;&lt;/td&gt;&lt;/tr&gt;&lt;tr&gt;&lt;td height="30"&gt;&lt;div align="center"&gt;1985&lt;/div&gt;&lt;/td&gt;&lt;/tr&gt;&lt;/table&gt;</v>
      </c>
      <c r="AC1394" s="50" t="s">
        <v>2615</v>
      </c>
      <c r="AD1394" s="50" t="str">
        <f>IF(A1394="","","Assets/"&amp;N1394&amp;"/"&amp;Q1394&amp;"/"&amp;P1394&amp;".mp3")</f>
        <v>Assets/1980/2/8.mp3</v>
      </c>
      <c r="AE1394" s="51" t="s">
        <v>2614</v>
      </c>
      <c r="AF1394" s="50" t="str">
        <f>IF(A1394="","","Tune "&amp;66*(Q1394-1)+P1394)</f>
        <v>Tune 74</v>
      </c>
      <c r="AG1394" s="50" t="s">
        <v>2613</v>
      </c>
      <c r="AH1394" s="50" t="str">
        <f>AC1394&amp;AD1394&amp;AE1394&amp;AF1394&amp;AG1394</f>
        <v>&lt;li&gt;&lt;a href="Assets/1980/2/8.mp3"&gt;Tune 74&lt;/a&gt;&lt;/li&gt;</v>
      </c>
      <c r="AI1394" s="53" t="s">
        <v>2616</v>
      </c>
      <c r="AJ1394" s="53">
        <f>IF(A1394="","",66*(Q1394-1)+P1394)</f>
        <v>74</v>
      </c>
      <c r="AK1394" s="53" t="s">
        <v>2617</v>
      </c>
      <c r="AL1394" s="53" t="str">
        <f>IF(A1394="","",B1394&amp;"&lt;/td&gt;&lt;td&gt;"&amp;C1394&amp;"&lt;/td&gt;&lt;/tr&gt;")</f>
        <v>Bryan Adams&lt;/td&gt;&lt;td&gt;Summer of 69&lt;/td&gt;&lt;/tr&gt;</v>
      </c>
      <c r="AM1394" s="53" t="str">
        <f>AI1394&amp;AJ1394&amp;AK1394&amp;AL1394</f>
        <v>&lt;tr&gt;&lt;td align="left"&gt;74&lt;/td&gt;&lt;td align="left"&gt;Bryan Adams&lt;/td&gt;&lt;td&gt;Summer of 69&lt;/td&gt;&lt;/tr&gt;</v>
      </c>
      <c r="AN1394" s="64">
        <f>IF(MAX(LEN(B1394),LEN(C1394))=0,"",MAX(LEN(B1394),LEN(C1394)))</f>
        <v>12</v>
      </c>
    </row>
    <row r="1395" spans="1:40" x14ac:dyDescent="0.25">
      <c r="A1395" s="10" t="str">
        <f>N1395&amp;Q1395&amp;R1395&amp;S1395</f>
        <v>2010-201434B</v>
      </c>
      <c r="B1395" s="35" t="s">
        <v>1140</v>
      </c>
      <c r="C1395" s="35" t="s">
        <v>1739</v>
      </c>
      <c r="D1395" s="35" t="s">
        <v>672</v>
      </c>
      <c r="E1395" s="35" t="s">
        <v>682</v>
      </c>
      <c r="F1395" s="15"/>
      <c r="G1395" s="15"/>
      <c r="H1395" s="15"/>
      <c r="I1395" s="15"/>
      <c r="J1395" s="15"/>
      <c r="K1395" s="14"/>
      <c r="L1395" s="15">
        <v>2014</v>
      </c>
      <c r="M1395" s="10"/>
      <c r="N1395" s="3" t="s">
        <v>2622</v>
      </c>
      <c r="O1395" s="10"/>
      <c r="P1395" s="15">
        <v>35</v>
      </c>
      <c r="Q1395" s="15">
        <v>3</v>
      </c>
      <c r="R1395" s="15">
        <v>4</v>
      </c>
      <c r="S1395" s="35" t="s">
        <v>85</v>
      </c>
      <c r="U1395" s="76" t="s">
        <v>3074</v>
      </c>
      <c r="V1395" s="76" t="str">
        <f>IF(B1395="","",B1395)</f>
        <v>Ed Sheeran</v>
      </c>
      <c r="W1395" s="76" t="s">
        <v>3075</v>
      </c>
      <c r="X1395" s="76" t="str">
        <f>IF(C1395="","",C1395)</f>
        <v>Thinking Out Loud</v>
      </c>
      <c r="Y1395" s="77" t="s">
        <v>3077</v>
      </c>
      <c r="Z1395" s="76">
        <f>IF(L1395="","",L1395)</f>
        <v>2014</v>
      </c>
      <c r="AA1395" s="76" t="s">
        <v>3076</v>
      </c>
      <c r="AB1395" s="76" t="str">
        <f>_xlfn.CONCAT(U1395:AA1395)</f>
        <v>&lt;table class="questions" width="290"&gt;&lt;tr&gt;&lt;td height="50"&gt;&lt;div align="center"&gt;2 Points &lt;/div&gt;&lt;/td&gt;&lt;/tr&gt;&lt;tr&gt;&lt;td height="30"&gt;&lt;div align="center"&gt;Ed Sheeran&lt;/div&gt;&lt;/td&gt;&lt;/tr&gt;&lt;tr&gt;&lt;td height="30"&gt;&lt;div align="center"&gt;Thinking Out Loud&lt;/div&gt;&lt;/td&gt;&lt;/tr&gt;&lt;tr&gt;&lt;td height="30"&gt;&lt;div align="center"&gt;&lt;/div&gt;&lt;/td&gt;&lt;/tr&gt;&lt;tr&gt;&lt;td height="30"&gt;&lt;div align="center"&gt;2014&lt;/div&gt;&lt;/td&gt;&lt;/tr&gt;&lt;/table&gt;</v>
      </c>
      <c r="AC1395" s="50" t="s">
        <v>2615</v>
      </c>
      <c r="AD1395" s="50" t="str">
        <f>IF(A1395="","","Assets/"&amp;N1395&amp;"/"&amp;Q1395&amp;"/"&amp;P1395&amp;".mp3")</f>
        <v>Assets/2010-2014/3/35.mp3</v>
      </c>
      <c r="AE1395" s="51" t="s">
        <v>2614</v>
      </c>
      <c r="AF1395" s="50" t="str">
        <f>IF(A1395="","","Tune "&amp;66*(Q1395-1)+P1395)</f>
        <v>Tune 167</v>
      </c>
      <c r="AG1395" s="50" t="s">
        <v>2613</v>
      </c>
      <c r="AH1395" s="50" t="str">
        <f>AC1395&amp;AD1395&amp;AE1395&amp;AF1395&amp;AG1395</f>
        <v>&lt;li&gt;&lt;a href="Assets/2010-2014/3/35.mp3"&gt;Tune 167&lt;/a&gt;&lt;/li&gt;</v>
      </c>
      <c r="AI1395" s="53" t="s">
        <v>2616</v>
      </c>
      <c r="AJ1395" s="53">
        <f>IF(A1395="","",66*(Q1395-1)+P1395)</f>
        <v>167</v>
      </c>
      <c r="AK1395" s="53" t="s">
        <v>2617</v>
      </c>
      <c r="AL1395" s="53" t="str">
        <f>IF(A1395="","",B1395&amp;"&lt;/td&gt;&lt;td&gt;"&amp;C1395&amp;"&lt;/td&gt;&lt;/tr&gt;")</f>
        <v>Ed Sheeran&lt;/td&gt;&lt;td&gt;Thinking Out Loud&lt;/td&gt;&lt;/tr&gt;</v>
      </c>
      <c r="AM1395" s="53" t="str">
        <f>AI1395&amp;AJ1395&amp;AK1395&amp;AL1395</f>
        <v>&lt;tr&gt;&lt;td align="left"&gt;167&lt;/td&gt;&lt;td align="left"&gt;Ed Sheeran&lt;/td&gt;&lt;td&gt;Thinking Out Loud&lt;/td&gt;&lt;/tr&gt;</v>
      </c>
      <c r="AN1395" s="64">
        <f>IF(MAX(LEN(B1395),LEN(C1395))=0,"",MAX(LEN(B1395),LEN(C1395)))</f>
        <v>17</v>
      </c>
    </row>
    <row r="1396" spans="1:40" x14ac:dyDescent="0.25">
      <c r="A1396" s="10" t="str">
        <f>N1396&amp;Q1396&amp;R1396&amp;S1396</f>
        <v>197016B</v>
      </c>
      <c r="B1396" s="60" t="s">
        <v>2134</v>
      </c>
      <c r="C1396" s="60" t="s">
        <v>2962</v>
      </c>
      <c r="D1396" s="15"/>
      <c r="E1396" s="15"/>
      <c r="F1396" s="15"/>
      <c r="G1396" s="15"/>
      <c r="H1396" s="15"/>
      <c r="I1396" s="15"/>
      <c r="J1396" s="15"/>
      <c r="K1396" s="14"/>
      <c r="L1396" s="15">
        <v>1977</v>
      </c>
      <c r="M1396" s="10"/>
      <c r="N1396" s="81">
        <v>1970</v>
      </c>
      <c r="O1396" s="10"/>
      <c r="P1396" s="15">
        <v>57</v>
      </c>
      <c r="Q1396" s="15">
        <v>1</v>
      </c>
      <c r="R1396" s="15">
        <v>6</v>
      </c>
      <c r="S1396" s="60" t="s">
        <v>85</v>
      </c>
      <c r="U1396" s="76" t="s">
        <v>3074</v>
      </c>
      <c r="V1396" s="76" t="str">
        <f>IF(B1396="","",B1396)</f>
        <v>David Bowie</v>
      </c>
      <c r="W1396" s="76" t="s">
        <v>3075</v>
      </c>
      <c r="X1396" s="76" t="str">
        <f>IF(C1396="","",C1396)</f>
        <v>Heroes</v>
      </c>
      <c r="Y1396" s="77" t="s">
        <v>3077</v>
      </c>
      <c r="Z1396" s="76">
        <f>IF(L1396="","",L1396)</f>
        <v>1977</v>
      </c>
      <c r="AA1396" s="76" t="s">
        <v>3076</v>
      </c>
      <c r="AB1396" s="76" t="str">
        <f>_xlfn.CONCAT(U1396:AA1396)</f>
        <v>&lt;table class="questions" width="290"&gt;&lt;tr&gt;&lt;td height="50"&gt;&lt;div align="center"&gt;2 Points &lt;/div&gt;&lt;/td&gt;&lt;/tr&gt;&lt;tr&gt;&lt;td height="30"&gt;&lt;div align="center"&gt;David Bowie&lt;/div&gt;&lt;/td&gt;&lt;/tr&gt;&lt;tr&gt;&lt;td height="30"&gt;&lt;div align="center"&gt;Heroes&lt;/div&gt;&lt;/td&gt;&lt;/tr&gt;&lt;tr&gt;&lt;td height="30"&gt;&lt;div align="center"&gt;&lt;/div&gt;&lt;/td&gt;&lt;/tr&gt;&lt;tr&gt;&lt;td height="30"&gt;&lt;div align="center"&gt;1977&lt;/div&gt;&lt;/td&gt;&lt;/tr&gt;&lt;/table&gt;</v>
      </c>
      <c r="AC1396" s="50" t="s">
        <v>2615</v>
      </c>
      <c r="AD1396" s="50" t="str">
        <f>IF(A1396="","","Assets/"&amp;N1396&amp;"/"&amp;Q1396&amp;"/"&amp;P1396&amp;".mp3")</f>
        <v>Assets/1970/1/57.mp3</v>
      </c>
      <c r="AE1396" s="51" t="s">
        <v>2614</v>
      </c>
      <c r="AF1396" s="50" t="str">
        <f>IF(A1396="","","Tune "&amp;66*(Q1396-1)+P1396)</f>
        <v>Tune 57</v>
      </c>
      <c r="AG1396" s="50" t="s">
        <v>2613</v>
      </c>
      <c r="AH1396" s="50" t="str">
        <f>AC1396&amp;AD1396&amp;AE1396&amp;AF1396&amp;AG1396</f>
        <v>&lt;li&gt;&lt;a href="Assets/1970/1/57.mp3"&gt;Tune 57&lt;/a&gt;&lt;/li&gt;</v>
      </c>
      <c r="AI1396" s="53" t="s">
        <v>2616</v>
      </c>
      <c r="AJ1396" s="53">
        <f>IF(A1396="","",66*(Q1396-1)+P1396)</f>
        <v>57</v>
      </c>
      <c r="AK1396" s="53" t="s">
        <v>2617</v>
      </c>
      <c r="AL1396" s="53" t="str">
        <f>IF(A1396="","",B1396&amp;"&lt;/td&gt;&lt;td&gt;"&amp;C1396&amp;"&lt;/td&gt;&lt;/tr&gt;")</f>
        <v>David Bowie&lt;/td&gt;&lt;td&gt;Heroes&lt;/td&gt;&lt;/tr&gt;</v>
      </c>
      <c r="AM1396" s="53" t="str">
        <f>AI1396&amp;AJ1396&amp;AK1396&amp;AL1396</f>
        <v>&lt;tr&gt;&lt;td align="left"&gt;57&lt;/td&gt;&lt;td align="left"&gt;David Bowie&lt;/td&gt;&lt;td&gt;Heroes&lt;/td&gt;&lt;/tr&gt;</v>
      </c>
      <c r="AN1396" s="64">
        <f>IF(MAX(LEN(B1396),LEN(C1396))=0,"",MAX(LEN(B1396),LEN(C1396)))</f>
        <v>11</v>
      </c>
    </row>
    <row r="1397" spans="1:40" x14ac:dyDescent="0.25">
      <c r="A1397" s="10" t="str">
        <f>N1397&amp;Q1397&amp;R1397&amp;S1397</f>
        <v>Dance15I</v>
      </c>
      <c r="B1397" s="35" t="s">
        <v>1995</v>
      </c>
      <c r="C1397" s="35" t="s">
        <v>1989</v>
      </c>
      <c r="D1397" s="35" t="s">
        <v>672</v>
      </c>
      <c r="E1397" s="35" t="s">
        <v>682</v>
      </c>
      <c r="F1397" s="15"/>
      <c r="G1397" s="15"/>
      <c r="H1397" s="15"/>
      <c r="I1397" s="15"/>
      <c r="J1397" s="15"/>
      <c r="K1397" s="14"/>
      <c r="L1397" s="15">
        <v>2001</v>
      </c>
      <c r="M1397" s="10"/>
      <c r="N1397" s="40" t="s">
        <v>1436</v>
      </c>
      <c r="O1397" s="10"/>
      <c r="P1397" s="15">
        <v>53</v>
      </c>
      <c r="Q1397" s="15">
        <v>1</v>
      </c>
      <c r="R1397" s="15">
        <v>5</v>
      </c>
      <c r="S1397" s="35" t="s">
        <v>1070</v>
      </c>
      <c r="U1397" s="76" t="s">
        <v>3074</v>
      </c>
      <c r="V1397" s="76" t="str">
        <f>IF(B1397="","",B1397)</f>
        <v>System F</v>
      </c>
      <c r="W1397" s="76" t="s">
        <v>3075</v>
      </c>
      <c r="X1397" s="76" t="str">
        <f>IF(C1397="","",C1397)</f>
        <v>Out of the Blue</v>
      </c>
      <c r="Y1397" s="77" t="s">
        <v>3077</v>
      </c>
      <c r="Z1397" s="76">
        <f>IF(L1397="","",L1397)</f>
        <v>2001</v>
      </c>
      <c r="AA1397" s="76" t="s">
        <v>3076</v>
      </c>
      <c r="AB1397" s="76" t="str">
        <f>_xlfn.CONCAT(U1397:AA1397)</f>
        <v>&lt;table class="questions" width="290"&gt;&lt;tr&gt;&lt;td height="50"&gt;&lt;div align="center"&gt;2 Points &lt;/div&gt;&lt;/td&gt;&lt;/tr&gt;&lt;tr&gt;&lt;td height="30"&gt;&lt;div align="center"&gt;System F&lt;/div&gt;&lt;/td&gt;&lt;/tr&gt;&lt;tr&gt;&lt;td height="30"&gt;&lt;div align="center"&gt;Out of the Blue&lt;/div&gt;&lt;/td&gt;&lt;/tr&gt;&lt;tr&gt;&lt;td height="30"&gt;&lt;div align="center"&gt;&lt;/div&gt;&lt;/td&gt;&lt;/tr&gt;&lt;tr&gt;&lt;td height="30"&gt;&lt;div align="center"&gt;2001&lt;/div&gt;&lt;/td&gt;&lt;/tr&gt;&lt;/table&gt;</v>
      </c>
      <c r="AC1397" s="50" t="s">
        <v>2615</v>
      </c>
      <c r="AD1397" s="50" t="str">
        <f>IF(A1397="","","Assets/"&amp;N1397&amp;"/"&amp;Q1397&amp;"/"&amp;P1397&amp;".mp3")</f>
        <v>Assets/Dance/1/53.mp3</v>
      </c>
      <c r="AE1397" s="51" t="s">
        <v>2614</v>
      </c>
      <c r="AF1397" s="50" t="str">
        <f>IF(A1397="","","Tune "&amp;66*(Q1397-1)+P1397)</f>
        <v>Tune 53</v>
      </c>
      <c r="AG1397" s="50" t="s">
        <v>2613</v>
      </c>
      <c r="AH1397" s="50" t="str">
        <f>AC1397&amp;AD1397&amp;AE1397&amp;AF1397&amp;AG1397</f>
        <v>&lt;li&gt;&lt;a href="Assets/Dance/1/53.mp3"&gt;Tune 53&lt;/a&gt;&lt;/li&gt;</v>
      </c>
      <c r="AI1397" s="53" t="s">
        <v>2616</v>
      </c>
      <c r="AJ1397" s="53">
        <f>IF(A1397="","",66*(Q1397-1)+P1397)</f>
        <v>53</v>
      </c>
      <c r="AK1397" s="53" t="s">
        <v>2617</v>
      </c>
      <c r="AL1397" s="53" t="str">
        <f>IF(A1397="","",B1397&amp;"&lt;/td&gt;&lt;td&gt;"&amp;C1397&amp;"&lt;/td&gt;&lt;/tr&gt;")</f>
        <v>System F&lt;/td&gt;&lt;td&gt;Out of the Blue&lt;/td&gt;&lt;/tr&gt;</v>
      </c>
      <c r="AM1397" s="53" t="str">
        <f>AI1397&amp;AJ1397&amp;AK1397&amp;AL1397</f>
        <v>&lt;tr&gt;&lt;td align="left"&gt;53&lt;/td&gt;&lt;td align="left"&gt;System F&lt;/td&gt;&lt;td&gt;Out of the Blue&lt;/td&gt;&lt;/tr&gt;</v>
      </c>
      <c r="AN1397" s="64">
        <f>IF(MAX(LEN(B1397),LEN(C1397))=0,"",MAX(LEN(B1397),LEN(C1397)))</f>
        <v>15</v>
      </c>
    </row>
    <row r="1398" spans="1:40" x14ac:dyDescent="0.25">
      <c r="A1398" s="10" t="str">
        <f>N1398&amp;Q1398&amp;R1398&amp;S1398</f>
        <v>2005-200922G</v>
      </c>
      <c r="B1398" s="15" t="s">
        <v>1090</v>
      </c>
      <c r="C1398" s="15" t="s">
        <v>1091</v>
      </c>
      <c r="D1398" s="15" t="s">
        <v>672</v>
      </c>
      <c r="E1398" s="15" t="s">
        <v>682</v>
      </c>
      <c r="F1398" s="15"/>
      <c r="G1398" s="15"/>
      <c r="H1398" s="15"/>
      <c r="I1398" s="15"/>
      <c r="J1398" s="15"/>
      <c r="K1398" s="14"/>
      <c r="L1398" s="15">
        <v>2005</v>
      </c>
      <c r="M1398" s="10"/>
      <c r="N1398" s="3" t="s">
        <v>2621</v>
      </c>
      <c r="O1398" s="10"/>
      <c r="P1398" s="15">
        <v>18</v>
      </c>
      <c r="Q1398" s="15">
        <v>2</v>
      </c>
      <c r="R1398" s="15">
        <v>2</v>
      </c>
      <c r="S1398" s="15" t="s">
        <v>1068</v>
      </c>
      <c r="U1398" s="76" t="s">
        <v>3074</v>
      </c>
      <c r="V1398" s="76" t="str">
        <f>IF(B1398="","",B1398)</f>
        <v>John Legend</v>
      </c>
      <c r="W1398" s="76" t="s">
        <v>3075</v>
      </c>
      <c r="X1398" s="76" t="str">
        <f>IF(C1398="","",C1398)</f>
        <v>Ordinary People</v>
      </c>
      <c r="Y1398" s="77" t="s">
        <v>3077</v>
      </c>
      <c r="Z1398" s="76">
        <f>IF(L1398="","",L1398)</f>
        <v>2005</v>
      </c>
      <c r="AA1398" s="76" t="s">
        <v>3076</v>
      </c>
      <c r="AB1398" s="76" t="str">
        <f>_xlfn.CONCAT(U1398:AA1398)</f>
        <v>&lt;table class="questions" width="290"&gt;&lt;tr&gt;&lt;td height="50"&gt;&lt;div align="center"&gt;2 Points &lt;/div&gt;&lt;/td&gt;&lt;/tr&gt;&lt;tr&gt;&lt;td height="30"&gt;&lt;div align="center"&gt;John Legend&lt;/div&gt;&lt;/td&gt;&lt;/tr&gt;&lt;tr&gt;&lt;td height="30"&gt;&lt;div align="center"&gt;Ordinary People&lt;/div&gt;&lt;/td&gt;&lt;/tr&gt;&lt;tr&gt;&lt;td height="30"&gt;&lt;div align="center"&gt;&lt;/div&gt;&lt;/td&gt;&lt;/tr&gt;&lt;tr&gt;&lt;td height="30"&gt;&lt;div align="center"&gt;2005&lt;/div&gt;&lt;/td&gt;&lt;/tr&gt;&lt;/table&gt;</v>
      </c>
      <c r="AC1398" s="50" t="s">
        <v>2615</v>
      </c>
      <c r="AD1398" s="50" t="str">
        <f>IF(A1398="","","Assets/"&amp;N1398&amp;"/"&amp;Q1398&amp;"/"&amp;P1398&amp;".mp3")</f>
        <v>Assets/2005-2009/2/18.mp3</v>
      </c>
      <c r="AE1398" s="51" t="s">
        <v>2614</v>
      </c>
      <c r="AF1398" s="50" t="str">
        <f>IF(A1398="","","Tune "&amp;66*(Q1398-1)+P1398)</f>
        <v>Tune 84</v>
      </c>
      <c r="AG1398" s="50" t="s">
        <v>2613</v>
      </c>
      <c r="AH1398" s="50" t="str">
        <f>AC1398&amp;AD1398&amp;AE1398&amp;AF1398&amp;AG1398</f>
        <v>&lt;li&gt;&lt;a href="Assets/2005-2009/2/18.mp3"&gt;Tune 84&lt;/a&gt;&lt;/li&gt;</v>
      </c>
      <c r="AI1398" s="53" t="s">
        <v>2616</v>
      </c>
      <c r="AJ1398" s="53">
        <f>IF(A1398="","",66*(Q1398-1)+P1398)</f>
        <v>84</v>
      </c>
      <c r="AK1398" s="53" t="s">
        <v>2617</v>
      </c>
      <c r="AL1398" s="53" t="str">
        <f>IF(A1398="","",B1398&amp;"&lt;/td&gt;&lt;td&gt;"&amp;C1398&amp;"&lt;/td&gt;&lt;/tr&gt;")</f>
        <v>John Legend&lt;/td&gt;&lt;td&gt;Ordinary People&lt;/td&gt;&lt;/tr&gt;</v>
      </c>
      <c r="AM1398" s="53" t="str">
        <f>AI1398&amp;AJ1398&amp;AK1398&amp;AL1398</f>
        <v>&lt;tr&gt;&lt;td align="left"&gt;84&lt;/td&gt;&lt;td align="left"&gt;John Legend&lt;/td&gt;&lt;td&gt;Ordinary People&lt;/td&gt;&lt;/tr&gt;</v>
      </c>
      <c r="AN1398" s="64">
        <f>IF(MAX(LEN(B1398),LEN(C1398))=0,"",MAX(LEN(B1398),LEN(C1398)))</f>
        <v>15</v>
      </c>
    </row>
    <row r="1399" spans="1:40" x14ac:dyDescent="0.25">
      <c r="A1399" s="10" t="str">
        <f>N1399&amp;Q1399&amp;R1399&amp;S1399</f>
        <v>TV22B</v>
      </c>
      <c r="B1399" s="35" t="s">
        <v>1752</v>
      </c>
      <c r="C1399" s="15"/>
      <c r="D1399" s="35" t="s">
        <v>985</v>
      </c>
      <c r="E1399" s="15"/>
      <c r="F1399" s="15"/>
      <c r="G1399" s="15"/>
      <c r="H1399" s="15"/>
      <c r="I1399" s="15"/>
      <c r="J1399" s="15"/>
      <c r="K1399" s="14"/>
      <c r="L1399" s="15"/>
      <c r="M1399" s="10"/>
      <c r="N1399" s="8" t="s">
        <v>667</v>
      </c>
      <c r="O1399" s="10"/>
      <c r="P1399" s="15">
        <v>13</v>
      </c>
      <c r="Q1399" s="15">
        <v>2</v>
      </c>
      <c r="R1399" s="15">
        <v>2</v>
      </c>
      <c r="S1399" s="35" t="s">
        <v>85</v>
      </c>
      <c r="U1399" s="76" t="s">
        <v>3074</v>
      </c>
      <c r="V1399" s="76" t="str">
        <f>IF(B1399="","",B1399)</f>
        <v>Gossip Girl</v>
      </c>
      <c r="W1399" s="76" t="s">
        <v>3075</v>
      </c>
      <c r="X1399" s="76" t="str">
        <f>IF(C1399="","",C1399)</f>
        <v/>
      </c>
      <c r="Y1399" s="77" t="s">
        <v>3077</v>
      </c>
      <c r="Z1399" s="76" t="str">
        <f>IF(L1399="","",L1399)</f>
        <v/>
      </c>
      <c r="AA1399" s="76" t="s">
        <v>3076</v>
      </c>
      <c r="AB1399" s="76" t="str">
        <f>_xlfn.CONCAT(U1399:AA1399)</f>
        <v>&lt;table class="questions" width="290"&gt;&lt;tr&gt;&lt;td height="50"&gt;&lt;div align="center"&gt;2 Points &lt;/div&gt;&lt;/td&gt;&lt;/tr&gt;&lt;tr&gt;&lt;td height="30"&gt;&lt;div align="center"&gt;Gossip Girl&lt;/div&gt;&lt;/td&gt;&lt;/tr&gt;&lt;tr&gt;&lt;td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399" s="50" t="s">
        <v>2615</v>
      </c>
      <c r="AD1399" s="50" t="str">
        <f>IF(A1399="","","Assets/"&amp;N1399&amp;"/"&amp;Q1399&amp;"/"&amp;P1399&amp;".mp3")</f>
        <v>Assets/TV/2/13.mp3</v>
      </c>
      <c r="AE1399" s="51" t="s">
        <v>2614</v>
      </c>
      <c r="AF1399" s="50" t="str">
        <f>IF(A1399="","","Tune "&amp;66*(Q1399-1)+P1399)</f>
        <v>Tune 79</v>
      </c>
      <c r="AG1399" s="50" t="s">
        <v>2613</v>
      </c>
      <c r="AH1399" s="50" t="str">
        <f>AC1399&amp;AD1399&amp;AE1399&amp;AF1399&amp;AG1399</f>
        <v>&lt;li&gt;&lt;a href="Assets/TV/2/13.mp3"&gt;Tune 79&lt;/a&gt;&lt;/li&gt;</v>
      </c>
      <c r="AI1399" s="53" t="s">
        <v>2616</v>
      </c>
      <c r="AJ1399" s="53">
        <f>IF(A1399="","",66*(Q1399-1)+P1399)</f>
        <v>79</v>
      </c>
      <c r="AK1399" s="53" t="s">
        <v>2617</v>
      </c>
      <c r="AL1399" s="53" t="str">
        <f>IF(A1399="","",B1399&amp;"&lt;/td&gt;&lt;td&gt;"&amp;C1399&amp;"&lt;/td&gt;&lt;/tr&gt;")</f>
        <v>Gossip Girl&lt;/td&gt;&lt;td&gt;&lt;/td&gt;&lt;/tr&gt;</v>
      </c>
      <c r="AM1399" s="53" t="str">
        <f>AI1399&amp;AJ1399&amp;AK1399&amp;AL1399</f>
        <v>&lt;tr&gt;&lt;td align="left"&gt;79&lt;/td&gt;&lt;td align="left"&gt;Gossip Girl&lt;/td&gt;&lt;td&gt;&lt;/td&gt;&lt;/tr&gt;</v>
      </c>
      <c r="AN1399" s="64">
        <f>IF(MAX(LEN(B1399),LEN(C1399))=0,"",MAX(LEN(B1399),LEN(C1399)))</f>
        <v>11</v>
      </c>
    </row>
    <row r="1400" spans="1:40" x14ac:dyDescent="0.25">
      <c r="A1400" s="10" t="str">
        <f>N1400&amp;Q1400&amp;R1400&amp;S1400</f>
        <v>199023D</v>
      </c>
      <c r="B1400" s="35" t="s">
        <v>2350</v>
      </c>
      <c r="C1400" s="15" t="s">
        <v>2349</v>
      </c>
      <c r="D1400" s="15"/>
      <c r="E1400" s="15"/>
      <c r="F1400" s="15"/>
      <c r="G1400" s="15"/>
      <c r="H1400" s="15"/>
      <c r="I1400" s="15"/>
      <c r="J1400" s="15"/>
      <c r="K1400" s="14"/>
      <c r="L1400" s="15">
        <v>1990</v>
      </c>
      <c r="M1400" s="10"/>
      <c r="N1400" s="7">
        <v>1990</v>
      </c>
      <c r="O1400" s="10"/>
      <c r="P1400" s="15">
        <v>26</v>
      </c>
      <c r="Q1400" s="15">
        <v>2</v>
      </c>
      <c r="R1400" s="15">
        <v>3</v>
      </c>
      <c r="S1400" s="35" t="s">
        <v>86</v>
      </c>
      <c r="U1400" s="76" t="s">
        <v>3074</v>
      </c>
      <c r="V1400" s="76" t="str">
        <f>IF(B1400="","",B1400)</f>
        <v>Happy Mondays</v>
      </c>
      <c r="W1400" s="76" t="s">
        <v>3075</v>
      </c>
      <c r="X1400" s="76" t="str">
        <f>IF(C1400="","",C1400)</f>
        <v>Step On</v>
      </c>
      <c r="Y1400" s="77" t="s">
        <v>3077</v>
      </c>
      <c r="Z1400" s="76">
        <f>IF(L1400="","",L1400)</f>
        <v>1990</v>
      </c>
      <c r="AA1400" s="76" t="s">
        <v>3076</v>
      </c>
      <c r="AB1400" s="76" t="str">
        <f>_xlfn.CONCAT(U1400:AA1400)</f>
        <v>&lt;table class="questions" width="290"&gt;&lt;tr&gt;&lt;td height="50"&gt;&lt;div align="center"&gt;2 Points &lt;/div&gt;&lt;/td&gt;&lt;/tr&gt;&lt;tr&gt;&lt;td height="30"&gt;&lt;div align="center"&gt;Happy Mondays&lt;/div&gt;&lt;/td&gt;&lt;/tr&gt;&lt;tr&gt;&lt;td height="30"&gt;&lt;div align="center"&gt;Step On&lt;/div&gt;&lt;/td&gt;&lt;/tr&gt;&lt;tr&gt;&lt;td height="30"&gt;&lt;div align="center"&gt;&lt;/div&gt;&lt;/td&gt;&lt;/tr&gt;&lt;tr&gt;&lt;td height="30"&gt;&lt;div align="center"&gt;1990&lt;/div&gt;&lt;/td&gt;&lt;/tr&gt;&lt;/table&gt;</v>
      </c>
      <c r="AC1400" s="50" t="s">
        <v>2615</v>
      </c>
      <c r="AD1400" s="50" t="str">
        <f>IF(A1400="","","Assets/"&amp;N1400&amp;"/"&amp;Q1400&amp;"/"&amp;P1400&amp;".mp3")</f>
        <v>Assets/1990/2/26.mp3</v>
      </c>
      <c r="AE1400" s="51" t="s">
        <v>2614</v>
      </c>
      <c r="AF1400" s="50" t="str">
        <f>IF(A1400="","","Tune "&amp;66*(Q1400-1)+P1400)</f>
        <v>Tune 92</v>
      </c>
      <c r="AG1400" s="50" t="s">
        <v>2613</v>
      </c>
      <c r="AH1400" s="50" t="str">
        <f>AC1400&amp;AD1400&amp;AE1400&amp;AF1400&amp;AG1400</f>
        <v>&lt;li&gt;&lt;a href="Assets/1990/2/26.mp3"&gt;Tune 92&lt;/a&gt;&lt;/li&gt;</v>
      </c>
      <c r="AI1400" s="53" t="s">
        <v>2616</v>
      </c>
      <c r="AJ1400" s="53">
        <f>IF(A1400="","",66*(Q1400-1)+P1400)</f>
        <v>92</v>
      </c>
      <c r="AK1400" s="53" t="s">
        <v>2617</v>
      </c>
      <c r="AL1400" s="53" t="str">
        <f>IF(A1400="","",B1400&amp;"&lt;/td&gt;&lt;td&gt;"&amp;C1400&amp;"&lt;/td&gt;&lt;/tr&gt;")</f>
        <v>Happy Mondays&lt;/td&gt;&lt;td&gt;Step On&lt;/td&gt;&lt;/tr&gt;</v>
      </c>
      <c r="AM1400" s="53" t="str">
        <f>AI1400&amp;AJ1400&amp;AK1400&amp;AL1400</f>
        <v>&lt;tr&gt;&lt;td align="left"&gt;92&lt;/td&gt;&lt;td align="left"&gt;Happy Mondays&lt;/td&gt;&lt;td&gt;Step On&lt;/td&gt;&lt;/tr&gt;</v>
      </c>
      <c r="AN1400" s="64">
        <f>IF(MAX(LEN(B1400),LEN(C1400))=0,"",MAX(LEN(B1400),LEN(C1400)))</f>
        <v>13</v>
      </c>
    </row>
    <row r="1401" spans="1:40" x14ac:dyDescent="0.25">
      <c r="A1401" s="10" t="str">
        <f>N1401&amp;Q1401&amp;R1401&amp;S1401</f>
        <v>2010-201434C</v>
      </c>
      <c r="B1401" s="35" t="s">
        <v>1040</v>
      </c>
      <c r="C1401" s="35" t="s">
        <v>1741</v>
      </c>
      <c r="D1401" s="35" t="s">
        <v>672</v>
      </c>
      <c r="E1401" s="35" t="s">
        <v>682</v>
      </c>
      <c r="F1401" s="35" t="s">
        <v>522</v>
      </c>
      <c r="G1401" s="15"/>
      <c r="H1401" s="35" t="s">
        <v>1038</v>
      </c>
      <c r="I1401" s="15"/>
      <c r="J1401" s="15"/>
      <c r="K1401" s="14"/>
      <c r="L1401" s="15">
        <v>2014</v>
      </c>
      <c r="M1401" s="10"/>
      <c r="N1401" s="3" t="s">
        <v>2622</v>
      </c>
      <c r="O1401" s="10"/>
      <c r="P1401" s="15">
        <v>36</v>
      </c>
      <c r="Q1401" s="15">
        <v>3</v>
      </c>
      <c r="R1401" s="15">
        <v>4</v>
      </c>
      <c r="S1401" s="35" t="s">
        <v>89</v>
      </c>
      <c r="U1401" s="76" t="s">
        <v>3074</v>
      </c>
      <c r="V1401" s="76" t="str">
        <f>IF(B1401="","",B1401)</f>
        <v>Calvin Harris</v>
      </c>
      <c r="W1401" s="76" t="s">
        <v>3075</v>
      </c>
      <c r="X1401" s="76" t="str">
        <f>IF(C1401="","",C1401)</f>
        <v>Outside</v>
      </c>
      <c r="Y1401" s="77" t="s">
        <v>3077</v>
      </c>
      <c r="Z1401" s="76">
        <f>IF(L1401="","",L1401)</f>
        <v>2014</v>
      </c>
      <c r="AA1401" s="76" t="s">
        <v>3076</v>
      </c>
      <c r="AB1401" s="76" t="str">
        <f>_xlfn.CONCAT(U1401:AA1401)</f>
        <v>&lt;table class="questions" width="290"&gt;&lt;tr&gt;&lt;td height="50"&gt;&lt;div align="center"&gt;2 Points &lt;/div&gt;&lt;/td&gt;&lt;/tr&gt;&lt;tr&gt;&lt;td height="30"&gt;&lt;div align="center"&gt;Calvin Harris&lt;/div&gt;&lt;/td&gt;&lt;/tr&gt;&lt;tr&gt;&lt;td height="30"&gt;&lt;div align="center"&gt;Outside&lt;/div&gt;&lt;/td&gt;&lt;/tr&gt;&lt;tr&gt;&lt;td height="30"&gt;&lt;div align="center"&gt;&lt;/div&gt;&lt;/td&gt;&lt;/tr&gt;&lt;tr&gt;&lt;td height="30"&gt;&lt;div align="center"&gt;2014&lt;/div&gt;&lt;/td&gt;&lt;/tr&gt;&lt;/table&gt;</v>
      </c>
      <c r="AC1401" s="50" t="s">
        <v>2615</v>
      </c>
      <c r="AD1401" s="50" t="str">
        <f>IF(A1401="","","Assets/"&amp;N1401&amp;"/"&amp;Q1401&amp;"/"&amp;P1401&amp;".mp3")</f>
        <v>Assets/2010-2014/3/36.mp3</v>
      </c>
      <c r="AE1401" s="51" t="s">
        <v>2614</v>
      </c>
      <c r="AF1401" s="50" t="str">
        <f>IF(A1401="","","Tune "&amp;66*(Q1401-1)+P1401)</f>
        <v>Tune 168</v>
      </c>
      <c r="AG1401" s="50" t="s">
        <v>2613</v>
      </c>
      <c r="AH1401" s="50" t="str">
        <f>AC1401&amp;AD1401&amp;AE1401&amp;AF1401&amp;AG1401</f>
        <v>&lt;li&gt;&lt;a href="Assets/2010-2014/3/36.mp3"&gt;Tune 168&lt;/a&gt;&lt;/li&gt;</v>
      </c>
      <c r="AI1401" s="53" t="s">
        <v>2616</v>
      </c>
      <c r="AJ1401" s="53">
        <f>IF(A1401="","",66*(Q1401-1)+P1401)</f>
        <v>168</v>
      </c>
      <c r="AK1401" s="53" t="s">
        <v>2617</v>
      </c>
      <c r="AL1401" s="53" t="str">
        <f>IF(A1401="","",B1401&amp;"&lt;/td&gt;&lt;td&gt;"&amp;C1401&amp;"&lt;/td&gt;&lt;/tr&gt;")</f>
        <v>Calvin Harris&lt;/td&gt;&lt;td&gt;Outside&lt;/td&gt;&lt;/tr&gt;</v>
      </c>
      <c r="AM1401" s="53" t="str">
        <f>AI1401&amp;AJ1401&amp;AK1401&amp;AL1401</f>
        <v>&lt;tr&gt;&lt;td align="left"&gt;168&lt;/td&gt;&lt;td align="left"&gt;Calvin Harris&lt;/td&gt;&lt;td&gt;Outside&lt;/td&gt;&lt;/tr&gt;</v>
      </c>
      <c r="AN1401" s="64">
        <f>IF(MAX(LEN(B1401),LEN(C1401))=0,"",MAX(LEN(B1401),LEN(C1401)))</f>
        <v>13</v>
      </c>
    </row>
    <row r="1402" spans="1:40" x14ac:dyDescent="0.25">
      <c r="A1402" s="10" t="str">
        <f>N1402&amp;Q1402&amp;R1402&amp;S1402</f>
        <v>2005-200922H</v>
      </c>
      <c r="B1402" s="15" t="s">
        <v>1121</v>
      </c>
      <c r="C1402" s="15" t="s">
        <v>1122</v>
      </c>
      <c r="D1402" s="15" t="s">
        <v>672</v>
      </c>
      <c r="E1402" s="15" t="s">
        <v>682</v>
      </c>
      <c r="F1402" s="15"/>
      <c r="G1402" s="15"/>
      <c r="H1402" s="15"/>
      <c r="I1402" s="15"/>
      <c r="J1402" s="15"/>
      <c r="K1402" s="14"/>
      <c r="L1402" s="15">
        <v>2007</v>
      </c>
      <c r="M1402" s="10"/>
      <c r="N1402" s="3" t="s">
        <v>2621</v>
      </c>
      <c r="O1402" s="10"/>
      <c r="P1402" s="15">
        <v>19</v>
      </c>
      <c r="Q1402" s="15">
        <v>2</v>
      </c>
      <c r="R1402" s="15">
        <v>2</v>
      </c>
      <c r="S1402" s="15" t="s">
        <v>1069</v>
      </c>
      <c r="U1402" s="76" t="s">
        <v>3074</v>
      </c>
      <c r="V1402" s="76" t="str">
        <f>IF(B1402="","",B1402)</f>
        <v>Amy Macdonald</v>
      </c>
      <c r="W1402" s="76" t="s">
        <v>3075</v>
      </c>
      <c r="X1402" s="76" t="str">
        <f>IF(C1402="","",C1402)</f>
        <v>Mr Rock and Roll</v>
      </c>
      <c r="Y1402" s="77" t="s">
        <v>3077</v>
      </c>
      <c r="Z1402" s="76">
        <f>IF(L1402="","",L1402)</f>
        <v>2007</v>
      </c>
      <c r="AA1402" s="76" t="s">
        <v>3076</v>
      </c>
      <c r="AB1402" s="76" t="str">
        <f>_xlfn.CONCAT(U1402:AA1402)</f>
        <v>&lt;table class="questions" width="290"&gt;&lt;tr&gt;&lt;td height="50"&gt;&lt;div align="center"&gt;2 Points &lt;/div&gt;&lt;/td&gt;&lt;/tr&gt;&lt;tr&gt;&lt;td height="30"&gt;&lt;div align="center"&gt;Amy Macdonald&lt;/div&gt;&lt;/td&gt;&lt;/tr&gt;&lt;tr&gt;&lt;td height="30"&gt;&lt;div align="center"&gt;Mr Rock and Roll&lt;/div&gt;&lt;/td&gt;&lt;/tr&gt;&lt;tr&gt;&lt;td height="30"&gt;&lt;div align="center"&gt;&lt;/div&gt;&lt;/td&gt;&lt;/tr&gt;&lt;tr&gt;&lt;td height="30"&gt;&lt;div align="center"&gt;2007&lt;/div&gt;&lt;/td&gt;&lt;/tr&gt;&lt;/table&gt;</v>
      </c>
      <c r="AC1402" s="50" t="s">
        <v>2615</v>
      </c>
      <c r="AD1402" s="50" t="str">
        <f>IF(A1402="","","Assets/"&amp;N1402&amp;"/"&amp;Q1402&amp;"/"&amp;P1402&amp;".mp3")</f>
        <v>Assets/2005-2009/2/19.mp3</v>
      </c>
      <c r="AE1402" s="51" t="s">
        <v>2614</v>
      </c>
      <c r="AF1402" s="50" t="str">
        <f>IF(A1402="","","Tune "&amp;66*(Q1402-1)+P1402)</f>
        <v>Tune 85</v>
      </c>
      <c r="AG1402" s="50" t="s">
        <v>2613</v>
      </c>
      <c r="AH1402" s="50" t="str">
        <f>AC1402&amp;AD1402&amp;AE1402&amp;AF1402&amp;AG1402</f>
        <v>&lt;li&gt;&lt;a href="Assets/2005-2009/2/19.mp3"&gt;Tune 85&lt;/a&gt;&lt;/li&gt;</v>
      </c>
      <c r="AI1402" s="53" t="s">
        <v>2616</v>
      </c>
      <c r="AJ1402" s="53">
        <f>IF(A1402="","",66*(Q1402-1)+P1402)</f>
        <v>85</v>
      </c>
      <c r="AK1402" s="53" t="s">
        <v>2617</v>
      </c>
      <c r="AL1402" s="53" t="str">
        <f>IF(A1402="","",B1402&amp;"&lt;/td&gt;&lt;td&gt;"&amp;C1402&amp;"&lt;/td&gt;&lt;/tr&gt;")</f>
        <v>Amy Macdonald&lt;/td&gt;&lt;td&gt;Mr Rock and Roll&lt;/td&gt;&lt;/tr&gt;</v>
      </c>
      <c r="AM1402" s="53" t="str">
        <f>AI1402&amp;AJ1402&amp;AK1402&amp;AL1402</f>
        <v>&lt;tr&gt;&lt;td align="left"&gt;85&lt;/td&gt;&lt;td align="left"&gt;Amy Macdonald&lt;/td&gt;&lt;td&gt;Mr Rock and Roll&lt;/td&gt;&lt;/tr&gt;</v>
      </c>
      <c r="AN1402" s="64">
        <f>IF(MAX(LEN(B1402),LEN(C1402))=0,"",MAX(LEN(B1402),LEN(C1402)))</f>
        <v>16</v>
      </c>
    </row>
    <row r="1403" spans="1:40" x14ac:dyDescent="0.25">
      <c r="A1403" s="10" t="str">
        <f>N1403&amp;Q1403&amp;R1403&amp;S1403</f>
        <v>2010-201434D</v>
      </c>
      <c r="B1403" s="35" t="s">
        <v>1745</v>
      </c>
      <c r="C1403" s="35" t="s">
        <v>1746</v>
      </c>
      <c r="D1403" s="35" t="s">
        <v>672</v>
      </c>
      <c r="E1403" s="35" t="s">
        <v>682</v>
      </c>
      <c r="F1403" s="15"/>
      <c r="G1403" s="15"/>
      <c r="H1403" s="15"/>
      <c r="I1403" s="15"/>
      <c r="J1403" s="15"/>
      <c r="K1403" s="14"/>
      <c r="L1403" s="15">
        <v>2014</v>
      </c>
      <c r="M1403" s="10"/>
      <c r="N1403" s="3" t="s">
        <v>2622</v>
      </c>
      <c r="O1403" s="10"/>
      <c r="P1403" s="15">
        <v>37</v>
      </c>
      <c r="Q1403" s="15">
        <v>3</v>
      </c>
      <c r="R1403" s="15">
        <v>4</v>
      </c>
      <c r="S1403" s="35" t="s">
        <v>86</v>
      </c>
      <c r="U1403" s="76" t="s">
        <v>3074</v>
      </c>
      <c r="V1403" s="76" t="str">
        <f>IF(B1403="","",B1403)</f>
        <v>James Bay</v>
      </c>
      <c r="W1403" s="76" t="s">
        <v>3075</v>
      </c>
      <c r="X1403" s="76" t="str">
        <f>IF(C1403="","",C1403)</f>
        <v>Hold Back the River</v>
      </c>
      <c r="Y1403" s="77" t="s">
        <v>3077</v>
      </c>
      <c r="Z1403" s="76">
        <f>IF(L1403="","",L1403)</f>
        <v>2014</v>
      </c>
      <c r="AA1403" s="76" t="s">
        <v>3076</v>
      </c>
      <c r="AB1403" s="76" t="str">
        <f>_xlfn.CONCAT(U1403:AA1403)</f>
        <v>&lt;table class="questions" width="290"&gt;&lt;tr&gt;&lt;td height="50"&gt;&lt;div align="center"&gt;2 Points &lt;/div&gt;&lt;/td&gt;&lt;/tr&gt;&lt;tr&gt;&lt;td height="30"&gt;&lt;div align="center"&gt;James Bay&lt;/div&gt;&lt;/td&gt;&lt;/tr&gt;&lt;tr&gt;&lt;td height="30"&gt;&lt;div align="center"&gt;Hold Back the River&lt;/div&gt;&lt;/td&gt;&lt;/tr&gt;&lt;tr&gt;&lt;td height="30"&gt;&lt;div align="center"&gt;&lt;/div&gt;&lt;/td&gt;&lt;/tr&gt;&lt;tr&gt;&lt;td height="30"&gt;&lt;div align="center"&gt;2014&lt;/div&gt;&lt;/td&gt;&lt;/tr&gt;&lt;/table&gt;</v>
      </c>
      <c r="AC1403" s="50" t="s">
        <v>2615</v>
      </c>
      <c r="AD1403" s="50" t="str">
        <f>IF(A1403="","","Assets/"&amp;N1403&amp;"/"&amp;Q1403&amp;"/"&amp;P1403&amp;".mp3")</f>
        <v>Assets/2010-2014/3/37.mp3</v>
      </c>
      <c r="AE1403" s="51" t="s">
        <v>2614</v>
      </c>
      <c r="AF1403" s="50" t="str">
        <f>IF(A1403="","","Tune "&amp;66*(Q1403-1)+P1403)</f>
        <v>Tune 169</v>
      </c>
      <c r="AG1403" s="50" t="s">
        <v>2613</v>
      </c>
      <c r="AH1403" s="50" t="str">
        <f>AC1403&amp;AD1403&amp;AE1403&amp;AF1403&amp;AG1403</f>
        <v>&lt;li&gt;&lt;a href="Assets/2010-2014/3/37.mp3"&gt;Tune 169&lt;/a&gt;&lt;/li&gt;</v>
      </c>
      <c r="AI1403" s="53" t="s">
        <v>2616</v>
      </c>
      <c r="AJ1403" s="53">
        <f>IF(A1403="","",66*(Q1403-1)+P1403)</f>
        <v>169</v>
      </c>
      <c r="AK1403" s="53" t="s">
        <v>2617</v>
      </c>
      <c r="AL1403" s="53" t="str">
        <f>IF(A1403="","",B1403&amp;"&lt;/td&gt;&lt;td&gt;"&amp;C1403&amp;"&lt;/td&gt;&lt;/tr&gt;")</f>
        <v>James Bay&lt;/td&gt;&lt;td&gt;Hold Back the River&lt;/td&gt;&lt;/tr&gt;</v>
      </c>
      <c r="AM1403" s="53" t="str">
        <f>AI1403&amp;AJ1403&amp;AK1403&amp;AL1403</f>
        <v>&lt;tr&gt;&lt;td align="left"&gt;169&lt;/td&gt;&lt;td align="left"&gt;James Bay&lt;/td&gt;&lt;td&gt;Hold Back the River&lt;/td&gt;&lt;/tr&gt;</v>
      </c>
      <c r="AN1403" s="64">
        <f>IF(MAX(LEN(B1403),LEN(C1403))=0,"",MAX(LEN(B1403),LEN(C1403)))</f>
        <v>19</v>
      </c>
    </row>
    <row r="1404" spans="1:40" x14ac:dyDescent="0.25">
      <c r="A1404" s="10" t="str">
        <f>N1404&amp;Q1404&amp;R1404&amp;S1404</f>
        <v>2005-200922I</v>
      </c>
      <c r="B1404" s="15" t="s">
        <v>1241</v>
      </c>
      <c r="C1404" s="15" t="s">
        <v>1244</v>
      </c>
      <c r="D1404" s="15" t="s">
        <v>672</v>
      </c>
      <c r="E1404" s="15" t="s">
        <v>682</v>
      </c>
      <c r="F1404" s="15"/>
      <c r="G1404" s="15"/>
      <c r="H1404" s="15"/>
      <c r="I1404" s="15"/>
      <c r="J1404" s="15"/>
      <c r="K1404" s="14"/>
      <c r="L1404" s="15">
        <v>2008</v>
      </c>
      <c r="M1404" s="10"/>
      <c r="N1404" s="3" t="s">
        <v>2621</v>
      </c>
      <c r="O1404" s="10"/>
      <c r="P1404" s="15">
        <v>20</v>
      </c>
      <c r="Q1404" s="15">
        <v>2</v>
      </c>
      <c r="R1404" s="15">
        <v>2</v>
      </c>
      <c r="S1404" s="15" t="s">
        <v>1070</v>
      </c>
      <c r="U1404" s="76" t="s">
        <v>3074</v>
      </c>
      <c r="V1404" s="76" t="str">
        <f>IF(B1404="","",B1404)</f>
        <v>Elbow</v>
      </c>
      <c r="W1404" s="76" t="s">
        <v>3075</v>
      </c>
      <c r="X1404" s="76" t="str">
        <f>IF(C1404="","",C1404)</f>
        <v>One Day Like This</v>
      </c>
      <c r="Y1404" s="77" t="s">
        <v>3077</v>
      </c>
      <c r="Z1404" s="76">
        <f>IF(L1404="","",L1404)</f>
        <v>2008</v>
      </c>
      <c r="AA1404" s="76" t="s">
        <v>3076</v>
      </c>
      <c r="AB1404" s="76" t="str">
        <f>_xlfn.CONCAT(U1404:AA1404)</f>
        <v>&lt;table class="questions" width="290"&gt;&lt;tr&gt;&lt;td height="50"&gt;&lt;div align="center"&gt;2 Points &lt;/div&gt;&lt;/td&gt;&lt;/tr&gt;&lt;tr&gt;&lt;td height="30"&gt;&lt;div align="center"&gt;Elbow&lt;/div&gt;&lt;/td&gt;&lt;/tr&gt;&lt;tr&gt;&lt;td height="30"&gt;&lt;div align="center"&gt;One Day Like This&lt;/div&gt;&lt;/td&gt;&lt;/tr&gt;&lt;tr&gt;&lt;td height="30"&gt;&lt;div align="center"&gt;&lt;/div&gt;&lt;/td&gt;&lt;/tr&gt;&lt;tr&gt;&lt;td height="30"&gt;&lt;div align="center"&gt;2008&lt;/div&gt;&lt;/td&gt;&lt;/tr&gt;&lt;/table&gt;</v>
      </c>
      <c r="AC1404" s="50" t="s">
        <v>2615</v>
      </c>
      <c r="AD1404" s="50" t="str">
        <f>IF(A1404="","","Assets/"&amp;N1404&amp;"/"&amp;Q1404&amp;"/"&amp;P1404&amp;".mp3")</f>
        <v>Assets/2005-2009/2/20.mp3</v>
      </c>
      <c r="AE1404" s="51" t="s">
        <v>2614</v>
      </c>
      <c r="AF1404" s="50" t="str">
        <f>IF(A1404="","","Tune "&amp;66*(Q1404-1)+P1404)</f>
        <v>Tune 86</v>
      </c>
      <c r="AG1404" s="50" t="s">
        <v>2613</v>
      </c>
      <c r="AH1404" s="50" t="str">
        <f>AC1404&amp;AD1404&amp;AE1404&amp;AF1404&amp;AG1404</f>
        <v>&lt;li&gt;&lt;a href="Assets/2005-2009/2/20.mp3"&gt;Tune 86&lt;/a&gt;&lt;/li&gt;</v>
      </c>
      <c r="AI1404" s="53" t="s">
        <v>2616</v>
      </c>
      <c r="AJ1404" s="53">
        <f>IF(A1404="","",66*(Q1404-1)+P1404)</f>
        <v>86</v>
      </c>
      <c r="AK1404" s="53" t="s">
        <v>2617</v>
      </c>
      <c r="AL1404" s="53" t="str">
        <f>IF(A1404="","",B1404&amp;"&lt;/td&gt;&lt;td&gt;"&amp;C1404&amp;"&lt;/td&gt;&lt;/tr&gt;")</f>
        <v>Elbow&lt;/td&gt;&lt;td&gt;One Day Like This&lt;/td&gt;&lt;/tr&gt;</v>
      </c>
      <c r="AM1404" s="53" t="str">
        <f>AI1404&amp;AJ1404&amp;AK1404&amp;AL1404</f>
        <v>&lt;tr&gt;&lt;td align="left"&gt;86&lt;/td&gt;&lt;td align="left"&gt;Elbow&lt;/td&gt;&lt;td&gt;One Day Like This&lt;/td&gt;&lt;/tr&gt;</v>
      </c>
      <c r="AN1404" s="64">
        <f>IF(MAX(LEN(B1404),LEN(C1404))=0,"",MAX(LEN(B1404),LEN(C1404)))</f>
        <v>17</v>
      </c>
    </row>
    <row r="1405" spans="1:40" x14ac:dyDescent="0.25">
      <c r="A1405" s="10" t="str">
        <f>N1405&amp;Q1405&amp;R1405&amp;S1405</f>
        <v>Disney14K</v>
      </c>
      <c r="B1405" s="35" t="s">
        <v>2416</v>
      </c>
      <c r="C1405" s="35" t="s">
        <v>2417</v>
      </c>
      <c r="D1405" s="15"/>
      <c r="E1405" s="15"/>
      <c r="F1405" s="15"/>
      <c r="G1405" s="15"/>
      <c r="H1405" s="15"/>
      <c r="I1405" s="15"/>
      <c r="J1405" s="15"/>
      <c r="K1405" s="14"/>
      <c r="L1405" s="15">
        <v>2016</v>
      </c>
      <c r="M1405" s="10"/>
      <c r="N1405" s="32" t="s">
        <v>904</v>
      </c>
      <c r="O1405" s="10"/>
      <c r="P1405" s="15">
        <v>44</v>
      </c>
      <c r="Q1405" s="15">
        <v>1</v>
      </c>
      <c r="R1405" s="15">
        <v>4</v>
      </c>
      <c r="S1405" s="35" t="s">
        <v>1072</v>
      </c>
      <c r="U1405" s="76" t="s">
        <v>3074</v>
      </c>
      <c r="V1405" s="76" t="str">
        <f>IF(B1405="","",B1405)</f>
        <v>Moana</v>
      </c>
      <c r="W1405" s="76" t="s">
        <v>3075</v>
      </c>
      <c r="X1405" s="76" t="str">
        <f>IF(C1405="","",C1405)</f>
        <v>Shiny</v>
      </c>
      <c r="Y1405" s="77" t="s">
        <v>3077</v>
      </c>
      <c r="Z1405" s="76">
        <f>IF(L1405="","",L1405)</f>
        <v>2016</v>
      </c>
      <c r="AA1405" s="76" t="s">
        <v>3076</v>
      </c>
      <c r="AB1405" s="76" t="str">
        <f>_xlfn.CONCAT(U1405:AA1405)</f>
        <v>&lt;table class="questions" width="290"&gt;&lt;tr&gt;&lt;td height="50"&gt;&lt;div align="center"&gt;2 Points &lt;/div&gt;&lt;/td&gt;&lt;/tr&gt;&lt;tr&gt;&lt;td height="30"&gt;&lt;div align="center"&gt;Moana&lt;/div&gt;&lt;/td&gt;&lt;/tr&gt;&lt;tr&gt;&lt;td height="30"&gt;&lt;div align="center"&gt;Shiny&lt;/div&gt;&lt;/td&gt;&lt;/tr&gt;&lt;tr&gt;&lt;td height="30"&gt;&lt;div align="center"&gt;&lt;/div&gt;&lt;/td&gt;&lt;/tr&gt;&lt;tr&gt;&lt;td height="30"&gt;&lt;div align="center"&gt;2016&lt;/div&gt;&lt;/td&gt;&lt;/tr&gt;&lt;/table&gt;</v>
      </c>
      <c r="AC1405" s="50" t="s">
        <v>2615</v>
      </c>
      <c r="AD1405" s="50" t="str">
        <f>IF(A1405="","","Assets/"&amp;N1405&amp;"/"&amp;Q1405&amp;"/"&amp;P1405&amp;".mp3")</f>
        <v>Assets/Disney/1/44.mp3</v>
      </c>
      <c r="AE1405" s="51" t="s">
        <v>2614</v>
      </c>
      <c r="AF1405" s="50" t="str">
        <f>IF(A1405="","","Tune "&amp;66*(Q1405-1)+P1405)</f>
        <v>Tune 44</v>
      </c>
      <c r="AG1405" s="50" t="s">
        <v>2613</v>
      </c>
      <c r="AH1405" s="50" t="str">
        <f>AC1405&amp;AD1405&amp;AE1405&amp;AF1405&amp;AG1405</f>
        <v>&lt;li&gt;&lt;a href="Assets/Disney/1/44.mp3"&gt;Tune 44&lt;/a&gt;&lt;/li&gt;</v>
      </c>
      <c r="AI1405" s="53" t="s">
        <v>2616</v>
      </c>
      <c r="AJ1405" s="53">
        <f>IF(A1405="","",66*(Q1405-1)+P1405)</f>
        <v>44</v>
      </c>
      <c r="AK1405" s="53" t="s">
        <v>2617</v>
      </c>
      <c r="AL1405" s="53" t="str">
        <f>IF(A1405="","",B1405&amp;"&lt;/td&gt;&lt;td&gt;"&amp;C1405&amp;"&lt;/td&gt;&lt;/tr&gt;")</f>
        <v>Moana&lt;/td&gt;&lt;td&gt;Shiny&lt;/td&gt;&lt;/tr&gt;</v>
      </c>
      <c r="AM1405" s="53" t="str">
        <f>AI1405&amp;AJ1405&amp;AK1405&amp;AL1405</f>
        <v>&lt;tr&gt;&lt;td align="left"&gt;44&lt;/td&gt;&lt;td align="left"&gt;Moana&lt;/td&gt;&lt;td&gt;Shiny&lt;/td&gt;&lt;/tr&gt;</v>
      </c>
      <c r="AN1405" s="64">
        <f>IF(MAX(LEN(B1405),LEN(C1405))=0,"",MAX(LEN(B1405),LEN(C1405)))</f>
        <v>5</v>
      </c>
    </row>
    <row r="1406" spans="1:40" x14ac:dyDescent="0.25">
      <c r="A1406" s="10" t="str">
        <f>N1406&amp;Q1406&amp;R1406&amp;S1406</f>
        <v>Disney15A</v>
      </c>
      <c r="B1406" s="15" t="s">
        <v>1211</v>
      </c>
      <c r="C1406" s="15" t="s">
        <v>1211</v>
      </c>
      <c r="D1406" s="15"/>
      <c r="E1406" s="15"/>
      <c r="F1406" s="15"/>
      <c r="G1406" s="15"/>
      <c r="H1406" s="15"/>
      <c r="I1406" s="15"/>
      <c r="J1406" s="15"/>
      <c r="K1406" s="14"/>
      <c r="L1406" s="15">
        <v>1991</v>
      </c>
      <c r="M1406" s="10"/>
      <c r="N1406" s="32" t="s">
        <v>904</v>
      </c>
      <c r="O1406" s="10"/>
      <c r="P1406" s="15">
        <v>45</v>
      </c>
      <c r="Q1406" s="15">
        <v>1</v>
      </c>
      <c r="R1406" s="15">
        <v>5</v>
      </c>
      <c r="S1406" s="60" t="s">
        <v>84</v>
      </c>
      <c r="T1406" s="61"/>
      <c r="U1406" s="76" t="s">
        <v>3074</v>
      </c>
      <c r="V1406" s="76" t="str">
        <f>IF(B1406="","",B1406)</f>
        <v>Beauty and the Beast</v>
      </c>
      <c r="W1406" s="76" t="s">
        <v>3075</v>
      </c>
      <c r="X1406" s="76" t="str">
        <f>IF(C1406="","",C1406)</f>
        <v>Beauty and the Beast</v>
      </c>
      <c r="Y1406" s="77" t="s">
        <v>3077</v>
      </c>
      <c r="Z1406" s="76">
        <f>IF(L1406="","",L1406)</f>
        <v>1991</v>
      </c>
      <c r="AA1406" s="76" t="s">
        <v>3076</v>
      </c>
      <c r="AB1406" s="76" t="str">
        <f>_xlfn.CONCAT(U1406:AA1406)</f>
        <v>&lt;table class="questions" width="290"&gt;&lt;tr&gt;&lt;td height="50"&gt;&lt;div align="center"&gt;2 Points &lt;/div&gt;&lt;/td&gt;&lt;/tr&gt;&lt;tr&gt;&lt;td height="30"&gt;&lt;div align="center"&gt;Beauty and the Beast&lt;/div&gt;&lt;/td&gt;&lt;/tr&gt;&lt;tr&gt;&lt;td height="30"&gt;&lt;div align="center"&gt;Beauty and the Beast&lt;/div&gt;&lt;/td&gt;&lt;/tr&gt;&lt;tr&gt;&lt;td height="30"&gt;&lt;div align="center"&gt;&lt;/div&gt;&lt;/td&gt;&lt;/tr&gt;&lt;tr&gt;&lt;td height="30"&gt;&lt;div align="center"&gt;1991&lt;/div&gt;&lt;/td&gt;&lt;/tr&gt;&lt;/table&gt;</v>
      </c>
      <c r="AC1406" s="50" t="s">
        <v>2615</v>
      </c>
      <c r="AD1406" s="50" t="str">
        <f>IF(A1406="","","Assets/"&amp;N1406&amp;"/"&amp;Q1406&amp;"/"&amp;P1406&amp;".mp3")</f>
        <v>Assets/Disney/1/45.mp3</v>
      </c>
      <c r="AE1406" s="51" t="s">
        <v>2614</v>
      </c>
      <c r="AF1406" s="50" t="str">
        <f>IF(A1406="","","Tune "&amp;66*(Q1406-1)+P1406)</f>
        <v>Tune 45</v>
      </c>
      <c r="AG1406" s="50" t="s">
        <v>2613</v>
      </c>
      <c r="AH1406" s="50" t="str">
        <f>AC1406&amp;AD1406&amp;AE1406&amp;AF1406&amp;AG1406</f>
        <v>&lt;li&gt;&lt;a href="Assets/Disney/1/45.mp3"&gt;Tune 45&lt;/a&gt;&lt;/li&gt;</v>
      </c>
      <c r="AI1406" s="53" t="s">
        <v>2616</v>
      </c>
      <c r="AJ1406" s="53">
        <f>IF(A1406="","",66*(Q1406-1)+P1406)</f>
        <v>45</v>
      </c>
      <c r="AK1406" s="53" t="s">
        <v>2617</v>
      </c>
      <c r="AL1406" s="53" t="str">
        <f>IF(A1406="","",B1406&amp;"&lt;/td&gt;&lt;td&gt;"&amp;C1406&amp;"&lt;/td&gt;&lt;/tr&gt;")</f>
        <v>Beauty and the Beast&lt;/td&gt;&lt;td&gt;Beauty and the Beast&lt;/td&gt;&lt;/tr&gt;</v>
      </c>
      <c r="AM1406" s="53" t="str">
        <f>AI1406&amp;AJ1406&amp;AK1406&amp;AL1406</f>
        <v>&lt;tr&gt;&lt;td align="left"&gt;45&lt;/td&gt;&lt;td align="left"&gt;Beauty and the Beast&lt;/td&gt;&lt;td&gt;Beauty and the Beast&lt;/td&gt;&lt;/tr&gt;</v>
      </c>
      <c r="AN1406" s="64">
        <f>IF(MAX(LEN(B1406),LEN(C1406))=0,"",MAX(LEN(B1406),LEN(C1406)))</f>
        <v>20</v>
      </c>
    </row>
    <row r="1407" spans="1:40" x14ac:dyDescent="0.25">
      <c r="A1407" s="10" t="str">
        <f>N1407&amp;Q1407&amp;R1407&amp;S1407</f>
        <v>Disney15B</v>
      </c>
      <c r="B1407" s="15" t="s">
        <v>909</v>
      </c>
      <c r="C1407" s="60" t="s">
        <v>2949</v>
      </c>
      <c r="D1407" s="15"/>
      <c r="E1407" s="15"/>
      <c r="F1407" s="15"/>
      <c r="G1407" s="15"/>
      <c r="H1407" s="15"/>
      <c r="I1407" s="15"/>
      <c r="J1407" s="15"/>
      <c r="K1407" s="14"/>
      <c r="L1407" s="15">
        <v>1964</v>
      </c>
      <c r="M1407" s="10"/>
      <c r="N1407" s="32" t="s">
        <v>904</v>
      </c>
      <c r="O1407" s="10"/>
      <c r="P1407" s="15">
        <v>46</v>
      </c>
      <c r="Q1407" s="15">
        <v>1</v>
      </c>
      <c r="R1407" s="15">
        <v>5</v>
      </c>
      <c r="S1407" s="60" t="s">
        <v>85</v>
      </c>
      <c r="U1407" s="76" t="s">
        <v>3074</v>
      </c>
      <c r="V1407" s="76" t="str">
        <f>IF(B1407="","",B1407)</f>
        <v>Mary Poppins</v>
      </c>
      <c r="W1407" s="76" t="s">
        <v>3075</v>
      </c>
      <c r="X1407" s="76" t="str">
        <f>IF(C1407="","",C1407)</f>
        <v>Chim Chim Cher-ee</v>
      </c>
      <c r="Y1407" s="77" t="s">
        <v>3077</v>
      </c>
      <c r="Z1407" s="76">
        <f>IF(L1407="","",L1407)</f>
        <v>1964</v>
      </c>
      <c r="AA1407" s="76" t="s">
        <v>3076</v>
      </c>
      <c r="AB1407" s="76" t="str">
        <f>_xlfn.CONCAT(U1407:AA1407)</f>
        <v>&lt;table class="questions" width="290"&gt;&lt;tr&gt;&lt;td height="50"&gt;&lt;div align="center"&gt;2 Points &lt;/div&gt;&lt;/td&gt;&lt;/tr&gt;&lt;tr&gt;&lt;td height="30"&gt;&lt;div align="center"&gt;Mary Poppins&lt;/div&gt;&lt;/td&gt;&lt;/tr&gt;&lt;tr&gt;&lt;td height="30"&gt;&lt;div align="center"&gt;Chim Chim Cher-ee&lt;/div&gt;&lt;/td&gt;&lt;/tr&gt;&lt;tr&gt;&lt;td height="30"&gt;&lt;div align="center"&gt;&lt;/div&gt;&lt;/td&gt;&lt;/tr&gt;&lt;tr&gt;&lt;td height="30"&gt;&lt;div align="center"&gt;1964&lt;/div&gt;&lt;/td&gt;&lt;/tr&gt;&lt;/table&gt;</v>
      </c>
      <c r="AC1407" s="50" t="s">
        <v>2615</v>
      </c>
      <c r="AD1407" s="50" t="str">
        <f>IF(A1407="","","Assets/"&amp;N1407&amp;"/"&amp;Q1407&amp;"/"&amp;P1407&amp;".mp3")</f>
        <v>Assets/Disney/1/46.mp3</v>
      </c>
      <c r="AE1407" s="51" t="s">
        <v>2614</v>
      </c>
      <c r="AF1407" s="50" t="str">
        <f>IF(A1407="","","Tune "&amp;66*(Q1407-1)+P1407)</f>
        <v>Tune 46</v>
      </c>
      <c r="AG1407" s="50" t="s">
        <v>2613</v>
      </c>
      <c r="AH1407" s="50" t="str">
        <f>AC1407&amp;AD1407&amp;AE1407&amp;AF1407&amp;AG1407</f>
        <v>&lt;li&gt;&lt;a href="Assets/Disney/1/46.mp3"&gt;Tune 46&lt;/a&gt;&lt;/li&gt;</v>
      </c>
      <c r="AI1407" s="53" t="s">
        <v>2616</v>
      </c>
      <c r="AJ1407" s="53">
        <f>IF(A1407="","",66*(Q1407-1)+P1407)</f>
        <v>46</v>
      </c>
      <c r="AK1407" s="53" t="s">
        <v>2617</v>
      </c>
      <c r="AL1407" s="53" t="str">
        <f>IF(A1407="","",B1407&amp;"&lt;/td&gt;&lt;td&gt;"&amp;C1407&amp;"&lt;/td&gt;&lt;/tr&gt;")</f>
        <v>Mary Poppins&lt;/td&gt;&lt;td&gt;Chim Chim Cher-ee&lt;/td&gt;&lt;/tr&gt;</v>
      </c>
      <c r="AM1407" s="53" t="str">
        <f>AI1407&amp;AJ1407&amp;AK1407&amp;AL1407</f>
        <v>&lt;tr&gt;&lt;td align="left"&gt;46&lt;/td&gt;&lt;td align="left"&gt;Mary Poppins&lt;/td&gt;&lt;td&gt;Chim Chim Cher-ee&lt;/td&gt;&lt;/tr&gt;</v>
      </c>
      <c r="AN1407" s="64">
        <f>IF(MAX(LEN(B1407),LEN(C1407))=0,"",MAX(LEN(B1407),LEN(C1407)))</f>
        <v>17</v>
      </c>
    </row>
    <row r="1408" spans="1:40" x14ac:dyDescent="0.25">
      <c r="A1408" s="10" t="str">
        <f>N1408&amp;Q1408&amp;R1408&amp;S1408</f>
        <v>Disney15C</v>
      </c>
      <c r="B1408" s="15" t="s">
        <v>1650</v>
      </c>
      <c r="C1408" s="15" t="s">
        <v>2946</v>
      </c>
      <c r="D1408" s="15"/>
      <c r="E1408" s="15"/>
      <c r="F1408" s="15"/>
      <c r="G1408" s="15"/>
      <c r="H1408" s="15"/>
      <c r="I1408" s="15"/>
      <c r="J1408" s="15"/>
      <c r="K1408" s="14"/>
      <c r="L1408" s="15">
        <v>2013</v>
      </c>
      <c r="M1408" s="10"/>
      <c r="N1408" s="32" t="s">
        <v>904</v>
      </c>
      <c r="O1408" s="10"/>
      <c r="P1408" s="15">
        <v>47</v>
      </c>
      <c r="Q1408" s="15">
        <v>1</v>
      </c>
      <c r="R1408" s="15">
        <v>5</v>
      </c>
      <c r="S1408" s="60" t="s">
        <v>89</v>
      </c>
      <c r="U1408" s="76" t="s">
        <v>3074</v>
      </c>
      <c r="V1408" s="76" t="str">
        <f>IF(B1408="","",B1408)</f>
        <v>Frozen</v>
      </c>
      <c r="W1408" s="76" t="s">
        <v>3075</v>
      </c>
      <c r="X1408" s="76" t="str">
        <f>IF(C1408="","",C1408)</f>
        <v>Do you want to Build a Snowman</v>
      </c>
      <c r="Y1408" s="77" t="s">
        <v>3077</v>
      </c>
      <c r="Z1408" s="76">
        <f>IF(L1408="","",L1408)</f>
        <v>2013</v>
      </c>
      <c r="AA1408" s="76" t="s">
        <v>3076</v>
      </c>
      <c r="AB1408" s="76" t="str">
        <f>_xlfn.CONCAT(U1408:AA1408)</f>
        <v>&lt;table class="questions" width="290"&gt;&lt;tr&gt;&lt;td height="50"&gt;&lt;div align="center"&gt;2 Points &lt;/div&gt;&lt;/td&gt;&lt;/tr&gt;&lt;tr&gt;&lt;td height="30"&gt;&lt;div align="center"&gt;Frozen&lt;/div&gt;&lt;/td&gt;&lt;/tr&gt;&lt;tr&gt;&lt;td height="30"&gt;&lt;div align="center"&gt;Do you want to Build a Snowman&lt;/div&gt;&lt;/td&gt;&lt;/tr&gt;&lt;tr&gt;&lt;td height="30"&gt;&lt;div align="center"&gt;&lt;/div&gt;&lt;/td&gt;&lt;/tr&gt;&lt;tr&gt;&lt;td height="30"&gt;&lt;div align="center"&gt;2013&lt;/div&gt;&lt;/td&gt;&lt;/tr&gt;&lt;/table&gt;</v>
      </c>
      <c r="AC1408" s="50" t="s">
        <v>2615</v>
      </c>
      <c r="AD1408" s="50" t="str">
        <f>IF(A1408="","","Assets/"&amp;N1408&amp;"/"&amp;Q1408&amp;"/"&amp;P1408&amp;".mp3")</f>
        <v>Assets/Disney/1/47.mp3</v>
      </c>
      <c r="AE1408" s="51" t="s">
        <v>2614</v>
      </c>
      <c r="AF1408" s="50" t="str">
        <f>IF(A1408="","","Tune "&amp;66*(Q1408-1)+P1408)</f>
        <v>Tune 47</v>
      </c>
      <c r="AG1408" s="50" t="s">
        <v>2613</v>
      </c>
      <c r="AH1408" s="50" t="str">
        <f>AC1408&amp;AD1408&amp;AE1408&amp;AF1408&amp;AG1408</f>
        <v>&lt;li&gt;&lt;a href="Assets/Disney/1/47.mp3"&gt;Tune 47&lt;/a&gt;&lt;/li&gt;</v>
      </c>
      <c r="AI1408" s="53" t="s">
        <v>2616</v>
      </c>
      <c r="AJ1408" s="53">
        <f>IF(A1408="","",66*(Q1408-1)+P1408)</f>
        <v>47</v>
      </c>
      <c r="AK1408" s="53" t="s">
        <v>2617</v>
      </c>
      <c r="AL1408" s="53" t="str">
        <f>IF(A1408="","",B1408&amp;"&lt;/td&gt;&lt;td&gt;"&amp;C1408&amp;"&lt;/td&gt;&lt;/tr&gt;")</f>
        <v>Frozen&lt;/td&gt;&lt;td&gt;Do you want to Build a Snowman&lt;/td&gt;&lt;/tr&gt;</v>
      </c>
      <c r="AM1408" s="53" t="str">
        <f>AI1408&amp;AJ1408&amp;AK1408&amp;AL1408</f>
        <v>&lt;tr&gt;&lt;td align="left"&gt;47&lt;/td&gt;&lt;td align="left"&gt;Frozen&lt;/td&gt;&lt;td&gt;Do you want to Build a Snowman&lt;/td&gt;&lt;/tr&gt;</v>
      </c>
      <c r="AN1408" s="64">
        <f>IF(MAX(LEN(B1408),LEN(C1408))=0,"",MAX(LEN(B1408),LEN(C1408)))</f>
        <v>30</v>
      </c>
    </row>
    <row r="1409" spans="1:40" x14ac:dyDescent="0.25">
      <c r="A1409" s="10" t="str">
        <f>N1409&amp;Q1409&amp;R1409&amp;S1409</f>
        <v>197016C</v>
      </c>
      <c r="B1409" s="60" t="s">
        <v>2974</v>
      </c>
      <c r="C1409" s="60" t="s">
        <v>2978</v>
      </c>
      <c r="D1409" s="15"/>
      <c r="E1409" s="15"/>
      <c r="F1409" s="15"/>
      <c r="G1409" s="15"/>
      <c r="H1409" s="15"/>
      <c r="I1409" s="15"/>
      <c r="J1409" s="15"/>
      <c r="K1409" s="14"/>
      <c r="L1409" s="15">
        <v>1978</v>
      </c>
      <c r="M1409" s="10"/>
      <c r="N1409" s="81">
        <v>1970</v>
      </c>
      <c r="O1409" s="10"/>
      <c r="P1409" s="15">
        <v>58</v>
      </c>
      <c r="Q1409" s="15">
        <v>1</v>
      </c>
      <c r="R1409" s="15">
        <v>6</v>
      </c>
      <c r="S1409" s="60" t="s">
        <v>89</v>
      </c>
      <c r="U1409" s="76" t="s">
        <v>3074</v>
      </c>
      <c r="V1409" s="76" t="str">
        <f>IF(B1409="","",B1409)</f>
        <v>Earth, Wind &amp; Fire</v>
      </c>
      <c r="W1409" s="76" t="s">
        <v>3075</v>
      </c>
      <c r="X1409" s="76" t="str">
        <f>IF(C1409="","",C1409)</f>
        <v>September</v>
      </c>
      <c r="Y1409" s="77" t="s">
        <v>3077</v>
      </c>
      <c r="Z1409" s="76">
        <f>IF(L1409="","",L1409)</f>
        <v>1978</v>
      </c>
      <c r="AA1409" s="76" t="s">
        <v>3076</v>
      </c>
      <c r="AB1409" s="76" t="str">
        <f>_xlfn.CONCAT(U1409:AA1409)</f>
        <v>&lt;table class="questions" width="290"&gt;&lt;tr&gt;&lt;td height="50"&gt;&lt;div align="center"&gt;2 Points &lt;/div&gt;&lt;/td&gt;&lt;/tr&gt;&lt;tr&gt;&lt;td height="30"&gt;&lt;div align="center"&gt;Earth, Wind &amp; Fire&lt;/div&gt;&lt;/td&gt;&lt;/tr&gt;&lt;tr&gt;&lt;td height="30"&gt;&lt;div align="center"&gt;September&lt;/div&gt;&lt;/td&gt;&lt;/tr&gt;&lt;tr&gt;&lt;td height="30"&gt;&lt;div align="center"&gt;&lt;/div&gt;&lt;/td&gt;&lt;/tr&gt;&lt;tr&gt;&lt;td height="30"&gt;&lt;div align="center"&gt;1978&lt;/div&gt;&lt;/td&gt;&lt;/tr&gt;&lt;/table&gt;</v>
      </c>
      <c r="AC1409" s="50" t="s">
        <v>2615</v>
      </c>
      <c r="AD1409" s="50" t="str">
        <f>IF(A1409="","","Assets/"&amp;N1409&amp;"/"&amp;Q1409&amp;"/"&amp;P1409&amp;".mp3")</f>
        <v>Assets/1970/1/58.mp3</v>
      </c>
      <c r="AE1409" s="51" t="s">
        <v>2614</v>
      </c>
      <c r="AF1409" s="50" t="str">
        <f>IF(A1409="","","Tune "&amp;66*(Q1409-1)+P1409)</f>
        <v>Tune 58</v>
      </c>
      <c r="AG1409" s="50" t="s">
        <v>2613</v>
      </c>
      <c r="AH1409" s="50" t="str">
        <f>AC1409&amp;AD1409&amp;AE1409&amp;AF1409&amp;AG1409</f>
        <v>&lt;li&gt;&lt;a href="Assets/1970/1/58.mp3"&gt;Tune 58&lt;/a&gt;&lt;/li&gt;</v>
      </c>
      <c r="AI1409" s="53" t="s">
        <v>2616</v>
      </c>
      <c r="AJ1409" s="53">
        <f>IF(A1409="","",66*(Q1409-1)+P1409)</f>
        <v>58</v>
      </c>
      <c r="AK1409" s="53" t="s">
        <v>2617</v>
      </c>
      <c r="AL1409" s="53" t="str">
        <f>IF(A1409="","",B1409&amp;"&lt;/td&gt;&lt;td&gt;"&amp;C1409&amp;"&lt;/td&gt;&lt;/tr&gt;")</f>
        <v>Earth, Wind &amp; Fire&lt;/td&gt;&lt;td&gt;September&lt;/td&gt;&lt;/tr&gt;</v>
      </c>
      <c r="AM1409" s="53" t="str">
        <f>AI1409&amp;AJ1409&amp;AK1409&amp;AL1409</f>
        <v>&lt;tr&gt;&lt;td align="left"&gt;58&lt;/td&gt;&lt;td align="left"&gt;Earth, Wind &amp; Fire&lt;/td&gt;&lt;td&gt;September&lt;/td&gt;&lt;/tr&gt;</v>
      </c>
      <c r="AN1409" s="64">
        <f>IF(MAX(LEN(B1409),LEN(C1409))=0,"",MAX(LEN(B1409),LEN(C1409)))</f>
        <v>18</v>
      </c>
    </row>
    <row r="1410" spans="1:40" x14ac:dyDescent="0.25">
      <c r="A1410" s="10" t="str">
        <f>N1410&amp;Q1410&amp;R1410&amp;S1410</f>
        <v>2010-201434E</v>
      </c>
      <c r="B1410" s="35" t="s">
        <v>1324</v>
      </c>
      <c r="C1410" s="35" t="s">
        <v>1747</v>
      </c>
      <c r="D1410" s="35" t="s">
        <v>672</v>
      </c>
      <c r="E1410" s="35" t="s">
        <v>682</v>
      </c>
      <c r="F1410" s="15"/>
      <c r="G1410" s="15"/>
      <c r="H1410" s="15"/>
      <c r="I1410" s="15"/>
      <c r="J1410" s="15"/>
      <c r="K1410" s="14"/>
      <c r="L1410" s="15">
        <v>2014</v>
      </c>
      <c r="M1410" s="10"/>
      <c r="N1410" s="3" t="s">
        <v>2622</v>
      </c>
      <c r="O1410" s="10"/>
      <c r="P1410" s="15">
        <v>38</v>
      </c>
      <c r="Q1410" s="15">
        <v>3</v>
      </c>
      <c r="R1410" s="15">
        <v>4</v>
      </c>
      <c r="S1410" s="35" t="s">
        <v>87</v>
      </c>
      <c r="U1410" s="76" t="s">
        <v>3074</v>
      </c>
      <c r="V1410" s="76" t="str">
        <f>IF(B1410="","",B1410)</f>
        <v>Sam Smith</v>
      </c>
      <c r="W1410" s="76" t="s">
        <v>3075</v>
      </c>
      <c r="X1410" s="76" t="str">
        <f>IF(C1410="","",C1410)</f>
        <v>Like I Can</v>
      </c>
      <c r="Y1410" s="77" t="s">
        <v>3077</v>
      </c>
      <c r="Z1410" s="76">
        <f>IF(L1410="","",L1410)</f>
        <v>2014</v>
      </c>
      <c r="AA1410" s="76" t="s">
        <v>3076</v>
      </c>
      <c r="AB1410" s="76" t="str">
        <f>_xlfn.CONCAT(U1410:AA1410)</f>
        <v>&lt;table class="questions" width="290"&gt;&lt;tr&gt;&lt;td height="50"&gt;&lt;div align="center"&gt;2 Points &lt;/div&gt;&lt;/td&gt;&lt;/tr&gt;&lt;tr&gt;&lt;td height="30"&gt;&lt;div align="center"&gt;Sam Smith&lt;/div&gt;&lt;/td&gt;&lt;/tr&gt;&lt;tr&gt;&lt;td height="30"&gt;&lt;div align="center"&gt;Like I Can&lt;/div&gt;&lt;/td&gt;&lt;/tr&gt;&lt;tr&gt;&lt;td height="30"&gt;&lt;div align="center"&gt;&lt;/div&gt;&lt;/td&gt;&lt;/tr&gt;&lt;tr&gt;&lt;td height="30"&gt;&lt;div align="center"&gt;2014&lt;/div&gt;&lt;/td&gt;&lt;/tr&gt;&lt;/table&gt;</v>
      </c>
      <c r="AC1410" s="50" t="s">
        <v>2615</v>
      </c>
      <c r="AD1410" s="50" t="str">
        <f>IF(A1410="","","Assets/"&amp;N1410&amp;"/"&amp;Q1410&amp;"/"&amp;P1410&amp;".mp3")</f>
        <v>Assets/2010-2014/3/38.mp3</v>
      </c>
      <c r="AE1410" s="51" t="s">
        <v>2614</v>
      </c>
      <c r="AF1410" s="50" t="str">
        <f>IF(A1410="","","Tune "&amp;66*(Q1410-1)+P1410)</f>
        <v>Tune 170</v>
      </c>
      <c r="AG1410" s="50" t="s">
        <v>2613</v>
      </c>
      <c r="AH1410" s="50" t="str">
        <f>AC1410&amp;AD1410&amp;AE1410&amp;AF1410&amp;AG1410</f>
        <v>&lt;li&gt;&lt;a href="Assets/2010-2014/3/38.mp3"&gt;Tune 170&lt;/a&gt;&lt;/li&gt;</v>
      </c>
      <c r="AI1410" s="53" t="s">
        <v>2616</v>
      </c>
      <c r="AJ1410" s="53">
        <f>IF(A1410="","",66*(Q1410-1)+P1410)</f>
        <v>170</v>
      </c>
      <c r="AK1410" s="53" t="s">
        <v>2617</v>
      </c>
      <c r="AL1410" s="53" t="str">
        <f>IF(A1410="","",B1410&amp;"&lt;/td&gt;&lt;td&gt;"&amp;C1410&amp;"&lt;/td&gt;&lt;/tr&gt;")</f>
        <v>Sam Smith&lt;/td&gt;&lt;td&gt;Like I Can&lt;/td&gt;&lt;/tr&gt;</v>
      </c>
      <c r="AM1410" s="53" t="str">
        <f>AI1410&amp;AJ1410&amp;AK1410&amp;AL1410</f>
        <v>&lt;tr&gt;&lt;td align="left"&gt;170&lt;/td&gt;&lt;td align="left"&gt;Sam Smith&lt;/td&gt;&lt;td&gt;Like I Can&lt;/td&gt;&lt;/tr&gt;</v>
      </c>
      <c r="AN1410" s="64">
        <f>IF(MAX(LEN(B1410),LEN(C1410))=0,"",MAX(LEN(B1410),LEN(C1410)))</f>
        <v>10</v>
      </c>
    </row>
    <row r="1411" spans="1:40" x14ac:dyDescent="0.25">
      <c r="A1411" s="10" t="str">
        <f>N1411&amp;Q1411&amp;R1411&amp;S1411</f>
        <v>2015-201942H</v>
      </c>
      <c r="B1411" s="15" t="s">
        <v>2759</v>
      </c>
      <c r="C1411" s="15" t="s">
        <v>2760</v>
      </c>
      <c r="D1411" s="15"/>
      <c r="E1411" s="15"/>
      <c r="F1411" s="15"/>
      <c r="G1411" s="15"/>
      <c r="H1411" s="15"/>
      <c r="I1411" s="15"/>
      <c r="J1411" s="15"/>
      <c r="K1411" s="14"/>
      <c r="L1411" s="15">
        <v>2019</v>
      </c>
      <c r="M1411" s="10"/>
      <c r="N1411" s="3" t="s">
        <v>2623</v>
      </c>
      <c r="O1411" s="10"/>
      <c r="P1411" s="15">
        <v>19</v>
      </c>
      <c r="Q1411" s="15">
        <v>4</v>
      </c>
      <c r="R1411" s="15">
        <v>2</v>
      </c>
      <c r="S1411" s="15" t="s">
        <v>1069</v>
      </c>
      <c r="U1411" s="76" t="s">
        <v>3074</v>
      </c>
      <c r="V1411" s="76" t="str">
        <f>IF(B1411="","",B1411)</f>
        <v>Jess Glynne &amp; Jax Jones</v>
      </c>
      <c r="W1411" s="76" t="s">
        <v>3075</v>
      </c>
      <c r="X1411" s="76" t="str">
        <f>IF(C1411="","",C1411)</f>
        <v>One Touch</v>
      </c>
      <c r="Y1411" s="77" t="s">
        <v>3077</v>
      </c>
      <c r="Z1411" s="76">
        <f>IF(L1411="","",L1411)</f>
        <v>2019</v>
      </c>
      <c r="AA1411" s="76" t="s">
        <v>3076</v>
      </c>
      <c r="AB1411" s="76" t="str">
        <f>_xlfn.CONCAT(U1411:AA1411)</f>
        <v>&lt;table class="questions" width="290"&gt;&lt;tr&gt;&lt;td height="50"&gt;&lt;div align="center"&gt;2 Points &lt;/div&gt;&lt;/td&gt;&lt;/tr&gt;&lt;tr&gt;&lt;td height="30"&gt;&lt;div align="center"&gt;Jess Glynne &amp; Jax Jones&lt;/div&gt;&lt;/td&gt;&lt;/tr&gt;&lt;tr&gt;&lt;td height="30"&gt;&lt;div align="center"&gt;One Touch&lt;/div&gt;&lt;/td&gt;&lt;/tr&gt;&lt;tr&gt;&lt;td height="30"&gt;&lt;div align="center"&gt;&lt;/div&gt;&lt;/td&gt;&lt;/tr&gt;&lt;tr&gt;&lt;td height="30"&gt;&lt;div align="center"&gt;2019&lt;/div&gt;&lt;/td&gt;&lt;/tr&gt;&lt;/table&gt;</v>
      </c>
      <c r="AC1411" s="50" t="s">
        <v>2615</v>
      </c>
      <c r="AD1411" s="50" t="str">
        <f>IF(A1411="","","Assets/"&amp;N1411&amp;"/"&amp;Q1411&amp;"/"&amp;P1411&amp;".mp3")</f>
        <v>Assets/2015-2019/4/19.mp3</v>
      </c>
      <c r="AE1411" s="51" t="s">
        <v>2614</v>
      </c>
      <c r="AF1411" s="50" t="str">
        <f>IF(A1411="","","Tune "&amp;66*(Q1411-1)+P1411)</f>
        <v>Tune 217</v>
      </c>
      <c r="AG1411" s="50" t="s">
        <v>2613</v>
      </c>
      <c r="AH1411" s="50" t="str">
        <f>AC1411&amp;AD1411&amp;AE1411&amp;AF1411&amp;AG1411</f>
        <v>&lt;li&gt;&lt;a href="Assets/2015-2019/4/19.mp3"&gt;Tune 217&lt;/a&gt;&lt;/li&gt;</v>
      </c>
      <c r="AI1411" s="53" t="s">
        <v>2616</v>
      </c>
      <c r="AJ1411" s="53">
        <f>IF(A1411="","",66*(Q1411-1)+P1411)</f>
        <v>217</v>
      </c>
      <c r="AK1411" s="53" t="s">
        <v>2617</v>
      </c>
      <c r="AL1411" s="53" t="str">
        <f>IF(A1411="","",B1411&amp;"&lt;/td&gt;&lt;td&gt;"&amp;C1411&amp;"&lt;/td&gt;&lt;/tr&gt;")</f>
        <v>Jess Glynne &amp; Jax Jones&lt;/td&gt;&lt;td&gt;One Touch&lt;/td&gt;&lt;/tr&gt;</v>
      </c>
      <c r="AM1411" s="53" t="str">
        <f>AI1411&amp;AJ1411&amp;AK1411&amp;AL1411</f>
        <v>&lt;tr&gt;&lt;td align="left"&gt;217&lt;/td&gt;&lt;td align="left"&gt;Jess Glynne &amp; Jax Jones&lt;/td&gt;&lt;td&gt;One Touch&lt;/td&gt;&lt;/tr&gt;</v>
      </c>
      <c r="AN1411" s="64">
        <f>IF(MAX(LEN(B1411),LEN(C1411))=0,"",MAX(LEN(B1411),LEN(C1411)))</f>
        <v>23</v>
      </c>
    </row>
    <row r="1412" spans="1:40" x14ac:dyDescent="0.25">
      <c r="A1412" s="10" t="str">
        <f>N1412&amp;Q1412&amp;R1412&amp;S1412</f>
        <v>2015-201942I</v>
      </c>
      <c r="B1412" s="15" t="s">
        <v>2761</v>
      </c>
      <c r="C1412" s="15" t="s">
        <v>2762</v>
      </c>
      <c r="D1412" s="15"/>
      <c r="E1412" s="15"/>
      <c r="F1412" s="15"/>
      <c r="G1412" s="15"/>
      <c r="H1412" s="15"/>
      <c r="I1412" s="15"/>
      <c r="J1412" s="15"/>
      <c r="K1412" s="14"/>
      <c r="L1412" s="15">
        <v>2019</v>
      </c>
      <c r="M1412" s="10"/>
      <c r="N1412" s="3" t="s">
        <v>2623</v>
      </c>
      <c r="O1412" s="10"/>
      <c r="P1412" s="15">
        <v>20</v>
      </c>
      <c r="Q1412" s="15">
        <v>4</v>
      </c>
      <c r="R1412" s="15">
        <v>2</v>
      </c>
      <c r="S1412" s="15" t="s">
        <v>1070</v>
      </c>
      <c r="U1412" s="76" t="s">
        <v>3074</v>
      </c>
      <c r="V1412" s="76" t="str">
        <f>IF(B1412="","",B1412)</f>
        <v>Jax Jones &amp; Martin Solveig &amp; Madison Beer</v>
      </c>
      <c r="W1412" s="76" t="s">
        <v>3075</v>
      </c>
      <c r="X1412" s="76" t="str">
        <f>IF(C1412="","",C1412)</f>
        <v>All Day And Night</v>
      </c>
      <c r="Y1412" s="77" t="s">
        <v>3077</v>
      </c>
      <c r="Z1412" s="76">
        <f>IF(L1412="","",L1412)</f>
        <v>2019</v>
      </c>
      <c r="AA1412" s="76" t="s">
        <v>3076</v>
      </c>
      <c r="AB1412" s="76" t="str">
        <f>_xlfn.CONCAT(U1412:AA1412)</f>
        <v>&lt;table class="questions" width="290"&gt;&lt;tr&gt;&lt;td height="50"&gt;&lt;div align="center"&gt;2 Points &lt;/div&gt;&lt;/td&gt;&lt;/tr&gt;&lt;tr&gt;&lt;td height="30"&gt;&lt;div align="center"&gt;Jax Jones &amp; Martin Solveig &amp; Madison Beer&lt;/div&gt;&lt;/td&gt;&lt;/tr&gt;&lt;tr&gt;&lt;td height="30"&gt;&lt;div align="center"&gt;All Day And Night&lt;/div&gt;&lt;/td&gt;&lt;/tr&gt;&lt;tr&gt;&lt;td height="30"&gt;&lt;div align="center"&gt;&lt;/div&gt;&lt;/td&gt;&lt;/tr&gt;&lt;tr&gt;&lt;td height="30"&gt;&lt;div align="center"&gt;2019&lt;/div&gt;&lt;/td&gt;&lt;/tr&gt;&lt;/table&gt;</v>
      </c>
      <c r="AC1412" s="50" t="s">
        <v>2615</v>
      </c>
      <c r="AD1412" s="50" t="str">
        <f>IF(A1412="","","Assets/"&amp;N1412&amp;"/"&amp;Q1412&amp;"/"&amp;P1412&amp;".mp3")</f>
        <v>Assets/2015-2019/4/20.mp3</v>
      </c>
      <c r="AE1412" s="51" t="s">
        <v>2614</v>
      </c>
      <c r="AF1412" s="50" t="str">
        <f>IF(A1412="","","Tune "&amp;66*(Q1412-1)+P1412)</f>
        <v>Tune 218</v>
      </c>
      <c r="AG1412" s="50" t="s">
        <v>2613</v>
      </c>
      <c r="AH1412" s="50" t="str">
        <f>AC1412&amp;AD1412&amp;AE1412&amp;AF1412&amp;AG1412</f>
        <v>&lt;li&gt;&lt;a href="Assets/2015-2019/4/20.mp3"&gt;Tune 218&lt;/a&gt;&lt;/li&gt;</v>
      </c>
      <c r="AI1412" s="53" t="s">
        <v>2616</v>
      </c>
      <c r="AJ1412" s="53">
        <f>IF(A1412="","",66*(Q1412-1)+P1412)</f>
        <v>218</v>
      </c>
      <c r="AK1412" s="53" t="s">
        <v>2617</v>
      </c>
      <c r="AL1412" s="53" t="str">
        <f>IF(A1412="","",B1412&amp;"&lt;/td&gt;&lt;td&gt;"&amp;C1412&amp;"&lt;/td&gt;&lt;/tr&gt;")</f>
        <v>Jax Jones &amp; Martin Solveig &amp; Madison Beer&lt;/td&gt;&lt;td&gt;All Day And Night&lt;/td&gt;&lt;/tr&gt;</v>
      </c>
      <c r="AM1412" s="53" t="str">
        <f>AI1412&amp;AJ1412&amp;AK1412&amp;AL1412</f>
        <v>&lt;tr&gt;&lt;td align="left"&gt;218&lt;/td&gt;&lt;td align="left"&gt;Jax Jones &amp; Martin Solveig &amp; Madison Beer&lt;/td&gt;&lt;td&gt;All Day And Night&lt;/td&gt;&lt;/tr&gt;</v>
      </c>
      <c r="AN1412" s="64">
        <f>IF(MAX(LEN(B1412),LEN(C1412))=0,"",MAX(LEN(B1412),LEN(C1412)))</f>
        <v>41</v>
      </c>
    </row>
    <row r="1413" spans="1:40" x14ac:dyDescent="0.25">
      <c r="A1413" s="10" t="str">
        <f>N1413&amp;Q1413&amp;R1413&amp;S1413</f>
        <v>2010-201434F</v>
      </c>
      <c r="B1413" s="35" t="s">
        <v>1052</v>
      </c>
      <c r="C1413" s="35" t="s">
        <v>1748</v>
      </c>
      <c r="D1413" s="35" t="s">
        <v>672</v>
      </c>
      <c r="E1413" s="35" t="s">
        <v>682</v>
      </c>
      <c r="F1413" s="35" t="s">
        <v>522</v>
      </c>
      <c r="G1413" s="15"/>
      <c r="H1413" s="35" t="s">
        <v>1394</v>
      </c>
      <c r="I1413" s="15"/>
      <c r="J1413" s="15"/>
      <c r="K1413" s="14"/>
      <c r="L1413" s="15">
        <v>2014</v>
      </c>
      <c r="M1413" s="10"/>
      <c r="N1413" s="3" t="s">
        <v>2622</v>
      </c>
      <c r="O1413" s="10"/>
      <c r="P1413" s="15">
        <v>39</v>
      </c>
      <c r="Q1413" s="15">
        <v>3</v>
      </c>
      <c r="R1413" s="15">
        <v>4</v>
      </c>
      <c r="S1413" s="35" t="s">
        <v>88</v>
      </c>
      <c r="U1413" s="76" t="s">
        <v>3074</v>
      </c>
      <c r="V1413" s="76" t="str">
        <f>IF(B1413="","",B1413)</f>
        <v>Olly Murs</v>
      </c>
      <c r="W1413" s="76" t="s">
        <v>3075</v>
      </c>
      <c r="X1413" s="76" t="str">
        <f>IF(C1413="","",C1413)</f>
        <v>Up</v>
      </c>
      <c r="Y1413" s="77" t="s">
        <v>3077</v>
      </c>
      <c r="Z1413" s="76">
        <f>IF(L1413="","",L1413)</f>
        <v>2014</v>
      </c>
      <c r="AA1413" s="76" t="s">
        <v>3076</v>
      </c>
      <c r="AB1413" s="76" t="str">
        <f>_xlfn.CONCAT(U1413:AA1413)</f>
        <v>&lt;table class="questions" width="290"&gt;&lt;tr&gt;&lt;td height="50"&gt;&lt;div align="center"&gt;2 Points &lt;/div&gt;&lt;/td&gt;&lt;/tr&gt;&lt;tr&gt;&lt;td height="30"&gt;&lt;div align="center"&gt;Olly Murs&lt;/div&gt;&lt;/td&gt;&lt;/tr&gt;&lt;tr&gt;&lt;td height="30"&gt;&lt;div align="center"&gt;Up&lt;/div&gt;&lt;/td&gt;&lt;/tr&gt;&lt;tr&gt;&lt;td height="30"&gt;&lt;div align="center"&gt;&lt;/div&gt;&lt;/td&gt;&lt;/tr&gt;&lt;tr&gt;&lt;td height="30"&gt;&lt;div align="center"&gt;2014&lt;/div&gt;&lt;/td&gt;&lt;/tr&gt;&lt;/table&gt;</v>
      </c>
      <c r="AC1413" s="50" t="s">
        <v>2615</v>
      </c>
      <c r="AD1413" s="50" t="str">
        <f>IF(A1413="","","Assets/"&amp;N1413&amp;"/"&amp;Q1413&amp;"/"&amp;P1413&amp;".mp3")</f>
        <v>Assets/2010-2014/3/39.mp3</v>
      </c>
      <c r="AE1413" s="51" t="s">
        <v>2614</v>
      </c>
      <c r="AF1413" s="50" t="str">
        <f>IF(A1413="","","Tune "&amp;66*(Q1413-1)+P1413)</f>
        <v>Tune 171</v>
      </c>
      <c r="AG1413" s="50" t="s">
        <v>2613</v>
      </c>
      <c r="AH1413" s="50" t="str">
        <f>AC1413&amp;AD1413&amp;AE1413&amp;AF1413&amp;AG1413</f>
        <v>&lt;li&gt;&lt;a href="Assets/2010-2014/3/39.mp3"&gt;Tune 171&lt;/a&gt;&lt;/li&gt;</v>
      </c>
      <c r="AI1413" s="53" t="s">
        <v>2616</v>
      </c>
      <c r="AJ1413" s="53">
        <f>IF(A1413="","",66*(Q1413-1)+P1413)</f>
        <v>171</v>
      </c>
      <c r="AK1413" s="53" t="s">
        <v>2617</v>
      </c>
      <c r="AL1413" s="53" t="str">
        <f>IF(A1413="","",B1413&amp;"&lt;/td&gt;&lt;td&gt;"&amp;C1413&amp;"&lt;/td&gt;&lt;/tr&gt;")</f>
        <v>Olly Murs&lt;/td&gt;&lt;td&gt;Up&lt;/td&gt;&lt;/tr&gt;</v>
      </c>
      <c r="AM1413" s="53" t="str">
        <f>AI1413&amp;AJ1413&amp;AK1413&amp;AL1413</f>
        <v>&lt;tr&gt;&lt;td align="left"&gt;171&lt;/td&gt;&lt;td align="left"&gt;Olly Murs&lt;/td&gt;&lt;td&gt;Up&lt;/td&gt;&lt;/tr&gt;</v>
      </c>
      <c r="AN1413" s="64">
        <f>IF(MAX(LEN(B1413),LEN(C1413))=0,"",MAX(LEN(B1413),LEN(C1413)))</f>
        <v>9</v>
      </c>
    </row>
    <row r="1414" spans="1:40" x14ac:dyDescent="0.25">
      <c r="A1414" s="10" t="str">
        <f>N1414&amp;Q1414&amp;R1414&amp;S1414</f>
        <v>2010-201434G</v>
      </c>
      <c r="B1414" s="35" t="s">
        <v>475</v>
      </c>
      <c r="C1414" s="35" t="s">
        <v>5</v>
      </c>
      <c r="D1414" s="35" t="s">
        <v>672</v>
      </c>
      <c r="E1414" s="35" t="s">
        <v>682</v>
      </c>
      <c r="F1414" s="15"/>
      <c r="G1414" s="15"/>
      <c r="H1414" s="15"/>
      <c r="I1414" s="15"/>
      <c r="J1414" s="15"/>
      <c r="K1414" s="14"/>
      <c r="L1414" s="15">
        <v>2014</v>
      </c>
      <c r="M1414" s="10"/>
      <c r="N1414" s="3" t="s">
        <v>2622</v>
      </c>
      <c r="O1414" s="10"/>
      <c r="P1414" s="15">
        <v>40</v>
      </c>
      <c r="Q1414" s="15">
        <v>3</v>
      </c>
      <c r="R1414" s="15">
        <v>4</v>
      </c>
      <c r="S1414" s="35" t="s">
        <v>1068</v>
      </c>
      <c r="U1414" s="76" t="s">
        <v>3074</v>
      </c>
      <c r="V1414" s="76" t="str">
        <f>IF(B1414="","",B1414)</f>
        <v>Take That</v>
      </c>
      <c r="W1414" s="76" t="s">
        <v>3075</v>
      </c>
      <c r="X1414" s="76" t="str">
        <f>IF(C1414="","",C1414)</f>
        <v>These Days</v>
      </c>
      <c r="Y1414" s="77" t="s">
        <v>3077</v>
      </c>
      <c r="Z1414" s="76">
        <f>IF(L1414="","",L1414)</f>
        <v>2014</v>
      </c>
      <c r="AA1414" s="76" t="s">
        <v>3076</v>
      </c>
      <c r="AB1414" s="76" t="str">
        <f>_xlfn.CONCAT(U1414:AA1414)</f>
        <v>&lt;table class="questions" width="290"&gt;&lt;tr&gt;&lt;td height="50"&gt;&lt;div align="center"&gt;2 Points &lt;/div&gt;&lt;/td&gt;&lt;/tr&gt;&lt;tr&gt;&lt;td height="30"&gt;&lt;div align="center"&gt;Take That&lt;/div&gt;&lt;/td&gt;&lt;/tr&gt;&lt;tr&gt;&lt;td height="30"&gt;&lt;div align="center"&gt;These Days&lt;/div&gt;&lt;/td&gt;&lt;/tr&gt;&lt;tr&gt;&lt;td height="30"&gt;&lt;div align="center"&gt;&lt;/div&gt;&lt;/td&gt;&lt;/tr&gt;&lt;tr&gt;&lt;td height="30"&gt;&lt;div align="center"&gt;2014&lt;/div&gt;&lt;/td&gt;&lt;/tr&gt;&lt;/table&gt;</v>
      </c>
      <c r="AC1414" s="50" t="s">
        <v>2615</v>
      </c>
      <c r="AD1414" s="50" t="str">
        <f>IF(A1414="","","Assets/"&amp;N1414&amp;"/"&amp;Q1414&amp;"/"&amp;P1414&amp;".mp3")</f>
        <v>Assets/2010-2014/3/40.mp3</v>
      </c>
      <c r="AE1414" s="51" t="s">
        <v>2614</v>
      </c>
      <c r="AF1414" s="50" t="str">
        <f>IF(A1414="","","Tune "&amp;66*(Q1414-1)+P1414)</f>
        <v>Tune 172</v>
      </c>
      <c r="AG1414" s="50" t="s">
        <v>2613</v>
      </c>
      <c r="AH1414" s="50" t="str">
        <f>AC1414&amp;AD1414&amp;AE1414&amp;AF1414&amp;AG1414</f>
        <v>&lt;li&gt;&lt;a href="Assets/2010-2014/3/40.mp3"&gt;Tune 172&lt;/a&gt;&lt;/li&gt;</v>
      </c>
      <c r="AI1414" s="53" t="s">
        <v>2616</v>
      </c>
      <c r="AJ1414" s="53">
        <f>IF(A1414="","",66*(Q1414-1)+P1414)</f>
        <v>172</v>
      </c>
      <c r="AK1414" s="53" t="s">
        <v>2617</v>
      </c>
      <c r="AL1414" s="53" t="str">
        <f>IF(A1414="","",B1414&amp;"&lt;/td&gt;&lt;td&gt;"&amp;C1414&amp;"&lt;/td&gt;&lt;/tr&gt;")</f>
        <v>Take That&lt;/td&gt;&lt;td&gt;These Days&lt;/td&gt;&lt;/tr&gt;</v>
      </c>
      <c r="AM1414" s="53" t="str">
        <f>AI1414&amp;AJ1414&amp;AK1414&amp;AL1414</f>
        <v>&lt;tr&gt;&lt;td align="left"&gt;172&lt;/td&gt;&lt;td align="left"&gt;Take That&lt;/td&gt;&lt;td&gt;These Days&lt;/td&gt;&lt;/tr&gt;</v>
      </c>
      <c r="AN1414" s="64">
        <f>IF(MAX(LEN(B1414),LEN(C1414))=0,"",MAX(LEN(B1414),LEN(C1414)))</f>
        <v>10</v>
      </c>
    </row>
    <row r="1415" spans="1:40" x14ac:dyDescent="0.25">
      <c r="A1415" s="10" t="str">
        <f>N1415&amp;Q1415&amp;R1415&amp;S1415</f>
        <v>2010-201434H</v>
      </c>
      <c r="B1415" s="35" t="s">
        <v>6</v>
      </c>
      <c r="C1415" s="35" t="s">
        <v>7</v>
      </c>
      <c r="D1415" s="35" t="s">
        <v>672</v>
      </c>
      <c r="E1415" s="35" t="s">
        <v>682</v>
      </c>
      <c r="F1415" s="15"/>
      <c r="G1415" s="15"/>
      <c r="H1415" s="15"/>
      <c r="I1415" s="15"/>
      <c r="J1415" s="15"/>
      <c r="K1415" s="14"/>
      <c r="L1415" s="15">
        <v>2014</v>
      </c>
      <c r="M1415" s="10"/>
      <c r="N1415" s="3" t="s">
        <v>2622</v>
      </c>
      <c r="O1415" s="10"/>
      <c r="P1415" s="15">
        <v>41</v>
      </c>
      <c r="Q1415" s="15">
        <v>3</v>
      </c>
      <c r="R1415" s="15">
        <v>4</v>
      </c>
      <c r="S1415" s="35" t="s">
        <v>1069</v>
      </c>
      <c r="U1415" s="76" t="s">
        <v>3074</v>
      </c>
      <c r="V1415" s="76" t="str">
        <f>IF(B1415="","",B1415)</f>
        <v>Cheryl</v>
      </c>
      <c r="W1415" s="76" t="s">
        <v>3075</v>
      </c>
      <c r="X1415" s="76" t="str">
        <f>IF(C1415="","",C1415)</f>
        <v>I Don't Care</v>
      </c>
      <c r="Y1415" s="77" t="s">
        <v>3077</v>
      </c>
      <c r="Z1415" s="76">
        <f>IF(L1415="","",L1415)</f>
        <v>2014</v>
      </c>
      <c r="AA1415" s="76" t="s">
        <v>3076</v>
      </c>
      <c r="AB1415" s="76" t="str">
        <f>_xlfn.CONCAT(U1415:AA1415)</f>
        <v>&lt;table class="questions" width="290"&gt;&lt;tr&gt;&lt;td height="50"&gt;&lt;div align="center"&gt;2 Points &lt;/div&gt;&lt;/td&gt;&lt;/tr&gt;&lt;tr&gt;&lt;td height="30"&gt;&lt;div align="center"&gt;Cheryl&lt;/div&gt;&lt;/td&gt;&lt;/tr&gt;&lt;tr&gt;&lt;td height="30"&gt;&lt;div align="center"&gt;I Don't Care&lt;/div&gt;&lt;/td&gt;&lt;/tr&gt;&lt;tr&gt;&lt;td height="30"&gt;&lt;div align="center"&gt;&lt;/div&gt;&lt;/td&gt;&lt;/tr&gt;&lt;tr&gt;&lt;td height="30"&gt;&lt;div align="center"&gt;2014&lt;/div&gt;&lt;/td&gt;&lt;/tr&gt;&lt;/table&gt;</v>
      </c>
      <c r="AC1415" s="50" t="s">
        <v>2615</v>
      </c>
      <c r="AD1415" s="50" t="str">
        <f>IF(A1415="","","Assets/"&amp;N1415&amp;"/"&amp;Q1415&amp;"/"&amp;P1415&amp;".mp3")</f>
        <v>Assets/2010-2014/3/41.mp3</v>
      </c>
      <c r="AE1415" s="51" t="s">
        <v>2614</v>
      </c>
      <c r="AF1415" s="50" t="str">
        <f>IF(A1415="","","Tune "&amp;66*(Q1415-1)+P1415)</f>
        <v>Tune 173</v>
      </c>
      <c r="AG1415" s="50" t="s">
        <v>2613</v>
      </c>
      <c r="AH1415" s="50" t="str">
        <f>AC1415&amp;AD1415&amp;AE1415&amp;AF1415&amp;AG1415</f>
        <v>&lt;li&gt;&lt;a href="Assets/2010-2014/3/41.mp3"&gt;Tune 173&lt;/a&gt;&lt;/li&gt;</v>
      </c>
      <c r="AI1415" s="53" t="s">
        <v>2616</v>
      </c>
      <c r="AJ1415" s="53">
        <f>IF(A1415="","",66*(Q1415-1)+P1415)</f>
        <v>173</v>
      </c>
      <c r="AK1415" s="53" t="s">
        <v>2617</v>
      </c>
      <c r="AL1415" s="53" t="str">
        <f>IF(A1415="","",B1415&amp;"&lt;/td&gt;&lt;td&gt;"&amp;C1415&amp;"&lt;/td&gt;&lt;/tr&gt;")</f>
        <v>Cheryl&lt;/td&gt;&lt;td&gt;I Don't Care&lt;/td&gt;&lt;/tr&gt;</v>
      </c>
      <c r="AM1415" s="53" t="str">
        <f>AI1415&amp;AJ1415&amp;AK1415&amp;AL1415</f>
        <v>&lt;tr&gt;&lt;td align="left"&gt;173&lt;/td&gt;&lt;td align="left"&gt;Cheryl&lt;/td&gt;&lt;td&gt;I Don't Care&lt;/td&gt;&lt;/tr&gt;</v>
      </c>
      <c r="AN1415" s="64">
        <f>IF(MAX(LEN(B1415),LEN(C1415))=0,"",MAX(LEN(B1415),LEN(C1415)))</f>
        <v>12</v>
      </c>
    </row>
    <row r="1416" spans="1:40" x14ac:dyDescent="0.25">
      <c r="A1416" s="10" t="str">
        <f>N1416&amp;Q1416&amp;R1416&amp;S1416</f>
        <v>2015-201942J</v>
      </c>
      <c r="B1416" s="15" t="s">
        <v>1463</v>
      </c>
      <c r="C1416" s="15" t="s">
        <v>2763</v>
      </c>
      <c r="D1416" s="15"/>
      <c r="E1416" s="15"/>
      <c r="F1416" s="15"/>
      <c r="G1416" s="15"/>
      <c r="H1416" s="15"/>
      <c r="I1416" s="15"/>
      <c r="J1416" s="15"/>
      <c r="K1416" s="14"/>
      <c r="L1416" s="15">
        <v>2019</v>
      </c>
      <c r="M1416" s="10"/>
      <c r="N1416" s="3" t="s">
        <v>2623</v>
      </c>
      <c r="O1416" s="10"/>
      <c r="P1416" s="15">
        <v>21</v>
      </c>
      <c r="Q1416" s="15">
        <v>4</v>
      </c>
      <c r="R1416" s="15">
        <v>2</v>
      </c>
      <c r="S1416" s="15" t="s">
        <v>1071</v>
      </c>
      <c r="U1416" s="76" t="s">
        <v>3074</v>
      </c>
      <c r="V1416" s="76" t="str">
        <f>IF(B1416="","",B1416)</f>
        <v>Martin Garrix</v>
      </c>
      <c r="W1416" s="76" t="s">
        <v>3075</v>
      </c>
      <c r="X1416" s="76" t="str">
        <f>IF(C1416="","",C1416)</f>
        <v>Summer Days</v>
      </c>
      <c r="Y1416" s="77" t="s">
        <v>3077</v>
      </c>
      <c r="Z1416" s="76">
        <f>IF(L1416="","",L1416)</f>
        <v>2019</v>
      </c>
      <c r="AA1416" s="76" t="s">
        <v>3076</v>
      </c>
      <c r="AB1416" s="76" t="str">
        <f>_xlfn.CONCAT(U1416:AA1416)</f>
        <v>&lt;table class="questions" width="290"&gt;&lt;tr&gt;&lt;td height="50"&gt;&lt;div align="center"&gt;2 Points &lt;/div&gt;&lt;/td&gt;&lt;/tr&gt;&lt;tr&gt;&lt;td height="30"&gt;&lt;div align="center"&gt;Martin Garrix&lt;/div&gt;&lt;/td&gt;&lt;/tr&gt;&lt;tr&gt;&lt;td height="30"&gt;&lt;div align="center"&gt;Summer Days&lt;/div&gt;&lt;/td&gt;&lt;/tr&gt;&lt;tr&gt;&lt;td height="30"&gt;&lt;div align="center"&gt;&lt;/div&gt;&lt;/td&gt;&lt;/tr&gt;&lt;tr&gt;&lt;td height="30"&gt;&lt;div align="center"&gt;2019&lt;/div&gt;&lt;/td&gt;&lt;/tr&gt;&lt;/table&gt;</v>
      </c>
      <c r="AC1416" s="50" t="s">
        <v>2615</v>
      </c>
      <c r="AD1416" s="50" t="str">
        <f>IF(A1416="","","Assets/"&amp;N1416&amp;"/"&amp;Q1416&amp;"/"&amp;P1416&amp;".mp3")</f>
        <v>Assets/2015-2019/4/21.mp3</v>
      </c>
      <c r="AE1416" s="51" t="s">
        <v>2614</v>
      </c>
      <c r="AF1416" s="50" t="str">
        <f>IF(A1416="","","Tune "&amp;66*(Q1416-1)+P1416)</f>
        <v>Tune 219</v>
      </c>
      <c r="AG1416" s="50" t="s">
        <v>2613</v>
      </c>
      <c r="AH1416" s="50" t="str">
        <f>AC1416&amp;AD1416&amp;AE1416&amp;AF1416&amp;AG1416</f>
        <v>&lt;li&gt;&lt;a href="Assets/2015-2019/4/21.mp3"&gt;Tune 219&lt;/a&gt;&lt;/li&gt;</v>
      </c>
      <c r="AI1416" s="53" t="s">
        <v>2616</v>
      </c>
      <c r="AJ1416" s="53">
        <f>IF(A1416="","",66*(Q1416-1)+P1416)</f>
        <v>219</v>
      </c>
      <c r="AK1416" s="53" t="s">
        <v>2617</v>
      </c>
      <c r="AL1416" s="53" t="str">
        <f>IF(A1416="","",B1416&amp;"&lt;/td&gt;&lt;td&gt;"&amp;C1416&amp;"&lt;/td&gt;&lt;/tr&gt;")</f>
        <v>Martin Garrix&lt;/td&gt;&lt;td&gt;Summer Days&lt;/td&gt;&lt;/tr&gt;</v>
      </c>
      <c r="AM1416" s="53" t="str">
        <f>AI1416&amp;AJ1416&amp;AK1416&amp;AL1416</f>
        <v>&lt;tr&gt;&lt;td align="left"&gt;219&lt;/td&gt;&lt;td align="left"&gt;Martin Garrix&lt;/td&gt;&lt;td&gt;Summer Days&lt;/td&gt;&lt;/tr&gt;</v>
      </c>
      <c r="AN1416" s="64">
        <f>IF(MAX(LEN(B1416),LEN(C1416))=0,"",MAX(LEN(B1416),LEN(C1416)))</f>
        <v>13</v>
      </c>
    </row>
    <row r="1417" spans="1:40" x14ac:dyDescent="0.25">
      <c r="A1417" s="10" t="str">
        <f>N1417&amp;Q1417&amp;R1417&amp;S1417</f>
        <v>Classical12H</v>
      </c>
      <c r="B1417" s="35" t="s">
        <v>1892</v>
      </c>
      <c r="C1417" s="35" t="s">
        <v>1893</v>
      </c>
      <c r="D1417" s="15" t="s">
        <v>782</v>
      </c>
      <c r="E1417" s="15" t="s">
        <v>1248</v>
      </c>
      <c r="F1417" s="15"/>
      <c r="G1417" s="15"/>
      <c r="H1417" s="15"/>
      <c r="I1417" s="15"/>
      <c r="J1417" s="15"/>
      <c r="K1417" s="14"/>
      <c r="L1417" s="15"/>
      <c r="M1417" s="10"/>
      <c r="N1417" s="5" t="s">
        <v>777</v>
      </c>
      <c r="O1417" s="10"/>
      <c r="P1417" s="15">
        <v>19</v>
      </c>
      <c r="Q1417" s="15">
        <v>1</v>
      </c>
      <c r="R1417" s="15">
        <v>2</v>
      </c>
      <c r="S1417" s="35" t="s">
        <v>1069</v>
      </c>
      <c r="U1417" s="76" t="s">
        <v>3074</v>
      </c>
      <c r="V1417" s="76" t="str">
        <f>IF(B1417="","",B1417)</f>
        <v>Tchaikovski</v>
      </c>
      <c r="W1417" s="76" t="s">
        <v>3075</v>
      </c>
      <c r="X1417" s="76" t="str">
        <f>IF(C1417="","",C1417)</f>
        <v>Swan Lake</v>
      </c>
      <c r="Y1417" s="77" t="s">
        <v>3077</v>
      </c>
      <c r="Z1417" s="76" t="str">
        <f>IF(L1417="","",L1417)</f>
        <v/>
      </c>
      <c r="AA1417" s="76" t="s">
        <v>3076</v>
      </c>
      <c r="AB1417" s="76" t="str">
        <f>_xlfn.CONCAT(U1417:AA1417)</f>
        <v>&lt;table class="questions" width="290"&gt;&lt;tr&gt;&lt;td height="50"&gt;&lt;div align="center"&gt;2 Points &lt;/div&gt;&lt;/td&gt;&lt;/tr&gt;&lt;tr&gt;&lt;td height="30"&gt;&lt;div align="center"&gt;Tchaikovski&lt;/div&gt;&lt;/td&gt;&lt;/tr&gt;&lt;tr&gt;&lt;td height="30"&gt;&lt;div align="center"&gt;Swan Lake&lt;/div&gt;&lt;/td&gt;&lt;/tr&gt;&lt;tr&gt;&lt;td height="30"&gt;&lt;div align="center"&gt;&lt;/div&gt;&lt;/td&gt;&lt;/tr&gt;&lt;tr&gt;&lt;td height="30"&gt;&lt;div align="center"&gt;&lt;/div&gt;&lt;/td&gt;&lt;/tr&gt;&lt;/table&gt;</v>
      </c>
      <c r="AC1417" s="50" t="s">
        <v>2615</v>
      </c>
      <c r="AD1417" s="50" t="str">
        <f>IF(A1417="","","Assets/"&amp;N1417&amp;"/"&amp;Q1417&amp;"/"&amp;P1417&amp;".mp3")</f>
        <v>Assets/Classical/1/19.mp3</v>
      </c>
      <c r="AE1417" s="51" t="s">
        <v>2614</v>
      </c>
      <c r="AF1417" s="50" t="str">
        <f>IF(A1417="","","Tune "&amp;66*(Q1417-1)+P1417)</f>
        <v>Tune 19</v>
      </c>
      <c r="AG1417" s="50" t="s">
        <v>2613</v>
      </c>
      <c r="AH1417" s="50" t="str">
        <f>AC1417&amp;AD1417&amp;AE1417&amp;AF1417&amp;AG1417</f>
        <v>&lt;li&gt;&lt;a href="Assets/Classical/1/19.mp3"&gt;Tune 19&lt;/a&gt;&lt;/li&gt;</v>
      </c>
      <c r="AI1417" s="53" t="s">
        <v>2616</v>
      </c>
      <c r="AJ1417" s="53">
        <f>IF(A1417="","",66*(Q1417-1)+P1417)</f>
        <v>19</v>
      </c>
      <c r="AK1417" s="53" t="s">
        <v>2617</v>
      </c>
      <c r="AL1417" s="53" t="str">
        <f>IF(A1417="","",B1417&amp;"&lt;/td&gt;&lt;td&gt;"&amp;C1417&amp;"&lt;/td&gt;&lt;/tr&gt;")</f>
        <v>Tchaikovski&lt;/td&gt;&lt;td&gt;Swan Lake&lt;/td&gt;&lt;/tr&gt;</v>
      </c>
      <c r="AM1417" s="53" t="str">
        <f>AI1417&amp;AJ1417&amp;AK1417&amp;AL1417</f>
        <v>&lt;tr&gt;&lt;td align="left"&gt;19&lt;/td&gt;&lt;td align="left"&gt;Tchaikovski&lt;/td&gt;&lt;td&gt;Swan Lake&lt;/td&gt;&lt;/tr&gt;</v>
      </c>
      <c r="AN1417" s="64">
        <f>IF(MAX(LEN(B1417),LEN(C1417))=0,"",MAX(LEN(B1417),LEN(C1417)))</f>
        <v>11</v>
      </c>
    </row>
    <row r="1418" spans="1:40" x14ac:dyDescent="0.25">
      <c r="A1418" s="10" t="str">
        <f>N1418&amp;Q1418&amp;R1418&amp;S1418</f>
        <v>Classical12J</v>
      </c>
      <c r="B1418" s="15" t="s">
        <v>796</v>
      </c>
      <c r="C1418" s="15" t="s">
        <v>797</v>
      </c>
      <c r="D1418" s="15" t="s">
        <v>782</v>
      </c>
      <c r="E1418" s="15" t="s">
        <v>682</v>
      </c>
      <c r="F1418" s="15"/>
      <c r="G1418" s="15"/>
      <c r="H1418" s="15"/>
      <c r="I1418" s="15"/>
      <c r="J1418" s="15"/>
      <c r="K1418" s="14"/>
      <c r="L1418" s="15"/>
      <c r="M1418" s="10"/>
      <c r="N1418" s="5" t="s">
        <v>777</v>
      </c>
      <c r="O1418" s="10"/>
      <c r="P1418" s="15">
        <v>10</v>
      </c>
      <c r="Q1418" s="15">
        <v>1</v>
      </c>
      <c r="R1418" s="15">
        <v>2</v>
      </c>
      <c r="S1418" s="15" t="s">
        <v>1071</v>
      </c>
      <c r="U1418" s="76" t="s">
        <v>3074</v>
      </c>
      <c r="V1418" s="76" t="str">
        <f>IF(B1418="","",B1418)</f>
        <v>Tchaikovsky</v>
      </c>
      <c r="W1418" s="76" t="s">
        <v>3075</v>
      </c>
      <c r="X1418" s="76" t="str">
        <f>IF(C1418="","",C1418)</f>
        <v>Nutcracker Suite</v>
      </c>
      <c r="Y1418" s="77" t="s">
        <v>3077</v>
      </c>
      <c r="Z1418" s="76" t="str">
        <f>IF(L1418="","",L1418)</f>
        <v/>
      </c>
      <c r="AA1418" s="76" t="s">
        <v>3076</v>
      </c>
      <c r="AB1418" s="76" t="str">
        <f>_xlfn.CONCAT(U1418:AA1418)</f>
        <v>&lt;table class="questions" width="290"&gt;&lt;tr&gt;&lt;td height="50"&gt;&lt;div align="center"&gt;2 Points &lt;/div&gt;&lt;/td&gt;&lt;/tr&gt;&lt;tr&gt;&lt;td height="30"&gt;&lt;div align="center"&gt;Tchaikovsky&lt;/div&gt;&lt;/td&gt;&lt;/tr&gt;&lt;tr&gt;&lt;td height="30"&gt;&lt;div align="center"&gt;Nutcracker Suite&lt;/div&gt;&lt;/td&gt;&lt;/tr&gt;&lt;tr&gt;&lt;td height="30"&gt;&lt;div align="center"&gt;&lt;/div&gt;&lt;/td&gt;&lt;/tr&gt;&lt;tr&gt;&lt;td height="30"&gt;&lt;div align="center"&gt;&lt;/div&gt;&lt;/td&gt;&lt;/tr&gt;&lt;/table&gt;</v>
      </c>
      <c r="AC1418" s="50" t="s">
        <v>2615</v>
      </c>
      <c r="AD1418" s="50" t="str">
        <f>IF(A1418="","","Assets/"&amp;N1418&amp;"/"&amp;Q1418&amp;"/"&amp;P1418&amp;".mp3")</f>
        <v>Assets/Classical/1/10.mp3</v>
      </c>
      <c r="AE1418" s="51" t="s">
        <v>2614</v>
      </c>
      <c r="AF1418" s="50" t="str">
        <f>IF(A1418="","","Tune "&amp;66*(Q1418-1)+P1418)</f>
        <v>Tune 10</v>
      </c>
      <c r="AG1418" s="50" t="s">
        <v>2613</v>
      </c>
      <c r="AH1418" s="50" t="str">
        <f>AC1418&amp;AD1418&amp;AE1418&amp;AF1418&amp;AG1418</f>
        <v>&lt;li&gt;&lt;a href="Assets/Classical/1/10.mp3"&gt;Tune 10&lt;/a&gt;&lt;/li&gt;</v>
      </c>
      <c r="AI1418" s="53" t="s">
        <v>2616</v>
      </c>
      <c r="AJ1418" s="53">
        <f>IF(A1418="","",66*(Q1418-1)+P1418)</f>
        <v>10</v>
      </c>
      <c r="AK1418" s="53" t="s">
        <v>2617</v>
      </c>
      <c r="AL1418" s="53" t="str">
        <f>IF(A1418="","",B1418&amp;"&lt;/td&gt;&lt;td&gt;"&amp;C1418&amp;"&lt;/td&gt;&lt;/tr&gt;")</f>
        <v>Tchaikovsky&lt;/td&gt;&lt;td&gt;Nutcracker Suite&lt;/td&gt;&lt;/tr&gt;</v>
      </c>
      <c r="AM1418" s="53" t="str">
        <f>AI1418&amp;AJ1418&amp;AK1418&amp;AL1418</f>
        <v>&lt;tr&gt;&lt;td align="left"&gt;10&lt;/td&gt;&lt;td align="left"&gt;Tchaikovsky&lt;/td&gt;&lt;td&gt;Nutcracker Suite&lt;/td&gt;&lt;/tr&gt;</v>
      </c>
      <c r="AN1418" s="64">
        <f>IF(MAX(LEN(B1418),LEN(C1418))=0,"",MAX(LEN(B1418),LEN(C1418)))</f>
        <v>16</v>
      </c>
    </row>
    <row r="1419" spans="1:40" x14ac:dyDescent="0.25">
      <c r="A1419" s="10" t="str">
        <f>N1419&amp;Q1419&amp;R1419&amp;S1419</f>
        <v>Classical12K</v>
      </c>
      <c r="B1419" s="15" t="s">
        <v>796</v>
      </c>
      <c r="C1419" s="15" t="s">
        <v>942</v>
      </c>
      <c r="D1419" s="15" t="s">
        <v>782</v>
      </c>
      <c r="E1419" s="15" t="s">
        <v>682</v>
      </c>
      <c r="F1419" s="15"/>
      <c r="G1419" s="15"/>
      <c r="H1419" s="15"/>
      <c r="I1419" s="15"/>
      <c r="J1419" s="15"/>
      <c r="K1419" s="14"/>
      <c r="L1419" s="15"/>
      <c r="M1419" s="10"/>
      <c r="N1419" s="5" t="s">
        <v>777</v>
      </c>
      <c r="O1419" s="10"/>
      <c r="P1419" s="15">
        <v>11</v>
      </c>
      <c r="Q1419" s="15">
        <v>1</v>
      </c>
      <c r="R1419" s="15">
        <v>2</v>
      </c>
      <c r="S1419" s="15" t="s">
        <v>1072</v>
      </c>
      <c r="U1419" s="76" t="s">
        <v>3074</v>
      </c>
      <c r="V1419" s="76" t="str">
        <f>IF(B1419="","",B1419)</f>
        <v>Tchaikovsky</v>
      </c>
      <c r="W1419" s="76" t="s">
        <v>3075</v>
      </c>
      <c r="X1419" s="76" t="str">
        <f>IF(C1419="","",C1419)</f>
        <v>Dance of the Sugar-Plum Fairy</v>
      </c>
      <c r="Y1419" s="77" t="s">
        <v>3077</v>
      </c>
      <c r="Z1419" s="76" t="str">
        <f>IF(L1419="","",L1419)</f>
        <v/>
      </c>
      <c r="AA1419" s="76" t="s">
        <v>3076</v>
      </c>
      <c r="AB1419" s="76" t="str">
        <f>_xlfn.CONCAT(U1419:AA1419)</f>
        <v>&lt;table class="questions" width="290"&gt;&lt;tr&gt;&lt;td height="50"&gt;&lt;div align="center"&gt;2 Points &lt;/div&gt;&lt;/td&gt;&lt;/tr&gt;&lt;tr&gt;&lt;td height="30"&gt;&lt;div align="center"&gt;Tchaikovsky&lt;/div&gt;&lt;/td&gt;&lt;/tr&gt;&lt;tr&gt;&lt;td height="30"&gt;&lt;div align="center"&gt;Dance of the Sugar-Plum Fairy&lt;/div&gt;&lt;/td&gt;&lt;/tr&gt;&lt;tr&gt;&lt;td height="30"&gt;&lt;div align="center"&gt;&lt;/div&gt;&lt;/td&gt;&lt;/tr&gt;&lt;tr&gt;&lt;td height="30"&gt;&lt;div align="center"&gt;&lt;/div&gt;&lt;/td&gt;&lt;/tr&gt;&lt;/table&gt;</v>
      </c>
      <c r="AC1419" s="50" t="s">
        <v>2615</v>
      </c>
      <c r="AD1419" s="50" t="str">
        <f>IF(A1419="","","Assets/"&amp;N1419&amp;"/"&amp;Q1419&amp;"/"&amp;P1419&amp;".mp3")</f>
        <v>Assets/Classical/1/11.mp3</v>
      </c>
      <c r="AE1419" s="51" t="s">
        <v>2614</v>
      </c>
      <c r="AF1419" s="50" t="str">
        <f>IF(A1419="","","Tune "&amp;66*(Q1419-1)+P1419)</f>
        <v>Tune 11</v>
      </c>
      <c r="AG1419" s="50" t="s">
        <v>2613</v>
      </c>
      <c r="AH1419" s="50" t="str">
        <f>AC1419&amp;AD1419&amp;AE1419&amp;AF1419&amp;AG1419</f>
        <v>&lt;li&gt;&lt;a href="Assets/Classical/1/11.mp3"&gt;Tune 11&lt;/a&gt;&lt;/li&gt;</v>
      </c>
      <c r="AI1419" s="53" t="s">
        <v>2616</v>
      </c>
      <c r="AJ1419" s="53">
        <f>IF(A1419="","",66*(Q1419-1)+P1419)</f>
        <v>11</v>
      </c>
      <c r="AK1419" s="53" t="s">
        <v>2617</v>
      </c>
      <c r="AL1419" s="53" t="str">
        <f>IF(A1419="","",B1419&amp;"&lt;/td&gt;&lt;td&gt;"&amp;C1419&amp;"&lt;/td&gt;&lt;/tr&gt;")</f>
        <v>Tchaikovsky&lt;/td&gt;&lt;td&gt;Dance of the Sugar-Plum Fairy&lt;/td&gt;&lt;/tr&gt;</v>
      </c>
      <c r="AM1419" s="53" t="str">
        <f>AI1419&amp;AJ1419&amp;AK1419&amp;AL1419</f>
        <v>&lt;tr&gt;&lt;td align="left"&gt;11&lt;/td&gt;&lt;td align="left"&gt;Tchaikovsky&lt;/td&gt;&lt;td&gt;Dance of the Sugar-Plum Fairy&lt;/td&gt;&lt;/tr&gt;</v>
      </c>
      <c r="AN1419" s="64">
        <f>IF(MAX(LEN(B1419),LEN(C1419))=0,"",MAX(LEN(B1419),LEN(C1419)))</f>
        <v>29</v>
      </c>
    </row>
    <row r="1420" spans="1:40" x14ac:dyDescent="0.25">
      <c r="A1420" s="10" t="str">
        <f>N1420&amp;Q1420&amp;R1420&amp;S1420</f>
        <v>2015-201942K</v>
      </c>
      <c r="B1420" s="15" t="s">
        <v>1236</v>
      </c>
      <c r="C1420" s="15" t="s">
        <v>2764</v>
      </c>
      <c r="D1420" s="15"/>
      <c r="E1420" s="15"/>
      <c r="F1420" s="15"/>
      <c r="G1420" s="15"/>
      <c r="H1420" s="15"/>
      <c r="I1420" s="15"/>
      <c r="J1420" s="15"/>
      <c r="K1420" s="14"/>
      <c r="L1420" s="15">
        <v>2019</v>
      </c>
      <c r="M1420" s="10"/>
      <c r="N1420" s="3" t="s">
        <v>2623</v>
      </c>
      <c r="O1420" s="10"/>
      <c r="P1420" s="15">
        <v>22</v>
      </c>
      <c r="Q1420" s="15">
        <v>4</v>
      </c>
      <c r="R1420" s="15">
        <v>2</v>
      </c>
      <c r="S1420" s="15" t="s">
        <v>1072</v>
      </c>
      <c r="U1420" s="76" t="s">
        <v>3074</v>
      </c>
      <c r="V1420" s="76" t="str">
        <f>IF(B1420="","",B1420)</f>
        <v>Little Mix</v>
      </c>
      <c r="W1420" s="76" t="s">
        <v>3075</v>
      </c>
      <c r="X1420" s="76" t="str">
        <f>IF(C1420="","",C1420)</f>
        <v>Bounce Back</v>
      </c>
      <c r="Y1420" s="77" t="s">
        <v>3077</v>
      </c>
      <c r="Z1420" s="76">
        <f>IF(L1420="","",L1420)</f>
        <v>2019</v>
      </c>
      <c r="AA1420" s="76" t="s">
        <v>3076</v>
      </c>
      <c r="AB1420" s="76" t="str">
        <f>_xlfn.CONCAT(U1420:AA1420)</f>
        <v>&lt;table class="questions" width="290"&gt;&lt;tr&gt;&lt;td height="50"&gt;&lt;div align="center"&gt;2 Points &lt;/div&gt;&lt;/td&gt;&lt;/tr&gt;&lt;tr&gt;&lt;td height="30"&gt;&lt;div align="center"&gt;Little Mix&lt;/div&gt;&lt;/td&gt;&lt;/tr&gt;&lt;tr&gt;&lt;td height="30"&gt;&lt;div align="center"&gt;Bounce Back&lt;/div&gt;&lt;/td&gt;&lt;/tr&gt;&lt;tr&gt;&lt;td height="30"&gt;&lt;div align="center"&gt;&lt;/div&gt;&lt;/td&gt;&lt;/tr&gt;&lt;tr&gt;&lt;td height="30"&gt;&lt;div align="center"&gt;2019&lt;/div&gt;&lt;/td&gt;&lt;/tr&gt;&lt;/table&gt;</v>
      </c>
      <c r="AC1420" s="50" t="s">
        <v>2615</v>
      </c>
      <c r="AD1420" s="50" t="str">
        <f>IF(A1420="","","Assets/"&amp;N1420&amp;"/"&amp;Q1420&amp;"/"&amp;P1420&amp;".mp3")</f>
        <v>Assets/2015-2019/4/22.mp3</v>
      </c>
      <c r="AE1420" s="51" t="s">
        <v>2614</v>
      </c>
      <c r="AF1420" s="50" t="str">
        <f>IF(A1420="","","Tune "&amp;66*(Q1420-1)+P1420)</f>
        <v>Tune 220</v>
      </c>
      <c r="AG1420" s="50" t="s">
        <v>2613</v>
      </c>
      <c r="AH1420" s="50" t="str">
        <f>AC1420&amp;AD1420&amp;AE1420&amp;AF1420&amp;AG1420</f>
        <v>&lt;li&gt;&lt;a href="Assets/2015-2019/4/22.mp3"&gt;Tune 220&lt;/a&gt;&lt;/li&gt;</v>
      </c>
      <c r="AI1420" s="53" t="s">
        <v>2616</v>
      </c>
      <c r="AJ1420" s="53">
        <f>IF(A1420="","",66*(Q1420-1)+P1420)</f>
        <v>220</v>
      </c>
      <c r="AK1420" s="53" t="s">
        <v>2617</v>
      </c>
      <c r="AL1420" s="53" t="str">
        <f>IF(A1420="","",B1420&amp;"&lt;/td&gt;&lt;td&gt;"&amp;C1420&amp;"&lt;/td&gt;&lt;/tr&gt;")</f>
        <v>Little Mix&lt;/td&gt;&lt;td&gt;Bounce Back&lt;/td&gt;&lt;/tr&gt;</v>
      </c>
      <c r="AM1420" s="53" t="str">
        <f>AI1420&amp;AJ1420&amp;AK1420&amp;AL1420</f>
        <v>&lt;tr&gt;&lt;td align="left"&gt;220&lt;/td&gt;&lt;td align="left"&gt;Little Mix&lt;/td&gt;&lt;td&gt;Bounce Back&lt;/td&gt;&lt;/tr&gt;</v>
      </c>
      <c r="AN1420" s="64">
        <f>IF(MAX(LEN(B1420),LEN(C1420))=0,"",MAX(LEN(B1420),LEN(C1420)))</f>
        <v>11</v>
      </c>
    </row>
    <row r="1421" spans="1:40" x14ac:dyDescent="0.25">
      <c r="A1421" s="10" t="str">
        <f>N1421&amp;Q1421&amp;R1421&amp;S1421</f>
        <v>198021I</v>
      </c>
      <c r="B1421" s="35" t="s">
        <v>2190</v>
      </c>
      <c r="C1421" s="35" t="s">
        <v>2191</v>
      </c>
      <c r="D1421" s="15"/>
      <c r="E1421" s="15"/>
      <c r="F1421" s="15"/>
      <c r="G1421" s="15"/>
      <c r="H1421" s="15"/>
      <c r="I1421" s="15"/>
      <c r="J1421" s="15"/>
      <c r="K1421" s="14"/>
      <c r="L1421" s="15">
        <v>1981</v>
      </c>
      <c r="M1421" s="10"/>
      <c r="N1421" s="81">
        <v>1980</v>
      </c>
      <c r="O1421" s="10"/>
      <c r="P1421" s="15">
        <v>9</v>
      </c>
      <c r="Q1421" s="15">
        <v>2</v>
      </c>
      <c r="R1421" s="15">
        <v>1</v>
      </c>
      <c r="S1421" s="35" t="s">
        <v>1070</v>
      </c>
      <c r="U1421" s="76" t="s">
        <v>3074</v>
      </c>
      <c r="V1421" s="76" t="str">
        <f>IF(B1421="","",B1421)</f>
        <v>The Jacksons</v>
      </c>
      <c r="W1421" s="76" t="s">
        <v>3075</v>
      </c>
      <c r="X1421" s="76" t="str">
        <f>IF(C1421="","",C1421)</f>
        <v>Can You Feel It</v>
      </c>
      <c r="Y1421" s="77" t="s">
        <v>3077</v>
      </c>
      <c r="Z1421" s="76">
        <f>IF(L1421="","",L1421)</f>
        <v>1981</v>
      </c>
      <c r="AA1421" s="76" t="s">
        <v>3076</v>
      </c>
      <c r="AB1421" s="76" t="str">
        <f>_xlfn.CONCAT(U1421:AA1421)</f>
        <v>&lt;table class="questions" width="290"&gt;&lt;tr&gt;&lt;td height="50"&gt;&lt;div align="center"&gt;2 Points &lt;/div&gt;&lt;/td&gt;&lt;/tr&gt;&lt;tr&gt;&lt;td height="30"&gt;&lt;div align="center"&gt;The Jacksons&lt;/div&gt;&lt;/td&gt;&lt;/tr&gt;&lt;tr&gt;&lt;td height="30"&gt;&lt;div align="center"&gt;Can You Feel It&lt;/div&gt;&lt;/td&gt;&lt;/tr&gt;&lt;tr&gt;&lt;td height="30"&gt;&lt;div align="center"&gt;&lt;/div&gt;&lt;/td&gt;&lt;/tr&gt;&lt;tr&gt;&lt;td height="30"&gt;&lt;div align="center"&gt;1981&lt;/div&gt;&lt;/td&gt;&lt;/tr&gt;&lt;/table&gt;</v>
      </c>
      <c r="AC1421" s="50" t="s">
        <v>2615</v>
      </c>
      <c r="AD1421" s="50" t="str">
        <f>IF(A1421="","","Assets/"&amp;N1421&amp;"/"&amp;Q1421&amp;"/"&amp;P1421&amp;".mp3")</f>
        <v>Assets/1980/2/9.mp3</v>
      </c>
      <c r="AE1421" s="51" t="s">
        <v>2614</v>
      </c>
      <c r="AF1421" s="50" t="str">
        <f>IF(A1421="","","Tune "&amp;66*(Q1421-1)+P1421)</f>
        <v>Tune 75</v>
      </c>
      <c r="AG1421" s="50" t="s">
        <v>2613</v>
      </c>
      <c r="AH1421" s="50" t="str">
        <f>AC1421&amp;AD1421&amp;AE1421&amp;AF1421&amp;AG1421</f>
        <v>&lt;li&gt;&lt;a href="Assets/1980/2/9.mp3"&gt;Tune 75&lt;/a&gt;&lt;/li&gt;</v>
      </c>
      <c r="AI1421" s="53" t="s">
        <v>2616</v>
      </c>
      <c r="AJ1421" s="53">
        <f>IF(A1421="","",66*(Q1421-1)+P1421)</f>
        <v>75</v>
      </c>
      <c r="AK1421" s="53" t="s">
        <v>2617</v>
      </c>
      <c r="AL1421" s="53" t="str">
        <f>IF(A1421="","",B1421&amp;"&lt;/td&gt;&lt;td&gt;"&amp;C1421&amp;"&lt;/td&gt;&lt;/tr&gt;")</f>
        <v>The Jacksons&lt;/td&gt;&lt;td&gt;Can You Feel It&lt;/td&gt;&lt;/tr&gt;</v>
      </c>
      <c r="AM1421" s="53" t="str">
        <f>AI1421&amp;AJ1421&amp;AK1421&amp;AL1421</f>
        <v>&lt;tr&gt;&lt;td align="left"&gt;75&lt;/td&gt;&lt;td align="left"&gt;The Jacksons&lt;/td&gt;&lt;td&gt;Can You Feel It&lt;/td&gt;&lt;/tr&gt;</v>
      </c>
      <c r="AN1421" s="64">
        <f>IF(MAX(LEN(B1421),LEN(C1421))=0,"",MAX(LEN(B1421),LEN(C1421)))</f>
        <v>15</v>
      </c>
    </row>
    <row r="1422" spans="1:40" x14ac:dyDescent="0.25">
      <c r="A1422" s="10" t="str">
        <f>N1422&amp;Q1422&amp;R1422&amp;S1422</f>
        <v>199023E</v>
      </c>
      <c r="B1422" s="15" t="s">
        <v>2357</v>
      </c>
      <c r="C1422" s="35" t="s">
        <v>2358</v>
      </c>
      <c r="D1422" s="15"/>
      <c r="E1422" s="15"/>
      <c r="F1422" s="15"/>
      <c r="G1422" s="15"/>
      <c r="H1422" s="15"/>
      <c r="I1422" s="15"/>
      <c r="J1422" s="15"/>
      <c r="K1422" s="14"/>
      <c r="L1422" s="15">
        <v>1992</v>
      </c>
      <c r="M1422" s="10"/>
      <c r="N1422" s="7">
        <v>1990</v>
      </c>
      <c r="O1422" s="10"/>
      <c r="P1422" s="15">
        <v>27</v>
      </c>
      <c r="Q1422" s="15">
        <v>2</v>
      </c>
      <c r="R1422" s="15">
        <v>3</v>
      </c>
      <c r="S1422" s="35" t="s">
        <v>87</v>
      </c>
      <c r="U1422" s="76" t="s">
        <v>3074</v>
      </c>
      <c r="V1422" s="76" t="str">
        <f>IF(B1422="","",B1422)</f>
        <v>Charles and Eddie</v>
      </c>
      <c r="W1422" s="76" t="s">
        <v>3075</v>
      </c>
      <c r="X1422" s="76" t="str">
        <f>IF(C1422="","",C1422)</f>
        <v>Would I Lie to You</v>
      </c>
      <c r="Y1422" s="77" t="s">
        <v>3077</v>
      </c>
      <c r="Z1422" s="76">
        <f>IF(L1422="","",L1422)</f>
        <v>1992</v>
      </c>
      <c r="AA1422" s="76" t="s">
        <v>3076</v>
      </c>
      <c r="AB1422" s="76" t="str">
        <f>_xlfn.CONCAT(U1422:AA1422)</f>
        <v>&lt;table class="questions" width="290"&gt;&lt;tr&gt;&lt;td height="50"&gt;&lt;div align="center"&gt;2 Points &lt;/div&gt;&lt;/td&gt;&lt;/tr&gt;&lt;tr&gt;&lt;td height="30"&gt;&lt;div align="center"&gt;Charles and Eddie&lt;/div&gt;&lt;/td&gt;&lt;/tr&gt;&lt;tr&gt;&lt;td height="30"&gt;&lt;div align="center"&gt;Would I Lie to You&lt;/div&gt;&lt;/td&gt;&lt;/tr&gt;&lt;tr&gt;&lt;td height="30"&gt;&lt;div align="center"&gt;&lt;/div&gt;&lt;/td&gt;&lt;/tr&gt;&lt;tr&gt;&lt;td height="30"&gt;&lt;div align="center"&gt;1992&lt;/div&gt;&lt;/td&gt;&lt;/tr&gt;&lt;/table&gt;</v>
      </c>
      <c r="AC1422" s="50" t="s">
        <v>2615</v>
      </c>
      <c r="AD1422" s="50" t="str">
        <f>IF(A1422="","","Assets/"&amp;N1422&amp;"/"&amp;Q1422&amp;"/"&amp;P1422&amp;".mp3")</f>
        <v>Assets/1990/2/27.mp3</v>
      </c>
      <c r="AE1422" s="51" t="s">
        <v>2614</v>
      </c>
      <c r="AF1422" s="50" t="str">
        <f>IF(A1422="","","Tune "&amp;66*(Q1422-1)+P1422)</f>
        <v>Tune 93</v>
      </c>
      <c r="AG1422" s="50" t="s">
        <v>2613</v>
      </c>
      <c r="AH1422" s="50" t="str">
        <f>AC1422&amp;AD1422&amp;AE1422&amp;AF1422&amp;AG1422</f>
        <v>&lt;li&gt;&lt;a href="Assets/1990/2/27.mp3"&gt;Tune 93&lt;/a&gt;&lt;/li&gt;</v>
      </c>
      <c r="AI1422" s="53" t="s">
        <v>2616</v>
      </c>
      <c r="AJ1422" s="53">
        <f>IF(A1422="","",66*(Q1422-1)+P1422)</f>
        <v>93</v>
      </c>
      <c r="AK1422" s="53" t="s">
        <v>2617</v>
      </c>
      <c r="AL1422" s="53" t="str">
        <f>IF(A1422="","",B1422&amp;"&lt;/td&gt;&lt;td&gt;"&amp;C1422&amp;"&lt;/td&gt;&lt;/tr&gt;")</f>
        <v>Charles and Eddie&lt;/td&gt;&lt;td&gt;Would I Lie to You&lt;/td&gt;&lt;/tr&gt;</v>
      </c>
      <c r="AM1422" s="53" t="str">
        <f>AI1422&amp;AJ1422&amp;AK1422&amp;AL1422</f>
        <v>&lt;tr&gt;&lt;td align="left"&gt;93&lt;/td&gt;&lt;td align="left"&gt;Charles and Eddie&lt;/td&gt;&lt;td&gt;Would I Lie to You&lt;/td&gt;&lt;/tr&gt;</v>
      </c>
      <c r="AN1422" s="64">
        <f>IF(MAX(LEN(B1422),LEN(C1422))=0,"",MAX(LEN(B1422),LEN(C1422)))</f>
        <v>18</v>
      </c>
    </row>
    <row r="1423" spans="1:40" x14ac:dyDescent="0.25">
      <c r="A1423" s="10" t="str">
        <f>N1423&amp;Q1423&amp;R1423&amp;S1423</f>
        <v>Film24D</v>
      </c>
      <c r="B1423" s="35" t="s">
        <v>1812</v>
      </c>
      <c r="C1423" s="15"/>
      <c r="D1423" s="35" t="s">
        <v>698</v>
      </c>
      <c r="E1423" s="35" t="s">
        <v>504</v>
      </c>
      <c r="F1423" s="15"/>
      <c r="G1423" s="15"/>
      <c r="H1423" s="35" t="s">
        <v>1410</v>
      </c>
      <c r="I1423" s="15"/>
      <c r="J1423" s="15"/>
      <c r="K1423" s="14"/>
      <c r="L1423" s="15"/>
      <c r="M1423" s="10"/>
      <c r="N1423" s="4" t="s">
        <v>698</v>
      </c>
      <c r="O1423" s="10"/>
      <c r="P1423" s="15">
        <v>37</v>
      </c>
      <c r="Q1423" s="15">
        <v>2</v>
      </c>
      <c r="R1423" s="15">
        <v>4</v>
      </c>
      <c r="S1423" s="35" t="s">
        <v>86</v>
      </c>
      <c r="U1423" s="76" t="s">
        <v>3074</v>
      </c>
      <c r="V1423" s="76" t="str">
        <f>IF(B1423="","",B1423)</f>
        <v>Edge of Tomorrow</v>
      </c>
      <c r="W1423" s="76" t="s">
        <v>3075</v>
      </c>
      <c r="X1423" s="76" t="str">
        <f>IF(C1423="","",C1423)</f>
        <v/>
      </c>
      <c r="Y1423" s="77" t="s">
        <v>3077</v>
      </c>
      <c r="Z1423" s="76" t="str">
        <f>IF(L1423="","",L1423)</f>
        <v/>
      </c>
      <c r="AA1423" s="76" t="s">
        <v>3076</v>
      </c>
      <c r="AB1423" s="76" t="str">
        <f>_xlfn.CONCAT(U1423:AA1423)</f>
        <v>&lt;table class="questions" width="290"&gt;&lt;tr&gt;&lt;td height="50"&gt;&lt;div align="center"&gt;2 Points &lt;/div&gt;&lt;/td&gt;&lt;/tr&gt;&lt;tr&gt;&lt;td height="30"&gt;&lt;div align="center"&gt;Edge of Tomorrow&lt;/div&gt;&lt;/td&gt;&lt;/tr&gt;&lt;tr&gt;&lt;td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23" s="50" t="s">
        <v>2615</v>
      </c>
      <c r="AD1423" s="50" t="str">
        <f>IF(A1423="","","Assets/"&amp;N1423&amp;"/"&amp;Q1423&amp;"/"&amp;P1423&amp;".mp3")</f>
        <v>Assets/Film/2/37.mp3</v>
      </c>
      <c r="AE1423" s="51" t="s">
        <v>2614</v>
      </c>
      <c r="AF1423" s="50" t="str">
        <f>IF(A1423="","","Tune "&amp;66*(Q1423-1)+P1423)</f>
        <v>Tune 103</v>
      </c>
      <c r="AG1423" s="50" t="s">
        <v>2613</v>
      </c>
      <c r="AH1423" s="50" t="str">
        <f>AC1423&amp;AD1423&amp;AE1423&amp;AF1423&amp;AG1423</f>
        <v>&lt;li&gt;&lt;a href="Assets/Film/2/37.mp3"&gt;Tune 103&lt;/a&gt;&lt;/li&gt;</v>
      </c>
      <c r="AI1423" s="53" t="s">
        <v>2616</v>
      </c>
      <c r="AJ1423" s="53">
        <f>IF(A1423="","",66*(Q1423-1)+P1423)</f>
        <v>103</v>
      </c>
      <c r="AK1423" s="53" t="s">
        <v>2617</v>
      </c>
      <c r="AL1423" s="53" t="str">
        <f>IF(A1423="","",B1423&amp;"&lt;/td&gt;&lt;td&gt;"&amp;C1423&amp;"&lt;/td&gt;&lt;/tr&gt;")</f>
        <v>Edge of Tomorrow&lt;/td&gt;&lt;td&gt;&lt;/td&gt;&lt;/tr&gt;</v>
      </c>
      <c r="AM1423" s="53" t="str">
        <f>AI1423&amp;AJ1423&amp;AK1423&amp;AL1423</f>
        <v>&lt;tr&gt;&lt;td align="left"&gt;103&lt;/td&gt;&lt;td align="left"&gt;Edge of Tomorrow&lt;/td&gt;&lt;td&gt;&lt;/td&gt;&lt;/tr&gt;</v>
      </c>
      <c r="AN1423" s="64">
        <f>IF(MAX(LEN(B1423),LEN(C1423))=0,"",MAX(LEN(B1423),LEN(C1423)))</f>
        <v>16</v>
      </c>
    </row>
    <row r="1424" spans="1:40" x14ac:dyDescent="0.25">
      <c r="A1424" s="10" t="str">
        <f>N1424&amp;Q1424&amp;R1424&amp;S1424</f>
        <v>Musical14J</v>
      </c>
      <c r="B1424" s="15" t="s">
        <v>2289</v>
      </c>
      <c r="C1424" s="35" t="s">
        <v>2290</v>
      </c>
      <c r="D1424" s="15"/>
      <c r="E1424" s="15"/>
      <c r="F1424" s="15"/>
      <c r="G1424" s="15"/>
      <c r="H1424" s="15"/>
      <c r="I1424" s="15"/>
      <c r="J1424" s="15"/>
      <c r="K1424" s="14"/>
      <c r="L1424" s="15"/>
      <c r="M1424" s="10"/>
      <c r="N1424" s="33" t="s">
        <v>922</v>
      </c>
      <c r="O1424" s="10"/>
      <c r="P1424" s="15">
        <v>43</v>
      </c>
      <c r="Q1424" s="15">
        <v>1</v>
      </c>
      <c r="R1424" s="15">
        <v>4</v>
      </c>
      <c r="S1424" s="35" t="s">
        <v>1071</v>
      </c>
      <c r="U1424" s="76" t="s">
        <v>3074</v>
      </c>
      <c r="V1424" s="76" t="str">
        <f>IF(B1424="","",B1424)</f>
        <v>La La Land</v>
      </c>
      <c r="W1424" s="76" t="s">
        <v>3075</v>
      </c>
      <c r="X1424" s="76" t="str">
        <f>IF(C1424="","",C1424)</f>
        <v>Another Day of Sun</v>
      </c>
      <c r="Y1424" s="77" t="s">
        <v>3077</v>
      </c>
      <c r="Z1424" s="76" t="str">
        <f>IF(L1424="","",L1424)</f>
        <v/>
      </c>
      <c r="AA1424" s="76" t="s">
        <v>3076</v>
      </c>
      <c r="AB1424" s="76" t="str">
        <f>_xlfn.CONCAT(U1424:AA1424)</f>
        <v>&lt;table class="questions" width="290"&gt;&lt;tr&gt;&lt;td height="50"&gt;&lt;div align="center"&gt;2 Points &lt;/div&gt;&lt;/td&gt;&lt;/tr&gt;&lt;tr&gt;&lt;td height="30"&gt;&lt;div align="center"&gt;La La Land&lt;/div&gt;&lt;/td&gt;&lt;/tr&gt;&lt;tr&gt;&lt;td height="30"&gt;&lt;div align="center"&gt;Another Day of Sun&lt;/div&gt;&lt;/td&gt;&lt;/tr&gt;&lt;tr&gt;&lt;td height="30"&gt;&lt;div align="center"&gt;&lt;/div&gt;&lt;/td&gt;&lt;/tr&gt;&lt;tr&gt;&lt;td height="30"&gt;&lt;div align="center"&gt;&lt;/div&gt;&lt;/td&gt;&lt;/tr&gt;&lt;/table&gt;</v>
      </c>
      <c r="AC1424" s="50" t="s">
        <v>2615</v>
      </c>
      <c r="AD1424" s="50" t="str">
        <f>IF(A1424="","","Assets/"&amp;N1424&amp;"/"&amp;Q1424&amp;"/"&amp;P1424&amp;".mp3")</f>
        <v>Assets/Musical/1/43.mp3</v>
      </c>
      <c r="AE1424" s="51" t="s">
        <v>2614</v>
      </c>
      <c r="AF1424" s="50" t="str">
        <f>IF(A1424="","","Tune "&amp;66*(Q1424-1)+P1424)</f>
        <v>Tune 43</v>
      </c>
      <c r="AG1424" s="50" t="s">
        <v>2613</v>
      </c>
      <c r="AH1424" s="50" t="str">
        <f>AC1424&amp;AD1424&amp;AE1424&amp;AF1424&amp;AG1424</f>
        <v>&lt;li&gt;&lt;a href="Assets/Musical/1/43.mp3"&gt;Tune 43&lt;/a&gt;&lt;/li&gt;</v>
      </c>
      <c r="AI1424" s="53" t="s">
        <v>2616</v>
      </c>
      <c r="AJ1424" s="53">
        <f>IF(A1424="","",66*(Q1424-1)+P1424)</f>
        <v>43</v>
      </c>
      <c r="AK1424" s="53" t="s">
        <v>2617</v>
      </c>
      <c r="AL1424" s="53" t="str">
        <f>IF(A1424="","",B1424&amp;"&lt;/td&gt;&lt;td&gt;"&amp;C1424&amp;"&lt;/td&gt;&lt;/tr&gt;")</f>
        <v>La La Land&lt;/td&gt;&lt;td&gt;Another Day of Sun&lt;/td&gt;&lt;/tr&gt;</v>
      </c>
      <c r="AM1424" s="53" t="str">
        <f>AI1424&amp;AJ1424&amp;AK1424&amp;AL1424</f>
        <v>&lt;tr&gt;&lt;td align="left"&gt;43&lt;/td&gt;&lt;td align="left"&gt;La La Land&lt;/td&gt;&lt;td&gt;Another Day of Sun&lt;/td&gt;&lt;/tr&gt;</v>
      </c>
      <c r="AN1424" s="64">
        <f>IF(MAX(LEN(B1424),LEN(C1424))=0,"",MAX(LEN(B1424),LEN(C1424)))</f>
        <v>18</v>
      </c>
    </row>
    <row r="1425" spans="1:40" x14ac:dyDescent="0.25">
      <c r="A1425" s="10" t="str">
        <f>N1425&amp;Q1425&amp;R1425&amp;S1425</f>
        <v>Rock13D</v>
      </c>
      <c r="B1425" s="15" t="s">
        <v>206</v>
      </c>
      <c r="C1425" s="15" t="s">
        <v>207</v>
      </c>
      <c r="D1425" s="15" t="s">
        <v>672</v>
      </c>
      <c r="E1425" s="15" t="s">
        <v>682</v>
      </c>
      <c r="F1425" s="15"/>
      <c r="G1425" s="15"/>
      <c r="H1425" s="15"/>
      <c r="I1425" s="15"/>
      <c r="J1425" s="15"/>
      <c r="K1425" s="14"/>
      <c r="L1425" s="15">
        <v>1979</v>
      </c>
      <c r="M1425" s="10"/>
      <c r="N1425" s="36" t="s">
        <v>1067</v>
      </c>
      <c r="O1425" s="10"/>
      <c r="P1425" s="15">
        <v>26</v>
      </c>
      <c r="Q1425" s="15">
        <v>1</v>
      </c>
      <c r="R1425" s="15">
        <v>3</v>
      </c>
      <c r="S1425" s="15" t="s">
        <v>86</v>
      </c>
      <c r="U1425" s="76" t="s">
        <v>3074</v>
      </c>
      <c r="V1425" s="76" t="str">
        <f>IF(B1425="","",B1425)</f>
        <v>Tenatious D</v>
      </c>
      <c r="W1425" s="76" t="s">
        <v>3075</v>
      </c>
      <c r="X1425" s="76" t="str">
        <f>IF(C1425="","",C1425)</f>
        <v>Tribute</v>
      </c>
      <c r="Y1425" s="77" t="s">
        <v>3077</v>
      </c>
      <c r="Z1425" s="76">
        <f>IF(L1425="","",L1425)</f>
        <v>1979</v>
      </c>
      <c r="AA1425" s="76" t="s">
        <v>3076</v>
      </c>
      <c r="AB1425" s="76" t="str">
        <f>_xlfn.CONCAT(U1425:AA1425)</f>
        <v>&lt;table class="questions" width="290"&gt;&lt;tr&gt;&lt;td height="50"&gt;&lt;div align="center"&gt;2 Points &lt;/div&gt;&lt;/td&gt;&lt;/tr&gt;&lt;tr&gt;&lt;td height="30"&gt;&lt;div align="center"&gt;Tenatious D&lt;/div&gt;&lt;/td&gt;&lt;/tr&gt;&lt;tr&gt;&lt;td height="30"&gt;&lt;div align="center"&gt;Tribute&lt;/div&gt;&lt;/td&gt;&lt;/tr&gt;&lt;tr&gt;&lt;td height="30"&gt;&lt;div align="center"&gt;&lt;/div&gt;&lt;/td&gt;&lt;/tr&gt;&lt;tr&gt;&lt;td height="30"&gt;&lt;div align="center"&gt;1979&lt;/div&gt;&lt;/td&gt;&lt;/tr&gt;&lt;/table&gt;</v>
      </c>
      <c r="AC1425" s="50" t="s">
        <v>2615</v>
      </c>
      <c r="AD1425" s="50" t="str">
        <f>IF(A1425="","","Assets/"&amp;N1425&amp;"/"&amp;Q1425&amp;"/"&amp;P1425&amp;".mp3")</f>
        <v>Assets/Rock/1/26.mp3</v>
      </c>
      <c r="AE1425" s="51" t="s">
        <v>2614</v>
      </c>
      <c r="AF1425" s="50" t="str">
        <f>IF(A1425="","","Tune "&amp;66*(Q1425-1)+P1425)</f>
        <v>Tune 26</v>
      </c>
      <c r="AG1425" s="50" t="s">
        <v>2613</v>
      </c>
      <c r="AH1425" s="50" t="str">
        <f>AC1425&amp;AD1425&amp;AE1425&amp;AF1425&amp;AG1425</f>
        <v>&lt;li&gt;&lt;a href="Assets/Rock/1/26.mp3"&gt;Tune 26&lt;/a&gt;&lt;/li&gt;</v>
      </c>
      <c r="AI1425" s="53" t="s">
        <v>2616</v>
      </c>
      <c r="AJ1425" s="53">
        <f>IF(A1425="","",66*(Q1425-1)+P1425)</f>
        <v>26</v>
      </c>
      <c r="AK1425" s="53" t="s">
        <v>2617</v>
      </c>
      <c r="AL1425" s="53" t="str">
        <f>IF(A1425="","",B1425&amp;"&lt;/td&gt;&lt;td&gt;"&amp;C1425&amp;"&lt;/td&gt;&lt;/tr&gt;")</f>
        <v>Tenatious D&lt;/td&gt;&lt;td&gt;Tribute&lt;/td&gt;&lt;/tr&gt;</v>
      </c>
      <c r="AM1425" s="53" t="str">
        <f>AI1425&amp;AJ1425&amp;AK1425&amp;AL1425</f>
        <v>&lt;tr&gt;&lt;td align="left"&gt;26&lt;/td&gt;&lt;td align="left"&gt;Tenatious D&lt;/td&gt;&lt;td&gt;Tribute&lt;/td&gt;&lt;/tr&gt;</v>
      </c>
      <c r="AN1425" s="64">
        <f>IF(MAX(LEN(B1425),LEN(C1425))=0,"",MAX(LEN(B1425),LEN(C1425)))</f>
        <v>11</v>
      </c>
    </row>
    <row r="1426" spans="1:40" x14ac:dyDescent="0.25">
      <c r="A1426" s="10" t="str">
        <f>N1426&amp;Q1426&amp;R1426&amp;S1426</f>
        <v>199023F</v>
      </c>
      <c r="B1426" s="15" t="s">
        <v>572</v>
      </c>
      <c r="C1426" s="15" t="s">
        <v>2598</v>
      </c>
      <c r="D1426" s="15"/>
      <c r="E1426" s="15"/>
      <c r="F1426" s="15"/>
      <c r="G1426" s="15"/>
      <c r="H1426" s="15"/>
      <c r="I1426" s="15"/>
      <c r="J1426" s="15"/>
      <c r="K1426" s="14"/>
      <c r="L1426" s="15">
        <v>1994</v>
      </c>
      <c r="M1426" s="10"/>
      <c r="N1426" s="7">
        <v>1990</v>
      </c>
      <c r="O1426" s="10"/>
      <c r="P1426" s="15">
        <v>28</v>
      </c>
      <c r="Q1426" s="15">
        <v>2</v>
      </c>
      <c r="R1426" s="15">
        <v>3</v>
      </c>
      <c r="S1426" s="15" t="s">
        <v>88</v>
      </c>
      <c r="U1426" s="76" t="s">
        <v>3074</v>
      </c>
      <c r="V1426" s="76" t="str">
        <f>IF(B1426="","",B1426)</f>
        <v>Wet Wet Wet</v>
      </c>
      <c r="W1426" s="76" t="s">
        <v>3075</v>
      </c>
      <c r="X1426" s="76" t="str">
        <f>IF(C1426="","",C1426)</f>
        <v>Love Is All Around</v>
      </c>
      <c r="Y1426" s="77" t="s">
        <v>3077</v>
      </c>
      <c r="Z1426" s="76">
        <f>IF(L1426="","",L1426)</f>
        <v>1994</v>
      </c>
      <c r="AA1426" s="76" t="s">
        <v>3076</v>
      </c>
      <c r="AB1426" s="76" t="str">
        <f>_xlfn.CONCAT(U1426:AA1426)</f>
        <v>&lt;table class="questions" width="290"&gt;&lt;tr&gt;&lt;td height="50"&gt;&lt;div align="center"&gt;2 Points &lt;/div&gt;&lt;/td&gt;&lt;/tr&gt;&lt;tr&gt;&lt;td height="30"&gt;&lt;div align="center"&gt;Wet Wet Wet&lt;/div&gt;&lt;/td&gt;&lt;/tr&gt;&lt;tr&gt;&lt;td height="30"&gt;&lt;div align="center"&gt;Love Is All Around&lt;/div&gt;&lt;/td&gt;&lt;/tr&gt;&lt;tr&gt;&lt;td height="30"&gt;&lt;div align="center"&gt;&lt;/div&gt;&lt;/td&gt;&lt;/tr&gt;&lt;tr&gt;&lt;td height="30"&gt;&lt;div align="center"&gt;1994&lt;/div&gt;&lt;/td&gt;&lt;/tr&gt;&lt;/table&gt;</v>
      </c>
      <c r="AC1426" s="50" t="s">
        <v>2615</v>
      </c>
      <c r="AD1426" s="50" t="str">
        <f>IF(A1426="","","Assets/"&amp;N1426&amp;"/"&amp;Q1426&amp;"/"&amp;P1426&amp;".mp3")</f>
        <v>Assets/1990/2/28.mp3</v>
      </c>
      <c r="AE1426" s="51" t="s">
        <v>2614</v>
      </c>
      <c r="AF1426" s="50" t="str">
        <f>IF(A1426="","","Tune "&amp;66*(Q1426-1)+P1426)</f>
        <v>Tune 94</v>
      </c>
      <c r="AG1426" s="50" t="s">
        <v>2613</v>
      </c>
      <c r="AH1426" s="50" t="str">
        <f>AC1426&amp;AD1426&amp;AE1426&amp;AF1426&amp;AG1426</f>
        <v>&lt;li&gt;&lt;a href="Assets/1990/2/28.mp3"&gt;Tune 94&lt;/a&gt;&lt;/li&gt;</v>
      </c>
      <c r="AI1426" s="53" t="s">
        <v>2616</v>
      </c>
      <c r="AJ1426" s="53">
        <f>IF(A1426="","",66*(Q1426-1)+P1426)</f>
        <v>94</v>
      </c>
      <c r="AK1426" s="53" t="s">
        <v>2617</v>
      </c>
      <c r="AL1426" s="53" t="str">
        <f>IF(A1426="","",B1426&amp;"&lt;/td&gt;&lt;td&gt;"&amp;C1426&amp;"&lt;/td&gt;&lt;/tr&gt;")</f>
        <v>Wet Wet Wet&lt;/td&gt;&lt;td&gt;Love Is All Around&lt;/td&gt;&lt;/tr&gt;</v>
      </c>
      <c r="AM1426" s="53" t="str">
        <f>AI1426&amp;AJ1426&amp;AK1426&amp;AL1426</f>
        <v>&lt;tr&gt;&lt;td align="left"&gt;94&lt;/td&gt;&lt;td align="left"&gt;Wet Wet Wet&lt;/td&gt;&lt;td&gt;Love Is All Around&lt;/td&gt;&lt;/tr&gt;</v>
      </c>
      <c r="AN1426" s="64">
        <f>IF(MAX(LEN(B1426),LEN(C1426))=0,"",MAX(LEN(B1426),LEN(C1426)))</f>
        <v>18</v>
      </c>
    </row>
    <row r="1427" spans="1:40" x14ac:dyDescent="0.25">
      <c r="A1427" s="10" t="str">
        <f>N1427&amp;Q1427&amp;R1427&amp;S1427</f>
        <v>Film24E</v>
      </c>
      <c r="B1427" s="35" t="s">
        <v>1813</v>
      </c>
      <c r="C1427" s="15"/>
      <c r="D1427" s="35" t="s">
        <v>698</v>
      </c>
      <c r="E1427" s="35" t="s">
        <v>327</v>
      </c>
      <c r="F1427" s="15"/>
      <c r="G1427" s="15"/>
      <c r="H1427" s="35" t="s">
        <v>842</v>
      </c>
      <c r="I1427" s="35" t="s">
        <v>1829</v>
      </c>
      <c r="J1427" s="15"/>
      <c r="K1427" s="14"/>
      <c r="L1427" s="15"/>
      <c r="M1427" s="10"/>
      <c r="N1427" s="4" t="s">
        <v>698</v>
      </c>
      <c r="O1427" s="10"/>
      <c r="P1427" s="15">
        <v>38</v>
      </c>
      <c r="Q1427" s="15">
        <v>2</v>
      </c>
      <c r="R1427" s="15">
        <v>4</v>
      </c>
      <c r="S1427" s="35" t="s">
        <v>87</v>
      </c>
      <c r="U1427" s="76" t="s">
        <v>3074</v>
      </c>
      <c r="V1427" s="76" t="str">
        <f>IF(B1427="","",B1427)</f>
        <v>Get Hard</v>
      </c>
      <c r="W1427" s="76" t="s">
        <v>3075</v>
      </c>
      <c r="X1427" s="76" t="str">
        <f>IF(C1427="","",C1427)</f>
        <v/>
      </c>
      <c r="Y1427" s="77" t="s">
        <v>3077</v>
      </c>
      <c r="Z1427" s="76" t="str">
        <f>IF(L1427="","",L1427)</f>
        <v/>
      </c>
      <c r="AA1427" s="76" t="s">
        <v>3076</v>
      </c>
      <c r="AB1427" s="76" t="str">
        <f>_xlfn.CONCAT(U1427:AA1427)</f>
        <v>&lt;table class="questions" width="290"&gt;&lt;tr&gt;&lt;td height="50"&gt;&lt;div align="center"&gt;2 Points &lt;/div&gt;&lt;/td&gt;&lt;/tr&gt;&lt;tr&gt;&lt;td height="30"&gt;&lt;div align="center"&gt;Get Hard&lt;/div&gt;&lt;/td&gt;&lt;/tr&gt;&lt;tr&gt;&lt;td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27" s="50" t="s">
        <v>2615</v>
      </c>
      <c r="AD1427" s="50" t="str">
        <f>IF(A1427="","","Assets/"&amp;N1427&amp;"/"&amp;Q1427&amp;"/"&amp;P1427&amp;".mp3")</f>
        <v>Assets/Film/2/38.mp3</v>
      </c>
      <c r="AE1427" s="51" t="s">
        <v>2614</v>
      </c>
      <c r="AF1427" s="50" t="str">
        <f>IF(A1427="","","Tune "&amp;66*(Q1427-1)+P1427)</f>
        <v>Tune 104</v>
      </c>
      <c r="AG1427" s="50" t="s">
        <v>2613</v>
      </c>
      <c r="AH1427" s="50" t="str">
        <f>AC1427&amp;AD1427&amp;AE1427&amp;AF1427&amp;AG1427</f>
        <v>&lt;li&gt;&lt;a href="Assets/Film/2/38.mp3"&gt;Tune 104&lt;/a&gt;&lt;/li&gt;</v>
      </c>
      <c r="AI1427" s="53" t="s">
        <v>2616</v>
      </c>
      <c r="AJ1427" s="53">
        <f>IF(A1427="","",66*(Q1427-1)+P1427)</f>
        <v>104</v>
      </c>
      <c r="AK1427" s="53" t="s">
        <v>2617</v>
      </c>
      <c r="AL1427" s="53" t="str">
        <f>IF(A1427="","",B1427&amp;"&lt;/td&gt;&lt;td&gt;"&amp;C1427&amp;"&lt;/td&gt;&lt;/tr&gt;")</f>
        <v>Get Hard&lt;/td&gt;&lt;td&gt;&lt;/td&gt;&lt;/tr&gt;</v>
      </c>
      <c r="AM1427" s="53" t="str">
        <f>AI1427&amp;AJ1427&amp;AK1427&amp;AL1427</f>
        <v>&lt;tr&gt;&lt;td align="left"&gt;104&lt;/td&gt;&lt;td align="left"&gt;Get Hard&lt;/td&gt;&lt;td&gt;&lt;/td&gt;&lt;/tr&gt;</v>
      </c>
      <c r="AN1427" s="64">
        <f>IF(MAX(LEN(B1427),LEN(C1427))=0,"",MAX(LEN(B1427),LEN(C1427)))</f>
        <v>8</v>
      </c>
    </row>
    <row r="1428" spans="1:40" x14ac:dyDescent="0.25">
      <c r="A1428" s="10" t="str">
        <f>N1428&amp;Q1428&amp;R1428&amp;S1428</f>
        <v>196014K</v>
      </c>
      <c r="B1428" s="35" t="s">
        <v>1527</v>
      </c>
      <c r="C1428" s="35" t="s">
        <v>1773</v>
      </c>
      <c r="D1428" s="35" t="s">
        <v>672</v>
      </c>
      <c r="E1428" s="35" t="s">
        <v>682</v>
      </c>
      <c r="F1428" s="15"/>
      <c r="G1428" s="15"/>
      <c r="H1428" s="15"/>
      <c r="I1428" s="15"/>
      <c r="J1428" s="15"/>
      <c r="K1428" s="14"/>
      <c r="L1428" s="15">
        <v>1967</v>
      </c>
      <c r="M1428" s="10"/>
      <c r="N1428" s="81">
        <v>1960</v>
      </c>
      <c r="O1428" s="10"/>
      <c r="P1428" s="15">
        <v>44</v>
      </c>
      <c r="Q1428" s="15">
        <v>1</v>
      </c>
      <c r="R1428" s="15">
        <v>4</v>
      </c>
      <c r="S1428" s="35" t="s">
        <v>1072</v>
      </c>
      <c r="U1428" s="76" t="s">
        <v>3074</v>
      </c>
      <c r="V1428" s="76" t="str">
        <f>IF(B1428="","",B1428)</f>
        <v>The Monkees</v>
      </c>
      <c r="W1428" s="76" t="s">
        <v>3075</v>
      </c>
      <c r="X1428" s="76" t="str">
        <f>IF(C1428="","",C1428)</f>
        <v>Daydream Believer</v>
      </c>
      <c r="Y1428" s="77" t="s">
        <v>3077</v>
      </c>
      <c r="Z1428" s="76">
        <f>IF(L1428="","",L1428)</f>
        <v>1967</v>
      </c>
      <c r="AA1428" s="76" t="s">
        <v>3076</v>
      </c>
      <c r="AB1428" s="76" t="str">
        <f>_xlfn.CONCAT(U1428:AA1428)</f>
        <v>&lt;table class="questions" width="290"&gt;&lt;tr&gt;&lt;td height="50"&gt;&lt;div align="center"&gt;2 Points &lt;/div&gt;&lt;/td&gt;&lt;/tr&gt;&lt;tr&gt;&lt;td height="30"&gt;&lt;div align="center"&gt;The Monkees&lt;/div&gt;&lt;/td&gt;&lt;/tr&gt;&lt;tr&gt;&lt;td height="30"&gt;&lt;div align="center"&gt;Daydream Believer&lt;/div&gt;&lt;/td&gt;&lt;/tr&gt;&lt;tr&gt;&lt;td height="30"&gt;&lt;div align="center"&gt;&lt;/div&gt;&lt;/td&gt;&lt;/tr&gt;&lt;tr&gt;&lt;td height="30"&gt;&lt;div align="center"&gt;1967&lt;/div&gt;&lt;/td&gt;&lt;/tr&gt;&lt;/table&gt;</v>
      </c>
      <c r="AC1428" s="50" t="s">
        <v>2615</v>
      </c>
      <c r="AD1428" s="50" t="str">
        <f>IF(A1428="","","Assets/"&amp;N1428&amp;"/"&amp;Q1428&amp;"/"&amp;P1428&amp;".mp3")</f>
        <v>Assets/1960/1/44.mp3</v>
      </c>
      <c r="AE1428" s="51" t="s">
        <v>2614</v>
      </c>
      <c r="AF1428" s="50" t="str">
        <f>IF(A1428="","","Tune "&amp;66*(Q1428-1)+P1428)</f>
        <v>Tune 44</v>
      </c>
      <c r="AG1428" s="50" t="s">
        <v>2613</v>
      </c>
      <c r="AH1428" s="50" t="str">
        <f>AC1428&amp;AD1428&amp;AE1428&amp;AF1428&amp;AG1428</f>
        <v>&lt;li&gt;&lt;a href="Assets/1960/1/44.mp3"&gt;Tune 44&lt;/a&gt;&lt;/li&gt;</v>
      </c>
      <c r="AI1428" s="53" t="s">
        <v>2616</v>
      </c>
      <c r="AJ1428" s="53">
        <f>IF(A1428="","",66*(Q1428-1)+P1428)</f>
        <v>44</v>
      </c>
      <c r="AK1428" s="53" t="s">
        <v>2617</v>
      </c>
      <c r="AL1428" s="53" t="str">
        <f>IF(A1428="","",B1428&amp;"&lt;/td&gt;&lt;td&gt;"&amp;C1428&amp;"&lt;/td&gt;&lt;/tr&gt;")</f>
        <v>The Monkees&lt;/td&gt;&lt;td&gt;Daydream Believer&lt;/td&gt;&lt;/tr&gt;</v>
      </c>
      <c r="AM1428" s="53" t="str">
        <f>AI1428&amp;AJ1428&amp;AK1428&amp;AL1428</f>
        <v>&lt;tr&gt;&lt;td align="left"&gt;44&lt;/td&gt;&lt;td align="left"&gt;The Monkees&lt;/td&gt;&lt;td&gt;Daydream Believer&lt;/td&gt;&lt;/tr&gt;</v>
      </c>
      <c r="AN1428" s="64">
        <f>IF(MAX(LEN(B1428),LEN(C1428))=0,"",MAX(LEN(B1428),LEN(C1428)))</f>
        <v>17</v>
      </c>
    </row>
    <row r="1429" spans="1:40" x14ac:dyDescent="0.25">
      <c r="A1429" s="10" t="str">
        <f>N1429&amp;Q1429&amp;R1429&amp;S1429</f>
        <v>196015A</v>
      </c>
      <c r="B1429" s="35" t="s">
        <v>1775</v>
      </c>
      <c r="C1429" s="35" t="s">
        <v>1774</v>
      </c>
      <c r="D1429" s="35" t="s">
        <v>672</v>
      </c>
      <c r="E1429" s="35" t="s">
        <v>682</v>
      </c>
      <c r="F1429" s="15"/>
      <c r="G1429" s="15"/>
      <c r="H1429" s="15"/>
      <c r="I1429" s="15"/>
      <c r="J1429" s="15"/>
      <c r="K1429" s="14"/>
      <c r="L1429" s="15">
        <v>1967</v>
      </c>
      <c r="M1429" s="10"/>
      <c r="N1429" s="81">
        <v>1960</v>
      </c>
      <c r="O1429" s="10"/>
      <c r="P1429" s="15">
        <v>45</v>
      </c>
      <c r="Q1429" s="15">
        <v>1</v>
      </c>
      <c r="R1429" s="15">
        <v>5</v>
      </c>
      <c r="S1429" s="35" t="s">
        <v>84</v>
      </c>
      <c r="U1429" s="76" t="s">
        <v>3074</v>
      </c>
      <c r="V1429" s="76" t="str">
        <f>IF(B1429="","",B1429)</f>
        <v>Gene Pitney</v>
      </c>
      <c r="W1429" s="76" t="s">
        <v>3075</v>
      </c>
      <c r="X1429" s="76" t="str">
        <f>IF(C1429="","",C1429)</f>
        <v>Something's Gotten Hold of my Heart</v>
      </c>
      <c r="Y1429" s="77" t="s">
        <v>3077</v>
      </c>
      <c r="Z1429" s="76">
        <f>IF(L1429="","",L1429)</f>
        <v>1967</v>
      </c>
      <c r="AA1429" s="76" t="s">
        <v>3076</v>
      </c>
      <c r="AB1429" s="76" t="str">
        <f>_xlfn.CONCAT(U1429:AA1429)</f>
        <v>&lt;table class="questions" width="290"&gt;&lt;tr&gt;&lt;td height="50"&gt;&lt;div align="center"&gt;2 Points &lt;/div&gt;&lt;/td&gt;&lt;/tr&gt;&lt;tr&gt;&lt;td height="30"&gt;&lt;div align="center"&gt;Gene Pitney&lt;/div&gt;&lt;/td&gt;&lt;/tr&gt;&lt;tr&gt;&lt;td height="30"&gt;&lt;div align="center"&gt;Something's Gotten Hold of my Heart&lt;/div&gt;&lt;/td&gt;&lt;/tr&gt;&lt;tr&gt;&lt;td height="30"&gt;&lt;div align="center"&gt;&lt;/div&gt;&lt;/td&gt;&lt;/tr&gt;&lt;tr&gt;&lt;td height="30"&gt;&lt;div align="center"&gt;1967&lt;/div&gt;&lt;/td&gt;&lt;/tr&gt;&lt;/table&gt;</v>
      </c>
      <c r="AC1429" s="50" t="s">
        <v>2615</v>
      </c>
      <c r="AD1429" s="50" t="str">
        <f>IF(A1429="","","Assets/"&amp;N1429&amp;"/"&amp;Q1429&amp;"/"&amp;P1429&amp;".mp3")</f>
        <v>Assets/1960/1/45.mp3</v>
      </c>
      <c r="AE1429" s="51" t="s">
        <v>2614</v>
      </c>
      <c r="AF1429" s="50" t="str">
        <f>IF(A1429="","","Tune "&amp;66*(Q1429-1)+P1429)</f>
        <v>Tune 45</v>
      </c>
      <c r="AG1429" s="50" t="s">
        <v>2613</v>
      </c>
      <c r="AH1429" s="50" t="str">
        <f>AC1429&amp;AD1429&amp;AE1429&amp;AF1429&amp;AG1429</f>
        <v>&lt;li&gt;&lt;a href="Assets/1960/1/45.mp3"&gt;Tune 45&lt;/a&gt;&lt;/li&gt;</v>
      </c>
      <c r="AI1429" s="53" t="s">
        <v>2616</v>
      </c>
      <c r="AJ1429" s="53">
        <f>IF(A1429="","",66*(Q1429-1)+P1429)</f>
        <v>45</v>
      </c>
      <c r="AK1429" s="53" t="s">
        <v>2617</v>
      </c>
      <c r="AL1429" s="53" t="str">
        <f>IF(A1429="","",B1429&amp;"&lt;/td&gt;&lt;td&gt;"&amp;C1429&amp;"&lt;/td&gt;&lt;/tr&gt;")</f>
        <v>Gene Pitney&lt;/td&gt;&lt;td&gt;Something's Gotten Hold of my Heart&lt;/td&gt;&lt;/tr&gt;</v>
      </c>
      <c r="AM1429" s="53" t="str">
        <f>AI1429&amp;AJ1429&amp;AK1429&amp;AL1429</f>
        <v>&lt;tr&gt;&lt;td align="left"&gt;45&lt;/td&gt;&lt;td align="left"&gt;Gene Pitney&lt;/td&gt;&lt;td&gt;Something's Gotten Hold of my Heart&lt;/td&gt;&lt;/tr&gt;</v>
      </c>
      <c r="AN1429" s="64">
        <f>IF(MAX(LEN(B1429),LEN(C1429))=0,"",MAX(LEN(B1429),LEN(C1429)))</f>
        <v>35</v>
      </c>
    </row>
    <row r="1430" spans="1:40" x14ac:dyDescent="0.25">
      <c r="A1430" s="10" t="str">
        <f>N1430&amp;Q1430&amp;R1430&amp;S1430</f>
        <v>TV22C</v>
      </c>
      <c r="B1430" s="35" t="s">
        <v>1753</v>
      </c>
      <c r="C1430" s="15"/>
      <c r="D1430" s="35" t="s">
        <v>985</v>
      </c>
      <c r="E1430" s="15"/>
      <c r="F1430" s="15"/>
      <c r="G1430" s="15"/>
      <c r="H1430" s="15"/>
      <c r="I1430" s="15"/>
      <c r="J1430" s="15"/>
      <c r="K1430" s="14"/>
      <c r="L1430" s="15"/>
      <c r="M1430" s="10"/>
      <c r="N1430" s="8" t="s">
        <v>667</v>
      </c>
      <c r="O1430" s="10"/>
      <c r="P1430" s="15">
        <v>14</v>
      </c>
      <c r="Q1430" s="15">
        <v>2</v>
      </c>
      <c r="R1430" s="15">
        <v>2</v>
      </c>
      <c r="S1430" s="35" t="s">
        <v>89</v>
      </c>
      <c r="U1430" s="76" t="s">
        <v>3074</v>
      </c>
      <c r="V1430" s="76" t="str">
        <f>IF(B1430="","",B1430)</f>
        <v>Grimm</v>
      </c>
      <c r="W1430" s="76" t="s">
        <v>3075</v>
      </c>
      <c r="X1430" s="76" t="str">
        <f>IF(C1430="","",C1430)</f>
        <v/>
      </c>
      <c r="Y1430" s="77" t="s">
        <v>3077</v>
      </c>
      <c r="Z1430" s="76" t="str">
        <f>IF(L1430="","",L1430)</f>
        <v/>
      </c>
      <c r="AA1430" s="76" t="s">
        <v>3076</v>
      </c>
      <c r="AB1430" s="76" t="str">
        <f>_xlfn.CONCAT(U1430:AA1430)</f>
        <v>&lt;table class="questions" width="290"&gt;&lt;tr&gt;&lt;td height="50"&gt;&lt;div align="center"&gt;2 Points &lt;/div&gt;&lt;/td&gt;&lt;/tr&gt;&lt;tr&gt;&lt;td height="30"&gt;&lt;div align="center"&gt;Grimm&lt;/div&gt;&lt;/td&gt;&lt;/tr&gt;&lt;tr&gt;&lt;td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30" s="50" t="s">
        <v>2615</v>
      </c>
      <c r="AD1430" s="50" t="str">
        <f>IF(A1430="","","Assets/"&amp;N1430&amp;"/"&amp;Q1430&amp;"/"&amp;P1430&amp;".mp3")</f>
        <v>Assets/TV/2/14.mp3</v>
      </c>
      <c r="AE1430" s="51" t="s">
        <v>2614</v>
      </c>
      <c r="AF1430" s="50" t="str">
        <f>IF(A1430="","","Tune "&amp;66*(Q1430-1)+P1430)</f>
        <v>Tune 80</v>
      </c>
      <c r="AG1430" s="50" t="s">
        <v>2613</v>
      </c>
      <c r="AH1430" s="50" t="str">
        <f>AC1430&amp;AD1430&amp;AE1430&amp;AF1430&amp;AG1430</f>
        <v>&lt;li&gt;&lt;a href="Assets/TV/2/14.mp3"&gt;Tune 80&lt;/a&gt;&lt;/li&gt;</v>
      </c>
      <c r="AI1430" s="53" t="s">
        <v>2616</v>
      </c>
      <c r="AJ1430" s="53">
        <f>IF(A1430="","",66*(Q1430-1)+P1430)</f>
        <v>80</v>
      </c>
      <c r="AK1430" s="53" t="s">
        <v>2617</v>
      </c>
      <c r="AL1430" s="53" t="str">
        <f>IF(A1430="","",B1430&amp;"&lt;/td&gt;&lt;td&gt;"&amp;C1430&amp;"&lt;/td&gt;&lt;/tr&gt;")</f>
        <v>Grimm&lt;/td&gt;&lt;td&gt;&lt;/td&gt;&lt;/tr&gt;</v>
      </c>
      <c r="AM1430" s="53" t="str">
        <f>AI1430&amp;AJ1430&amp;AK1430&amp;AL1430</f>
        <v>&lt;tr&gt;&lt;td align="left"&gt;80&lt;/td&gt;&lt;td align="left"&gt;Grimm&lt;/td&gt;&lt;td&gt;&lt;/td&gt;&lt;/tr&gt;</v>
      </c>
      <c r="AN1430" s="64">
        <f>IF(MAX(LEN(B1430),LEN(C1430))=0,"",MAX(LEN(B1430),LEN(C1430)))</f>
        <v>5</v>
      </c>
    </row>
    <row r="1431" spans="1:40" x14ac:dyDescent="0.25">
      <c r="A1431" s="10" t="str">
        <f>N1431&amp;Q1431&amp;R1431&amp;S1431</f>
        <v>196015B</v>
      </c>
      <c r="B1431" s="35" t="s">
        <v>1777</v>
      </c>
      <c r="C1431" s="35" t="s">
        <v>1776</v>
      </c>
      <c r="D1431" s="35" t="s">
        <v>672</v>
      </c>
      <c r="E1431" s="35" t="s">
        <v>682</v>
      </c>
      <c r="F1431" s="15"/>
      <c r="G1431" s="15"/>
      <c r="H1431" s="15"/>
      <c r="I1431" s="15"/>
      <c r="J1431" s="15"/>
      <c r="K1431" s="14"/>
      <c r="L1431" s="15">
        <v>1963</v>
      </c>
      <c r="M1431" s="10"/>
      <c r="N1431" s="81">
        <v>1960</v>
      </c>
      <c r="O1431" s="10"/>
      <c r="P1431" s="15">
        <v>46</v>
      </c>
      <c r="Q1431" s="15">
        <v>1</v>
      </c>
      <c r="R1431" s="15">
        <v>5</v>
      </c>
      <c r="S1431" s="35" t="s">
        <v>85</v>
      </c>
      <c r="U1431" s="76" t="s">
        <v>3074</v>
      </c>
      <c r="V1431" s="76" t="str">
        <f>IF(B1431="","",B1431)</f>
        <v>The Crystals</v>
      </c>
      <c r="W1431" s="76" t="s">
        <v>3075</v>
      </c>
      <c r="X1431" s="76" t="str">
        <f>IF(C1431="","",C1431)</f>
        <v>Then He Kissed Me</v>
      </c>
      <c r="Y1431" s="77" t="s">
        <v>3077</v>
      </c>
      <c r="Z1431" s="76">
        <f>IF(L1431="","",L1431)</f>
        <v>1963</v>
      </c>
      <c r="AA1431" s="76" t="s">
        <v>3076</v>
      </c>
      <c r="AB1431" s="76" t="str">
        <f>_xlfn.CONCAT(U1431:AA1431)</f>
        <v>&lt;table class="questions" width="290"&gt;&lt;tr&gt;&lt;td height="50"&gt;&lt;div align="center"&gt;2 Points &lt;/div&gt;&lt;/td&gt;&lt;/tr&gt;&lt;tr&gt;&lt;td height="30"&gt;&lt;div align="center"&gt;The Crystals&lt;/div&gt;&lt;/td&gt;&lt;/tr&gt;&lt;tr&gt;&lt;td height="30"&gt;&lt;div align="center"&gt;Then He Kissed Me&lt;/div&gt;&lt;/td&gt;&lt;/tr&gt;&lt;tr&gt;&lt;td height="30"&gt;&lt;div align="center"&gt;&lt;/div&gt;&lt;/td&gt;&lt;/tr&gt;&lt;tr&gt;&lt;td height="30"&gt;&lt;div align="center"&gt;1963&lt;/div&gt;&lt;/td&gt;&lt;/tr&gt;&lt;/table&gt;</v>
      </c>
      <c r="AC1431" s="50" t="s">
        <v>2615</v>
      </c>
      <c r="AD1431" s="50" t="str">
        <f>IF(A1431="","","Assets/"&amp;N1431&amp;"/"&amp;Q1431&amp;"/"&amp;P1431&amp;".mp3")</f>
        <v>Assets/1960/1/46.mp3</v>
      </c>
      <c r="AE1431" s="51" t="s">
        <v>2614</v>
      </c>
      <c r="AF1431" s="50" t="str">
        <f>IF(A1431="","","Tune "&amp;66*(Q1431-1)+P1431)</f>
        <v>Tune 46</v>
      </c>
      <c r="AG1431" s="50" t="s">
        <v>2613</v>
      </c>
      <c r="AH1431" s="50" t="str">
        <f>AC1431&amp;AD1431&amp;AE1431&amp;AF1431&amp;AG1431</f>
        <v>&lt;li&gt;&lt;a href="Assets/1960/1/46.mp3"&gt;Tune 46&lt;/a&gt;&lt;/li&gt;</v>
      </c>
      <c r="AI1431" s="53" t="s">
        <v>2616</v>
      </c>
      <c r="AJ1431" s="53">
        <f>IF(A1431="","",66*(Q1431-1)+P1431)</f>
        <v>46</v>
      </c>
      <c r="AK1431" s="53" t="s">
        <v>2617</v>
      </c>
      <c r="AL1431" s="53" t="str">
        <f>IF(A1431="","",B1431&amp;"&lt;/td&gt;&lt;td&gt;"&amp;C1431&amp;"&lt;/td&gt;&lt;/tr&gt;")</f>
        <v>The Crystals&lt;/td&gt;&lt;td&gt;Then He Kissed Me&lt;/td&gt;&lt;/tr&gt;</v>
      </c>
      <c r="AM1431" s="53" t="str">
        <f>AI1431&amp;AJ1431&amp;AK1431&amp;AL1431</f>
        <v>&lt;tr&gt;&lt;td align="left"&gt;46&lt;/td&gt;&lt;td align="left"&gt;The Crystals&lt;/td&gt;&lt;td&gt;Then He Kissed Me&lt;/td&gt;&lt;/tr&gt;</v>
      </c>
      <c r="AN1431" s="64">
        <f>IF(MAX(LEN(B1431),LEN(C1431))=0,"",MAX(LEN(B1431),LEN(C1431)))</f>
        <v>17</v>
      </c>
    </row>
    <row r="1432" spans="1:40" x14ac:dyDescent="0.25">
      <c r="A1432" s="10" t="str">
        <f>N1432&amp;Q1432&amp;R1432&amp;S1432</f>
        <v>Disney15D</v>
      </c>
      <c r="B1432" s="15" t="s">
        <v>2958</v>
      </c>
      <c r="C1432" s="60" t="s">
        <v>1355</v>
      </c>
      <c r="D1432" s="15"/>
      <c r="E1432" s="15"/>
      <c r="F1432" s="15"/>
      <c r="G1432" s="15"/>
      <c r="H1432" s="15"/>
      <c r="I1432" s="15"/>
      <c r="J1432" s="15"/>
      <c r="K1432" s="14"/>
      <c r="L1432" s="15">
        <v>1940</v>
      </c>
      <c r="M1432" s="10"/>
      <c r="N1432" s="32" t="s">
        <v>904</v>
      </c>
      <c r="O1432" s="10"/>
      <c r="P1432" s="15">
        <v>48</v>
      </c>
      <c r="Q1432" s="15">
        <v>1</v>
      </c>
      <c r="R1432" s="15">
        <v>5</v>
      </c>
      <c r="S1432" s="60" t="s">
        <v>86</v>
      </c>
      <c r="U1432" s="76" t="s">
        <v>3074</v>
      </c>
      <c r="V1432" s="76" t="str">
        <f>IF(B1432="","",B1432)</f>
        <v>Pinnochio</v>
      </c>
      <c r="W1432" s="76" t="s">
        <v>3075</v>
      </c>
      <c r="X1432" s="76" t="str">
        <f>IF(C1432="","",C1432)</f>
        <v>Give a Little Whistle</v>
      </c>
      <c r="Y1432" s="77" t="s">
        <v>3077</v>
      </c>
      <c r="Z1432" s="76">
        <f>IF(L1432="","",L1432)</f>
        <v>1940</v>
      </c>
      <c r="AA1432" s="76" t="s">
        <v>3076</v>
      </c>
      <c r="AB1432" s="76" t="str">
        <f>_xlfn.CONCAT(U1432:AA1432)</f>
        <v>&lt;table class="questions" width="290"&gt;&lt;tr&gt;&lt;td height="50"&gt;&lt;div align="center"&gt;2 Points &lt;/div&gt;&lt;/td&gt;&lt;/tr&gt;&lt;tr&gt;&lt;td height="30"&gt;&lt;div align="center"&gt;Pinnochio&lt;/div&gt;&lt;/td&gt;&lt;/tr&gt;&lt;tr&gt;&lt;td height="30"&gt;&lt;div align="center"&gt;Give a Little Whistle&lt;/div&gt;&lt;/td&gt;&lt;/tr&gt;&lt;tr&gt;&lt;td height="30"&gt;&lt;div align="center"&gt;&lt;/div&gt;&lt;/td&gt;&lt;/tr&gt;&lt;tr&gt;&lt;td height="30"&gt;&lt;div align="center"&gt;1940&lt;/div&gt;&lt;/td&gt;&lt;/tr&gt;&lt;/table&gt;</v>
      </c>
      <c r="AC1432" s="50" t="s">
        <v>2615</v>
      </c>
      <c r="AD1432" s="50" t="str">
        <f>IF(A1432="","","Assets/"&amp;N1432&amp;"/"&amp;Q1432&amp;"/"&amp;P1432&amp;".mp3")</f>
        <v>Assets/Disney/1/48.mp3</v>
      </c>
      <c r="AE1432" s="51" t="s">
        <v>2614</v>
      </c>
      <c r="AF1432" s="50" t="str">
        <f>IF(A1432="","","Tune "&amp;66*(Q1432-1)+P1432)</f>
        <v>Tune 48</v>
      </c>
      <c r="AG1432" s="50" t="s">
        <v>2613</v>
      </c>
      <c r="AH1432" s="50" t="str">
        <f>AC1432&amp;AD1432&amp;AE1432&amp;AF1432&amp;AG1432</f>
        <v>&lt;li&gt;&lt;a href="Assets/Disney/1/48.mp3"&gt;Tune 48&lt;/a&gt;&lt;/li&gt;</v>
      </c>
      <c r="AI1432" s="53" t="s">
        <v>2616</v>
      </c>
      <c r="AJ1432" s="53">
        <f>IF(A1432="","",66*(Q1432-1)+P1432)</f>
        <v>48</v>
      </c>
      <c r="AK1432" s="53" t="s">
        <v>2617</v>
      </c>
      <c r="AL1432" s="53" t="str">
        <f>IF(A1432="","",B1432&amp;"&lt;/td&gt;&lt;td&gt;"&amp;C1432&amp;"&lt;/td&gt;&lt;/tr&gt;")</f>
        <v>Pinnochio&lt;/td&gt;&lt;td&gt;Give a Little Whistle&lt;/td&gt;&lt;/tr&gt;</v>
      </c>
      <c r="AM1432" s="53" t="str">
        <f>AI1432&amp;AJ1432&amp;AK1432&amp;AL1432</f>
        <v>&lt;tr&gt;&lt;td align="left"&gt;48&lt;/td&gt;&lt;td align="left"&gt;Pinnochio&lt;/td&gt;&lt;td&gt;Give a Little Whistle&lt;/td&gt;&lt;/tr&gt;</v>
      </c>
      <c r="AN1432" s="64">
        <f>IF(MAX(LEN(B1432),LEN(C1432))=0,"",MAX(LEN(B1432),LEN(C1432)))</f>
        <v>21</v>
      </c>
    </row>
    <row r="1433" spans="1:40" x14ac:dyDescent="0.25">
      <c r="A1433" s="10" t="str">
        <f>N1433&amp;Q1433&amp;R1433&amp;S1433</f>
        <v>Film24F</v>
      </c>
      <c r="B1433" s="35" t="s">
        <v>1814</v>
      </c>
      <c r="C1433" s="15"/>
      <c r="D1433" s="35" t="s">
        <v>698</v>
      </c>
      <c r="E1433" s="15"/>
      <c r="F1433" s="15"/>
      <c r="G1433" s="15"/>
      <c r="H1433" s="15"/>
      <c r="I1433" s="15"/>
      <c r="J1433" s="15"/>
      <c r="K1433" s="14"/>
      <c r="L1433" s="15"/>
      <c r="M1433" s="10"/>
      <c r="N1433" s="4" t="s">
        <v>698</v>
      </c>
      <c r="O1433" s="10"/>
      <c r="P1433" s="15">
        <v>39</v>
      </c>
      <c r="Q1433" s="15">
        <v>2</v>
      </c>
      <c r="R1433" s="15">
        <v>4</v>
      </c>
      <c r="S1433" s="35" t="s">
        <v>88</v>
      </c>
      <c r="U1433" s="76" t="s">
        <v>3074</v>
      </c>
      <c r="V1433" s="76" t="str">
        <f>IF(B1433="","",B1433)</f>
        <v>Predestination</v>
      </c>
      <c r="W1433" s="76" t="s">
        <v>3075</v>
      </c>
      <c r="X1433" s="76" t="str">
        <f>IF(C1433="","",C1433)</f>
        <v/>
      </c>
      <c r="Y1433" s="77" t="s">
        <v>3077</v>
      </c>
      <c r="Z1433" s="76" t="str">
        <f>IF(L1433="","",L1433)</f>
        <v/>
      </c>
      <c r="AA1433" s="76" t="s">
        <v>3076</v>
      </c>
      <c r="AB1433" s="76" t="str">
        <f>_xlfn.CONCAT(U1433:AA1433)</f>
        <v>&lt;table class="questions" width="290"&gt;&lt;tr&gt;&lt;td height="50"&gt;&lt;div align="center"&gt;2 Points &lt;/div&gt;&lt;/td&gt;&lt;/tr&gt;&lt;tr&gt;&lt;td height="30"&gt;&lt;div align="center"&gt;Predestination&lt;/div&gt;&lt;/td&gt;&lt;/tr&gt;&lt;tr&gt;&lt;td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33" s="50" t="s">
        <v>2615</v>
      </c>
      <c r="AD1433" s="50" t="str">
        <f>IF(A1433="","","Assets/"&amp;N1433&amp;"/"&amp;Q1433&amp;"/"&amp;P1433&amp;".mp3")</f>
        <v>Assets/Film/2/39.mp3</v>
      </c>
      <c r="AE1433" s="51" t="s">
        <v>2614</v>
      </c>
      <c r="AF1433" s="50" t="str">
        <f>IF(A1433="","","Tune "&amp;66*(Q1433-1)+P1433)</f>
        <v>Tune 105</v>
      </c>
      <c r="AG1433" s="50" t="s">
        <v>2613</v>
      </c>
      <c r="AH1433" s="50" t="str">
        <f>AC1433&amp;AD1433&amp;AE1433&amp;AF1433&amp;AG1433</f>
        <v>&lt;li&gt;&lt;a href="Assets/Film/2/39.mp3"&gt;Tune 105&lt;/a&gt;&lt;/li&gt;</v>
      </c>
      <c r="AI1433" s="53" t="s">
        <v>2616</v>
      </c>
      <c r="AJ1433" s="53">
        <f>IF(A1433="","",66*(Q1433-1)+P1433)</f>
        <v>105</v>
      </c>
      <c r="AK1433" s="53" t="s">
        <v>2617</v>
      </c>
      <c r="AL1433" s="53" t="str">
        <f>IF(A1433="","",B1433&amp;"&lt;/td&gt;&lt;td&gt;"&amp;C1433&amp;"&lt;/td&gt;&lt;/tr&gt;")</f>
        <v>Predestination&lt;/td&gt;&lt;td&gt;&lt;/td&gt;&lt;/tr&gt;</v>
      </c>
      <c r="AM1433" s="53" t="str">
        <f>AI1433&amp;AJ1433&amp;AK1433&amp;AL1433</f>
        <v>&lt;tr&gt;&lt;td align="left"&gt;105&lt;/td&gt;&lt;td align="left"&gt;Predestination&lt;/td&gt;&lt;td&gt;&lt;/td&gt;&lt;/tr&gt;</v>
      </c>
      <c r="AN1433" s="64">
        <f>IF(MAX(LEN(B1433),LEN(C1433))=0,"",MAX(LEN(B1433),LEN(C1433)))</f>
        <v>14</v>
      </c>
    </row>
    <row r="1434" spans="1:40" x14ac:dyDescent="0.25">
      <c r="A1434" s="10" t="str">
        <f>N1434&amp;Q1434&amp;R1434&amp;S1434</f>
        <v>199023G</v>
      </c>
      <c r="B1434" s="15" t="s">
        <v>706</v>
      </c>
      <c r="C1434" s="15" t="s">
        <v>2606</v>
      </c>
      <c r="D1434" s="15"/>
      <c r="E1434" s="15"/>
      <c r="F1434" s="15"/>
      <c r="G1434" s="15"/>
      <c r="H1434" s="15"/>
      <c r="I1434" s="15"/>
      <c r="J1434" s="15"/>
      <c r="K1434" s="14"/>
      <c r="L1434" s="15">
        <v>1994</v>
      </c>
      <c r="M1434" s="10"/>
      <c r="N1434" s="7">
        <v>1990</v>
      </c>
      <c r="O1434" s="10"/>
      <c r="P1434" s="15">
        <v>29</v>
      </c>
      <c r="Q1434" s="15">
        <v>2</v>
      </c>
      <c r="R1434" s="15">
        <v>3</v>
      </c>
      <c r="S1434" s="15" t="s">
        <v>1068</v>
      </c>
      <c r="U1434" s="76" t="s">
        <v>3074</v>
      </c>
      <c r="V1434" s="76" t="str">
        <f>IF(B1434="","",B1434)</f>
        <v>Oasis</v>
      </c>
      <c r="W1434" s="76" t="s">
        <v>3075</v>
      </c>
      <c r="X1434" s="76" t="str">
        <f>IF(C1434="","",C1434)</f>
        <v>Live Forever</v>
      </c>
      <c r="Y1434" s="77" t="s">
        <v>3077</v>
      </c>
      <c r="Z1434" s="76">
        <f>IF(L1434="","",L1434)</f>
        <v>1994</v>
      </c>
      <c r="AA1434" s="76" t="s">
        <v>3076</v>
      </c>
      <c r="AB1434" s="76" t="str">
        <f>_xlfn.CONCAT(U1434:AA1434)</f>
        <v>&lt;table class="questions" width="290"&gt;&lt;tr&gt;&lt;td height="50"&gt;&lt;div align="center"&gt;2 Points &lt;/div&gt;&lt;/td&gt;&lt;/tr&gt;&lt;tr&gt;&lt;td height="30"&gt;&lt;div align="center"&gt;Oasis&lt;/div&gt;&lt;/td&gt;&lt;/tr&gt;&lt;tr&gt;&lt;td height="30"&gt;&lt;div align="center"&gt;Live Forever&lt;/div&gt;&lt;/td&gt;&lt;/tr&gt;&lt;tr&gt;&lt;td height="30"&gt;&lt;div align="center"&gt;&lt;/div&gt;&lt;/td&gt;&lt;/tr&gt;&lt;tr&gt;&lt;td height="30"&gt;&lt;div align="center"&gt;1994&lt;/div&gt;&lt;/td&gt;&lt;/tr&gt;&lt;/table&gt;</v>
      </c>
      <c r="AC1434" s="50" t="s">
        <v>2615</v>
      </c>
      <c r="AD1434" s="50" t="str">
        <f>IF(A1434="","","Assets/"&amp;N1434&amp;"/"&amp;Q1434&amp;"/"&amp;P1434&amp;".mp3")</f>
        <v>Assets/1990/2/29.mp3</v>
      </c>
      <c r="AE1434" s="51" t="s">
        <v>2614</v>
      </c>
      <c r="AF1434" s="50" t="str">
        <f>IF(A1434="","","Tune "&amp;66*(Q1434-1)+P1434)</f>
        <v>Tune 95</v>
      </c>
      <c r="AG1434" s="50" t="s">
        <v>2613</v>
      </c>
      <c r="AH1434" s="50" t="str">
        <f>AC1434&amp;AD1434&amp;AE1434&amp;AF1434&amp;AG1434</f>
        <v>&lt;li&gt;&lt;a href="Assets/1990/2/29.mp3"&gt;Tune 95&lt;/a&gt;&lt;/li&gt;</v>
      </c>
      <c r="AI1434" s="53" t="s">
        <v>2616</v>
      </c>
      <c r="AJ1434" s="53">
        <f>IF(A1434="","",66*(Q1434-1)+P1434)</f>
        <v>95</v>
      </c>
      <c r="AK1434" s="53" t="s">
        <v>2617</v>
      </c>
      <c r="AL1434" s="53" t="str">
        <f>IF(A1434="","",B1434&amp;"&lt;/td&gt;&lt;td&gt;"&amp;C1434&amp;"&lt;/td&gt;&lt;/tr&gt;")</f>
        <v>Oasis&lt;/td&gt;&lt;td&gt;Live Forever&lt;/td&gt;&lt;/tr&gt;</v>
      </c>
      <c r="AM1434" s="53" t="str">
        <f>AI1434&amp;AJ1434&amp;AK1434&amp;AL1434</f>
        <v>&lt;tr&gt;&lt;td align="left"&gt;95&lt;/td&gt;&lt;td align="left"&gt;Oasis&lt;/td&gt;&lt;td&gt;Live Forever&lt;/td&gt;&lt;/tr&gt;</v>
      </c>
      <c r="AN1434" s="64">
        <f>IF(MAX(LEN(B1434),LEN(C1434))=0,"",MAX(LEN(B1434),LEN(C1434)))</f>
        <v>12</v>
      </c>
    </row>
    <row r="1435" spans="1:40" x14ac:dyDescent="0.25">
      <c r="A1435" s="10" t="str">
        <f>N1435&amp;Q1435&amp;R1435&amp;S1435</f>
        <v>Gayicons14F</v>
      </c>
      <c r="B1435" s="15" t="s">
        <v>2522</v>
      </c>
      <c r="C1435" s="15" t="s">
        <v>2019</v>
      </c>
      <c r="D1435" s="15"/>
      <c r="E1435" s="15"/>
      <c r="F1435" s="15"/>
      <c r="G1435" s="15"/>
      <c r="H1435" s="15"/>
      <c r="I1435" s="15"/>
      <c r="J1435" s="15"/>
      <c r="K1435" s="14"/>
      <c r="L1435" s="15">
        <v>2010</v>
      </c>
      <c r="M1435" s="10"/>
      <c r="N1435" s="48" t="s">
        <v>2611</v>
      </c>
      <c r="O1435" s="10"/>
      <c r="P1435" s="15">
        <v>39</v>
      </c>
      <c r="Q1435" s="15">
        <v>1</v>
      </c>
      <c r="R1435" s="15">
        <v>4</v>
      </c>
      <c r="S1435" s="15" t="s">
        <v>88</v>
      </c>
      <c r="U1435" s="76" t="s">
        <v>3074</v>
      </c>
      <c r="V1435" s="76" t="str">
        <f>IF(B1435="","",B1435)</f>
        <v xml:space="preserve">P!nk </v>
      </c>
      <c r="W1435" s="76" t="s">
        <v>3075</v>
      </c>
      <c r="X1435" s="76" t="str">
        <f>IF(C1435="","",C1435)</f>
        <v>Perfect</v>
      </c>
      <c r="Y1435" s="77" t="s">
        <v>3077</v>
      </c>
      <c r="Z1435" s="76">
        <f>IF(L1435="","",L1435)</f>
        <v>2010</v>
      </c>
      <c r="AA1435" s="76" t="s">
        <v>3076</v>
      </c>
      <c r="AB1435" s="76" t="str">
        <f>_xlfn.CONCAT(U1435:AA1435)</f>
        <v>&lt;table class="questions" width="290"&gt;&lt;tr&gt;&lt;td height="50"&gt;&lt;div align="center"&gt;2 Points &lt;/div&gt;&lt;/td&gt;&lt;/tr&gt;&lt;tr&gt;&lt;td height="30"&gt;&lt;div align="center"&gt;P!nk &lt;/div&gt;&lt;/td&gt;&lt;/tr&gt;&lt;tr&gt;&lt;td height="30"&gt;&lt;div align="center"&gt;Perfect&lt;/div&gt;&lt;/td&gt;&lt;/tr&gt;&lt;tr&gt;&lt;td height="30"&gt;&lt;div align="center"&gt;&lt;/div&gt;&lt;/td&gt;&lt;/tr&gt;&lt;tr&gt;&lt;td height="30"&gt;&lt;div align="center"&gt;2010&lt;/div&gt;&lt;/td&gt;&lt;/tr&gt;&lt;/table&gt;</v>
      </c>
      <c r="AC1435" s="50" t="s">
        <v>2615</v>
      </c>
      <c r="AD1435" s="50" t="str">
        <f>IF(A1435="","","Assets/"&amp;N1435&amp;"/"&amp;Q1435&amp;"/"&amp;P1435&amp;".mp3")</f>
        <v>Assets/Gayicons/1/39.mp3</v>
      </c>
      <c r="AE1435" s="51" t="s">
        <v>2614</v>
      </c>
      <c r="AF1435" s="50" t="str">
        <f>IF(A1435="","","Tune "&amp;66*(Q1435-1)+P1435)</f>
        <v>Tune 39</v>
      </c>
      <c r="AG1435" s="50" t="s">
        <v>2613</v>
      </c>
      <c r="AH1435" s="50" t="str">
        <f>AC1435&amp;AD1435&amp;AE1435&amp;AF1435&amp;AG1435</f>
        <v>&lt;li&gt;&lt;a href="Assets/Gayicons/1/39.mp3"&gt;Tune 39&lt;/a&gt;&lt;/li&gt;</v>
      </c>
      <c r="AI1435" s="53" t="s">
        <v>2616</v>
      </c>
      <c r="AJ1435" s="53">
        <f>IF(A1435="","",66*(Q1435-1)+P1435)</f>
        <v>39</v>
      </c>
      <c r="AK1435" s="53" t="s">
        <v>2617</v>
      </c>
      <c r="AL1435" s="53" t="str">
        <f>IF(A1435="","",B1435&amp;"&lt;/td&gt;&lt;td&gt;"&amp;C1435&amp;"&lt;/td&gt;&lt;/tr&gt;")</f>
        <v>P!nk &lt;/td&gt;&lt;td&gt;Perfect&lt;/td&gt;&lt;/tr&gt;</v>
      </c>
      <c r="AM1435" s="53" t="str">
        <f>AI1435&amp;AJ1435&amp;AK1435&amp;AL1435</f>
        <v>&lt;tr&gt;&lt;td align="left"&gt;39&lt;/td&gt;&lt;td align="left"&gt;P!nk &lt;/td&gt;&lt;td&gt;Perfect&lt;/td&gt;&lt;/tr&gt;</v>
      </c>
      <c r="AN1435" s="64">
        <f>IF(MAX(LEN(B1435),LEN(C1435))=0,"",MAX(LEN(B1435),LEN(C1435)))</f>
        <v>7</v>
      </c>
    </row>
    <row r="1436" spans="1:40" x14ac:dyDescent="0.25">
      <c r="A1436" s="10" t="str">
        <f>N1436&amp;Q1436&amp;R1436&amp;S1436</f>
        <v>198021J</v>
      </c>
      <c r="B1436" s="35" t="s">
        <v>2192</v>
      </c>
      <c r="C1436" s="35" t="s">
        <v>2193</v>
      </c>
      <c r="D1436" s="15"/>
      <c r="E1436" s="15"/>
      <c r="F1436" s="15"/>
      <c r="G1436" s="15"/>
      <c r="H1436" s="15"/>
      <c r="I1436" s="15"/>
      <c r="J1436" s="15"/>
      <c r="K1436" s="14"/>
      <c r="L1436" s="15">
        <v>1983</v>
      </c>
      <c r="M1436" s="10"/>
      <c r="N1436" s="81">
        <v>1980</v>
      </c>
      <c r="O1436" s="10"/>
      <c r="P1436" s="15">
        <v>10</v>
      </c>
      <c r="Q1436" s="15">
        <v>2</v>
      </c>
      <c r="R1436" s="15">
        <v>1</v>
      </c>
      <c r="S1436" s="35" t="s">
        <v>1071</v>
      </c>
      <c r="U1436" s="76" t="s">
        <v>3074</v>
      </c>
      <c r="V1436" s="76" t="str">
        <f>IF(B1436="","",B1436)</f>
        <v>Paul Young</v>
      </c>
      <c r="W1436" s="76" t="s">
        <v>3075</v>
      </c>
      <c r="X1436" s="76" t="str">
        <f>IF(C1436="","",C1436)</f>
        <v>Wherever I Lay My Hat (That's My Home)</v>
      </c>
      <c r="Y1436" s="77" t="s">
        <v>3077</v>
      </c>
      <c r="Z1436" s="76">
        <f>IF(L1436="","",L1436)</f>
        <v>1983</v>
      </c>
      <c r="AA1436" s="76" t="s">
        <v>3076</v>
      </c>
      <c r="AB1436" s="76" t="str">
        <f>_xlfn.CONCAT(U1436:AA1436)</f>
        <v>&lt;table class="questions" width="290"&gt;&lt;tr&gt;&lt;td height="50"&gt;&lt;div align="center"&gt;2 Points &lt;/div&gt;&lt;/td&gt;&lt;/tr&gt;&lt;tr&gt;&lt;td height="30"&gt;&lt;div align="center"&gt;Paul Young&lt;/div&gt;&lt;/td&gt;&lt;/tr&gt;&lt;tr&gt;&lt;td height="30"&gt;&lt;div align="center"&gt;Wherever I Lay My Hat (That's My Home)&lt;/div&gt;&lt;/td&gt;&lt;/tr&gt;&lt;tr&gt;&lt;td height="30"&gt;&lt;div align="center"&gt;&lt;/div&gt;&lt;/td&gt;&lt;/tr&gt;&lt;tr&gt;&lt;td height="30"&gt;&lt;div align="center"&gt;1983&lt;/div&gt;&lt;/td&gt;&lt;/tr&gt;&lt;/table&gt;</v>
      </c>
      <c r="AC1436" s="50" t="s">
        <v>2615</v>
      </c>
      <c r="AD1436" s="50" t="str">
        <f>IF(A1436="","","Assets/"&amp;N1436&amp;"/"&amp;Q1436&amp;"/"&amp;P1436&amp;".mp3")</f>
        <v>Assets/1980/2/10.mp3</v>
      </c>
      <c r="AE1436" s="51" t="s">
        <v>2614</v>
      </c>
      <c r="AF1436" s="50" t="str">
        <f>IF(A1436="","","Tune "&amp;66*(Q1436-1)+P1436)</f>
        <v>Tune 76</v>
      </c>
      <c r="AG1436" s="50" t="s">
        <v>2613</v>
      </c>
      <c r="AH1436" s="50" t="str">
        <f>AC1436&amp;AD1436&amp;AE1436&amp;AF1436&amp;AG1436</f>
        <v>&lt;li&gt;&lt;a href="Assets/1980/2/10.mp3"&gt;Tune 76&lt;/a&gt;&lt;/li&gt;</v>
      </c>
      <c r="AI1436" s="53" t="s">
        <v>2616</v>
      </c>
      <c r="AJ1436" s="53">
        <f>IF(A1436="","",66*(Q1436-1)+P1436)</f>
        <v>76</v>
      </c>
      <c r="AK1436" s="53" t="s">
        <v>2617</v>
      </c>
      <c r="AL1436" s="53" t="str">
        <f>IF(A1436="","",B1436&amp;"&lt;/td&gt;&lt;td&gt;"&amp;C1436&amp;"&lt;/td&gt;&lt;/tr&gt;")</f>
        <v>Paul Young&lt;/td&gt;&lt;td&gt;Wherever I Lay My Hat (That's My Home)&lt;/td&gt;&lt;/tr&gt;</v>
      </c>
      <c r="AM1436" s="53" t="str">
        <f>AI1436&amp;AJ1436&amp;AK1436&amp;AL1436</f>
        <v>&lt;tr&gt;&lt;td align="left"&gt;76&lt;/td&gt;&lt;td align="left"&gt;Paul Young&lt;/td&gt;&lt;td&gt;Wherever I Lay My Hat (That's My Home)&lt;/td&gt;&lt;/tr&gt;</v>
      </c>
      <c r="AN1436" s="64">
        <f>IF(MAX(LEN(B1436),LEN(C1436))=0,"",MAX(LEN(B1436),LEN(C1436)))</f>
        <v>38</v>
      </c>
    </row>
    <row r="1437" spans="1:40" x14ac:dyDescent="0.25">
      <c r="A1437" s="10" t="str">
        <f>N1437&amp;Q1437&amp;R1437&amp;S1437</f>
        <v>198021K</v>
      </c>
      <c r="B1437" s="35" t="s">
        <v>2194</v>
      </c>
      <c r="C1437" s="35" t="s">
        <v>1974</v>
      </c>
      <c r="D1437" s="15"/>
      <c r="E1437" s="15"/>
      <c r="F1437" s="15"/>
      <c r="G1437" s="15"/>
      <c r="H1437" s="15"/>
      <c r="I1437" s="15"/>
      <c r="J1437" s="15"/>
      <c r="K1437" s="14"/>
      <c r="L1437" s="15">
        <v>1983</v>
      </c>
      <c r="M1437" s="10"/>
      <c r="N1437" s="81">
        <v>1980</v>
      </c>
      <c r="O1437" s="10"/>
      <c r="P1437" s="15">
        <v>11</v>
      </c>
      <c r="Q1437" s="15">
        <v>2</v>
      </c>
      <c r="R1437" s="15">
        <v>1</v>
      </c>
      <c r="S1437" s="35" t="s">
        <v>1072</v>
      </c>
      <c r="U1437" s="76" t="s">
        <v>3074</v>
      </c>
      <c r="V1437" s="76" t="str">
        <f>IF(B1437="","",B1437)</f>
        <v>KC and the Sunshine Band</v>
      </c>
      <c r="W1437" s="76" t="s">
        <v>3075</v>
      </c>
      <c r="X1437" s="76" t="str">
        <f>IF(C1437="","",C1437)</f>
        <v>Give It Up</v>
      </c>
      <c r="Y1437" s="77" t="s">
        <v>3077</v>
      </c>
      <c r="Z1437" s="76">
        <f>IF(L1437="","",L1437)</f>
        <v>1983</v>
      </c>
      <c r="AA1437" s="76" t="s">
        <v>3076</v>
      </c>
      <c r="AB1437" s="76" t="str">
        <f>_xlfn.CONCAT(U1437:AA1437)</f>
        <v>&lt;table class="questions" width="290"&gt;&lt;tr&gt;&lt;td height="50"&gt;&lt;div align="center"&gt;2 Points &lt;/div&gt;&lt;/td&gt;&lt;/tr&gt;&lt;tr&gt;&lt;td height="30"&gt;&lt;div align="center"&gt;KC and the Sunshine Band&lt;/div&gt;&lt;/td&gt;&lt;/tr&gt;&lt;tr&gt;&lt;td height="30"&gt;&lt;div align="center"&gt;Give It Up&lt;/div&gt;&lt;/td&gt;&lt;/tr&gt;&lt;tr&gt;&lt;td height="30"&gt;&lt;div align="center"&gt;&lt;/div&gt;&lt;/td&gt;&lt;/tr&gt;&lt;tr&gt;&lt;td height="30"&gt;&lt;div align="center"&gt;1983&lt;/div&gt;&lt;/td&gt;&lt;/tr&gt;&lt;/table&gt;</v>
      </c>
      <c r="AC1437" s="50" t="s">
        <v>2615</v>
      </c>
      <c r="AD1437" s="50" t="str">
        <f>IF(A1437="","","Assets/"&amp;N1437&amp;"/"&amp;Q1437&amp;"/"&amp;P1437&amp;".mp3")</f>
        <v>Assets/1980/2/11.mp3</v>
      </c>
      <c r="AE1437" s="51" t="s">
        <v>2614</v>
      </c>
      <c r="AF1437" s="50" t="str">
        <f>IF(A1437="","","Tune "&amp;66*(Q1437-1)+P1437)</f>
        <v>Tune 77</v>
      </c>
      <c r="AG1437" s="50" t="s">
        <v>2613</v>
      </c>
      <c r="AH1437" s="50" t="str">
        <f>AC1437&amp;AD1437&amp;AE1437&amp;AF1437&amp;AG1437</f>
        <v>&lt;li&gt;&lt;a href="Assets/1980/2/11.mp3"&gt;Tune 77&lt;/a&gt;&lt;/li&gt;</v>
      </c>
      <c r="AI1437" s="53" t="s">
        <v>2616</v>
      </c>
      <c r="AJ1437" s="53">
        <f>IF(A1437="","",66*(Q1437-1)+P1437)</f>
        <v>77</v>
      </c>
      <c r="AK1437" s="53" t="s">
        <v>2617</v>
      </c>
      <c r="AL1437" s="53" t="str">
        <f>IF(A1437="","",B1437&amp;"&lt;/td&gt;&lt;td&gt;"&amp;C1437&amp;"&lt;/td&gt;&lt;/tr&gt;")</f>
        <v>KC and the Sunshine Band&lt;/td&gt;&lt;td&gt;Give It Up&lt;/td&gt;&lt;/tr&gt;</v>
      </c>
      <c r="AM1437" s="53" t="str">
        <f>AI1437&amp;AJ1437&amp;AK1437&amp;AL1437</f>
        <v>&lt;tr&gt;&lt;td align="left"&gt;77&lt;/td&gt;&lt;td align="left"&gt;KC and the Sunshine Band&lt;/td&gt;&lt;td&gt;Give It Up&lt;/td&gt;&lt;/tr&gt;</v>
      </c>
      <c r="AN1437" s="64">
        <f>IF(MAX(LEN(B1437),LEN(C1437))=0,"",MAX(LEN(B1437),LEN(C1437)))</f>
        <v>24</v>
      </c>
    </row>
    <row r="1438" spans="1:40" x14ac:dyDescent="0.25">
      <c r="A1438" s="10" t="str">
        <f>N1438&amp;Q1438&amp;R1438&amp;S1438</f>
        <v>Xmas14G</v>
      </c>
      <c r="B1438" s="35" t="s">
        <v>1769</v>
      </c>
      <c r="C1438" s="35" t="s">
        <v>1930</v>
      </c>
      <c r="D1438" s="35" t="s">
        <v>672</v>
      </c>
      <c r="E1438" s="35" t="s">
        <v>682</v>
      </c>
      <c r="F1438" s="15"/>
      <c r="G1438" s="15"/>
      <c r="H1438" s="15"/>
      <c r="I1438" s="15"/>
      <c r="J1438" s="15"/>
      <c r="K1438" s="14"/>
      <c r="L1438" s="15">
        <v>1963</v>
      </c>
      <c r="M1438" s="10"/>
      <c r="N1438" s="6" t="s">
        <v>90</v>
      </c>
      <c r="O1438" s="10"/>
      <c r="P1438" s="15">
        <v>40</v>
      </c>
      <c r="Q1438" s="15">
        <v>1</v>
      </c>
      <c r="R1438" s="15">
        <v>4</v>
      </c>
      <c r="S1438" s="35" t="s">
        <v>1068</v>
      </c>
      <c r="U1438" s="76" t="s">
        <v>3074</v>
      </c>
      <c r="V1438" s="76" t="str">
        <f>IF(B1438="","",B1438)</f>
        <v>The Beach Boys</v>
      </c>
      <c r="W1438" s="76" t="s">
        <v>3075</v>
      </c>
      <c r="X1438" s="76" t="str">
        <f>IF(C1438="","",C1438)</f>
        <v>Little Saint Nick</v>
      </c>
      <c r="Y1438" s="77" t="s">
        <v>3077</v>
      </c>
      <c r="Z1438" s="76">
        <f>IF(L1438="","",L1438)</f>
        <v>1963</v>
      </c>
      <c r="AA1438" s="76" t="s">
        <v>3076</v>
      </c>
      <c r="AB1438" s="76" t="str">
        <f>_xlfn.CONCAT(U1438:AA1438)</f>
        <v>&lt;table class="questions" width="290"&gt;&lt;tr&gt;&lt;td height="50"&gt;&lt;div align="center"&gt;2 Points &lt;/div&gt;&lt;/td&gt;&lt;/tr&gt;&lt;tr&gt;&lt;td height="30"&gt;&lt;div align="center"&gt;The Beach Boys&lt;/div&gt;&lt;/td&gt;&lt;/tr&gt;&lt;tr&gt;&lt;td height="30"&gt;&lt;div align="center"&gt;Little Saint Nick&lt;/div&gt;&lt;/td&gt;&lt;/tr&gt;&lt;tr&gt;&lt;td height="30"&gt;&lt;div align="center"&gt;&lt;/div&gt;&lt;/td&gt;&lt;/tr&gt;&lt;tr&gt;&lt;td height="30"&gt;&lt;div align="center"&gt;1963&lt;/div&gt;&lt;/td&gt;&lt;/tr&gt;&lt;/table&gt;</v>
      </c>
      <c r="AC1438" s="50" t="s">
        <v>2615</v>
      </c>
      <c r="AD1438" s="50" t="str">
        <f>IF(A1438="","","Assets/"&amp;N1438&amp;"/"&amp;Q1438&amp;"/"&amp;P1438&amp;".mp3")</f>
        <v>Assets/Xmas/1/40.mp3</v>
      </c>
      <c r="AE1438" s="51" t="s">
        <v>2614</v>
      </c>
      <c r="AF1438" s="50" t="str">
        <f>IF(A1438="","","Tune "&amp;66*(Q1438-1)+P1438)</f>
        <v>Tune 40</v>
      </c>
      <c r="AG1438" s="50" t="s">
        <v>2613</v>
      </c>
      <c r="AH1438" s="50" t="str">
        <f>AC1438&amp;AD1438&amp;AE1438&amp;AF1438&amp;AG1438</f>
        <v>&lt;li&gt;&lt;a href="Assets/Xmas/1/40.mp3"&gt;Tune 40&lt;/a&gt;&lt;/li&gt;</v>
      </c>
      <c r="AI1438" s="53" t="s">
        <v>2616</v>
      </c>
      <c r="AJ1438" s="53">
        <f>IF(A1438="","",66*(Q1438-1)+P1438)</f>
        <v>40</v>
      </c>
      <c r="AK1438" s="53" t="s">
        <v>2617</v>
      </c>
      <c r="AL1438" s="53" t="str">
        <f>IF(A1438="","",B1438&amp;"&lt;/td&gt;&lt;td&gt;"&amp;C1438&amp;"&lt;/td&gt;&lt;/tr&gt;")</f>
        <v>The Beach Boys&lt;/td&gt;&lt;td&gt;Little Saint Nick&lt;/td&gt;&lt;/tr&gt;</v>
      </c>
      <c r="AM1438" s="53" t="str">
        <f>AI1438&amp;AJ1438&amp;AK1438&amp;AL1438</f>
        <v>&lt;tr&gt;&lt;td align="left"&gt;40&lt;/td&gt;&lt;td align="left"&gt;The Beach Boys&lt;/td&gt;&lt;td&gt;Little Saint Nick&lt;/td&gt;&lt;/tr&gt;</v>
      </c>
      <c r="AN1438" s="64">
        <f>IF(MAX(LEN(B1438),LEN(C1438))=0,"",MAX(LEN(B1438),LEN(C1438)))</f>
        <v>17</v>
      </c>
    </row>
    <row r="1439" spans="1:40" x14ac:dyDescent="0.25">
      <c r="A1439" s="10" t="str">
        <f>N1439&amp;Q1439&amp;R1439&amp;S1439</f>
        <v>196015C</v>
      </c>
      <c r="B1439" s="35" t="s">
        <v>1779</v>
      </c>
      <c r="C1439" s="35" t="s">
        <v>1778</v>
      </c>
      <c r="D1439" s="35" t="s">
        <v>672</v>
      </c>
      <c r="E1439" s="35" t="s">
        <v>682</v>
      </c>
      <c r="F1439" s="15"/>
      <c r="G1439" s="15"/>
      <c r="H1439" s="15"/>
      <c r="I1439" s="15"/>
      <c r="J1439" s="15"/>
      <c r="K1439" s="14"/>
      <c r="L1439" s="15">
        <v>1969</v>
      </c>
      <c r="M1439" s="10"/>
      <c r="N1439" s="81">
        <v>1960</v>
      </c>
      <c r="O1439" s="10"/>
      <c r="P1439" s="15">
        <v>47</v>
      </c>
      <c r="Q1439" s="15">
        <v>1</v>
      </c>
      <c r="R1439" s="15">
        <v>5</v>
      </c>
      <c r="S1439" s="35" t="s">
        <v>89</v>
      </c>
      <c r="U1439" s="76" t="s">
        <v>3074</v>
      </c>
      <c r="V1439" s="76" t="str">
        <f>IF(B1439="","",B1439)</f>
        <v>The Hollies</v>
      </c>
      <c r="W1439" s="76" t="s">
        <v>3075</v>
      </c>
      <c r="X1439" s="76" t="str">
        <f>IF(C1439="","",C1439)</f>
        <v>He Ain't Heavy He's My Brother</v>
      </c>
      <c r="Y1439" s="77" t="s">
        <v>3077</v>
      </c>
      <c r="Z1439" s="76">
        <f>IF(L1439="","",L1439)</f>
        <v>1969</v>
      </c>
      <c r="AA1439" s="76" t="s">
        <v>3076</v>
      </c>
      <c r="AB1439" s="76" t="str">
        <f>_xlfn.CONCAT(U1439:AA1439)</f>
        <v>&lt;table class="questions" width="290"&gt;&lt;tr&gt;&lt;td height="50"&gt;&lt;div align="center"&gt;2 Points &lt;/div&gt;&lt;/td&gt;&lt;/tr&gt;&lt;tr&gt;&lt;td height="30"&gt;&lt;div align="center"&gt;The Hollies&lt;/div&gt;&lt;/td&gt;&lt;/tr&gt;&lt;tr&gt;&lt;td height="30"&gt;&lt;div align="center"&gt;He Ain't Heavy He's My Brother&lt;/div&gt;&lt;/td&gt;&lt;/tr&gt;&lt;tr&gt;&lt;td height="30"&gt;&lt;div align="center"&gt;&lt;/div&gt;&lt;/td&gt;&lt;/tr&gt;&lt;tr&gt;&lt;td height="30"&gt;&lt;div align="center"&gt;1969&lt;/div&gt;&lt;/td&gt;&lt;/tr&gt;&lt;/table&gt;</v>
      </c>
      <c r="AC1439" s="50" t="s">
        <v>2615</v>
      </c>
      <c r="AD1439" s="50" t="str">
        <f>IF(A1439="","","Assets/"&amp;N1439&amp;"/"&amp;Q1439&amp;"/"&amp;P1439&amp;".mp3")</f>
        <v>Assets/1960/1/47.mp3</v>
      </c>
      <c r="AE1439" s="51" t="s">
        <v>2614</v>
      </c>
      <c r="AF1439" s="50" t="str">
        <f>IF(A1439="","","Tune "&amp;66*(Q1439-1)+P1439)</f>
        <v>Tune 47</v>
      </c>
      <c r="AG1439" s="50" t="s">
        <v>2613</v>
      </c>
      <c r="AH1439" s="50" t="str">
        <f>AC1439&amp;AD1439&amp;AE1439&amp;AF1439&amp;AG1439</f>
        <v>&lt;li&gt;&lt;a href="Assets/1960/1/47.mp3"&gt;Tune 47&lt;/a&gt;&lt;/li&gt;</v>
      </c>
      <c r="AI1439" s="53" t="s">
        <v>2616</v>
      </c>
      <c r="AJ1439" s="53">
        <f>IF(A1439="","",66*(Q1439-1)+P1439)</f>
        <v>47</v>
      </c>
      <c r="AK1439" s="53" t="s">
        <v>2617</v>
      </c>
      <c r="AL1439" s="53" t="str">
        <f>IF(A1439="","",B1439&amp;"&lt;/td&gt;&lt;td&gt;"&amp;C1439&amp;"&lt;/td&gt;&lt;/tr&gt;")</f>
        <v>The Hollies&lt;/td&gt;&lt;td&gt;He Ain't Heavy He's My Brother&lt;/td&gt;&lt;/tr&gt;</v>
      </c>
      <c r="AM1439" s="53" t="str">
        <f>AI1439&amp;AJ1439&amp;AK1439&amp;AL1439</f>
        <v>&lt;tr&gt;&lt;td align="left"&gt;47&lt;/td&gt;&lt;td align="left"&gt;The Hollies&lt;/td&gt;&lt;td&gt;He Ain't Heavy He's My Brother&lt;/td&gt;&lt;/tr&gt;</v>
      </c>
      <c r="AN1439" s="64">
        <f>IF(MAX(LEN(B1439),LEN(C1439))=0,"",MAX(LEN(B1439),LEN(C1439)))</f>
        <v>30</v>
      </c>
    </row>
    <row r="1440" spans="1:40" x14ac:dyDescent="0.25">
      <c r="A1440" s="10" t="str">
        <f>N1440&amp;Q1440&amp;R1440&amp;S1440</f>
        <v>197016D</v>
      </c>
      <c r="B1440" s="60" t="s">
        <v>2963</v>
      </c>
      <c r="C1440" s="60" t="s">
        <v>255</v>
      </c>
      <c r="D1440" s="15"/>
      <c r="E1440" s="15"/>
      <c r="F1440" s="15"/>
      <c r="G1440" s="15"/>
      <c r="H1440" s="15"/>
      <c r="I1440" s="15"/>
      <c r="J1440" s="15"/>
      <c r="K1440" s="14"/>
      <c r="L1440" s="15">
        <v>1977</v>
      </c>
      <c r="M1440" s="10"/>
      <c r="N1440" s="81">
        <v>1970</v>
      </c>
      <c r="O1440" s="10"/>
      <c r="P1440" s="15">
        <v>59</v>
      </c>
      <c r="Q1440" s="15">
        <v>1</v>
      </c>
      <c r="R1440" s="15">
        <v>6</v>
      </c>
      <c r="S1440" s="60" t="s">
        <v>86</v>
      </c>
      <c r="U1440" s="76" t="s">
        <v>3074</v>
      </c>
      <c r="V1440" s="76" t="str">
        <f>IF(B1440="","",B1440)</f>
        <v>Eagles</v>
      </c>
      <c r="W1440" s="76" t="s">
        <v>3075</v>
      </c>
      <c r="X1440" s="76" t="str">
        <f>IF(C1440="","",C1440)</f>
        <v>Hotel California</v>
      </c>
      <c r="Y1440" s="77" t="s">
        <v>3077</v>
      </c>
      <c r="Z1440" s="76">
        <f>IF(L1440="","",L1440)</f>
        <v>1977</v>
      </c>
      <c r="AA1440" s="76" t="s">
        <v>3076</v>
      </c>
      <c r="AB1440" s="76" t="str">
        <f>_xlfn.CONCAT(U1440:AA1440)</f>
        <v>&lt;table class="questions" width="290"&gt;&lt;tr&gt;&lt;td height="50"&gt;&lt;div align="center"&gt;2 Points &lt;/div&gt;&lt;/td&gt;&lt;/tr&gt;&lt;tr&gt;&lt;td height="30"&gt;&lt;div align="center"&gt;Eagles&lt;/div&gt;&lt;/td&gt;&lt;/tr&gt;&lt;tr&gt;&lt;td height="30"&gt;&lt;div align="center"&gt;Hotel California&lt;/div&gt;&lt;/td&gt;&lt;/tr&gt;&lt;tr&gt;&lt;td height="30"&gt;&lt;div align="center"&gt;&lt;/div&gt;&lt;/td&gt;&lt;/tr&gt;&lt;tr&gt;&lt;td height="30"&gt;&lt;div align="center"&gt;1977&lt;/div&gt;&lt;/td&gt;&lt;/tr&gt;&lt;/table&gt;</v>
      </c>
      <c r="AC1440" s="50" t="s">
        <v>2615</v>
      </c>
      <c r="AD1440" s="50" t="str">
        <f>IF(A1440="","","Assets/"&amp;N1440&amp;"/"&amp;Q1440&amp;"/"&amp;P1440&amp;".mp3")</f>
        <v>Assets/1970/1/59.mp3</v>
      </c>
      <c r="AE1440" s="51" t="s">
        <v>2614</v>
      </c>
      <c r="AF1440" s="50" t="str">
        <f>IF(A1440="","","Tune "&amp;66*(Q1440-1)+P1440)</f>
        <v>Tune 59</v>
      </c>
      <c r="AG1440" s="50" t="s">
        <v>2613</v>
      </c>
      <c r="AH1440" s="50" t="str">
        <f>AC1440&amp;AD1440&amp;AE1440&amp;AF1440&amp;AG1440</f>
        <v>&lt;li&gt;&lt;a href="Assets/1970/1/59.mp3"&gt;Tune 59&lt;/a&gt;&lt;/li&gt;</v>
      </c>
      <c r="AI1440" s="53" t="s">
        <v>2616</v>
      </c>
      <c r="AJ1440" s="53">
        <f>IF(A1440="","",66*(Q1440-1)+P1440)</f>
        <v>59</v>
      </c>
      <c r="AK1440" s="53" t="s">
        <v>2617</v>
      </c>
      <c r="AL1440" s="53" t="str">
        <f>IF(A1440="","",B1440&amp;"&lt;/td&gt;&lt;td&gt;"&amp;C1440&amp;"&lt;/td&gt;&lt;/tr&gt;")</f>
        <v>Eagles&lt;/td&gt;&lt;td&gt;Hotel California&lt;/td&gt;&lt;/tr&gt;</v>
      </c>
      <c r="AM1440" s="53" t="str">
        <f>AI1440&amp;AJ1440&amp;AK1440&amp;AL1440</f>
        <v>&lt;tr&gt;&lt;td align="left"&gt;59&lt;/td&gt;&lt;td align="left"&gt;Eagles&lt;/td&gt;&lt;td&gt;Hotel California&lt;/td&gt;&lt;/tr&gt;</v>
      </c>
      <c r="AN1440" s="64">
        <f>IF(MAX(LEN(B1440),LEN(C1440))=0,"",MAX(LEN(B1440),LEN(C1440)))</f>
        <v>16</v>
      </c>
    </row>
    <row r="1441" spans="1:40" x14ac:dyDescent="0.25">
      <c r="A1441" s="10" t="str">
        <f>N1441&amp;Q1441&amp;R1441&amp;S1441</f>
        <v>196015D</v>
      </c>
      <c r="B1441" s="35" t="s">
        <v>1781</v>
      </c>
      <c r="C1441" s="35" t="s">
        <v>1780</v>
      </c>
      <c r="D1441" s="35" t="s">
        <v>672</v>
      </c>
      <c r="E1441" s="35" t="s">
        <v>682</v>
      </c>
      <c r="F1441" s="15"/>
      <c r="G1441" s="15"/>
      <c r="H1441" s="15"/>
      <c r="I1441" s="15"/>
      <c r="J1441" s="15"/>
      <c r="K1441" s="14"/>
      <c r="L1441" s="15">
        <v>1966</v>
      </c>
      <c r="M1441" s="10"/>
      <c r="N1441" s="81">
        <v>1960</v>
      </c>
      <c r="O1441" s="10"/>
      <c r="P1441" s="15">
        <v>48</v>
      </c>
      <c r="Q1441" s="15">
        <v>1</v>
      </c>
      <c r="R1441" s="15">
        <v>5</v>
      </c>
      <c r="S1441" s="35" t="s">
        <v>86</v>
      </c>
      <c r="U1441" s="76" t="s">
        <v>3074</v>
      </c>
      <c r="V1441" s="76" t="str">
        <f>IF(B1441="","",B1441)</f>
        <v>Percy Sledge</v>
      </c>
      <c r="W1441" s="76" t="s">
        <v>3075</v>
      </c>
      <c r="X1441" s="76" t="str">
        <f>IF(C1441="","",C1441)</f>
        <v>When a Man Loves a Woman</v>
      </c>
      <c r="Y1441" s="77" t="s">
        <v>3077</v>
      </c>
      <c r="Z1441" s="76">
        <f>IF(L1441="","",L1441)</f>
        <v>1966</v>
      </c>
      <c r="AA1441" s="76" t="s">
        <v>3076</v>
      </c>
      <c r="AB1441" s="76" t="str">
        <f>_xlfn.CONCAT(U1441:AA1441)</f>
        <v>&lt;table class="questions" width="290"&gt;&lt;tr&gt;&lt;td height="50"&gt;&lt;div align="center"&gt;2 Points &lt;/div&gt;&lt;/td&gt;&lt;/tr&gt;&lt;tr&gt;&lt;td height="30"&gt;&lt;div align="center"&gt;Percy Sledge&lt;/div&gt;&lt;/td&gt;&lt;/tr&gt;&lt;tr&gt;&lt;td height="30"&gt;&lt;div align="center"&gt;When a Man Loves a Woman&lt;/div&gt;&lt;/td&gt;&lt;/tr&gt;&lt;tr&gt;&lt;td height="30"&gt;&lt;div align="center"&gt;&lt;/div&gt;&lt;/td&gt;&lt;/tr&gt;&lt;tr&gt;&lt;td height="30"&gt;&lt;div align="center"&gt;1966&lt;/div&gt;&lt;/td&gt;&lt;/tr&gt;&lt;/table&gt;</v>
      </c>
      <c r="AC1441" s="50" t="s">
        <v>2615</v>
      </c>
      <c r="AD1441" s="50" t="str">
        <f>IF(A1441="","","Assets/"&amp;N1441&amp;"/"&amp;Q1441&amp;"/"&amp;P1441&amp;".mp3")</f>
        <v>Assets/1960/1/48.mp3</v>
      </c>
      <c r="AE1441" s="51" t="s">
        <v>2614</v>
      </c>
      <c r="AF1441" s="50" t="str">
        <f>IF(A1441="","","Tune "&amp;66*(Q1441-1)+P1441)</f>
        <v>Tune 48</v>
      </c>
      <c r="AG1441" s="50" t="s">
        <v>2613</v>
      </c>
      <c r="AH1441" s="50" t="str">
        <f>AC1441&amp;AD1441&amp;AE1441&amp;AF1441&amp;AG1441</f>
        <v>&lt;li&gt;&lt;a href="Assets/1960/1/48.mp3"&gt;Tune 48&lt;/a&gt;&lt;/li&gt;</v>
      </c>
      <c r="AI1441" s="53" t="s">
        <v>2616</v>
      </c>
      <c r="AJ1441" s="53">
        <f>IF(A1441="","",66*(Q1441-1)+P1441)</f>
        <v>48</v>
      </c>
      <c r="AK1441" s="53" t="s">
        <v>2617</v>
      </c>
      <c r="AL1441" s="53" t="str">
        <f>IF(A1441="","",B1441&amp;"&lt;/td&gt;&lt;td&gt;"&amp;C1441&amp;"&lt;/td&gt;&lt;/tr&gt;")</f>
        <v>Percy Sledge&lt;/td&gt;&lt;td&gt;When a Man Loves a Woman&lt;/td&gt;&lt;/tr&gt;</v>
      </c>
      <c r="AM1441" s="53" t="str">
        <f>AI1441&amp;AJ1441&amp;AK1441&amp;AL1441</f>
        <v>&lt;tr&gt;&lt;td align="left"&gt;48&lt;/td&gt;&lt;td align="left"&gt;Percy Sledge&lt;/td&gt;&lt;td&gt;When a Man Loves a Woman&lt;/td&gt;&lt;/tr&gt;</v>
      </c>
      <c r="AN1441" s="64">
        <f>IF(MAX(LEN(B1441),LEN(C1441))=0,"",MAX(LEN(B1441),LEN(C1441)))</f>
        <v>24</v>
      </c>
    </row>
    <row r="1442" spans="1:40" x14ac:dyDescent="0.25">
      <c r="A1442" s="10" t="str">
        <f>N1442&amp;Q1442&amp;R1442&amp;S1442</f>
        <v>196015E</v>
      </c>
      <c r="B1442" s="35" t="s">
        <v>1577</v>
      </c>
      <c r="C1442" s="35" t="s">
        <v>1782</v>
      </c>
      <c r="D1442" s="35" t="s">
        <v>672</v>
      </c>
      <c r="E1442" s="35" t="s">
        <v>682</v>
      </c>
      <c r="F1442" s="15"/>
      <c r="G1442" s="15"/>
      <c r="H1442" s="15"/>
      <c r="I1442" s="15"/>
      <c r="J1442" s="15"/>
      <c r="K1442" s="14"/>
      <c r="L1442" s="15">
        <v>1968</v>
      </c>
      <c r="M1442" s="10"/>
      <c r="N1442" s="81">
        <v>1960</v>
      </c>
      <c r="O1442" s="10"/>
      <c r="P1442" s="15">
        <v>49</v>
      </c>
      <c r="Q1442" s="15">
        <v>1</v>
      </c>
      <c r="R1442" s="15">
        <v>5</v>
      </c>
      <c r="S1442" s="35" t="s">
        <v>87</v>
      </c>
      <c r="U1442" s="76" t="s">
        <v>3074</v>
      </c>
      <c r="V1442" s="76" t="str">
        <f>IF(B1442="","",B1442)</f>
        <v>Aretha Franklin</v>
      </c>
      <c r="W1442" s="76" t="s">
        <v>3075</v>
      </c>
      <c r="X1442" s="76" t="str">
        <f>IF(C1442="","",C1442)</f>
        <v>I Say a Little Player</v>
      </c>
      <c r="Y1442" s="77" t="s">
        <v>3077</v>
      </c>
      <c r="Z1442" s="76">
        <f>IF(L1442="","",L1442)</f>
        <v>1968</v>
      </c>
      <c r="AA1442" s="76" t="s">
        <v>3076</v>
      </c>
      <c r="AB1442" s="76" t="str">
        <f>_xlfn.CONCAT(U1442:AA1442)</f>
        <v>&lt;table class="questions" width="290"&gt;&lt;tr&gt;&lt;td height="50"&gt;&lt;div align="center"&gt;2 Points &lt;/div&gt;&lt;/td&gt;&lt;/tr&gt;&lt;tr&gt;&lt;td height="30"&gt;&lt;div align="center"&gt;Aretha Franklin&lt;/div&gt;&lt;/td&gt;&lt;/tr&gt;&lt;tr&gt;&lt;td height="30"&gt;&lt;div align="center"&gt;I Say a Little Player&lt;/div&gt;&lt;/td&gt;&lt;/tr&gt;&lt;tr&gt;&lt;td height="30"&gt;&lt;div align="center"&gt;&lt;/div&gt;&lt;/td&gt;&lt;/tr&gt;&lt;tr&gt;&lt;td height="30"&gt;&lt;div align="center"&gt;1968&lt;/div&gt;&lt;/td&gt;&lt;/tr&gt;&lt;/table&gt;</v>
      </c>
      <c r="AC1442" s="50" t="s">
        <v>2615</v>
      </c>
      <c r="AD1442" s="50" t="str">
        <f>IF(A1442="","","Assets/"&amp;N1442&amp;"/"&amp;Q1442&amp;"/"&amp;P1442&amp;".mp3")</f>
        <v>Assets/1960/1/49.mp3</v>
      </c>
      <c r="AE1442" s="51" t="s">
        <v>2614</v>
      </c>
      <c r="AF1442" s="50" t="str">
        <f>IF(A1442="","","Tune "&amp;66*(Q1442-1)+P1442)</f>
        <v>Tune 49</v>
      </c>
      <c r="AG1442" s="50" t="s">
        <v>2613</v>
      </c>
      <c r="AH1442" s="50" t="str">
        <f>AC1442&amp;AD1442&amp;AE1442&amp;AF1442&amp;AG1442</f>
        <v>&lt;li&gt;&lt;a href="Assets/1960/1/49.mp3"&gt;Tune 49&lt;/a&gt;&lt;/li&gt;</v>
      </c>
      <c r="AI1442" s="53" t="s">
        <v>2616</v>
      </c>
      <c r="AJ1442" s="53">
        <f>IF(A1442="","",66*(Q1442-1)+P1442)</f>
        <v>49</v>
      </c>
      <c r="AK1442" s="53" t="s">
        <v>2617</v>
      </c>
      <c r="AL1442" s="53" t="str">
        <f>IF(A1442="","",B1442&amp;"&lt;/td&gt;&lt;td&gt;"&amp;C1442&amp;"&lt;/td&gt;&lt;/tr&gt;")</f>
        <v>Aretha Franklin&lt;/td&gt;&lt;td&gt;I Say a Little Player&lt;/td&gt;&lt;/tr&gt;</v>
      </c>
      <c r="AM1442" s="53" t="str">
        <f>AI1442&amp;AJ1442&amp;AK1442&amp;AL1442</f>
        <v>&lt;tr&gt;&lt;td align="left"&gt;49&lt;/td&gt;&lt;td align="left"&gt;Aretha Franklin&lt;/td&gt;&lt;td&gt;I Say a Little Player&lt;/td&gt;&lt;/tr&gt;</v>
      </c>
      <c r="AN1442" s="64">
        <f>IF(MAX(LEN(B1442),LEN(C1442))=0,"",MAX(LEN(B1442),LEN(C1442)))</f>
        <v>21</v>
      </c>
    </row>
    <row r="1443" spans="1:40" x14ac:dyDescent="0.25">
      <c r="A1443" s="10" t="str">
        <f>N1443&amp;Q1443&amp;R1443&amp;S1443</f>
        <v>196015F</v>
      </c>
      <c r="B1443" s="35" t="s">
        <v>1783</v>
      </c>
      <c r="C1443" s="35" t="s">
        <v>1825</v>
      </c>
      <c r="D1443" s="35" t="s">
        <v>672</v>
      </c>
      <c r="E1443" s="35" t="s">
        <v>682</v>
      </c>
      <c r="F1443" s="15"/>
      <c r="G1443" s="15"/>
      <c r="H1443" s="15"/>
      <c r="I1443" s="15"/>
      <c r="J1443" s="15"/>
      <c r="K1443" s="14"/>
      <c r="L1443" s="15">
        <v>1968</v>
      </c>
      <c r="M1443" s="10"/>
      <c r="N1443" s="81">
        <v>1960</v>
      </c>
      <c r="O1443" s="10"/>
      <c r="P1443" s="15">
        <v>50</v>
      </c>
      <c r="Q1443" s="15">
        <v>1</v>
      </c>
      <c r="R1443" s="15">
        <v>5</v>
      </c>
      <c r="S1443" s="35" t="s">
        <v>88</v>
      </c>
      <c r="U1443" s="76" t="s">
        <v>3074</v>
      </c>
      <c r="V1443" s="76" t="str">
        <f>IF(B1443="","",B1443)</f>
        <v>Desmond Decker and The Aces</v>
      </c>
      <c r="W1443" s="76" t="s">
        <v>3075</v>
      </c>
      <c r="X1443" s="76" t="str">
        <f>IF(C1443="","",C1443)</f>
        <v>Israelites</v>
      </c>
      <c r="Y1443" s="77" t="s">
        <v>3077</v>
      </c>
      <c r="Z1443" s="76">
        <f>IF(L1443="","",L1443)</f>
        <v>1968</v>
      </c>
      <c r="AA1443" s="76" t="s">
        <v>3076</v>
      </c>
      <c r="AB1443" s="76" t="str">
        <f>_xlfn.CONCAT(U1443:AA1443)</f>
        <v>&lt;table class="questions" width="290"&gt;&lt;tr&gt;&lt;td height="50"&gt;&lt;div align="center"&gt;2 Points &lt;/div&gt;&lt;/td&gt;&lt;/tr&gt;&lt;tr&gt;&lt;td height="30"&gt;&lt;div align="center"&gt;Desmond Decker and The Aces&lt;/div&gt;&lt;/td&gt;&lt;/tr&gt;&lt;tr&gt;&lt;td height="30"&gt;&lt;div align="center"&gt;Israelites&lt;/div&gt;&lt;/td&gt;&lt;/tr&gt;&lt;tr&gt;&lt;td height="30"&gt;&lt;div align="center"&gt;&lt;/div&gt;&lt;/td&gt;&lt;/tr&gt;&lt;tr&gt;&lt;td height="30"&gt;&lt;div align="center"&gt;1968&lt;/div&gt;&lt;/td&gt;&lt;/tr&gt;&lt;/table&gt;</v>
      </c>
      <c r="AC1443" s="50" t="s">
        <v>2615</v>
      </c>
      <c r="AD1443" s="50" t="str">
        <f>IF(A1443="","","Assets/"&amp;N1443&amp;"/"&amp;Q1443&amp;"/"&amp;P1443&amp;".mp3")</f>
        <v>Assets/1960/1/50.mp3</v>
      </c>
      <c r="AE1443" s="51" t="s">
        <v>2614</v>
      </c>
      <c r="AF1443" s="50" t="str">
        <f>IF(A1443="","","Tune "&amp;66*(Q1443-1)+P1443)</f>
        <v>Tune 50</v>
      </c>
      <c r="AG1443" s="50" t="s">
        <v>2613</v>
      </c>
      <c r="AH1443" s="50" t="str">
        <f>AC1443&amp;AD1443&amp;AE1443&amp;AF1443&amp;AG1443</f>
        <v>&lt;li&gt;&lt;a href="Assets/1960/1/50.mp3"&gt;Tune 50&lt;/a&gt;&lt;/li&gt;</v>
      </c>
      <c r="AI1443" s="53" t="s">
        <v>2616</v>
      </c>
      <c r="AJ1443" s="53">
        <f>IF(A1443="","",66*(Q1443-1)+P1443)</f>
        <v>50</v>
      </c>
      <c r="AK1443" s="53" t="s">
        <v>2617</v>
      </c>
      <c r="AL1443" s="53" t="str">
        <f>IF(A1443="","",B1443&amp;"&lt;/td&gt;&lt;td&gt;"&amp;C1443&amp;"&lt;/td&gt;&lt;/tr&gt;")</f>
        <v>Desmond Decker and The Aces&lt;/td&gt;&lt;td&gt;Israelites&lt;/td&gt;&lt;/tr&gt;</v>
      </c>
      <c r="AM1443" s="53" t="str">
        <f>AI1443&amp;AJ1443&amp;AK1443&amp;AL1443</f>
        <v>&lt;tr&gt;&lt;td align="left"&gt;50&lt;/td&gt;&lt;td align="left"&gt;Desmond Decker and The Aces&lt;/td&gt;&lt;td&gt;Israelites&lt;/td&gt;&lt;/tr&gt;</v>
      </c>
      <c r="AN1443" s="64">
        <f>IF(MAX(LEN(B1443),LEN(C1443))=0,"",MAX(LEN(B1443),LEN(C1443)))</f>
        <v>27</v>
      </c>
    </row>
    <row r="1444" spans="1:40" x14ac:dyDescent="0.25">
      <c r="A1444" s="10" t="str">
        <f>N1444&amp;Q1444&amp;R1444&amp;S1444</f>
        <v>196015G</v>
      </c>
      <c r="B1444" s="35" t="s">
        <v>1785</v>
      </c>
      <c r="C1444" s="35" t="s">
        <v>1784</v>
      </c>
      <c r="D1444" s="35" t="s">
        <v>672</v>
      </c>
      <c r="E1444" s="35" t="s">
        <v>682</v>
      </c>
      <c r="F1444" s="15"/>
      <c r="G1444" s="15"/>
      <c r="H1444" s="15"/>
      <c r="I1444" s="15"/>
      <c r="J1444" s="15"/>
      <c r="K1444" s="14"/>
      <c r="L1444" s="15">
        <v>1963</v>
      </c>
      <c r="M1444" s="10"/>
      <c r="N1444" s="81">
        <v>1960</v>
      </c>
      <c r="O1444" s="10"/>
      <c r="P1444" s="15">
        <v>51</v>
      </c>
      <c r="Q1444" s="15">
        <v>1</v>
      </c>
      <c r="R1444" s="15">
        <v>5</v>
      </c>
      <c r="S1444" s="35" t="s">
        <v>1068</v>
      </c>
      <c r="U1444" s="76" t="s">
        <v>3074</v>
      </c>
      <c r="V1444" s="76" t="str">
        <f>IF(B1444="","",B1444)</f>
        <v>Trini Lopez</v>
      </c>
      <c r="W1444" s="76" t="s">
        <v>3075</v>
      </c>
      <c r="X1444" s="76" t="str">
        <f>IF(C1444="","",C1444)</f>
        <v>If I had a Hammer</v>
      </c>
      <c r="Y1444" s="77" t="s">
        <v>3077</v>
      </c>
      <c r="Z1444" s="76">
        <f>IF(L1444="","",L1444)</f>
        <v>1963</v>
      </c>
      <c r="AA1444" s="76" t="s">
        <v>3076</v>
      </c>
      <c r="AB1444" s="76" t="str">
        <f>_xlfn.CONCAT(U1444:AA1444)</f>
        <v>&lt;table class="questions" width="290"&gt;&lt;tr&gt;&lt;td height="50"&gt;&lt;div align="center"&gt;2 Points &lt;/div&gt;&lt;/td&gt;&lt;/tr&gt;&lt;tr&gt;&lt;td height="30"&gt;&lt;div align="center"&gt;Trini Lopez&lt;/div&gt;&lt;/td&gt;&lt;/tr&gt;&lt;tr&gt;&lt;td height="30"&gt;&lt;div align="center"&gt;If I had a Hammer&lt;/div&gt;&lt;/td&gt;&lt;/tr&gt;&lt;tr&gt;&lt;td height="30"&gt;&lt;div align="center"&gt;&lt;/div&gt;&lt;/td&gt;&lt;/tr&gt;&lt;tr&gt;&lt;td height="30"&gt;&lt;div align="center"&gt;1963&lt;/div&gt;&lt;/td&gt;&lt;/tr&gt;&lt;/table&gt;</v>
      </c>
      <c r="AC1444" s="50" t="s">
        <v>2615</v>
      </c>
      <c r="AD1444" s="50" t="str">
        <f>IF(A1444="","","Assets/"&amp;N1444&amp;"/"&amp;Q1444&amp;"/"&amp;P1444&amp;".mp3")</f>
        <v>Assets/1960/1/51.mp3</v>
      </c>
      <c r="AE1444" s="51" t="s">
        <v>2614</v>
      </c>
      <c r="AF1444" s="50" t="str">
        <f>IF(A1444="","","Tune "&amp;66*(Q1444-1)+P1444)</f>
        <v>Tune 51</v>
      </c>
      <c r="AG1444" s="50" t="s">
        <v>2613</v>
      </c>
      <c r="AH1444" s="50" t="str">
        <f>AC1444&amp;AD1444&amp;AE1444&amp;AF1444&amp;AG1444</f>
        <v>&lt;li&gt;&lt;a href="Assets/1960/1/51.mp3"&gt;Tune 51&lt;/a&gt;&lt;/li&gt;</v>
      </c>
      <c r="AI1444" s="53" t="s">
        <v>2616</v>
      </c>
      <c r="AJ1444" s="53">
        <f>IF(A1444="","",66*(Q1444-1)+P1444)</f>
        <v>51</v>
      </c>
      <c r="AK1444" s="53" t="s">
        <v>2617</v>
      </c>
      <c r="AL1444" s="53" t="str">
        <f>IF(A1444="","",B1444&amp;"&lt;/td&gt;&lt;td&gt;"&amp;C1444&amp;"&lt;/td&gt;&lt;/tr&gt;")</f>
        <v>Trini Lopez&lt;/td&gt;&lt;td&gt;If I had a Hammer&lt;/td&gt;&lt;/tr&gt;</v>
      </c>
      <c r="AM1444" s="53" t="str">
        <f>AI1444&amp;AJ1444&amp;AK1444&amp;AL1444</f>
        <v>&lt;tr&gt;&lt;td align="left"&gt;51&lt;/td&gt;&lt;td align="left"&gt;Trini Lopez&lt;/td&gt;&lt;td&gt;If I had a Hammer&lt;/td&gt;&lt;/tr&gt;</v>
      </c>
      <c r="AN1444" s="64">
        <f>IF(MAX(LEN(B1444),LEN(C1444))=0,"",MAX(LEN(B1444),LEN(C1444)))</f>
        <v>17</v>
      </c>
    </row>
    <row r="1445" spans="1:40" x14ac:dyDescent="0.25">
      <c r="A1445" s="10" t="str">
        <f>N1445&amp;Q1445&amp;R1445&amp;S1445</f>
        <v>196015H</v>
      </c>
      <c r="B1445" s="35" t="s">
        <v>1787</v>
      </c>
      <c r="C1445" s="35" t="s">
        <v>1786</v>
      </c>
      <c r="D1445" s="35" t="s">
        <v>672</v>
      </c>
      <c r="E1445" s="35" t="s">
        <v>682</v>
      </c>
      <c r="F1445" s="15"/>
      <c r="G1445" s="15"/>
      <c r="H1445" s="15"/>
      <c r="I1445" s="15"/>
      <c r="J1445" s="15"/>
      <c r="K1445" s="14"/>
      <c r="L1445" s="15">
        <v>1964</v>
      </c>
      <c r="M1445" s="10"/>
      <c r="N1445" s="81">
        <v>1960</v>
      </c>
      <c r="O1445" s="10"/>
      <c r="P1445" s="15">
        <v>52</v>
      </c>
      <c r="Q1445" s="15">
        <v>1</v>
      </c>
      <c r="R1445" s="15">
        <v>5</v>
      </c>
      <c r="S1445" s="35" t="s">
        <v>1069</v>
      </c>
      <c r="U1445" s="76" t="s">
        <v>3074</v>
      </c>
      <c r="V1445" s="76" t="str">
        <f>IF(B1445="","",B1445)</f>
        <v>The Drifters</v>
      </c>
      <c r="W1445" s="76" t="s">
        <v>3075</v>
      </c>
      <c r="X1445" s="76" t="str">
        <f>IF(C1445="","",C1445)</f>
        <v>Under the Boardwalk</v>
      </c>
      <c r="Y1445" s="77" t="s">
        <v>3077</v>
      </c>
      <c r="Z1445" s="76">
        <f>IF(L1445="","",L1445)</f>
        <v>1964</v>
      </c>
      <c r="AA1445" s="76" t="s">
        <v>3076</v>
      </c>
      <c r="AB1445" s="76" t="str">
        <f>_xlfn.CONCAT(U1445:AA1445)</f>
        <v>&lt;table class="questions" width="290"&gt;&lt;tr&gt;&lt;td height="50"&gt;&lt;div align="center"&gt;2 Points &lt;/div&gt;&lt;/td&gt;&lt;/tr&gt;&lt;tr&gt;&lt;td height="30"&gt;&lt;div align="center"&gt;The Drifters&lt;/div&gt;&lt;/td&gt;&lt;/tr&gt;&lt;tr&gt;&lt;td height="30"&gt;&lt;div align="center"&gt;Under the Boardwalk&lt;/div&gt;&lt;/td&gt;&lt;/tr&gt;&lt;tr&gt;&lt;td height="30"&gt;&lt;div align="center"&gt;&lt;/div&gt;&lt;/td&gt;&lt;/tr&gt;&lt;tr&gt;&lt;td height="30"&gt;&lt;div align="center"&gt;1964&lt;/div&gt;&lt;/td&gt;&lt;/tr&gt;&lt;/table&gt;</v>
      </c>
      <c r="AC1445" s="50" t="s">
        <v>2615</v>
      </c>
      <c r="AD1445" s="50" t="str">
        <f>IF(A1445="","","Assets/"&amp;N1445&amp;"/"&amp;Q1445&amp;"/"&amp;P1445&amp;".mp3")</f>
        <v>Assets/1960/1/52.mp3</v>
      </c>
      <c r="AE1445" s="51" t="s">
        <v>2614</v>
      </c>
      <c r="AF1445" s="50" t="str">
        <f>IF(A1445="","","Tune "&amp;66*(Q1445-1)+P1445)</f>
        <v>Tune 52</v>
      </c>
      <c r="AG1445" s="50" t="s">
        <v>2613</v>
      </c>
      <c r="AH1445" s="50" t="str">
        <f>AC1445&amp;AD1445&amp;AE1445&amp;AF1445&amp;AG1445</f>
        <v>&lt;li&gt;&lt;a href="Assets/1960/1/52.mp3"&gt;Tune 52&lt;/a&gt;&lt;/li&gt;</v>
      </c>
      <c r="AI1445" s="53" t="s">
        <v>2616</v>
      </c>
      <c r="AJ1445" s="53">
        <f>IF(A1445="","",66*(Q1445-1)+P1445)</f>
        <v>52</v>
      </c>
      <c r="AK1445" s="53" t="s">
        <v>2617</v>
      </c>
      <c r="AL1445" s="53" t="str">
        <f>IF(A1445="","",B1445&amp;"&lt;/td&gt;&lt;td&gt;"&amp;C1445&amp;"&lt;/td&gt;&lt;/tr&gt;")</f>
        <v>The Drifters&lt;/td&gt;&lt;td&gt;Under the Boardwalk&lt;/td&gt;&lt;/tr&gt;</v>
      </c>
      <c r="AM1445" s="53" t="str">
        <f>AI1445&amp;AJ1445&amp;AK1445&amp;AL1445</f>
        <v>&lt;tr&gt;&lt;td align="left"&gt;52&lt;/td&gt;&lt;td align="left"&gt;The Drifters&lt;/td&gt;&lt;td&gt;Under the Boardwalk&lt;/td&gt;&lt;/tr&gt;</v>
      </c>
      <c r="AN1445" s="64">
        <f>IF(MAX(LEN(B1445),LEN(C1445))=0,"",MAX(LEN(B1445),LEN(C1445)))</f>
        <v>19</v>
      </c>
    </row>
    <row r="1446" spans="1:40" x14ac:dyDescent="0.25">
      <c r="A1446" s="10" t="str">
        <f>N1446&amp;Q1446&amp;R1446&amp;S1446</f>
        <v>Film24G</v>
      </c>
      <c r="B1446" s="35" t="s">
        <v>1815</v>
      </c>
      <c r="C1446" s="15"/>
      <c r="D1446" s="35" t="s">
        <v>698</v>
      </c>
      <c r="E1446" s="35" t="s">
        <v>504</v>
      </c>
      <c r="F1446" s="15"/>
      <c r="G1446" s="15"/>
      <c r="H1446" s="35" t="s">
        <v>1830</v>
      </c>
      <c r="I1446" s="15"/>
      <c r="J1446" s="15"/>
      <c r="K1446" s="14"/>
      <c r="L1446" s="15"/>
      <c r="M1446" s="10"/>
      <c r="N1446" s="4" t="s">
        <v>698</v>
      </c>
      <c r="O1446" s="10"/>
      <c r="P1446" s="15">
        <v>40</v>
      </c>
      <c r="Q1446" s="15">
        <v>2</v>
      </c>
      <c r="R1446" s="15">
        <v>4</v>
      </c>
      <c r="S1446" s="35" t="s">
        <v>1068</v>
      </c>
      <c r="U1446" s="76" t="s">
        <v>3074</v>
      </c>
      <c r="V1446" s="76" t="str">
        <f>IF(B1446="","",B1446)</f>
        <v>The Theory of Everything</v>
      </c>
      <c r="W1446" s="76" t="s">
        <v>3075</v>
      </c>
      <c r="X1446" s="76" t="str">
        <f>IF(C1446="","",C1446)</f>
        <v/>
      </c>
      <c r="Y1446" s="77" t="s">
        <v>3077</v>
      </c>
      <c r="Z1446" s="76" t="str">
        <f>IF(L1446="","",L1446)</f>
        <v/>
      </c>
      <c r="AA1446" s="76" t="s">
        <v>3076</v>
      </c>
      <c r="AB1446" s="76" t="str">
        <f>_xlfn.CONCAT(U1446:AA1446)</f>
        <v>&lt;table class="questions" width="290"&gt;&lt;tr&gt;&lt;td height="50"&gt;&lt;div align="center"&gt;2 Points &lt;/div&gt;&lt;/td&gt;&lt;/tr&gt;&lt;tr&gt;&lt;td height="30"&gt;&lt;div align="center"&gt;The Theory of Everything&lt;/div&gt;&lt;/td&gt;&lt;/tr&gt;&lt;tr&gt;&lt;td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46" s="50" t="s">
        <v>2615</v>
      </c>
      <c r="AD1446" s="50" t="str">
        <f>IF(A1446="","","Assets/"&amp;N1446&amp;"/"&amp;Q1446&amp;"/"&amp;P1446&amp;".mp3")</f>
        <v>Assets/Film/2/40.mp3</v>
      </c>
      <c r="AE1446" s="51" t="s">
        <v>2614</v>
      </c>
      <c r="AF1446" s="50" t="str">
        <f>IF(A1446="","","Tune "&amp;66*(Q1446-1)+P1446)</f>
        <v>Tune 106</v>
      </c>
      <c r="AG1446" s="50" t="s">
        <v>2613</v>
      </c>
      <c r="AH1446" s="50" t="str">
        <f>AC1446&amp;AD1446&amp;AE1446&amp;AF1446&amp;AG1446</f>
        <v>&lt;li&gt;&lt;a href="Assets/Film/2/40.mp3"&gt;Tune 106&lt;/a&gt;&lt;/li&gt;</v>
      </c>
      <c r="AI1446" s="53" t="s">
        <v>2616</v>
      </c>
      <c r="AJ1446" s="53">
        <f>IF(A1446="","",66*(Q1446-1)+P1446)</f>
        <v>106</v>
      </c>
      <c r="AK1446" s="53" t="s">
        <v>2617</v>
      </c>
      <c r="AL1446" s="53" t="str">
        <f>IF(A1446="","",B1446&amp;"&lt;/td&gt;&lt;td&gt;"&amp;C1446&amp;"&lt;/td&gt;&lt;/tr&gt;")</f>
        <v>The Theory of Everything&lt;/td&gt;&lt;td&gt;&lt;/td&gt;&lt;/tr&gt;</v>
      </c>
      <c r="AM1446" s="53" t="str">
        <f>AI1446&amp;AJ1446&amp;AK1446&amp;AL1446</f>
        <v>&lt;tr&gt;&lt;td align="left"&gt;106&lt;/td&gt;&lt;td align="left"&gt;The Theory of Everything&lt;/td&gt;&lt;td&gt;&lt;/td&gt;&lt;/tr&gt;</v>
      </c>
      <c r="AN1446" s="64">
        <f>IF(MAX(LEN(B1446),LEN(C1446))=0,"",MAX(LEN(B1446),LEN(C1446)))</f>
        <v>24</v>
      </c>
    </row>
    <row r="1447" spans="1:40" x14ac:dyDescent="0.25">
      <c r="A1447" s="10" t="str">
        <f>N1447&amp;Q1447&amp;R1447&amp;S1447</f>
        <v>TV22D</v>
      </c>
      <c r="B1447" s="35" t="s">
        <v>1754</v>
      </c>
      <c r="C1447" s="15"/>
      <c r="D1447" s="35" t="s">
        <v>985</v>
      </c>
      <c r="E1447" s="15"/>
      <c r="F1447" s="15"/>
      <c r="G1447" s="15"/>
      <c r="H1447" s="15"/>
      <c r="I1447" s="15"/>
      <c r="J1447" s="15"/>
      <c r="K1447" s="14"/>
      <c r="L1447" s="15"/>
      <c r="M1447" s="10"/>
      <c r="N1447" s="8" t="s">
        <v>667</v>
      </c>
      <c r="O1447" s="10"/>
      <c r="P1447" s="15">
        <v>15</v>
      </c>
      <c r="Q1447" s="15">
        <v>2</v>
      </c>
      <c r="R1447" s="15">
        <v>2</v>
      </c>
      <c r="S1447" s="35" t="s">
        <v>86</v>
      </c>
      <c r="U1447" s="76" t="s">
        <v>3074</v>
      </c>
      <c r="V1447" s="76" t="str">
        <f>IF(B1447="","",B1447)</f>
        <v>How I Met Your Mother</v>
      </c>
      <c r="W1447" s="76" t="s">
        <v>3075</v>
      </c>
      <c r="X1447" s="76" t="str">
        <f>IF(C1447="","",C1447)</f>
        <v/>
      </c>
      <c r="Y1447" s="77" t="s">
        <v>3077</v>
      </c>
      <c r="Z1447" s="76" t="str">
        <f>IF(L1447="","",L1447)</f>
        <v/>
      </c>
      <c r="AA1447" s="76" t="s">
        <v>3076</v>
      </c>
      <c r="AB1447" s="76" t="str">
        <f>_xlfn.CONCAT(U1447:AA1447)</f>
        <v>&lt;table class="questions" width="290"&gt;&lt;tr&gt;&lt;td height="50"&gt;&lt;div align="center"&gt;2 Points &lt;/div&gt;&lt;/td&gt;&lt;/tr&gt;&lt;tr&gt;&lt;td height="30"&gt;&lt;div align="center"&gt;How I Met Your Mother&lt;/div&gt;&lt;/td&gt;&lt;/tr&gt;&lt;tr&gt;&lt;td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47" s="50" t="s">
        <v>2615</v>
      </c>
      <c r="AD1447" s="50" t="str">
        <f>IF(A1447="","","Assets/"&amp;N1447&amp;"/"&amp;Q1447&amp;"/"&amp;P1447&amp;".mp3")</f>
        <v>Assets/TV/2/15.mp3</v>
      </c>
      <c r="AE1447" s="51" t="s">
        <v>2614</v>
      </c>
      <c r="AF1447" s="50" t="str">
        <f>IF(A1447="","","Tune "&amp;66*(Q1447-1)+P1447)</f>
        <v>Tune 81</v>
      </c>
      <c r="AG1447" s="50" t="s">
        <v>2613</v>
      </c>
      <c r="AH1447" s="50" t="str">
        <f>AC1447&amp;AD1447&amp;AE1447&amp;AF1447&amp;AG1447</f>
        <v>&lt;li&gt;&lt;a href="Assets/TV/2/15.mp3"&gt;Tune 81&lt;/a&gt;&lt;/li&gt;</v>
      </c>
      <c r="AI1447" s="53" t="s">
        <v>2616</v>
      </c>
      <c r="AJ1447" s="53">
        <f>IF(A1447="","",66*(Q1447-1)+P1447)</f>
        <v>81</v>
      </c>
      <c r="AK1447" s="53" t="s">
        <v>2617</v>
      </c>
      <c r="AL1447" s="53" t="str">
        <f>IF(A1447="","",B1447&amp;"&lt;/td&gt;&lt;td&gt;"&amp;C1447&amp;"&lt;/td&gt;&lt;/tr&gt;")</f>
        <v>How I Met Your Mother&lt;/td&gt;&lt;td&gt;&lt;/td&gt;&lt;/tr&gt;</v>
      </c>
      <c r="AM1447" s="53" t="str">
        <f>AI1447&amp;AJ1447&amp;AK1447&amp;AL1447</f>
        <v>&lt;tr&gt;&lt;td align="left"&gt;81&lt;/td&gt;&lt;td align="left"&gt;How I Met Your Mother&lt;/td&gt;&lt;td&gt;&lt;/td&gt;&lt;/tr&gt;</v>
      </c>
      <c r="AN1447" s="64">
        <f>IF(MAX(LEN(B1447),LEN(C1447))=0,"",MAX(LEN(B1447),LEN(C1447)))</f>
        <v>21</v>
      </c>
    </row>
    <row r="1448" spans="1:40" x14ac:dyDescent="0.25">
      <c r="A1448" s="10" t="str">
        <f>N1448&amp;Q1448&amp;R1448&amp;S1448</f>
        <v>Musical14K</v>
      </c>
      <c r="B1448" s="15" t="s">
        <v>2289</v>
      </c>
      <c r="C1448" s="35" t="s">
        <v>2319</v>
      </c>
      <c r="D1448" s="15"/>
      <c r="E1448" s="15"/>
      <c r="F1448" s="15"/>
      <c r="G1448" s="15"/>
      <c r="H1448" s="15"/>
      <c r="I1448" s="15"/>
      <c r="J1448" s="15"/>
      <c r="K1448" s="14"/>
      <c r="L1448" s="15"/>
      <c r="M1448" s="10"/>
      <c r="N1448" s="33" t="s">
        <v>922</v>
      </c>
      <c r="O1448" s="10"/>
      <c r="P1448" s="15">
        <v>44</v>
      </c>
      <c r="Q1448" s="15">
        <v>1</v>
      </c>
      <c r="R1448" s="15">
        <v>4</v>
      </c>
      <c r="S1448" s="35" t="s">
        <v>1072</v>
      </c>
      <c r="U1448" s="76" t="s">
        <v>3074</v>
      </c>
      <c r="V1448" s="76" t="str">
        <f>IF(B1448="","",B1448)</f>
        <v>La La Land</v>
      </c>
      <c r="W1448" s="76" t="s">
        <v>3075</v>
      </c>
      <c r="X1448" s="76" t="str">
        <f>IF(C1448="","",C1448)</f>
        <v>City of Stars</v>
      </c>
      <c r="Y1448" s="77" t="s">
        <v>3077</v>
      </c>
      <c r="Z1448" s="76" t="str">
        <f>IF(L1448="","",L1448)</f>
        <v/>
      </c>
      <c r="AA1448" s="76" t="s">
        <v>3076</v>
      </c>
      <c r="AB1448" s="76" t="str">
        <f>_xlfn.CONCAT(U1448:AA1448)</f>
        <v>&lt;table class="questions" width="290"&gt;&lt;tr&gt;&lt;td height="50"&gt;&lt;div align="center"&gt;2 Points &lt;/div&gt;&lt;/td&gt;&lt;/tr&gt;&lt;tr&gt;&lt;td height="30"&gt;&lt;div align="center"&gt;La La Land&lt;/div&gt;&lt;/td&gt;&lt;/tr&gt;&lt;tr&gt;&lt;td height="30"&gt;&lt;div align="center"&gt;City of Stars&lt;/div&gt;&lt;/td&gt;&lt;/tr&gt;&lt;tr&gt;&lt;td height="30"&gt;&lt;div align="center"&gt;&lt;/div&gt;&lt;/td&gt;&lt;/tr&gt;&lt;tr&gt;&lt;td height="30"&gt;&lt;div align="center"&gt;&lt;/div&gt;&lt;/td&gt;&lt;/tr&gt;&lt;/table&gt;</v>
      </c>
      <c r="AC1448" s="50" t="s">
        <v>2615</v>
      </c>
      <c r="AD1448" s="50" t="str">
        <f>IF(A1448="","","Assets/"&amp;N1448&amp;"/"&amp;Q1448&amp;"/"&amp;P1448&amp;".mp3")</f>
        <v>Assets/Musical/1/44.mp3</v>
      </c>
      <c r="AE1448" s="51" t="s">
        <v>2614</v>
      </c>
      <c r="AF1448" s="50" t="str">
        <f>IF(A1448="","","Tune "&amp;66*(Q1448-1)+P1448)</f>
        <v>Tune 44</v>
      </c>
      <c r="AG1448" s="50" t="s">
        <v>2613</v>
      </c>
      <c r="AH1448" s="50" t="str">
        <f>AC1448&amp;AD1448&amp;AE1448&amp;AF1448&amp;AG1448</f>
        <v>&lt;li&gt;&lt;a href="Assets/Musical/1/44.mp3"&gt;Tune 44&lt;/a&gt;&lt;/li&gt;</v>
      </c>
      <c r="AI1448" s="53" t="s">
        <v>2616</v>
      </c>
      <c r="AJ1448" s="53">
        <f>IF(A1448="","",66*(Q1448-1)+P1448)</f>
        <v>44</v>
      </c>
      <c r="AK1448" s="53" t="s">
        <v>2617</v>
      </c>
      <c r="AL1448" s="53" t="str">
        <f>IF(A1448="","",B1448&amp;"&lt;/td&gt;&lt;td&gt;"&amp;C1448&amp;"&lt;/td&gt;&lt;/tr&gt;")</f>
        <v>La La Land&lt;/td&gt;&lt;td&gt;City of Stars&lt;/td&gt;&lt;/tr&gt;</v>
      </c>
      <c r="AM1448" s="53" t="str">
        <f>AI1448&amp;AJ1448&amp;AK1448&amp;AL1448</f>
        <v>&lt;tr&gt;&lt;td align="left"&gt;44&lt;/td&gt;&lt;td align="left"&gt;La La Land&lt;/td&gt;&lt;td&gt;City of Stars&lt;/td&gt;&lt;/tr&gt;</v>
      </c>
      <c r="AN1448" s="64">
        <f>IF(MAX(LEN(B1448),LEN(C1448))=0,"",MAX(LEN(B1448),LEN(C1448)))</f>
        <v>13</v>
      </c>
    </row>
    <row r="1449" spans="1:40" x14ac:dyDescent="0.25">
      <c r="A1449" s="10" t="str">
        <f>N1449&amp;Q1449&amp;R1449&amp;S1449</f>
        <v>196015I</v>
      </c>
      <c r="B1449" s="35" t="s">
        <v>1789</v>
      </c>
      <c r="C1449" s="35" t="s">
        <v>1788</v>
      </c>
      <c r="D1449" s="35" t="s">
        <v>672</v>
      </c>
      <c r="E1449" s="35" t="s">
        <v>682</v>
      </c>
      <c r="F1449" s="15"/>
      <c r="G1449" s="15"/>
      <c r="H1449" s="15"/>
      <c r="I1449" s="15"/>
      <c r="J1449" s="15"/>
      <c r="K1449" s="14"/>
      <c r="L1449" s="15">
        <v>1962</v>
      </c>
      <c r="M1449" s="10"/>
      <c r="N1449" s="81">
        <v>1960</v>
      </c>
      <c r="O1449" s="10"/>
      <c r="P1449" s="15">
        <v>53</v>
      </c>
      <c r="Q1449" s="15">
        <v>1</v>
      </c>
      <c r="R1449" s="15">
        <v>5</v>
      </c>
      <c r="S1449" s="35" t="s">
        <v>1070</v>
      </c>
      <c r="U1449" s="76" t="s">
        <v>3074</v>
      </c>
      <c r="V1449" s="76" t="str">
        <f>IF(B1449="","",B1449)</f>
        <v>The Isley Brothers</v>
      </c>
      <c r="W1449" s="76" t="s">
        <v>3075</v>
      </c>
      <c r="X1449" s="76" t="str">
        <f>IF(C1449="","",C1449)</f>
        <v>Twist and Shout</v>
      </c>
      <c r="Y1449" s="77" t="s">
        <v>3077</v>
      </c>
      <c r="Z1449" s="76">
        <f>IF(L1449="","",L1449)</f>
        <v>1962</v>
      </c>
      <c r="AA1449" s="76" t="s">
        <v>3076</v>
      </c>
      <c r="AB1449" s="76" t="str">
        <f>_xlfn.CONCAT(U1449:AA1449)</f>
        <v>&lt;table class="questions" width="290"&gt;&lt;tr&gt;&lt;td height="50"&gt;&lt;div align="center"&gt;2 Points &lt;/div&gt;&lt;/td&gt;&lt;/tr&gt;&lt;tr&gt;&lt;td height="30"&gt;&lt;div align="center"&gt;The Isley Brothers&lt;/div&gt;&lt;/td&gt;&lt;/tr&gt;&lt;tr&gt;&lt;td height="30"&gt;&lt;div align="center"&gt;Twist and Shout&lt;/div&gt;&lt;/td&gt;&lt;/tr&gt;&lt;tr&gt;&lt;td height="30"&gt;&lt;div align="center"&gt;&lt;/div&gt;&lt;/td&gt;&lt;/tr&gt;&lt;tr&gt;&lt;td height="30"&gt;&lt;div align="center"&gt;1962&lt;/div&gt;&lt;/td&gt;&lt;/tr&gt;&lt;/table&gt;</v>
      </c>
      <c r="AC1449" s="50" t="s">
        <v>2615</v>
      </c>
      <c r="AD1449" s="50" t="str">
        <f>IF(A1449="","","Assets/"&amp;N1449&amp;"/"&amp;Q1449&amp;"/"&amp;P1449&amp;".mp3")</f>
        <v>Assets/1960/1/53.mp3</v>
      </c>
      <c r="AE1449" s="51" t="s">
        <v>2614</v>
      </c>
      <c r="AF1449" s="50" t="str">
        <f>IF(A1449="","","Tune "&amp;66*(Q1449-1)+P1449)</f>
        <v>Tune 53</v>
      </c>
      <c r="AG1449" s="50" t="s">
        <v>2613</v>
      </c>
      <c r="AH1449" s="50" t="str">
        <f>AC1449&amp;AD1449&amp;AE1449&amp;AF1449&amp;AG1449</f>
        <v>&lt;li&gt;&lt;a href="Assets/1960/1/53.mp3"&gt;Tune 53&lt;/a&gt;&lt;/li&gt;</v>
      </c>
      <c r="AI1449" s="53" t="s">
        <v>2616</v>
      </c>
      <c r="AJ1449" s="53">
        <f>IF(A1449="","",66*(Q1449-1)+P1449)</f>
        <v>53</v>
      </c>
      <c r="AK1449" s="53" t="s">
        <v>2617</v>
      </c>
      <c r="AL1449" s="53" t="str">
        <f>IF(A1449="","",B1449&amp;"&lt;/td&gt;&lt;td&gt;"&amp;C1449&amp;"&lt;/td&gt;&lt;/tr&gt;")</f>
        <v>The Isley Brothers&lt;/td&gt;&lt;td&gt;Twist and Shout&lt;/td&gt;&lt;/tr&gt;</v>
      </c>
      <c r="AM1449" s="53" t="str">
        <f>AI1449&amp;AJ1449&amp;AK1449&amp;AL1449</f>
        <v>&lt;tr&gt;&lt;td align="left"&gt;53&lt;/td&gt;&lt;td align="left"&gt;The Isley Brothers&lt;/td&gt;&lt;td&gt;Twist and Shout&lt;/td&gt;&lt;/tr&gt;</v>
      </c>
      <c r="AN1449" s="64">
        <f>IF(MAX(LEN(B1449),LEN(C1449))=0,"",MAX(LEN(B1449),LEN(C1449)))</f>
        <v>18</v>
      </c>
    </row>
    <row r="1450" spans="1:40" x14ac:dyDescent="0.25">
      <c r="A1450" s="10" t="str">
        <f>N1450&amp;Q1450&amp;R1450&amp;S1450</f>
        <v>198022A</v>
      </c>
      <c r="B1450" s="35" t="s">
        <v>2195</v>
      </c>
      <c r="C1450" s="35" t="s">
        <v>2196</v>
      </c>
      <c r="D1450" s="15"/>
      <c r="E1450" s="15"/>
      <c r="F1450" s="15"/>
      <c r="G1450" s="15"/>
      <c r="H1450" s="15"/>
      <c r="I1450" s="15"/>
      <c r="J1450" s="15"/>
      <c r="K1450" s="14"/>
      <c r="L1450" s="15">
        <v>1984</v>
      </c>
      <c r="M1450" s="10"/>
      <c r="N1450" s="81">
        <v>1980</v>
      </c>
      <c r="O1450" s="10"/>
      <c r="P1450" s="15">
        <v>12</v>
      </c>
      <c r="Q1450" s="15">
        <v>2</v>
      </c>
      <c r="R1450" s="15">
        <v>2</v>
      </c>
      <c r="S1450" s="35" t="s">
        <v>84</v>
      </c>
      <c r="U1450" s="76" t="s">
        <v>3074</v>
      </c>
      <c r="V1450" s="76" t="str">
        <f>IF(B1450="","",B1450)</f>
        <v>Duran Duran</v>
      </c>
      <c r="W1450" s="76" t="s">
        <v>3075</v>
      </c>
      <c r="X1450" s="76" t="str">
        <f>IF(C1450="","",C1450)</f>
        <v>The Reflex</v>
      </c>
      <c r="Y1450" s="77" t="s">
        <v>3077</v>
      </c>
      <c r="Z1450" s="76">
        <f>IF(L1450="","",L1450)</f>
        <v>1984</v>
      </c>
      <c r="AA1450" s="76" t="s">
        <v>3076</v>
      </c>
      <c r="AB1450" s="76" t="str">
        <f>_xlfn.CONCAT(U1450:AA1450)</f>
        <v>&lt;table class="questions" width="290"&gt;&lt;tr&gt;&lt;td height="50"&gt;&lt;div align="center"&gt;2 Points &lt;/div&gt;&lt;/td&gt;&lt;/tr&gt;&lt;tr&gt;&lt;td height="30"&gt;&lt;div align="center"&gt;Duran Duran&lt;/div&gt;&lt;/td&gt;&lt;/tr&gt;&lt;tr&gt;&lt;td height="30"&gt;&lt;div align="center"&gt;The Reflex&lt;/div&gt;&lt;/td&gt;&lt;/tr&gt;&lt;tr&gt;&lt;td height="30"&gt;&lt;div align="center"&gt;&lt;/div&gt;&lt;/td&gt;&lt;/tr&gt;&lt;tr&gt;&lt;td height="30"&gt;&lt;div align="center"&gt;1984&lt;/div&gt;&lt;/td&gt;&lt;/tr&gt;&lt;/table&gt;</v>
      </c>
      <c r="AC1450" s="50" t="s">
        <v>2615</v>
      </c>
      <c r="AD1450" s="50" t="str">
        <f>IF(A1450="","","Assets/"&amp;N1450&amp;"/"&amp;Q1450&amp;"/"&amp;P1450&amp;".mp3")</f>
        <v>Assets/1980/2/12.mp3</v>
      </c>
      <c r="AE1450" s="51" t="s">
        <v>2614</v>
      </c>
      <c r="AF1450" s="50" t="str">
        <f>IF(A1450="","","Tune "&amp;66*(Q1450-1)+P1450)</f>
        <v>Tune 78</v>
      </c>
      <c r="AG1450" s="50" t="s">
        <v>2613</v>
      </c>
      <c r="AH1450" s="50" t="str">
        <f>AC1450&amp;AD1450&amp;AE1450&amp;AF1450&amp;AG1450</f>
        <v>&lt;li&gt;&lt;a href="Assets/1980/2/12.mp3"&gt;Tune 78&lt;/a&gt;&lt;/li&gt;</v>
      </c>
      <c r="AI1450" s="53" t="s">
        <v>2616</v>
      </c>
      <c r="AJ1450" s="53">
        <f>IF(A1450="","",66*(Q1450-1)+P1450)</f>
        <v>78</v>
      </c>
      <c r="AK1450" s="53" t="s">
        <v>2617</v>
      </c>
      <c r="AL1450" s="53" t="str">
        <f>IF(A1450="","",B1450&amp;"&lt;/td&gt;&lt;td&gt;"&amp;C1450&amp;"&lt;/td&gt;&lt;/tr&gt;")</f>
        <v>Duran Duran&lt;/td&gt;&lt;td&gt;The Reflex&lt;/td&gt;&lt;/tr&gt;</v>
      </c>
      <c r="AM1450" s="53" t="str">
        <f>AI1450&amp;AJ1450&amp;AK1450&amp;AL1450</f>
        <v>&lt;tr&gt;&lt;td align="left"&gt;78&lt;/td&gt;&lt;td align="left"&gt;Duran Duran&lt;/td&gt;&lt;td&gt;The Reflex&lt;/td&gt;&lt;/tr&gt;</v>
      </c>
      <c r="AN1450" s="64">
        <f>IF(MAX(LEN(B1450),LEN(C1450))=0,"",MAX(LEN(B1450),LEN(C1450)))</f>
        <v>11</v>
      </c>
    </row>
    <row r="1451" spans="1:40" x14ac:dyDescent="0.25">
      <c r="A1451" s="10" t="str">
        <f>N1451&amp;Q1451&amp;R1451&amp;S1451</f>
        <v>2015-201943A</v>
      </c>
      <c r="B1451" s="15" t="s">
        <v>2765</v>
      </c>
      <c r="C1451" s="15" t="s">
        <v>2765</v>
      </c>
      <c r="D1451" s="15"/>
      <c r="E1451" s="15"/>
      <c r="F1451" s="15"/>
      <c r="G1451" s="15"/>
      <c r="H1451" s="15"/>
      <c r="I1451" s="15"/>
      <c r="J1451" s="15"/>
      <c r="K1451" s="14"/>
      <c r="L1451" s="15">
        <v>2019</v>
      </c>
      <c r="M1451" s="10"/>
      <c r="N1451" s="3" t="s">
        <v>2623</v>
      </c>
      <c r="O1451" s="10"/>
      <c r="P1451" s="15">
        <v>23</v>
      </c>
      <c r="Q1451" s="15">
        <v>4</v>
      </c>
      <c r="R1451" s="15">
        <v>3</v>
      </c>
      <c r="S1451" s="15" t="s">
        <v>84</v>
      </c>
      <c r="U1451" s="76" t="s">
        <v>3074</v>
      </c>
      <c r="V1451" s="76" t="str">
        <f>IF(B1451="","",B1451)</f>
        <v>Jonas Brothers</v>
      </c>
      <c r="W1451" s="76" t="s">
        <v>3075</v>
      </c>
      <c r="X1451" s="76" t="str">
        <f>IF(C1451="","",C1451)</f>
        <v>Jonas Brothers</v>
      </c>
      <c r="Y1451" s="77" t="s">
        <v>3077</v>
      </c>
      <c r="Z1451" s="76">
        <f>IF(L1451="","",L1451)</f>
        <v>2019</v>
      </c>
      <c r="AA1451" s="76" t="s">
        <v>3076</v>
      </c>
      <c r="AB1451" s="76" t="str">
        <f>_xlfn.CONCAT(U1451:AA1451)</f>
        <v>&lt;table class="questions" width="290"&gt;&lt;tr&gt;&lt;td height="50"&gt;&lt;div align="center"&gt;2 Points &lt;/div&gt;&lt;/td&gt;&lt;/tr&gt;&lt;tr&gt;&lt;td height="30"&gt;&lt;div align="center"&gt;Jonas Brothers&lt;/div&gt;&lt;/td&gt;&lt;/tr&gt;&lt;tr&gt;&lt;td height="30"&gt;&lt;div align="center"&gt;Jonas Brothers&lt;/div&gt;&lt;/td&gt;&lt;/tr&gt;&lt;tr&gt;&lt;td height="30"&gt;&lt;div align="center"&gt;&lt;/div&gt;&lt;/td&gt;&lt;/tr&gt;&lt;tr&gt;&lt;td height="30"&gt;&lt;div align="center"&gt;2019&lt;/div&gt;&lt;/td&gt;&lt;/tr&gt;&lt;/table&gt;</v>
      </c>
      <c r="AC1451" s="50" t="s">
        <v>2615</v>
      </c>
      <c r="AD1451" s="50" t="str">
        <f>IF(A1451="","","Assets/"&amp;N1451&amp;"/"&amp;Q1451&amp;"/"&amp;P1451&amp;".mp3")</f>
        <v>Assets/2015-2019/4/23.mp3</v>
      </c>
      <c r="AE1451" s="51" t="s">
        <v>2614</v>
      </c>
      <c r="AF1451" s="50" t="str">
        <f>IF(A1451="","","Tune "&amp;66*(Q1451-1)+P1451)</f>
        <v>Tune 221</v>
      </c>
      <c r="AG1451" s="50" t="s">
        <v>2613</v>
      </c>
      <c r="AH1451" s="50" t="str">
        <f>AC1451&amp;AD1451&amp;AE1451&amp;AF1451&amp;AG1451</f>
        <v>&lt;li&gt;&lt;a href="Assets/2015-2019/4/23.mp3"&gt;Tune 221&lt;/a&gt;&lt;/li&gt;</v>
      </c>
      <c r="AI1451" s="53" t="s">
        <v>2616</v>
      </c>
      <c r="AJ1451" s="53">
        <f>IF(A1451="","",66*(Q1451-1)+P1451)</f>
        <v>221</v>
      </c>
      <c r="AK1451" s="53" t="s">
        <v>2617</v>
      </c>
      <c r="AL1451" s="53" t="str">
        <f>IF(A1451="","",B1451&amp;"&lt;/td&gt;&lt;td&gt;"&amp;C1451&amp;"&lt;/td&gt;&lt;/tr&gt;")</f>
        <v>Jonas Brothers&lt;/td&gt;&lt;td&gt;Jonas Brothers&lt;/td&gt;&lt;/tr&gt;</v>
      </c>
      <c r="AM1451" s="53" t="str">
        <f>AI1451&amp;AJ1451&amp;AK1451&amp;AL1451</f>
        <v>&lt;tr&gt;&lt;td align="left"&gt;221&lt;/td&gt;&lt;td align="left"&gt;Jonas Brothers&lt;/td&gt;&lt;td&gt;Jonas Brothers&lt;/td&gt;&lt;/tr&gt;</v>
      </c>
      <c r="AN1451" s="64">
        <f>IF(MAX(LEN(B1451),LEN(C1451))=0,"",MAX(LEN(B1451),LEN(C1451)))</f>
        <v>14</v>
      </c>
    </row>
    <row r="1452" spans="1:40" x14ac:dyDescent="0.25">
      <c r="A1452" s="10" t="str">
        <f>N1452&amp;Q1452&amp;R1452&amp;S1452</f>
        <v>2015-201943B</v>
      </c>
      <c r="B1452" s="15" t="s">
        <v>2773</v>
      </c>
      <c r="C1452" s="15" t="s">
        <v>2544</v>
      </c>
      <c r="D1452" s="15"/>
      <c r="E1452" s="15"/>
      <c r="F1452" s="15"/>
      <c r="G1452" s="15"/>
      <c r="H1452" s="15"/>
      <c r="I1452" s="15"/>
      <c r="J1452" s="15"/>
      <c r="K1452" s="14"/>
      <c r="L1452" s="15">
        <v>2018</v>
      </c>
      <c r="M1452" s="10"/>
      <c r="N1452" s="3" t="s">
        <v>2623</v>
      </c>
      <c r="O1452" s="10"/>
      <c r="P1452" s="15">
        <v>24</v>
      </c>
      <c r="Q1452" s="15">
        <v>4</v>
      </c>
      <c r="R1452" s="15">
        <v>3</v>
      </c>
      <c r="S1452" s="15" t="s">
        <v>85</v>
      </c>
      <c r="U1452" s="76" t="s">
        <v>3074</v>
      </c>
      <c r="V1452" s="76" t="str">
        <f>IF(B1452="","",B1452)</f>
        <v>Calvin Harris &amp; Dua Lipa</v>
      </c>
      <c r="W1452" s="76" t="s">
        <v>3075</v>
      </c>
      <c r="X1452" s="76" t="str">
        <f>IF(C1452="","",C1452)</f>
        <v>One Kiss</v>
      </c>
      <c r="Y1452" s="77" t="s">
        <v>3077</v>
      </c>
      <c r="Z1452" s="76">
        <f>IF(L1452="","",L1452)</f>
        <v>2018</v>
      </c>
      <c r="AA1452" s="76" t="s">
        <v>3076</v>
      </c>
      <c r="AB1452" s="76" t="str">
        <f>_xlfn.CONCAT(U1452:AA1452)</f>
        <v>&lt;table class="questions" width="290"&gt;&lt;tr&gt;&lt;td height="50"&gt;&lt;div align="center"&gt;2 Points &lt;/div&gt;&lt;/td&gt;&lt;/tr&gt;&lt;tr&gt;&lt;td height="30"&gt;&lt;div align="center"&gt;Calvin Harris &amp; Dua Lipa&lt;/div&gt;&lt;/td&gt;&lt;/tr&gt;&lt;tr&gt;&lt;td height="30"&gt;&lt;div align="center"&gt;One Kiss&lt;/div&gt;&lt;/td&gt;&lt;/tr&gt;&lt;tr&gt;&lt;td height="30"&gt;&lt;div align="center"&gt;&lt;/div&gt;&lt;/td&gt;&lt;/tr&gt;&lt;tr&gt;&lt;td height="30"&gt;&lt;div align="center"&gt;2018&lt;/div&gt;&lt;/td&gt;&lt;/tr&gt;&lt;/table&gt;</v>
      </c>
      <c r="AC1452" s="50" t="s">
        <v>2615</v>
      </c>
      <c r="AD1452" s="50" t="str">
        <f>IF(A1452="","","Assets/"&amp;N1452&amp;"/"&amp;Q1452&amp;"/"&amp;P1452&amp;".mp3")</f>
        <v>Assets/2015-2019/4/24.mp3</v>
      </c>
      <c r="AE1452" s="51" t="s">
        <v>2614</v>
      </c>
      <c r="AF1452" s="50" t="str">
        <f>IF(A1452="","","Tune "&amp;66*(Q1452-1)+P1452)</f>
        <v>Tune 222</v>
      </c>
      <c r="AG1452" s="50" t="s">
        <v>2613</v>
      </c>
      <c r="AH1452" s="50" t="str">
        <f>AC1452&amp;AD1452&amp;AE1452&amp;AF1452&amp;AG1452</f>
        <v>&lt;li&gt;&lt;a href="Assets/2015-2019/4/24.mp3"&gt;Tune 222&lt;/a&gt;&lt;/li&gt;</v>
      </c>
      <c r="AI1452" s="53" t="s">
        <v>2616</v>
      </c>
      <c r="AJ1452" s="53">
        <f>IF(A1452="","",66*(Q1452-1)+P1452)</f>
        <v>222</v>
      </c>
      <c r="AK1452" s="53" t="s">
        <v>2617</v>
      </c>
      <c r="AL1452" s="53" t="str">
        <f>IF(A1452="","",B1452&amp;"&lt;/td&gt;&lt;td&gt;"&amp;C1452&amp;"&lt;/td&gt;&lt;/tr&gt;")</f>
        <v>Calvin Harris &amp; Dua Lipa&lt;/td&gt;&lt;td&gt;One Kiss&lt;/td&gt;&lt;/tr&gt;</v>
      </c>
      <c r="AM1452" s="53" t="str">
        <f>AI1452&amp;AJ1452&amp;AK1452&amp;AL1452</f>
        <v>&lt;tr&gt;&lt;td align="left"&gt;222&lt;/td&gt;&lt;td align="left"&gt;Calvin Harris &amp; Dua Lipa&lt;/td&gt;&lt;td&gt;One Kiss&lt;/td&gt;&lt;/tr&gt;</v>
      </c>
      <c r="AN1452" s="64">
        <f>IF(MAX(LEN(B1452),LEN(C1452))=0,"",MAX(LEN(B1452),LEN(C1452)))</f>
        <v>24</v>
      </c>
    </row>
    <row r="1453" spans="1:40" x14ac:dyDescent="0.25">
      <c r="A1453" s="10" t="str">
        <f>N1453&amp;Q1453&amp;R1453&amp;S1453</f>
        <v>199023H</v>
      </c>
      <c r="B1453" s="15" t="s">
        <v>2645</v>
      </c>
      <c r="C1453" s="15" t="s">
        <v>2646</v>
      </c>
      <c r="D1453" s="15"/>
      <c r="E1453" s="15"/>
      <c r="F1453" s="15"/>
      <c r="G1453" s="15"/>
      <c r="H1453" s="15"/>
      <c r="I1453" s="15"/>
      <c r="J1453" s="15"/>
      <c r="K1453" s="14"/>
      <c r="L1453" s="15">
        <v>1995</v>
      </c>
      <c r="M1453" s="10"/>
      <c r="N1453" s="7">
        <v>1990</v>
      </c>
      <c r="O1453" s="10"/>
      <c r="P1453" s="15">
        <v>30</v>
      </c>
      <c r="Q1453" s="15">
        <v>2</v>
      </c>
      <c r="R1453" s="15">
        <v>3</v>
      </c>
      <c r="S1453" s="15" t="s">
        <v>1069</v>
      </c>
      <c r="U1453" s="76" t="s">
        <v>3074</v>
      </c>
      <c r="V1453" s="76" t="str">
        <f>IF(B1453="","",B1453)</f>
        <v>Pulp</v>
      </c>
      <c r="W1453" s="76" t="s">
        <v>3075</v>
      </c>
      <c r="X1453" s="76" t="str">
        <f>IF(C1453="","",C1453)</f>
        <v>Common People</v>
      </c>
      <c r="Y1453" s="77" t="s">
        <v>3077</v>
      </c>
      <c r="Z1453" s="76">
        <f>IF(L1453="","",L1453)</f>
        <v>1995</v>
      </c>
      <c r="AA1453" s="76" t="s">
        <v>3076</v>
      </c>
      <c r="AB1453" s="76" t="str">
        <f>_xlfn.CONCAT(U1453:AA1453)</f>
        <v>&lt;table class="questions" width="290"&gt;&lt;tr&gt;&lt;td height="50"&gt;&lt;div align="center"&gt;2 Points &lt;/div&gt;&lt;/td&gt;&lt;/tr&gt;&lt;tr&gt;&lt;td height="30"&gt;&lt;div align="center"&gt;Pulp&lt;/div&gt;&lt;/td&gt;&lt;/tr&gt;&lt;tr&gt;&lt;td height="30"&gt;&lt;div align="center"&gt;Common People&lt;/div&gt;&lt;/td&gt;&lt;/tr&gt;&lt;tr&gt;&lt;td height="30"&gt;&lt;div align="center"&gt;&lt;/div&gt;&lt;/td&gt;&lt;/tr&gt;&lt;tr&gt;&lt;td height="30"&gt;&lt;div align="center"&gt;1995&lt;/div&gt;&lt;/td&gt;&lt;/tr&gt;&lt;/table&gt;</v>
      </c>
      <c r="AC1453" s="50" t="s">
        <v>2615</v>
      </c>
      <c r="AD1453" s="50" t="str">
        <f>IF(A1453="","","Assets/"&amp;N1453&amp;"/"&amp;Q1453&amp;"/"&amp;P1453&amp;".mp3")</f>
        <v>Assets/1990/2/30.mp3</v>
      </c>
      <c r="AE1453" s="51" t="s">
        <v>2614</v>
      </c>
      <c r="AF1453" s="50" t="str">
        <f>IF(A1453="","","Tune "&amp;66*(Q1453-1)+P1453)</f>
        <v>Tune 96</v>
      </c>
      <c r="AG1453" s="50" t="s">
        <v>2613</v>
      </c>
      <c r="AH1453" s="50" t="str">
        <f>AC1453&amp;AD1453&amp;AE1453&amp;AF1453&amp;AG1453</f>
        <v>&lt;li&gt;&lt;a href="Assets/1990/2/30.mp3"&gt;Tune 96&lt;/a&gt;&lt;/li&gt;</v>
      </c>
      <c r="AI1453" s="53" t="s">
        <v>2616</v>
      </c>
      <c r="AJ1453" s="53">
        <f>IF(A1453="","",66*(Q1453-1)+P1453)</f>
        <v>96</v>
      </c>
      <c r="AK1453" s="53" t="s">
        <v>2617</v>
      </c>
      <c r="AL1453" s="53" t="str">
        <f>IF(A1453="","",B1453&amp;"&lt;/td&gt;&lt;td&gt;"&amp;C1453&amp;"&lt;/td&gt;&lt;/tr&gt;")</f>
        <v>Pulp&lt;/td&gt;&lt;td&gt;Common People&lt;/td&gt;&lt;/tr&gt;</v>
      </c>
      <c r="AM1453" s="53" t="str">
        <f>AI1453&amp;AJ1453&amp;AK1453&amp;AL1453</f>
        <v>&lt;tr&gt;&lt;td align="left"&gt;96&lt;/td&gt;&lt;td align="left"&gt;Pulp&lt;/td&gt;&lt;td&gt;Common People&lt;/td&gt;&lt;/tr&gt;</v>
      </c>
      <c r="AN1453" s="64">
        <f>IF(MAX(LEN(B1453),LEN(C1453))=0,"",MAX(LEN(B1453),LEN(C1453)))</f>
        <v>13</v>
      </c>
    </row>
    <row r="1454" spans="1:40" x14ac:dyDescent="0.25">
      <c r="A1454" s="10" t="str">
        <f>N1454&amp;Q1454&amp;R1454&amp;S1454</f>
        <v>TV22E</v>
      </c>
      <c r="B1454" s="35" t="s">
        <v>1755</v>
      </c>
      <c r="C1454" s="15"/>
      <c r="D1454" s="35" t="s">
        <v>985</v>
      </c>
      <c r="E1454" s="15"/>
      <c r="F1454" s="15"/>
      <c r="G1454" s="15"/>
      <c r="H1454" s="15"/>
      <c r="I1454" s="15"/>
      <c r="J1454" s="15"/>
      <c r="K1454" s="14"/>
      <c r="L1454" s="15"/>
      <c r="M1454" s="10"/>
      <c r="N1454" s="8" t="s">
        <v>667</v>
      </c>
      <c r="O1454" s="10"/>
      <c r="P1454" s="15">
        <v>16</v>
      </c>
      <c r="Q1454" s="15">
        <v>2</v>
      </c>
      <c r="R1454" s="15">
        <v>2</v>
      </c>
      <c r="S1454" s="35" t="s">
        <v>87</v>
      </c>
      <c r="U1454" s="76" t="s">
        <v>3074</v>
      </c>
      <c r="V1454" s="76" t="str">
        <f>IF(B1454="","",B1454)</f>
        <v>Peaky Blinders</v>
      </c>
      <c r="W1454" s="76" t="s">
        <v>3075</v>
      </c>
      <c r="X1454" s="76" t="str">
        <f>IF(C1454="","",C1454)</f>
        <v/>
      </c>
      <c r="Y1454" s="77" t="s">
        <v>3077</v>
      </c>
      <c r="Z1454" s="76" t="str">
        <f>IF(L1454="","",L1454)</f>
        <v/>
      </c>
      <c r="AA1454" s="76" t="s">
        <v>3076</v>
      </c>
      <c r="AB1454" s="76" t="str">
        <f>_xlfn.CONCAT(U1454:AA1454)</f>
        <v>&lt;table class="questions" width="290"&gt;&lt;tr&gt;&lt;td height="50"&gt;&lt;div align="center"&gt;2 Points &lt;/div&gt;&lt;/td&gt;&lt;/tr&gt;&lt;tr&gt;&lt;td height="30"&gt;&lt;div align="center"&gt;Peaky Blinders&lt;/div&gt;&lt;/td&gt;&lt;/tr&gt;&lt;tr&gt;&lt;td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54" s="50" t="s">
        <v>2615</v>
      </c>
      <c r="AD1454" s="50" t="str">
        <f>IF(A1454="","","Assets/"&amp;N1454&amp;"/"&amp;Q1454&amp;"/"&amp;P1454&amp;".mp3")</f>
        <v>Assets/TV/2/16.mp3</v>
      </c>
      <c r="AE1454" s="51" t="s">
        <v>2614</v>
      </c>
      <c r="AF1454" s="50" t="str">
        <f>IF(A1454="","","Tune "&amp;66*(Q1454-1)+P1454)</f>
        <v>Tune 82</v>
      </c>
      <c r="AG1454" s="50" t="s">
        <v>2613</v>
      </c>
      <c r="AH1454" s="50" t="str">
        <f>AC1454&amp;AD1454&amp;AE1454&amp;AF1454&amp;AG1454</f>
        <v>&lt;li&gt;&lt;a href="Assets/TV/2/16.mp3"&gt;Tune 82&lt;/a&gt;&lt;/li&gt;</v>
      </c>
      <c r="AI1454" s="53" t="s">
        <v>2616</v>
      </c>
      <c r="AJ1454" s="53">
        <f>IF(A1454="","",66*(Q1454-1)+P1454)</f>
        <v>82</v>
      </c>
      <c r="AK1454" s="53" t="s">
        <v>2617</v>
      </c>
      <c r="AL1454" s="53" t="str">
        <f>IF(A1454="","",B1454&amp;"&lt;/td&gt;&lt;td&gt;"&amp;C1454&amp;"&lt;/td&gt;&lt;/tr&gt;")</f>
        <v>Peaky Blinders&lt;/td&gt;&lt;td&gt;&lt;/td&gt;&lt;/tr&gt;</v>
      </c>
      <c r="AM1454" s="53" t="str">
        <f>AI1454&amp;AJ1454&amp;AK1454&amp;AL1454</f>
        <v>&lt;tr&gt;&lt;td align="left"&gt;82&lt;/td&gt;&lt;td align="left"&gt;Peaky Blinders&lt;/td&gt;&lt;td&gt;&lt;/td&gt;&lt;/tr&gt;</v>
      </c>
      <c r="AN1454" s="64">
        <f>IF(MAX(LEN(B1454),LEN(C1454))=0,"",MAX(LEN(B1454),LEN(C1454)))</f>
        <v>14</v>
      </c>
    </row>
    <row r="1455" spans="1:40" x14ac:dyDescent="0.25">
      <c r="A1455" s="10" t="str">
        <f>N1455&amp;Q1455&amp;R1455&amp;S1455</f>
        <v>195012F</v>
      </c>
      <c r="B1455" s="35" t="s">
        <v>1257</v>
      </c>
      <c r="C1455" s="35" t="s">
        <v>1258</v>
      </c>
      <c r="D1455" s="15" t="s">
        <v>672</v>
      </c>
      <c r="E1455" s="15" t="s">
        <v>682</v>
      </c>
      <c r="F1455" s="15"/>
      <c r="G1455" s="15"/>
      <c r="H1455" s="15"/>
      <c r="I1455" s="15"/>
      <c r="J1455" s="15"/>
      <c r="K1455" s="14"/>
      <c r="L1455" s="15">
        <v>1958</v>
      </c>
      <c r="M1455" s="10"/>
      <c r="N1455" s="7">
        <v>1950</v>
      </c>
      <c r="O1455" s="10"/>
      <c r="P1455" s="15">
        <v>17</v>
      </c>
      <c r="Q1455" s="15">
        <v>1</v>
      </c>
      <c r="R1455" s="15">
        <v>2</v>
      </c>
      <c r="S1455" s="35" t="s">
        <v>88</v>
      </c>
      <c r="U1455" s="76" t="s">
        <v>3074</v>
      </c>
      <c r="V1455" s="76" t="str">
        <f>IF(B1455="","",B1455)</f>
        <v>The Chordettes</v>
      </c>
      <c r="W1455" s="76" t="s">
        <v>3075</v>
      </c>
      <c r="X1455" s="76" t="str">
        <f>IF(C1455="","",C1455)</f>
        <v>Lollipop</v>
      </c>
      <c r="Y1455" s="77" t="s">
        <v>3077</v>
      </c>
      <c r="Z1455" s="76">
        <f>IF(L1455="","",L1455)</f>
        <v>1958</v>
      </c>
      <c r="AA1455" s="76" t="s">
        <v>3076</v>
      </c>
      <c r="AB1455" s="76" t="str">
        <f>_xlfn.CONCAT(U1455:AA1455)</f>
        <v>&lt;table class="questions" width="290"&gt;&lt;tr&gt;&lt;td height="50"&gt;&lt;div align="center"&gt;2 Points &lt;/div&gt;&lt;/td&gt;&lt;/tr&gt;&lt;tr&gt;&lt;td height="30"&gt;&lt;div align="center"&gt;The Chordettes&lt;/div&gt;&lt;/td&gt;&lt;/tr&gt;&lt;tr&gt;&lt;td height="30"&gt;&lt;div align="center"&gt;Lollipop&lt;/div&gt;&lt;/td&gt;&lt;/tr&gt;&lt;tr&gt;&lt;td height="30"&gt;&lt;div align="center"&gt;&lt;/div&gt;&lt;/td&gt;&lt;/tr&gt;&lt;tr&gt;&lt;td height="30"&gt;&lt;div align="center"&gt;1958&lt;/div&gt;&lt;/td&gt;&lt;/tr&gt;&lt;/table&gt;</v>
      </c>
      <c r="AC1455" s="50" t="s">
        <v>2615</v>
      </c>
      <c r="AD1455" s="50" t="str">
        <f>IF(A1455="","","Assets/"&amp;N1455&amp;"/"&amp;Q1455&amp;"/"&amp;P1455&amp;".mp3")</f>
        <v>Assets/1950/1/17.mp3</v>
      </c>
      <c r="AE1455" s="51" t="s">
        <v>2614</v>
      </c>
      <c r="AF1455" s="50" t="str">
        <f>IF(A1455="","","Tune "&amp;66*(Q1455-1)+P1455)</f>
        <v>Tune 17</v>
      </c>
      <c r="AG1455" s="50" t="s">
        <v>2613</v>
      </c>
      <c r="AH1455" s="50" t="str">
        <f>AC1455&amp;AD1455&amp;AE1455&amp;AF1455&amp;AG1455</f>
        <v>&lt;li&gt;&lt;a href="Assets/1950/1/17.mp3"&gt;Tune 17&lt;/a&gt;&lt;/li&gt;</v>
      </c>
      <c r="AI1455" s="53" t="s">
        <v>2616</v>
      </c>
      <c r="AJ1455" s="53">
        <f>IF(A1455="","",66*(Q1455-1)+P1455)</f>
        <v>17</v>
      </c>
      <c r="AK1455" s="53" t="s">
        <v>2617</v>
      </c>
      <c r="AL1455" s="53" t="str">
        <f>IF(A1455="","",B1455&amp;"&lt;/td&gt;&lt;td&gt;"&amp;C1455&amp;"&lt;/td&gt;&lt;/tr&gt;")</f>
        <v>The Chordettes&lt;/td&gt;&lt;td&gt;Lollipop&lt;/td&gt;&lt;/tr&gt;</v>
      </c>
      <c r="AM1455" s="53" t="str">
        <f>AI1455&amp;AJ1455&amp;AK1455&amp;AL1455</f>
        <v>&lt;tr&gt;&lt;td align="left"&gt;17&lt;/td&gt;&lt;td align="left"&gt;The Chordettes&lt;/td&gt;&lt;td&gt;Lollipop&lt;/td&gt;&lt;/tr&gt;</v>
      </c>
      <c r="AN1455" s="64">
        <f>IF(MAX(LEN(B1455),LEN(C1455))=0,"",MAX(LEN(B1455),LEN(C1455)))</f>
        <v>14</v>
      </c>
    </row>
    <row r="1456" spans="1:40" x14ac:dyDescent="0.25">
      <c r="A1456" s="10" t="str">
        <f>N1456&amp;Q1456&amp;R1456&amp;S1456</f>
        <v>195013A</v>
      </c>
      <c r="B1456" s="35" t="s">
        <v>1257</v>
      </c>
      <c r="C1456" s="35" t="s">
        <v>1258</v>
      </c>
      <c r="D1456" s="35" t="s">
        <v>672</v>
      </c>
      <c r="E1456" s="35" t="s">
        <v>682</v>
      </c>
      <c r="F1456" s="15"/>
      <c r="G1456" s="15"/>
      <c r="H1456" s="15"/>
      <c r="I1456" s="15"/>
      <c r="J1456" s="15"/>
      <c r="K1456" s="14"/>
      <c r="L1456" s="15">
        <v>1958</v>
      </c>
      <c r="M1456" s="10"/>
      <c r="N1456" s="7">
        <v>1950</v>
      </c>
      <c r="O1456" s="10"/>
      <c r="P1456" s="15">
        <v>23</v>
      </c>
      <c r="Q1456" s="15">
        <v>1</v>
      </c>
      <c r="R1456" s="15">
        <v>3</v>
      </c>
      <c r="S1456" s="35" t="s">
        <v>84</v>
      </c>
      <c r="U1456" s="76" t="s">
        <v>3074</v>
      </c>
      <c r="V1456" s="76" t="str">
        <f>IF(B1456="","",B1456)</f>
        <v>The Chordettes</v>
      </c>
      <c r="W1456" s="76" t="s">
        <v>3075</v>
      </c>
      <c r="X1456" s="76" t="str">
        <f>IF(C1456="","",C1456)</f>
        <v>Lollipop</v>
      </c>
      <c r="Y1456" s="77" t="s">
        <v>3077</v>
      </c>
      <c r="Z1456" s="76">
        <f>IF(L1456="","",L1456)</f>
        <v>1958</v>
      </c>
      <c r="AA1456" s="76" t="s">
        <v>3076</v>
      </c>
      <c r="AB1456" s="76" t="str">
        <f>_xlfn.CONCAT(U1456:AA1456)</f>
        <v>&lt;table class="questions" width="290"&gt;&lt;tr&gt;&lt;td height="50"&gt;&lt;div align="center"&gt;2 Points &lt;/div&gt;&lt;/td&gt;&lt;/tr&gt;&lt;tr&gt;&lt;td height="30"&gt;&lt;div align="center"&gt;The Chordettes&lt;/div&gt;&lt;/td&gt;&lt;/tr&gt;&lt;tr&gt;&lt;td height="30"&gt;&lt;div align="center"&gt;Lollipop&lt;/div&gt;&lt;/td&gt;&lt;/tr&gt;&lt;tr&gt;&lt;td height="30"&gt;&lt;div align="center"&gt;&lt;/div&gt;&lt;/td&gt;&lt;/tr&gt;&lt;tr&gt;&lt;td height="30"&gt;&lt;div align="center"&gt;1958&lt;/div&gt;&lt;/td&gt;&lt;/tr&gt;&lt;/table&gt;</v>
      </c>
      <c r="AC1456" s="50" t="s">
        <v>2615</v>
      </c>
      <c r="AD1456" s="50" t="str">
        <f>IF(A1456="","","Assets/"&amp;N1456&amp;"/"&amp;Q1456&amp;"/"&amp;P1456&amp;".mp3")</f>
        <v>Assets/1950/1/23.mp3</v>
      </c>
      <c r="AE1456" s="51" t="s">
        <v>2614</v>
      </c>
      <c r="AF1456" s="50" t="str">
        <f>IF(A1456="","","Tune "&amp;66*(Q1456-1)+P1456)</f>
        <v>Tune 23</v>
      </c>
      <c r="AG1456" s="50" t="s">
        <v>2613</v>
      </c>
      <c r="AH1456" s="50" t="str">
        <f>AC1456&amp;AD1456&amp;AE1456&amp;AF1456&amp;AG1456</f>
        <v>&lt;li&gt;&lt;a href="Assets/1950/1/23.mp3"&gt;Tune 23&lt;/a&gt;&lt;/li&gt;</v>
      </c>
      <c r="AI1456" s="53" t="s">
        <v>2616</v>
      </c>
      <c r="AJ1456" s="53">
        <f>IF(A1456="","",66*(Q1456-1)+P1456)</f>
        <v>23</v>
      </c>
      <c r="AK1456" s="53" t="s">
        <v>2617</v>
      </c>
      <c r="AL1456" s="53" t="str">
        <f>IF(A1456="","",B1456&amp;"&lt;/td&gt;&lt;td&gt;"&amp;C1456&amp;"&lt;/td&gt;&lt;/tr&gt;")</f>
        <v>The Chordettes&lt;/td&gt;&lt;td&gt;Lollipop&lt;/td&gt;&lt;/tr&gt;</v>
      </c>
      <c r="AM1456" s="53" t="str">
        <f>AI1456&amp;AJ1456&amp;AK1456&amp;AL1456</f>
        <v>&lt;tr&gt;&lt;td align="left"&gt;23&lt;/td&gt;&lt;td align="left"&gt;The Chordettes&lt;/td&gt;&lt;td&gt;Lollipop&lt;/td&gt;&lt;/tr&gt;</v>
      </c>
      <c r="AN1456" s="64">
        <f>IF(MAX(LEN(B1456),LEN(C1456))=0,"",MAX(LEN(B1456),LEN(C1456)))</f>
        <v>14</v>
      </c>
    </row>
    <row r="1457" spans="1:40" x14ac:dyDescent="0.25">
      <c r="A1457" s="10" t="str">
        <f>N1457&amp;Q1457&amp;R1457&amp;S1457</f>
        <v>197016E</v>
      </c>
      <c r="B1457" s="60" t="s">
        <v>136</v>
      </c>
      <c r="C1457" s="60" t="s">
        <v>2964</v>
      </c>
      <c r="D1457" s="15"/>
      <c r="E1457" s="15"/>
      <c r="F1457" s="15"/>
      <c r="G1457" s="15"/>
      <c r="H1457" s="15"/>
      <c r="I1457" s="15"/>
      <c r="J1457" s="15"/>
      <c r="K1457" s="14"/>
      <c r="L1457" s="15">
        <v>1972</v>
      </c>
      <c r="M1457" s="10"/>
      <c r="N1457" s="81">
        <v>1970</v>
      </c>
      <c r="O1457" s="10"/>
      <c r="P1457" s="15">
        <v>60</v>
      </c>
      <c r="Q1457" s="15">
        <v>1</v>
      </c>
      <c r="R1457" s="15">
        <v>6</v>
      </c>
      <c r="S1457" s="60" t="s">
        <v>87</v>
      </c>
      <c r="U1457" s="76" t="s">
        <v>3074</v>
      </c>
      <c r="V1457" s="76" t="str">
        <f>IF(B1457="","",B1457)</f>
        <v>Elton John</v>
      </c>
      <c r="W1457" s="76" t="s">
        <v>3075</v>
      </c>
      <c r="X1457" s="76" t="str">
        <f>IF(C1457="","",C1457)</f>
        <v>Tiny Dancer</v>
      </c>
      <c r="Y1457" s="77" t="s">
        <v>3077</v>
      </c>
      <c r="Z1457" s="76">
        <f>IF(L1457="","",L1457)</f>
        <v>1972</v>
      </c>
      <c r="AA1457" s="76" t="s">
        <v>3076</v>
      </c>
      <c r="AB1457" s="76" t="str">
        <f>_xlfn.CONCAT(U1457:AA1457)</f>
        <v>&lt;table class="questions" width="290"&gt;&lt;tr&gt;&lt;td height="50"&gt;&lt;div align="center"&gt;2 Points &lt;/div&gt;&lt;/td&gt;&lt;/tr&gt;&lt;tr&gt;&lt;td height="30"&gt;&lt;div align="center"&gt;Elton John&lt;/div&gt;&lt;/td&gt;&lt;/tr&gt;&lt;tr&gt;&lt;td height="30"&gt;&lt;div align="center"&gt;Tiny Dancer&lt;/div&gt;&lt;/td&gt;&lt;/tr&gt;&lt;tr&gt;&lt;td height="30"&gt;&lt;div align="center"&gt;&lt;/div&gt;&lt;/td&gt;&lt;/tr&gt;&lt;tr&gt;&lt;td height="30"&gt;&lt;div align="center"&gt;1972&lt;/div&gt;&lt;/td&gt;&lt;/tr&gt;&lt;/table&gt;</v>
      </c>
      <c r="AC1457" s="50" t="s">
        <v>2615</v>
      </c>
      <c r="AD1457" s="50" t="str">
        <f>IF(A1457="","","Assets/"&amp;N1457&amp;"/"&amp;Q1457&amp;"/"&amp;P1457&amp;".mp3")</f>
        <v>Assets/1970/1/60.mp3</v>
      </c>
      <c r="AE1457" s="51" t="s">
        <v>2614</v>
      </c>
      <c r="AF1457" s="50" t="str">
        <f>IF(A1457="","","Tune "&amp;66*(Q1457-1)+P1457)</f>
        <v>Tune 60</v>
      </c>
      <c r="AG1457" s="50" t="s">
        <v>2613</v>
      </c>
      <c r="AH1457" s="50" t="str">
        <f>AC1457&amp;AD1457&amp;AE1457&amp;AF1457&amp;AG1457</f>
        <v>&lt;li&gt;&lt;a href="Assets/1970/1/60.mp3"&gt;Tune 60&lt;/a&gt;&lt;/li&gt;</v>
      </c>
      <c r="AI1457" s="53" t="s">
        <v>2616</v>
      </c>
      <c r="AJ1457" s="53">
        <f>IF(A1457="","",66*(Q1457-1)+P1457)</f>
        <v>60</v>
      </c>
      <c r="AK1457" s="53" t="s">
        <v>2617</v>
      </c>
      <c r="AL1457" s="53" t="str">
        <f>IF(A1457="","",B1457&amp;"&lt;/td&gt;&lt;td&gt;"&amp;C1457&amp;"&lt;/td&gt;&lt;/tr&gt;")</f>
        <v>Elton John&lt;/td&gt;&lt;td&gt;Tiny Dancer&lt;/td&gt;&lt;/tr&gt;</v>
      </c>
      <c r="AM1457" s="53" t="str">
        <f>AI1457&amp;AJ1457&amp;AK1457&amp;AL1457</f>
        <v>&lt;tr&gt;&lt;td align="left"&gt;60&lt;/td&gt;&lt;td align="left"&gt;Elton John&lt;/td&gt;&lt;td&gt;Tiny Dancer&lt;/td&gt;&lt;/tr&gt;</v>
      </c>
      <c r="AN1457" s="64">
        <f>IF(MAX(LEN(B1457),LEN(C1457))=0,"",MAX(LEN(B1457),LEN(C1457)))</f>
        <v>11</v>
      </c>
    </row>
    <row r="1458" spans="1:40" x14ac:dyDescent="0.25">
      <c r="A1458" s="10" t="str">
        <f>N1458&amp;Q1458&amp;R1458&amp;S1458</f>
        <v>Rock15G</v>
      </c>
      <c r="B1458" s="15" t="s">
        <v>1113</v>
      </c>
      <c r="C1458" s="15" t="s">
        <v>1114</v>
      </c>
      <c r="D1458" s="15" t="s">
        <v>672</v>
      </c>
      <c r="E1458" s="15" t="s">
        <v>682</v>
      </c>
      <c r="F1458" s="15"/>
      <c r="G1458" s="15"/>
      <c r="H1458" s="15"/>
      <c r="I1458" s="15"/>
      <c r="J1458" s="15"/>
      <c r="K1458" s="14"/>
      <c r="L1458" s="15">
        <v>1979</v>
      </c>
      <c r="M1458" s="10"/>
      <c r="N1458" s="36" t="s">
        <v>1067</v>
      </c>
      <c r="O1458" s="10"/>
      <c r="P1458" s="15">
        <v>51</v>
      </c>
      <c r="Q1458" s="15">
        <v>1</v>
      </c>
      <c r="R1458" s="15">
        <v>5</v>
      </c>
      <c r="S1458" s="15" t="s">
        <v>1068</v>
      </c>
      <c r="U1458" s="76" t="s">
        <v>3074</v>
      </c>
      <c r="V1458" s="76" t="str">
        <f>IF(B1458="","",B1458)</f>
        <v>The Clash</v>
      </c>
      <c r="W1458" s="76" t="s">
        <v>3075</v>
      </c>
      <c r="X1458" s="76" t="str">
        <f>IF(C1458="","",C1458)</f>
        <v>London Calling</v>
      </c>
      <c r="Y1458" s="77" t="s">
        <v>3077</v>
      </c>
      <c r="Z1458" s="76">
        <f>IF(L1458="","",L1458)</f>
        <v>1979</v>
      </c>
      <c r="AA1458" s="76" t="s">
        <v>3076</v>
      </c>
      <c r="AB1458" s="76" t="str">
        <f>_xlfn.CONCAT(U1458:AA1458)</f>
        <v>&lt;table class="questions" width="290"&gt;&lt;tr&gt;&lt;td height="50"&gt;&lt;div align="center"&gt;2 Points &lt;/div&gt;&lt;/td&gt;&lt;/tr&gt;&lt;tr&gt;&lt;td height="30"&gt;&lt;div align="center"&gt;The Clash&lt;/div&gt;&lt;/td&gt;&lt;/tr&gt;&lt;tr&gt;&lt;td height="30"&gt;&lt;div align="center"&gt;London Calling&lt;/div&gt;&lt;/td&gt;&lt;/tr&gt;&lt;tr&gt;&lt;td height="30"&gt;&lt;div align="center"&gt;&lt;/div&gt;&lt;/td&gt;&lt;/tr&gt;&lt;tr&gt;&lt;td height="30"&gt;&lt;div align="center"&gt;1979&lt;/div&gt;&lt;/td&gt;&lt;/tr&gt;&lt;/table&gt;</v>
      </c>
      <c r="AC1458" s="50" t="s">
        <v>2615</v>
      </c>
      <c r="AD1458" s="50" t="str">
        <f>IF(A1458="","","Assets/"&amp;N1458&amp;"/"&amp;Q1458&amp;"/"&amp;P1458&amp;".mp3")</f>
        <v>Assets/Rock/1/51.mp3</v>
      </c>
      <c r="AE1458" s="51" t="s">
        <v>2614</v>
      </c>
      <c r="AF1458" s="50" t="str">
        <f>IF(A1458="","","Tune "&amp;66*(Q1458-1)+P1458)</f>
        <v>Tune 51</v>
      </c>
      <c r="AG1458" s="50" t="s">
        <v>2613</v>
      </c>
      <c r="AH1458" s="50" t="str">
        <f>AC1458&amp;AD1458&amp;AE1458&amp;AF1458&amp;AG1458</f>
        <v>&lt;li&gt;&lt;a href="Assets/Rock/1/51.mp3"&gt;Tune 51&lt;/a&gt;&lt;/li&gt;</v>
      </c>
      <c r="AI1458" s="53" t="s">
        <v>2616</v>
      </c>
      <c r="AJ1458" s="53">
        <f>IF(A1458="","",66*(Q1458-1)+P1458)</f>
        <v>51</v>
      </c>
      <c r="AK1458" s="53" t="s">
        <v>2617</v>
      </c>
      <c r="AL1458" s="53" t="str">
        <f>IF(A1458="","",B1458&amp;"&lt;/td&gt;&lt;td&gt;"&amp;C1458&amp;"&lt;/td&gt;&lt;/tr&gt;")</f>
        <v>The Clash&lt;/td&gt;&lt;td&gt;London Calling&lt;/td&gt;&lt;/tr&gt;</v>
      </c>
      <c r="AM1458" s="53" t="str">
        <f>AI1458&amp;AJ1458&amp;AK1458&amp;AL1458</f>
        <v>&lt;tr&gt;&lt;td align="left"&gt;51&lt;/td&gt;&lt;td align="left"&gt;The Clash&lt;/td&gt;&lt;td&gt;London Calling&lt;/td&gt;&lt;/tr&gt;</v>
      </c>
      <c r="AN1458" s="64">
        <f>IF(MAX(LEN(B1458),LEN(C1458))=0,"",MAX(LEN(B1458),LEN(C1458)))</f>
        <v>14</v>
      </c>
    </row>
    <row r="1459" spans="1:40" x14ac:dyDescent="0.25">
      <c r="A1459" s="10" t="str">
        <f>N1459&amp;Q1459&amp;R1459&amp;S1459</f>
        <v>195012B</v>
      </c>
      <c r="B1459" s="15" t="s">
        <v>831</v>
      </c>
      <c r="C1459" s="15" t="s">
        <v>830</v>
      </c>
      <c r="D1459" s="15" t="s">
        <v>672</v>
      </c>
      <c r="E1459" s="15" t="s">
        <v>682</v>
      </c>
      <c r="F1459" s="15"/>
      <c r="G1459" s="15"/>
      <c r="H1459" s="15"/>
      <c r="I1459" s="15"/>
      <c r="J1459" s="15"/>
      <c r="K1459" s="14"/>
      <c r="L1459" s="15">
        <v>1958</v>
      </c>
      <c r="M1459" s="10"/>
      <c r="N1459" s="7">
        <v>1950</v>
      </c>
      <c r="O1459" s="10"/>
      <c r="P1459" s="15">
        <v>13</v>
      </c>
      <c r="Q1459" s="15">
        <v>1</v>
      </c>
      <c r="R1459" s="15">
        <v>2</v>
      </c>
      <c r="S1459" s="15" t="s">
        <v>85</v>
      </c>
      <c r="U1459" s="76" t="s">
        <v>3074</v>
      </c>
      <c r="V1459" s="76" t="str">
        <f>IF(B1459="","",B1459)</f>
        <v>The Coasters</v>
      </c>
      <c r="W1459" s="76" t="s">
        <v>3075</v>
      </c>
      <c r="X1459" s="76" t="str">
        <f>IF(C1459="","",C1459)</f>
        <v>Yakety Yak</v>
      </c>
      <c r="Y1459" s="77" t="s">
        <v>3077</v>
      </c>
      <c r="Z1459" s="76">
        <f>IF(L1459="","",L1459)</f>
        <v>1958</v>
      </c>
      <c r="AA1459" s="76" t="s">
        <v>3076</v>
      </c>
      <c r="AB1459" s="76" t="str">
        <f>_xlfn.CONCAT(U1459:AA1459)</f>
        <v>&lt;table class="questions" width="290"&gt;&lt;tr&gt;&lt;td height="50"&gt;&lt;div align="center"&gt;2 Points &lt;/div&gt;&lt;/td&gt;&lt;/tr&gt;&lt;tr&gt;&lt;td height="30"&gt;&lt;div align="center"&gt;The Coasters&lt;/div&gt;&lt;/td&gt;&lt;/tr&gt;&lt;tr&gt;&lt;td height="30"&gt;&lt;div align="center"&gt;Yakety Yak&lt;/div&gt;&lt;/td&gt;&lt;/tr&gt;&lt;tr&gt;&lt;td height="30"&gt;&lt;div align="center"&gt;&lt;/div&gt;&lt;/td&gt;&lt;/tr&gt;&lt;tr&gt;&lt;td height="30"&gt;&lt;div align="center"&gt;1958&lt;/div&gt;&lt;/td&gt;&lt;/tr&gt;&lt;/table&gt;</v>
      </c>
      <c r="AC1459" s="50" t="s">
        <v>2615</v>
      </c>
      <c r="AD1459" s="50" t="str">
        <f>IF(A1459="","","Assets/"&amp;N1459&amp;"/"&amp;Q1459&amp;"/"&amp;P1459&amp;".mp3")</f>
        <v>Assets/1950/1/13.mp3</v>
      </c>
      <c r="AE1459" s="51" t="s">
        <v>2614</v>
      </c>
      <c r="AF1459" s="50" t="str">
        <f>IF(A1459="","","Tune "&amp;66*(Q1459-1)+P1459)</f>
        <v>Tune 13</v>
      </c>
      <c r="AG1459" s="50" t="s">
        <v>2613</v>
      </c>
      <c r="AH1459" s="50" t="str">
        <f>AC1459&amp;AD1459&amp;AE1459&amp;AF1459&amp;AG1459</f>
        <v>&lt;li&gt;&lt;a href="Assets/1950/1/13.mp3"&gt;Tune 13&lt;/a&gt;&lt;/li&gt;</v>
      </c>
      <c r="AI1459" s="53" t="s">
        <v>2616</v>
      </c>
      <c r="AJ1459" s="53">
        <f>IF(A1459="","",66*(Q1459-1)+P1459)</f>
        <v>13</v>
      </c>
      <c r="AK1459" s="53" t="s">
        <v>2617</v>
      </c>
      <c r="AL1459" s="53" t="str">
        <f>IF(A1459="","",B1459&amp;"&lt;/td&gt;&lt;td&gt;"&amp;C1459&amp;"&lt;/td&gt;&lt;/tr&gt;")</f>
        <v>The Coasters&lt;/td&gt;&lt;td&gt;Yakety Yak&lt;/td&gt;&lt;/tr&gt;</v>
      </c>
      <c r="AM1459" s="53" t="str">
        <f>AI1459&amp;AJ1459&amp;AK1459&amp;AL1459</f>
        <v>&lt;tr&gt;&lt;td align="left"&gt;13&lt;/td&gt;&lt;td align="left"&gt;The Coasters&lt;/td&gt;&lt;td&gt;Yakety Yak&lt;/td&gt;&lt;/tr&gt;</v>
      </c>
      <c r="AN1459" s="64">
        <f>IF(MAX(LEN(B1459),LEN(C1459))=0,"",MAX(LEN(B1459),LEN(C1459)))</f>
        <v>12</v>
      </c>
    </row>
    <row r="1460" spans="1:40" x14ac:dyDescent="0.25">
      <c r="A1460" s="10" t="str">
        <f>N1460&amp;Q1460&amp;R1460&amp;S1460</f>
        <v>195013I</v>
      </c>
      <c r="B1460" s="60" t="s">
        <v>2911</v>
      </c>
      <c r="C1460" s="60" t="s">
        <v>2910</v>
      </c>
      <c r="D1460" s="15"/>
      <c r="E1460" s="15"/>
      <c r="F1460" s="15"/>
      <c r="G1460" s="15"/>
      <c r="H1460" s="15"/>
      <c r="I1460" s="15"/>
      <c r="J1460" s="15"/>
      <c r="K1460" s="14"/>
      <c r="L1460" s="15">
        <v>1957</v>
      </c>
      <c r="M1460" s="10"/>
      <c r="N1460" s="7">
        <v>1950</v>
      </c>
      <c r="O1460" s="10"/>
      <c r="P1460" s="15">
        <v>31</v>
      </c>
      <c r="Q1460" s="15">
        <v>1</v>
      </c>
      <c r="R1460" s="15">
        <v>3</v>
      </c>
      <c r="S1460" s="60" t="s">
        <v>1070</v>
      </c>
      <c r="U1460" s="76" t="s">
        <v>3074</v>
      </c>
      <c r="V1460" s="76" t="str">
        <f>IF(B1460="","",B1460)</f>
        <v>The Crickets</v>
      </c>
      <c r="W1460" s="76" t="s">
        <v>3075</v>
      </c>
      <c r="X1460" s="76" t="str">
        <f>IF(C1460="","",C1460)</f>
        <v>That'll be the Day</v>
      </c>
      <c r="Y1460" s="77" t="s">
        <v>3077</v>
      </c>
      <c r="Z1460" s="76">
        <f>IF(L1460="","",L1460)</f>
        <v>1957</v>
      </c>
      <c r="AA1460" s="76" t="s">
        <v>3076</v>
      </c>
      <c r="AB1460" s="76" t="str">
        <f>_xlfn.CONCAT(U1460:AA1460)</f>
        <v>&lt;table class="questions" width="290"&gt;&lt;tr&gt;&lt;td height="50"&gt;&lt;div align="center"&gt;2 Points &lt;/div&gt;&lt;/td&gt;&lt;/tr&gt;&lt;tr&gt;&lt;td height="30"&gt;&lt;div align="center"&gt;The Crickets&lt;/div&gt;&lt;/td&gt;&lt;/tr&gt;&lt;tr&gt;&lt;td height="30"&gt;&lt;div align="center"&gt;That'll be the Day&lt;/div&gt;&lt;/td&gt;&lt;/tr&gt;&lt;tr&gt;&lt;td height="30"&gt;&lt;div align="center"&gt;&lt;/div&gt;&lt;/td&gt;&lt;/tr&gt;&lt;tr&gt;&lt;td height="30"&gt;&lt;div align="center"&gt;1957&lt;/div&gt;&lt;/td&gt;&lt;/tr&gt;&lt;/table&gt;</v>
      </c>
      <c r="AC1460" s="50" t="s">
        <v>2615</v>
      </c>
      <c r="AD1460" s="50" t="str">
        <f>IF(A1460="","","Assets/"&amp;N1460&amp;"/"&amp;Q1460&amp;"/"&amp;P1460&amp;".mp3")</f>
        <v>Assets/1950/1/31.mp3</v>
      </c>
      <c r="AE1460" s="51" t="s">
        <v>2614</v>
      </c>
      <c r="AF1460" s="50" t="str">
        <f>IF(A1460="","","Tune "&amp;66*(Q1460-1)+P1460)</f>
        <v>Tune 31</v>
      </c>
      <c r="AG1460" s="50" t="s">
        <v>2613</v>
      </c>
      <c r="AH1460" s="50" t="str">
        <f>AC1460&amp;AD1460&amp;AE1460&amp;AF1460&amp;AG1460</f>
        <v>&lt;li&gt;&lt;a href="Assets/1950/1/31.mp3"&gt;Tune 31&lt;/a&gt;&lt;/li&gt;</v>
      </c>
      <c r="AI1460" s="53" t="s">
        <v>2616</v>
      </c>
      <c r="AJ1460" s="53">
        <f>IF(A1460="","",66*(Q1460-1)+P1460)</f>
        <v>31</v>
      </c>
      <c r="AK1460" s="53" t="s">
        <v>2617</v>
      </c>
      <c r="AL1460" s="53" t="str">
        <f>IF(A1460="","",B1460&amp;"&lt;/td&gt;&lt;td&gt;"&amp;C1460&amp;"&lt;/td&gt;&lt;/tr&gt;")</f>
        <v>The Crickets&lt;/td&gt;&lt;td&gt;That'll be the Day&lt;/td&gt;&lt;/tr&gt;</v>
      </c>
      <c r="AM1460" s="53" t="str">
        <f>AI1460&amp;AJ1460&amp;AK1460&amp;AL1460</f>
        <v>&lt;tr&gt;&lt;td align="left"&gt;31&lt;/td&gt;&lt;td align="left"&gt;The Crickets&lt;/td&gt;&lt;td&gt;That'll be the Day&lt;/td&gt;&lt;/tr&gt;</v>
      </c>
      <c r="AN1460" s="64">
        <f>IF(MAX(LEN(B1460),LEN(C1460))=0,"",MAX(LEN(B1460),LEN(C1460)))</f>
        <v>18</v>
      </c>
    </row>
    <row r="1461" spans="1:40" x14ac:dyDescent="0.25">
      <c r="A1461" s="10" t="str">
        <f>N1461&amp;Q1461&amp;R1461&amp;S1461</f>
        <v>196015J</v>
      </c>
      <c r="B1461" s="35" t="s">
        <v>1583</v>
      </c>
      <c r="C1461" s="35" t="s">
        <v>1790</v>
      </c>
      <c r="D1461" s="35" t="s">
        <v>672</v>
      </c>
      <c r="E1461" s="35" t="s">
        <v>682</v>
      </c>
      <c r="F1461" s="15"/>
      <c r="G1461" s="15"/>
      <c r="H1461" s="15"/>
      <c r="I1461" s="15"/>
      <c r="J1461" s="15"/>
      <c r="K1461" s="14"/>
      <c r="L1461" s="15">
        <v>1966</v>
      </c>
      <c r="M1461" s="10"/>
      <c r="N1461" s="81">
        <v>1960</v>
      </c>
      <c r="O1461" s="10"/>
      <c r="P1461" s="15">
        <v>54</v>
      </c>
      <c r="Q1461" s="15">
        <v>1</v>
      </c>
      <c r="R1461" s="15">
        <v>5</v>
      </c>
      <c r="S1461" s="35" t="s">
        <v>1071</v>
      </c>
      <c r="U1461" s="76" t="s">
        <v>3074</v>
      </c>
      <c r="V1461" s="76" t="str">
        <f>IF(B1461="","",B1461)</f>
        <v>Wilson Pickett</v>
      </c>
      <c r="W1461" s="76" t="s">
        <v>3075</v>
      </c>
      <c r="X1461" s="76" t="str">
        <f>IF(C1461="","",C1461)</f>
        <v>Mustang Sally</v>
      </c>
      <c r="Y1461" s="77" t="s">
        <v>3077</v>
      </c>
      <c r="Z1461" s="76">
        <f>IF(L1461="","",L1461)</f>
        <v>1966</v>
      </c>
      <c r="AA1461" s="76" t="s">
        <v>3076</v>
      </c>
      <c r="AB1461" s="76" t="str">
        <f>_xlfn.CONCAT(U1461:AA1461)</f>
        <v>&lt;table class="questions" width="290"&gt;&lt;tr&gt;&lt;td height="50"&gt;&lt;div align="center"&gt;2 Points &lt;/div&gt;&lt;/td&gt;&lt;/tr&gt;&lt;tr&gt;&lt;td height="30"&gt;&lt;div align="center"&gt;Wilson Pickett&lt;/div&gt;&lt;/td&gt;&lt;/tr&gt;&lt;tr&gt;&lt;td height="30"&gt;&lt;div align="center"&gt;Mustang Sally&lt;/div&gt;&lt;/td&gt;&lt;/tr&gt;&lt;tr&gt;&lt;td height="30"&gt;&lt;div align="center"&gt;&lt;/div&gt;&lt;/td&gt;&lt;/tr&gt;&lt;tr&gt;&lt;td height="30"&gt;&lt;div align="center"&gt;1966&lt;/div&gt;&lt;/td&gt;&lt;/tr&gt;&lt;/table&gt;</v>
      </c>
      <c r="AC1461" s="50" t="s">
        <v>2615</v>
      </c>
      <c r="AD1461" s="50" t="str">
        <f>IF(A1461="","","Assets/"&amp;N1461&amp;"/"&amp;Q1461&amp;"/"&amp;P1461&amp;".mp3")</f>
        <v>Assets/1960/1/54.mp3</v>
      </c>
      <c r="AE1461" s="51" t="s">
        <v>2614</v>
      </c>
      <c r="AF1461" s="50" t="str">
        <f>IF(A1461="","","Tune "&amp;66*(Q1461-1)+P1461)</f>
        <v>Tune 54</v>
      </c>
      <c r="AG1461" s="50" t="s">
        <v>2613</v>
      </c>
      <c r="AH1461" s="50" t="str">
        <f>AC1461&amp;AD1461&amp;AE1461&amp;AF1461&amp;AG1461</f>
        <v>&lt;li&gt;&lt;a href="Assets/1960/1/54.mp3"&gt;Tune 54&lt;/a&gt;&lt;/li&gt;</v>
      </c>
      <c r="AI1461" s="53" t="s">
        <v>2616</v>
      </c>
      <c r="AJ1461" s="53">
        <f>IF(A1461="","",66*(Q1461-1)+P1461)</f>
        <v>54</v>
      </c>
      <c r="AK1461" s="53" t="s">
        <v>2617</v>
      </c>
      <c r="AL1461" s="53" t="str">
        <f>IF(A1461="","",B1461&amp;"&lt;/td&gt;&lt;td&gt;"&amp;C1461&amp;"&lt;/td&gt;&lt;/tr&gt;")</f>
        <v>Wilson Pickett&lt;/td&gt;&lt;td&gt;Mustang Sally&lt;/td&gt;&lt;/tr&gt;</v>
      </c>
      <c r="AM1461" s="53" t="str">
        <f>AI1461&amp;AJ1461&amp;AK1461&amp;AL1461</f>
        <v>&lt;tr&gt;&lt;td align="left"&gt;54&lt;/td&gt;&lt;td align="left"&gt;Wilson Pickett&lt;/td&gt;&lt;td&gt;Mustang Sally&lt;/td&gt;&lt;/tr&gt;</v>
      </c>
      <c r="AN1461" s="64">
        <f>IF(MAX(LEN(B1461),LEN(C1461))=0,"",MAX(LEN(B1461),LEN(C1461)))</f>
        <v>14</v>
      </c>
    </row>
    <row r="1462" spans="1:40" x14ac:dyDescent="0.25">
      <c r="A1462" s="10" t="str">
        <f>N1462&amp;Q1462&amp;R1462&amp;S1462</f>
        <v>2000-200416D</v>
      </c>
      <c r="B1462" s="35" t="s">
        <v>1690</v>
      </c>
      <c r="C1462" s="35" t="s">
        <v>703</v>
      </c>
      <c r="D1462" s="15"/>
      <c r="E1462" s="15"/>
      <c r="F1462" s="15"/>
      <c r="G1462" s="15"/>
      <c r="H1462" s="15"/>
      <c r="I1462" s="15"/>
      <c r="J1462" s="15"/>
      <c r="K1462" s="14"/>
      <c r="L1462" s="15">
        <v>2003</v>
      </c>
      <c r="M1462" s="10"/>
      <c r="N1462" s="3" t="s">
        <v>2620</v>
      </c>
      <c r="O1462" s="10"/>
      <c r="P1462" s="15">
        <v>59</v>
      </c>
      <c r="Q1462" s="15">
        <v>1</v>
      </c>
      <c r="R1462" s="15">
        <v>6</v>
      </c>
      <c r="S1462" s="35" t="s">
        <v>86</v>
      </c>
      <c r="U1462" s="76" t="s">
        <v>3074</v>
      </c>
      <c r="V1462" s="76" t="str">
        <f>IF(B1462="","",B1462)</f>
        <v>The Killers</v>
      </c>
      <c r="W1462" s="76" t="s">
        <v>3075</v>
      </c>
      <c r="X1462" s="76" t="str">
        <f>IF(C1462="","",C1462)</f>
        <v>Mr Brightside</v>
      </c>
      <c r="Y1462" s="77" t="s">
        <v>3077</v>
      </c>
      <c r="Z1462" s="76">
        <f>IF(L1462="","",L1462)</f>
        <v>2003</v>
      </c>
      <c r="AA1462" s="76" t="s">
        <v>3076</v>
      </c>
      <c r="AB1462" s="76" t="str">
        <f>_xlfn.CONCAT(U1462:AA1462)</f>
        <v>&lt;table class="questions" width="290"&gt;&lt;tr&gt;&lt;td height="50"&gt;&lt;div align="center"&gt;2 Points &lt;/div&gt;&lt;/td&gt;&lt;/tr&gt;&lt;tr&gt;&lt;td height="30"&gt;&lt;div align="center"&gt;The Killers&lt;/div&gt;&lt;/td&gt;&lt;/tr&gt;&lt;tr&gt;&lt;td height="30"&gt;&lt;div align="center"&gt;Mr Brightside&lt;/div&gt;&lt;/td&gt;&lt;/tr&gt;&lt;tr&gt;&lt;td height="30"&gt;&lt;div align="center"&gt;&lt;/div&gt;&lt;/td&gt;&lt;/tr&gt;&lt;tr&gt;&lt;td height="30"&gt;&lt;div align="center"&gt;2003&lt;/div&gt;&lt;/td&gt;&lt;/tr&gt;&lt;/table&gt;</v>
      </c>
      <c r="AC1462" s="50" t="s">
        <v>2615</v>
      </c>
      <c r="AD1462" s="50" t="str">
        <f>IF(A1462="","","Assets/"&amp;N1462&amp;"/"&amp;Q1462&amp;"/"&amp;P1462&amp;".mp3")</f>
        <v>Assets/2000-2004/1/59.mp3</v>
      </c>
      <c r="AE1462" s="51" t="s">
        <v>2614</v>
      </c>
      <c r="AF1462" s="50" t="str">
        <f>IF(A1462="","","Tune "&amp;66*(Q1462-1)+P1462)</f>
        <v>Tune 59</v>
      </c>
      <c r="AG1462" s="50" t="s">
        <v>2613</v>
      </c>
      <c r="AH1462" s="50" t="str">
        <f>AC1462&amp;AD1462&amp;AE1462&amp;AF1462&amp;AG1462</f>
        <v>&lt;li&gt;&lt;a href="Assets/2000-2004/1/59.mp3"&gt;Tune 59&lt;/a&gt;&lt;/li&gt;</v>
      </c>
      <c r="AI1462" s="53" t="s">
        <v>2616</v>
      </c>
      <c r="AJ1462" s="53">
        <f>IF(A1462="","",66*(Q1462-1)+P1462)</f>
        <v>59</v>
      </c>
      <c r="AK1462" s="53" t="s">
        <v>2617</v>
      </c>
      <c r="AL1462" s="53" t="str">
        <f>IF(A1462="","",B1462&amp;"&lt;/td&gt;&lt;td&gt;"&amp;C1462&amp;"&lt;/td&gt;&lt;/tr&gt;")</f>
        <v>The Killers&lt;/td&gt;&lt;td&gt;Mr Brightside&lt;/td&gt;&lt;/tr&gt;</v>
      </c>
      <c r="AM1462" s="53" t="str">
        <f>AI1462&amp;AJ1462&amp;AK1462&amp;AL1462</f>
        <v>&lt;tr&gt;&lt;td align="left"&gt;59&lt;/td&gt;&lt;td align="left"&gt;The Killers&lt;/td&gt;&lt;td&gt;Mr Brightside&lt;/td&gt;&lt;/tr&gt;</v>
      </c>
      <c r="AN1462" s="64">
        <f>IF(MAX(LEN(B1462),LEN(C1462))=0,"",MAX(LEN(B1462),LEN(C1462)))</f>
        <v>13</v>
      </c>
    </row>
    <row r="1463" spans="1:40" x14ac:dyDescent="0.25">
      <c r="A1463" s="10" t="str">
        <f>N1463&amp;Q1463&amp;R1463&amp;S1463</f>
        <v>Film24H</v>
      </c>
      <c r="B1463" s="35" t="s">
        <v>1831</v>
      </c>
      <c r="C1463" s="35"/>
      <c r="D1463" s="35" t="s">
        <v>504</v>
      </c>
      <c r="E1463" s="15"/>
      <c r="F1463" s="15"/>
      <c r="G1463" s="15"/>
      <c r="H1463" s="35" t="s">
        <v>1832</v>
      </c>
      <c r="I1463" s="15"/>
      <c r="J1463" s="15"/>
      <c r="K1463" s="14"/>
      <c r="L1463" s="15"/>
      <c r="M1463" s="10"/>
      <c r="N1463" s="4" t="s">
        <v>698</v>
      </c>
      <c r="O1463" s="10"/>
      <c r="P1463" s="15">
        <v>41</v>
      </c>
      <c r="Q1463" s="15">
        <v>2</v>
      </c>
      <c r="R1463" s="15">
        <v>4</v>
      </c>
      <c r="S1463" s="35" t="s">
        <v>1069</v>
      </c>
      <c r="U1463" s="76" t="s">
        <v>3074</v>
      </c>
      <c r="V1463" s="76" t="str">
        <f>IF(B1463="","",B1463)</f>
        <v>Imitation Game</v>
      </c>
      <c r="W1463" s="76" t="s">
        <v>3075</v>
      </c>
      <c r="X1463" s="76" t="str">
        <f>IF(C1463="","",C1463)</f>
        <v/>
      </c>
      <c r="Y1463" s="77" t="s">
        <v>3077</v>
      </c>
      <c r="Z1463" s="76" t="str">
        <f>IF(L1463="","",L1463)</f>
        <v/>
      </c>
      <c r="AA1463" s="76" t="s">
        <v>3076</v>
      </c>
      <c r="AB1463" s="76" t="str">
        <f>_xlfn.CONCAT(U1463:AA1463)</f>
        <v>&lt;table class="questions" width="290"&gt;&lt;tr&gt;&lt;td height="50"&gt;&lt;div align="center"&gt;2 Points &lt;/div&gt;&lt;/td&gt;&lt;/tr&gt;&lt;tr&gt;&lt;td height="30"&gt;&lt;div align="center"&gt;Imitation Game&lt;/div&gt;&lt;/td&gt;&lt;/tr&gt;&lt;tr&gt;&lt;td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63" s="50" t="s">
        <v>2615</v>
      </c>
      <c r="AD1463" s="50" t="str">
        <f>IF(A1463="","","Assets/"&amp;N1463&amp;"/"&amp;Q1463&amp;"/"&amp;P1463&amp;".mp3")</f>
        <v>Assets/Film/2/41.mp3</v>
      </c>
      <c r="AE1463" s="51" t="s">
        <v>2614</v>
      </c>
      <c r="AF1463" s="50" t="str">
        <f>IF(A1463="","","Tune "&amp;66*(Q1463-1)+P1463)</f>
        <v>Tune 107</v>
      </c>
      <c r="AG1463" s="50" t="s">
        <v>2613</v>
      </c>
      <c r="AH1463" s="50" t="str">
        <f>AC1463&amp;AD1463&amp;AE1463&amp;AF1463&amp;AG1463</f>
        <v>&lt;li&gt;&lt;a href="Assets/Film/2/41.mp3"&gt;Tune 107&lt;/a&gt;&lt;/li&gt;</v>
      </c>
      <c r="AI1463" s="53" t="s">
        <v>2616</v>
      </c>
      <c r="AJ1463" s="53">
        <f>IF(A1463="","",66*(Q1463-1)+P1463)</f>
        <v>107</v>
      </c>
      <c r="AK1463" s="53" t="s">
        <v>2617</v>
      </c>
      <c r="AL1463" s="53" t="str">
        <f>IF(A1463="","",B1463&amp;"&lt;/td&gt;&lt;td&gt;"&amp;C1463&amp;"&lt;/td&gt;&lt;/tr&gt;")</f>
        <v>Imitation Game&lt;/td&gt;&lt;td&gt;&lt;/td&gt;&lt;/tr&gt;</v>
      </c>
      <c r="AM1463" s="53" t="str">
        <f>AI1463&amp;AJ1463&amp;AK1463&amp;AL1463</f>
        <v>&lt;tr&gt;&lt;td align="left"&gt;107&lt;/td&gt;&lt;td align="left"&gt;Imitation Game&lt;/td&gt;&lt;td&gt;&lt;/td&gt;&lt;/tr&gt;</v>
      </c>
      <c r="AN1463" s="64">
        <f>IF(MAX(LEN(B1463),LEN(C1463))=0,"",MAX(LEN(B1463),LEN(C1463)))</f>
        <v>14</v>
      </c>
    </row>
    <row r="1464" spans="1:40" x14ac:dyDescent="0.25">
      <c r="A1464" s="10" t="str">
        <f>N1464&amp;Q1464&amp;R1464&amp;S1464</f>
        <v>Xmas14H</v>
      </c>
      <c r="B1464" s="35" t="s">
        <v>1937</v>
      </c>
      <c r="C1464" s="35" t="s">
        <v>1931</v>
      </c>
      <c r="D1464" s="35" t="s">
        <v>672</v>
      </c>
      <c r="E1464" s="35" t="s">
        <v>682</v>
      </c>
      <c r="F1464" s="15"/>
      <c r="G1464" s="15"/>
      <c r="H1464" s="15"/>
      <c r="I1464" s="15"/>
      <c r="J1464" s="15"/>
      <c r="K1464" s="14"/>
      <c r="L1464" s="15">
        <v>2006</v>
      </c>
      <c r="M1464" s="10"/>
      <c r="N1464" s="6" t="s">
        <v>90</v>
      </c>
      <c r="O1464" s="10"/>
      <c r="P1464" s="15">
        <v>41</v>
      </c>
      <c r="Q1464" s="15">
        <v>1</v>
      </c>
      <c r="R1464" s="15">
        <v>4</v>
      </c>
      <c r="S1464" s="35" t="s">
        <v>1069</v>
      </c>
      <c r="U1464" s="76" t="s">
        <v>3074</v>
      </c>
      <c r="V1464" s="76" t="str">
        <f>IF(B1464="","",B1464)</f>
        <v>The Puppini Sisters</v>
      </c>
      <c r="W1464" s="76" t="s">
        <v>3075</v>
      </c>
      <c r="X1464" s="76" t="str">
        <f>IF(C1464="","",C1464)</f>
        <v>Jingle Bells</v>
      </c>
      <c r="Y1464" s="77" t="s">
        <v>3077</v>
      </c>
      <c r="Z1464" s="76">
        <f>IF(L1464="","",L1464)</f>
        <v>2006</v>
      </c>
      <c r="AA1464" s="76" t="s">
        <v>3076</v>
      </c>
      <c r="AB1464" s="76" t="str">
        <f>_xlfn.CONCAT(U1464:AA1464)</f>
        <v>&lt;table class="questions" width="290"&gt;&lt;tr&gt;&lt;td height="50"&gt;&lt;div align="center"&gt;2 Points &lt;/div&gt;&lt;/td&gt;&lt;/tr&gt;&lt;tr&gt;&lt;td height="30"&gt;&lt;div align="center"&gt;The Puppini Sisters&lt;/div&gt;&lt;/td&gt;&lt;/tr&gt;&lt;tr&gt;&lt;td height="30"&gt;&lt;div align="center"&gt;Jingle Bells&lt;/div&gt;&lt;/td&gt;&lt;/tr&gt;&lt;tr&gt;&lt;td height="30"&gt;&lt;div align="center"&gt;&lt;/div&gt;&lt;/td&gt;&lt;/tr&gt;&lt;tr&gt;&lt;td height="30"&gt;&lt;div align="center"&gt;2006&lt;/div&gt;&lt;/td&gt;&lt;/tr&gt;&lt;/table&gt;</v>
      </c>
      <c r="AC1464" s="50" t="s">
        <v>2615</v>
      </c>
      <c r="AD1464" s="50" t="str">
        <f>IF(A1464="","","Assets/"&amp;N1464&amp;"/"&amp;Q1464&amp;"/"&amp;P1464&amp;".mp3")</f>
        <v>Assets/Xmas/1/41.mp3</v>
      </c>
      <c r="AE1464" s="51" t="s">
        <v>2614</v>
      </c>
      <c r="AF1464" s="50" t="str">
        <f>IF(A1464="","","Tune "&amp;66*(Q1464-1)+P1464)</f>
        <v>Tune 41</v>
      </c>
      <c r="AG1464" s="50" t="s">
        <v>2613</v>
      </c>
      <c r="AH1464" s="50" t="str">
        <f>AC1464&amp;AD1464&amp;AE1464&amp;AF1464&amp;AG1464</f>
        <v>&lt;li&gt;&lt;a href="Assets/Xmas/1/41.mp3"&gt;Tune 41&lt;/a&gt;&lt;/li&gt;</v>
      </c>
      <c r="AI1464" s="53" t="s">
        <v>2616</v>
      </c>
      <c r="AJ1464" s="53">
        <f>IF(A1464="","",66*(Q1464-1)+P1464)</f>
        <v>41</v>
      </c>
      <c r="AK1464" s="53" t="s">
        <v>2617</v>
      </c>
      <c r="AL1464" s="53" t="str">
        <f>IF(A1464="","",B1464&amp;"&lt;/td&gt;&lt;td&gt;"&amp;C1464&amp;"&lt;/td&gt;&lt;/tr&gt;")</f>
        <v>The Puppini Sisters&lt;/td&gt;&lt;td&gt;Jingle Bells&lt;/td&gt;&lt;/tr&gt;</v>
      </c>
      <c r="AM1464" s="53" t="str">
        <f>AI1464&amp;AJ1464&amp;AK1464&amp;AL1464</f>
        <v>&lt;tr&gt;&lt;td align="left"&gt;41&lt;/td&gt;&lt;td align="left"&gt;The Puppini Sisters&lt;/td&gt;&lt;td&gt;Jingle Bells&lt;/td&gt;&lt;/tr&gt;</v>
      </c>
      <c r="AN1464" s="64">
        <f>IF(MAX(LEN(B1464),LEN(C1464))=0,"",MAX(LEN(B1464),LEN(C1464)))</f>
        <v>19</v>
      </c>
    </row>
    <row r="1465" spans="1:40" x14ac:dyDescent="0.25">
      <c r="A1465" s="10" t="str">
        <f>N1465&amp;Q1465&amp;R1465&amp;S1465</f>
        <v>Film24I</v>
      </c>
      <c r="B1465" s="35" t="s">
        <v>2061</v>
      </c>
      <c r="C1465" s="15"/>
      <c r="D1465" s="15"/>
      <c r="E1465" s="15"/>
      <c r="F1465" s="15"/>
      <c r="G1465" s="15"/>
      <c r="H1465" s="15"/>
      <c r="I1465" s="15"/>
      <c r="J1465" s="15"/>
      <c r="K1465" s="14"/>
      <c r="L1465" s="15"/>
      <c r="M1465" s="10"/>
      <c r="N1465" s="4" t="s">
        <v>698</v>
      </c>
      <c r="O1465" s="10"/>
      <c r="P1465" s="15">
        <v>42</v>
      </c>
      <c r="Q1465" s="15">
        <v>2</v>
      </c>
      <c r="R1465" s="15">
        <v>4</v>
      </c>
      <c r="S1465" s="35" t="s">
        <v>1070</v>
      </c>
      <c r="U1465" s="76" t="s">
        <v>3074</v>
      </c>
      <c r="V1465" s="76" t="str">
        <f>IF(B1465="","",B1465)</f>
        <v>Hateful Eight</v>
      </c>
      <c r="W1465" s="76" t="s">
        <v>3075</v>
      </c>
      <c r="X1465" s="76" t="str">
        <f>IF(C1465="","",C1465)</f>
        <v/>
      </c>
      <c r="Y1465" s="77" t="s">
        <v>3077</v>
      </c>
      <c r="Z1465" s="76" t="str">
        <f>IF(L1465="","",L1465)</f>
        <v/>
      </c>
      <c r="AA1465" s="76" t="s">
        <v>3076</v>
      </c>
      <c r="AB1465" s="76" t="str">
        <f>_xlfn.CONCAT(U1465:AA1465)</f>
        <v>&lt;table class="questions" width="290"&gt;&lt;tr&gt;&lt;td height="50"&gt;&lt;div align="center"&gt;2 Points &lt;/div&gt;&lt;/td&gt;&lt;/tr&gt;&lt;tr&gt;&lt;td height="30"&gt;&lt;div align="center"&gt;Hateful Eight&lt;/div&gt;&lt;/td&gt;&lt;/tr&gt;&lt;tr&gt;&lt;td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65" s="50" t="s">
        <v>2615</v>
      </c>
      <c r="AD1465" s="50" t="str">
        <f>IF(A1465="","","Assets/"&amp;N1465&amp;"/"&amp;Q1465&amp;"/"&amp;P1465&amp;".mp3")</f>
        <v>Assets/Film/2/42.mp3</v>
      </c>
      <c r="AE1465" s="51" t="s">
        <v>2614</v>
      </c>
      <c r="AF1465" s="50" t="str">
        <f>IF(A1465="","","Tune "&amp;66*(Q1465-1)+P1465)</f>
        <v>Tune 108</v>
      </c>
      <c r="AG1465" s="50" t="s">
        <v>2613</v>
      </c>
      <c r="AH1465" s="50" t="str">
        <f>AC1465&amp;AD1465&amp;AE1465&amp;AF1465&amp;AG1465</f>
        <v>&lt;li&gt;&lt;a href="Assets/Film/2/42.mp3"&gt;Tune 108&lt;/a&gt;&lt;/li&gt;</v>
      </c>
      <c r="AI1465" s="53" t="s">
        <v>2616</v>
      </c>
      <c r="AJ1465" s="53">
        <f>IF(A1465="","",66*(Q1465-1)+P1465)</f>
        <v>108</v>
      </c>
      <c r="AK1465" s="53" t="s">
        <v>2617</v>
      </c>
      <c r="AL1465" s="53" t="str">
        <f>IF(A1465="","",B1465&amp;"&lt;/td&gt;&lt;td&gt;"&amp;C1465&amp;"&lt;/td&gt;&lt;/tr&gt;")</f>
        <v>Hateful Eight&lt;/td&gt;&lt;td&gt;&lt;/td&gt;&lt;/tr&gt;</v>
      </c>
      <c r="AM1465" s="53" t="str">
        <f>AI1465&amp;AJ1465&amp;AK1465&amp;AL1465</f>
        <v>&lt;tr&gt;&lt;td align="left"&gt;108&lt;/td&gt;&lt;td align="left"&gt;Hateful Eight&lt;/td&gt;&lt;td&gt;&lt;/td&gt;&lt;/tr&gt;</v>
      </c>
      <c r="AN1465" s="64">
        <f>IF(MAX(LEN(B1465),LEN(C1465))=0,"",MAX(LEN(B1465),LEN(C1465)))</f>
        <v>13</v>
      </c>
    </row>
    <row r="1466" spans="1:40" x14ac:dyDescent="0.25">
      <c r="A1466" s="10" t="str">
        <f>N1466&amp;Q1466&amp;R1466&amp;S1466</f>
        <v>196015K</v>
      </c>
      <c r="B1466" s="35" t="s">
        <v>1792</v>
      </c>
      <c r="C1466" s="35" t="s">
        <v>1791</v>
      </c>
      <c r="D1466" s="35" t="s">
        <v>672</v>
      </c>
      <c r="E1466" s="35" t="s">
        <v>682</v>
      </c>
      <c r="F1466" s="15"/>
      <c r="G1466" s="15"/>
      <c r="H1466" s="15"/>
      <c r="I1466" s="15"/>
      <c r="J1466" s="15"/>
      <c r="K1466" s="14"/>
      <c r="L1466" s="15">
        <v>1961</v>
      </c>
      <c r="M1466" s="10"/>
      <c r="N1466" s="81">
        <v>1960</v>
      </c>
      <c r="O1466" s="10"/>
      <c r="P1466" s="15">
        <v>55</v>
      </c>
      <c r="Q1466" s="15">
        <v>1</v>
      </c>
      <c r="R1466" s="15">
        <v>5</v>
      </c>
      <c r="S1466" s="35" t="s">
        <v>1072</v>
      </c>
      <c r="U1466" s="76" t="s">
        <v>3074</v>
      </c>
      <c r="V1466" s="76" t="str">
        <f>IF(B1466="","",B1466)</f>
        <v>The Shirelles</v>
      </c>
      <c r="W1466" s="76" t="s">
        <v>3075</v>
      </c>
      <c r="X1466" s="76" t="str">
        <f>IF(C1466="","",C1466)</f>
        <v>Will You Love Me Tomorrow</v>
      </c>
      <c r="Y1466" s="77" t="s">
        <v>3077</v>
      </c>
      <c r="Z1466" s="76">
        <f>IF(L1466="","",L1466)</f>
        <v>1961</v>
      </c>
      <c r="AA1466" s="76" t="s">
        <v>3076</v>
      </c>
      <c r="AB1466" s="76" t="str">
        <f>_xlfn.CONCAT(U1466:AA1466)</f>
        <v>&lt;table class="questions" width="290"&gt;&lt;tr&gt;&lt;td height="50"&gt;&lt;div align="center"&gt;2 Points &lt;/div&gt;&lt;/td&gt;&lt;/tr&gt;&lt;tr&gt;&lt;td height="30"&gt;&lt;div align="center"&gt;The Shirelles&lt;/div&gt;&lt;/td&gt;&lt;/tr&gt;&lt;tr&gt;&lt;td height="30"&gt;&lt;div align="center"&gt;Will You Love Me Tomorrow&lt;/div&gt;&lt;/td&gt;&lt;/tr&gt;&lt;tr&gt;&lt;td height="30"&gt;&lt;div align="center"&gt;&lt;/div&gt;&lt;/td&gt;&lt;/tr&gt;&lt;tr&gt;&lt;td height="30"&gt;&lt;div align="center"&gt;1961&lt;/div&gt;&lt;/td&gt;&lt;/tr&gt;&lt;/table&gt;</v>
      </c>
      <c r="AC1466" s="50" t="s">
        <v>2615</v>
      </c>
      <c r="AD1466" s="50" t="str">
        <f>IF(A1466="","","Assets/"&amp;N1466&amp;"/"&amp;Q1466&amp;"/"&amp;P1466&amp;".mp3")</f>
        <v>Assets/1960/1/55.mp3</v>
      </c>
      <c r="AE1466" s="51" t="s">
        <v>2614</v>
      </c>
      <c r="AF1466" s="50" t="str">
        <f>IF(A1466="","","Tune "&amp;66*(Q1466-1)+P1466)</f>
        <v>Tune 55</v>
      </c>
      <c r="AG1466" s="50" t="s">
        <v>2613</v>
      </c>
      <c r="AH1466" s="50" t="str">
        <f>AC1466&amp;AD1466&amp;AE1466&amp;AF1466&amp;AG1466</f>
        <v>&lt;li&gt;&lt;a href="Assets/1960/1/55.mp3"&gt;Tune 55&lt;/a&gt;&lt;/li&gt;</v>
      </c>
      <c r="AI1466" s="53" t="s">
        <v>2616</v>
      </c>
      <c r="AJ1466" s="53">
        <f>IF(A1466="","",66*(Q1466-1)+P1466)</f>
        <v>55</v>
      </c>
      <c r="AK1466" s="53" t="s">
        <v>2617</v>
      </c>
      <c r="AL1466" s="53" t="str">
        <f>IF(A1466="","",B1466&amp;"&lt;/td&gt;&lt;td&gt;"&amp;C1466&amp;"&lt;/td&gt;&lt;/tr&gt;")</f>
        <v>The Shirelles&lt;/td&gt;&lt;td&gt;Will You Love Me Tomorrow&lt;/td&gt;&lt;/tr&gt;</v>
      </c>
      <c r="AM1466" s="53" t="str">
        <f>AI1466&amp;AJ1466&amp;AK1466&amp;AL1466</f>
        <v>&lt;tr&gt;&lt;td align="left"&gt;55&lt;/td&gt;&lt;td align="left"&gt;The Shirelles&lt;/td&gt;&lt;td&gt;Will You Love Me Tomorrow&lt;/td&gt;&lt;/tr&gt;</v>
      </c>
      <c r="AN1466" s="64">
        <f>IF(MAX(LEN(B1466),LEN(C1466))=0,"",MAX(LEN(B1466),LEN(C1466)))</f>
        <v>25</v>
      </c>
    </row>
    <row r="1467" spans="1:40" x14ac:dyDescent="0.25">
      <c r="A1467" s="10" t="str">
        <f>N1467&amp;Q1467&amp;R1467&amp;S1467</f>
        <v>196016A</v>
      </c>
      <c r="B1467" s="35" t="s">
        <v>1794</v>
      </c>
      <c r="C1467" s="35" t="s">
        <v>1793</v>
      </c>
      <c r="D1467" s="35" t="s">
        <v>672</v>
      </c>
      <c r="E1467" s="35" t="s">
        <v>682</v>
      </c>
      <c r="F1467" s="15"/>
      <c r="G1467" s="15"/>
      <c r="H1467" s="15"/>
      <c r="I1467" s="15"/>
      <c r="J1467" s="15"/>
      <c r="K1467" s="14"/>
      <c r="L1467" s="15">
        <v>1965</v>
      </c>
      <c r="M1467" s="10"/>
      <c r="N1467" s="81">
        <v>1960</v>
      </c>
      <c r="O1467" s="10"/>
      <c r="P1467" s="15">
        <v>56</v>
      </c>
      <c r="Q1467" s="15">
        <v>1</v>
      </c>
      <c r="R1467" s="15">
        <v>6</v>
      </c>
      <c r="S1467" s="35" t="s">
        <v>84</v>
      </c>
      <c r="U1467" s="76" t="s">
        <v>3074</v>
      </c>
      <c r="V1467" s="76" t="str">
        <f>IF(B1467="","",B1467)</f>
        <v>Tom Jones</v>
      </c>
      <c r="W1467" s="76" t="s">
        <v>3075</v>
      </c>
      <c r="X1467" s="76" t="str">
        <f>IF(C1467="","",C1467)</f>
        <v>It's Not Unusual</v>
      </c>
      <c r="Y1467" s="77" t="s">
        <v>3077</v>
      </c>
      <c r="Z1467" s="76">
        <f>IF(L1467="","",L1467)</f>
        <v>1965</v>
      </c>
      <c r="AA1467" s="76" t="s">
        <v>3076</v>
      </c>
      <c r="AB1467" s="76" t="str">
        <f>_xlfn.CONCAT(U1467:AA1467)</f>
        <v>&lt;table class="questions" width="290"&gt;&lt;tr&gt;&lt;td height="50"&gt;&lt;div align="center"&gt;2 Points &lt;/div&gt;&lt;/td&gt;&lt;/tr&gt;&lt;tr&gt;&lt;td height="30"&gt;&lt;div align="center"&gt;Tom Jones&lt;/div&gt;&lt;/td&gt;&lt;/tr&gt;&lt;tr&gt;&lt;td height="30"&gt;&lt;div align="center"&gt;It's Not Unusual&lt;/div&gt;&lt;/td&gt;&lt;/tr&gt;&lt;tr&gt;&lt;td height="30"&gt;&lt;div align="center"&gt;&lt;/div&gt;&lt;/td&gt;&lt;/tr&gt;&lt;tr&gt;&lt;td height="30"&gt;&lt;div align="center"&gt;1965&lt;/div&gt;&lt;/td&gt;&lt;/tr&gt;&lt;/table&gt;</v>
      </c>
      <c r="AC1467" s="50" t="s">
        <v>2615</v>
      </c>
      <c r="AD1467" s="50" t="str">
        <f>IF(A1467="","","Assets/"&amp;N1467&amp;"/"&amp;Q1467&amp;"/"&amp;P1467&amp;".mp3")</f>
        <v>Assets/1960/1/56.mp3</v>
      </c>
      <c r="AE1467" s="51" t="s">
        <v>2614</v>
      </c>
      <c r="AF1467" s="50" t="str">
        <f>IF(A1467="","","Tune "&amp;66*(Q1467-1)+P1467)</f>
        <v>Tune 56</v>
      </c>
      <c r="AG1467" s="50" t="s">
        <v>2613</v>
      </c>
      <c r="AH1467" s="50" t="str">
        <f>AC1467&amp;AD1467&amp;AE1467&amp;AF1467&amp;AG1467</f>
        <v>&lt;li&gt;&lt;a href="Assets/1960/1/56.mp3"&gt;Tune 56&lt;/a&gt;&lt;/li&gt;</v>
      </c>
      <c r="AI1467" s="53" t="s">
        <v>2616</v>
      </c>
      <c r="AJ1467" s="53">
        <f>IF(A1467="","",66*(Q1467-1)+P1467)</f>
        <v>56</v>
      </c>
      <c r="AK1467" s="53" t="s">
        <v>2617</v>
      </c>
      <c r="AL1467" s="53" t="str">
        <f>IF(A1467="","",B1467&amp;"&lt;/td&gt;&lt;td&gt;"&amp;C1467&amp;"&lt;/td&gt;&lt;/tr&gt;")</f>
        <v>Tom Jones&lt;/td&gt;&lt;td&gt;It's Not Unusual&lt;/td&gt;&lt;/tr&gt;</v>
      </c>
      <c r="AM1467" s="53" t="str">
        <f>AI1467&amp;AJ1467&amp;AK1467&amp;AL1467</f>
        <v>&lt;tr&gt;&lt;td align="left"&gt;56&lt;/td&gt;&lt;td align="left"&gt;Tom Jones&lt;/td&gt;&lt;td&gt;It's Not Unusual&lt;/td&gt;&lt;/tr&gt;</v>
      </c>
      <c r="AN1467" s="64">
        <f>IF(MAX(LEN(B1467),LEN(C1467))=0,"",MAX(LEN(B1467),LEN(C1467)))</f>
        <v>16</v>
      </c>
    </row>
    <row r="1468" spans="1:40" x14ac:dyDescent="0.25">
      <c r="A1468" s="10" t="str">
        <f>N1468&amp;Q1468&amp;R1468&amp;S1468</f>
        <v>196016B</v>
      </c>
      <c r="B1468" s="35" t="s">
        <v>1796</v>
      </c>
      <c r="C1468" s="35" t="s">
        <v>1795</v>
      </c>
      <c r="D1468" s="35" t="s">
        <v>672</v>
      </c>
      <c r="E1468" s="35" t="s">
        <v>682</v>
      </c>
      <c r="F1468" s="15"/>
      <c r="G1468" s="15"/>
      <c r="H1468" s="15"/>
      <c r="I1468" s="15"/>
      <c r="J1468" s="15"/>
      <c r="K1468" s="14"/>
      <c r="L1468" s="15">
        <v>1966</v>
      </c>
      <c r="M1468" s="10"/>
      <c r="N1468" s="81">
        <v>1960</v>
      </c>
      <c r="O1468" s="10"/>
      <c r="P1468" s="15">
        <v>57</v>
      </c>
      <c r="Q1468" s="15">
        <v>1</v>
      </c>
      <c r="R1468" s="15">
        <v>6</v>
      </c>
      <c r="S1468" s="35" t="s">
        <v>85</v>
      </c>
      <c r="U1468" s="76" t="s">
        <v>3074</v>
      </c>
      <c r="V1468" s="76" t="str">
        <f>IF(B1468="","",B1468)</f>
        <v>Eddie Floyd</v>
      </c>
      <c r="W1468" s="76" t="s">
        <v>3075</v>
      </c>
      <c r="X1468" s="76" t="str">
        <f>IF(C1468="","",C1468)</f>
        <v>Knock on Wood</v>
      </c>
      <c r="Y1468" s="77" t="s">
        <v>3077</v>
      </c>
      <c r="Z1468" s="76">
        <f>IF(L1468="","",L1468)</f>
        <v>1966</v>
      </c>
      <c r="AA1468" s="76" t="s">
        <v>3076</v>
      </c>
      <c r="AB1468" s="76" t="str">
        <f>_xlfn.CONCAT(U1468:AA1468)</f>
        <v>&lt;table class="questions" width="290"&gt;&lt;tr&gt;&lt;td height="50"&gt;&lt;div align="center"&gt;2 Points &lt;/div&gt;&lt;/td&gt;&lt;/tr&gt;&lt;tr&gt;&lt;td height="30"&gt;&lt;div align="center"&gt;Eddie Floyd&lt;/div&gt;&lt;/td&gt;&lt;/tr&gt;&lt;tr&gt;&lt;td height="30"&gt;&lt;div align="center"&gt;Knock on Wood&lt;/div&gt;&lt;/td&gt;&lt;/tr&gt;&lt;tr&gt;&lt;td height="30"&gt;&lt;div align="center"&gt;&lt;/div&gt;&lt;/td&gt;&lt;/tr&gt;&lt;tr&gt;&lt;td height="30"&gt;&lt;div align="center"&gt;1966&lt;/div&gt;&lt;/td&gt;&lt;/tr&gt;&lt;/table&gt;</v>
      </c>
      <c r="AC1468" s="50" t="s">
        <v>2615</v>
      </c>
      <c r="AD1468" s="50" t="str">
        <f>IF(A1468="","","Assets/"&amp;N1468&amp;"/"&amp;Q1468&amp;"/"&amp;P1468&amp;".mp3")</f>
        <v>Assets/1960/1/57.mp3</v>
      </c>
      <c r="AE1468" s="51" t="s">
        <v>2614</v>
      </c>
      <c r="AF1468" s="50" t="str">
        <f>IF(A1468="","","Tune "&amp;66*(Q1468-1)+P1468)</f>
        <v>Tune 57</v>
      </c>
      <c r="AG1468" s="50" t="s">
        <v>2613</v>
      </c>
      <c r="AH1468" s="50" t="str">
        <f>AC1468&amp;AD1468&amp;AE1468&amp;AF1468&amp;AG1468</f>
        <v>&lt;li&gt;&lt;a href="Assets/1960/1/57.mp3"&gt;Tune 57&lt;/a&gt;&lt;/li&gt;</v>
      </c>
      <c r="AI1468" s="53" t="s">
        <v>2616</v>
      </c>
      <c r="AJ1468" s="53">
        <f>IF(A1468="","",66*(Q1468-1)+P1468)</f>
        <v>57</v>
      </c>
      <c r="AK1468" s="53" t="s">
        <v>2617</v>
      </c>
      <c r="AL1468" s="53" t="str">
        <f>IF(A1468="","",B1468&amp;"&lt;/td&gt;&lt;td&gt;"&amp;C1468&amp;"&lt;/td&gt;&lt;/tr&gt;")</f>
        <v>Eddie Floyd&lt;/td&gt;&lt;td&gt;Knock on Wood&lt;/td&gt;&lt;/tr&gt;</v>
      </c>
      <c r="AM1468" s="53" t="str">
        <f>AI1468&amp;AJ1468&amp;AK1468&amp;AL1468</f>
        <v>&lt;tr&gt;&lt;td align="left"&gt;57&lt;/td&gt;&lt;td align="left"&gt;Eddie Floyd&lt;/td&gt;&lt;td&gt;Knock on Wood&lt;/td&gt;&lt;/tr&gt;</v>
      </c>
      <c r="AN1468" s="64">
        <f>IF(MAX(LEN(B1468),LEN(C1468))=0,"",MAX(LEN(B1468),LEN(C1468)))</f>
        <v>13</v>
      </c>
    </row>
    <row r="1469" spans="1:40" x14ac:dyDescent="0.25">
      <c r="A1469" s="10" t="str">
        <f>N1469&amp;Q1469&amp;R1469&amp;S1469</f>
        <v>195013C</v>
      </c>
      <c r="B1469" s="35" t="s">
        <v>1787</v>
      </c>
      <c r="C1469" s="35" t="s">
        <v>2156</v>
      </c>
      <c r="D1469" s="15"/>
      <c r="E1469" s="15"/>
      <c r="F1469" s="15"/>
      <c r="G1469" s="15"/>
      <c r="H1469" s="15"/>
      <c r="I1469" s="15"/>
      <c r="J1469" s="15"/>
      <c r="K1469" s="14"/>
      <c r="L1469" s="15">
        <v>1953</v>
      </c>
      <c r="M1469" s="10"/>
      <c r="N1469" s="7">
        <v>1950</v>
      </c>
      <c r="O1469" s="10"/>
      <c r="P1469" s="15">
        <v>25</v>
      </c>
      <c r="Q1469" s="15">
        <v>1</v>
      </c>
      <c r="R1469" s="15">
        <v>3</v>
      </c>
      <c r="S1469" s="35" t="s">
        <v>89</v>
      </c>
      <c r="U1469" s="76" t="s">
        <v>3074</v>
      </c>
      <c r="V1469" s="76" t="str">
        <f>IF(B1469="","",B1469)</f>
        <v>The Drifters</v>
      </c>
      <c r="W1469" s="76" t="s">
        <v>3075</v>
      </c>
      <c r="X1469" s="76" t="str">
        <f>IF(C1469="","",C1469)</f>
        <v>Money Honey</v>
      </c>
      <c r="Y1469" s="77" t="s">
        <v>3077</v>
      </c>
      <c r="Z1469" s="76">
        <f>IF(L1469="","",L1469)</f>
        <v>1953</v>
      </c>
      <c r="AA1469" s="76" t="s">
        <v>3076</v>
      </c>
      <c r="AB1469" s="76" t="str">
        <f>_xlfn.CONCAT(U1469:AA1469)</f>
        <v>&lt;table class="questions" width="290"&gt;&lt;tr&gt;&lt;td height="50"&gt;&lt;div align="center"&gt;2 Points &lt;/div&gt;&lt;/td&gt;&lt;/tr&gt;&lt;tr&gt;&lt;td height="30"&gt;&lt;div align="center"&gt;The Drifters&lt;/div&gt;&lt;/td&gt;&lt;/tr&gt;&lt;tr&gt;&lt;td height="30"&gt;&lt;div align="center"&gt;Money Honey&lt;/div&gt;&lt;/td&gt;&lt;/tr&gt;&lt;tr&gt;&lt;td height="30"&gt;&lt;div align="center"&gt;&lt;/div&gt;&lt;/td&gt;&lt;/tr&gt;&lt;tr&gt;&lt;td height="30"&gt;&lt;div align="center"&gt;1953&lt;/div&gt;&lt;/td&gt;&lt;/tr&gt;&lt;/table&gt;</v>
      </c>
      <c r="AC1469" s="50" t="s">
        <v>2615</v>
      </c>
      <c r="AD1469" s="50" t="str">
        <f>IF(A1469="","","Assets/"&amp;N1469&amp;"/"&amp;Q1469&amp;"/"&amp;P1469&amp;".mp3")</f>
        <v>Assets/1950/1/25.mp3</v>
      </c>
      <c r="AE1469" s="51" t="s">
        <v>2614</v>
      </c>
      <c r="AF1469" s="50" t="str">
        <f>IF(A1469="","","Tune "&amp;66*(Q1469-1)+P1469)</f>
        <v>Tune 25</v>
      </c>
      <c r="AG1469" s="50" t="s">
        <v>2613</v>
      </c>
      <c r="AH1469" s="50" t="str">
        <f>AC1469&amp;AD1469&amp;AE1469&amp;AF1469&amp;AG1469</f>
        <v>&lt;li&gt;&lt;a href="Assets/1950/1/25.mp3"&gt;Tune 25&lt;/a&gt;&lt;/li&gt;</v>
      </c>
      <c r="AI1469" s="53" t="s">
        <v>2616</v>
      </c>
      <c r="AJ1469" s="53">
        <f>IF(A1469="","",66*(Q1469-1)+P1469)</f>
        <v>25</v>
      </c>
      <c r="AK1469" s="53" t="s">
        <v>2617</v>
      </c>
      <c r="AL1469" s="53" t="str">
        <f>IF(A1469="","",B1469&amp;"&lt;/td&gt;&lt;td&gt;"&amp;C1469&amp;"&lt;/td&gt;&lt;/tr&gt;")</f>
        <v>The Drifters&lt;/td&gt;&lt;td&gt;Money Honey&lt;/td&gt;&lt;/tr&gt;</v>
      </c>
      <c r="AM1469" s="53" t="str">
        <f>AI1469&amp;AJ1469&amp;AK1469&amp;AL1469</f>
        <v>&lt;tr&gt;&lt;td align="left"&gt;25&lt;/td&gt;&lt;td align="left"&gt;The Drifters&lt;/td&gt;&lt;td&gt;Money Honey&lt;/td&gt;&lt;/tr&gt;</v>
      </c>
      <c r="AN1469" s="64">
        <f>IF(MAX(LEN(B1469),LEN(C1469))=0,"",MAX(LEN(B1469),LEN(C1469)))</f>
        <v>12</v>
      </c>
    </row>
    <row r="1470" spans="1:40" x14ac:dyDescent="0.25">
      <c r="A1470" s="10" t="str">
        <f>N1470&amp;Q1470&amp;R1470&amp;S1470</f>
        <v>196016C</v>
      </c>
      <c r="B1470" s="35" t="s">
        <v>1797</v>
      </c>
      <c r="C1470" s="35" t="s">
        <v>483</v>
      </c>
      <c r="D1470" s="35" t="s">
        <v>672</v>
      </c>
      <c r="E1470" s="35" t="s">
        <v>682</v>
      </c>
      <c r="F1470" s="15"/>
      <c r="G1470" s="15"/>
      <c r="H1470" s="15"/>
      <c r="I1470" s="15"/>
      <c r="J1470" s="15"/>
      <c r="K1470" s="14"/>
      <c r="L1470" s="15">
        <v>1965</v>
      </c>
      <c r="M1470" s="10"/>
      <c r="N1470" s="81">
        <v>1960</v>
      </c>
      <c r="O1470" s="10"/>
      <c r="P1470" s="15">
        <v>58</v>
      </c>
      <c r="Q1470" s="15">
        <v>1</v>
      </c>
      <c r="R1470" s="15">
        <v>6</v>
      </c>
      <c r="S1470" s="35" t="s">
        <v>89</v>
      </c>
      <c r="U1470" s="76" t="s">
        <v>3074</v>
      </c>
      <c r="V1470" s="76" t="str">
        <f>IF(B1470="","",B1470)</f>
        <v>The Byrds</v>
      </c>
      <c r="W1470" s="76" t="s">
        <v>3075</v>
      </c>
      <c r="X1470" s="76" t="str">
        <f>IF(C1470="","",C1470)</f>
        <v>Mr Tambourine Man</v>
      </c>
      <c r="Y1470" s="77" t="s">
        <v>3077</v>
      </c>
      <c r="Z1470" s="76">
        <f>IF(L1470="","",L1470)</f>
        <v>1965</v>
      </c>
      <c r="AA1470" s="76" t="s">
        <v>3076</v>
      </c>
      <c r="AB1470" s="76" t="str">
        <f>_xlfn.CONCAT(U1470:AA1470)</f>
        <v>&lt;table class="questions" width="290"&gt;&lt;tr&gt;&lt;td height="50"&gt;&lt;div align="center"&gt;2 Points &lt;/div&gt;&lt;/td&gt;&lt;/tr&gt;&lt;tr&gt;&lt;td height="30"&gt;&lt;div align="center"&gt;The Byrds&lt;/div&gt;&lt;/td&gt;&lt;/tr&gt;&lt;tr&gt;&lt;td height="30"&gt;&lt;div align="center"&gt;Mr Tambourine Man&lt;/div&gt;&lt;/td&gt;&lt;/tr&gt;&lt;tr&gt;&lt;td height="30"&gt;&lt;div align="center"&gt;&lt;/div&gt;&lt;/td&gt;&lt;/tr&gt;&lt;tr&gt;&lt;td height="30"&gt;&lt;div align="center"&gt;1965&lt;/div&gt;&lt;/td&gt;&lt;/tr&gt;&lt;/table&gt;</v>
      </c>
      <c r="AC1470" s="50" t="s">
        <v>2615</v>
      </c>
      <c r="AD1470" s="50" t="str">
        <f>IF(A1470="","","Assets/"&amp;N1470&amp;"/"&amp;Q1470&amp;"/"&amp;P1470&amp;".mp3")</f>
        <v>Assets/1960/1/58.mp3</v>
      </c>
      <c r="AE1470" s="51" t="s">
        <v>2614</v>
      </c>
      <c r="AF1470" s="50" t="str">
        <f>IF(A1470="","","Tune "&amp;66*(Q1470-1)+P1470)</f>
        <v>Tune 58</v>
      </c>
      <c r="AG1470" s="50" t="s">
        <v>2613</v>
      </c>
      <c r="AH1470" s="50" t="str">
        <f>AC1470&amp;AD1470&amp;AE1470&amp;AF1470&amp;AG1470</f>
        <v>&lt;li&gt;&lt;a href="Assets/1960/1/58.mp3"&gt;Tune 58&lt;/a&gt;&lt;/li&gt;</v>
      </c>
      <c r="AI1470" s="53" t="s">
        <v>2616</v>
      </c>
      <c r="AJ1470" s="53">
        <f>IF(A1470="","",66*(Q1470-1)+P1470)</f>
        <v>58</v>
      </c>
      <c r="AK1470" s="53" t="s">
        <v>2617</v>
      </c>
      <c r="AL1470" s="53" t="str">
        <f>IF(A1470="","",B1470&amp;"&lt;/td&gt;&lt;td&gt;"&amp;C1470&amp;"&lt;/td&gt;&lt;/tr&gt;")</f>
        <v>The Byrds&lt;/td&gt;&lt;td&gt;Mr Tambourine Man&lt;/td&gt;&lt;/tr&gt;</v>
      </c>
      <c r="AM1470" s="53" t="str">
        <f>AI1470&amp;AJ1470&amp;AK1470&amp;AL1470</f>
        <v>&lt;tr&gt;&lt;td align="left"&gt;58&lt;/td&gt;&lt;td align="left"&gt;The Byrds&lt;/td&gt;&lt;td&gt;Mr Tambourine Man&lt;/td&gt;&lt;/tr&gt;</v>
      </c>
      <c r="AN1470" s="64">
        <f>IF(MAX(LEN(B1470),LEN(C1470))=0,"",MAX(LEN(B1470),LEN(C1470)))</f>
        <v>17</v>
      </c>
    </row>
    <row r="1471" spans="1:40" x14ac:dyDescent="0.25">
      <c r="A1471" s="10" t="str">
        <f>N1471&amp;Q1471&amp;R1471&amp;S1471</f>
        <v>195013K</v>
      </c>
      <c r="B1471" s="15" t="s">
        <v>2912</v>
      </c>
      <c r="C1471" s="60" t="s">
        <v>2914</v>
      </c>
      <c r="D1471" s="15"/>
      <c r="E1471" s="15"/>
      <c r="F1471" s="15"/>
      <c r="G1471" s="15"/>
      <c r="H1471" s="15"/>
      <c r="I1471" s="15"/>
      <c r="J1471" s="15"/>
      <c r="K1471" s="14"/>
      <c r="L1471" s="15">
        <v>1958</v>
      </c>
      <c r="M1471" s="10"/>
      <c r="N1471" s="7">
        <v>1950</v>
      </c>
      <c r="O1471" s="10"/>
      <c r="P1471" s="15">
        <v>33</v>
      </c>
      <c r="Q1471" s="15">
        <v>1</v>
      </c>
      <c r="R1471" s="15">
        <v>3</v>
      </c>
      <c r="S1471" s="60" t="s">
        <v>1072</v>
      </c>
      <c r="U1471" s="76" t="s">
        <v>3074</v>
      </c>
      <c r="V1471" s="76" t="str">
        <f>IF(B1471="","",B1471)</f>
        <v>The Everly Brothers</v>
      </c>
      <c r="W1471" s="76" t="s">
        <v>3075</v>
      </c>
      <c r="X1471" s="76" t="str">
        <f>IF(C1471="","",C1471)</f>
        <v>All I have to do is Dream</v>
      </c>
      <c r="Y1471" s="77" t="s">
        <v>3077</v>
      </c>
      <c r="Z1471" s="76">
        <f>IF(L1471="","",L1471)</f>
        <v>1958</v>
      </c>
      <c r="AA1471" s="76" t="s">
        <v>3076</v>
      </c>
      <c r="AB1471" s="76" t="str">
        <f>_xlfn.CONCAT(U1471:AA1471)</f>
        <v>&lt;table class="questions" width="290"&gt;&lt;tr&gt;&lt;td height="50"&gt;&lt;div align="center"&gt;2 Points &lt;/div&gt;&lt;/td&gt;&lt;/tr&gt;&lt;tr&gt;&lt;td height="30"&gt;&lt;div align="center"&gt;The Everly Brothers&lt;/div&gt;&lt;/td&gt;&lt;/tr&gt;&lt;tr&gt;&lt;td height="30"&gt;&lt;div align="center"&gt;All I have to do is Dream&lt;/div&gt;&lt;/td&gt;&lt;/tr&gt;&lt;tr&gt;&lt;td height="30"&gt;&lt;div align="center"&gt;&lt;/div&gt;&lt;/td&gt;&lt;/tr&gt;&lt;tr&gt;&lt;td height="30"&gt;&lt;div align="center"&gt;1958&lt;/div&gt;&lt;/td&gt;&lt;/tr&gt;&lt;/table&gt;</v>
      </c>
      <c r="AC1471" s="50" t="s">
        <v>2615</v>
      </c>
      <c r="AD1471" s="50" t="str">
        <f>IF(A1471="","","Assets/"&amp;N1471&amp;"/"&amp;Q1471&amp;"/"&amp;P1471&amp;".mp3")</f>
        <v>Assets/1950/1/33.mp3</v>
      </c>
      <c r="AE1471" s="51" t="s">
        <v>2614</v>
      </c>
      <c r="AF1471" s="50" t="str">
        <f>IF(A1471="","","Tune "&amp;66*(Q1471-1)+P1471)</f>
        <v>Tune 33</v>
      </c>
      <c r="AG1471" s="50" t="s">
        <v>2613</v>
      </c>
      <c r="AH1471" s="50" t="str">
        <f>AC1471&amp;AD1471&amp;AE1471&amp;AF1471&amp;AG1471</f>
        <v>&lt;li&gt;&lt;a href="Assets/1950/1/33.mp3"&gt;Tune 33&lt;/a&gt;&lt;/li&gt;</v>
      </c>
      <c r="AI1471" s="53" t="s">
        <v>2616</v>
      </c>
      <c r="AJ1471" s="53">
        <f>IF(A1471="","",66*(Q1471-1)+P1471)</f>
        <v>33</v>
      </c>
      <c r="AK1471" s="53" t="s">
        <v>2617</v>
      </c>
      <c r="AL1471" s="53" t="str">
        <f>IF(A1471="","",B1471&amp;"&lt;/td&gt;&lt;td&gt;"&amp;C1471&amp;"&lt;/td&gt;&lt;/tr&gt;")</f>
        <v>The Everly Brothers&lt;/td&gt;&lt;td&gt;All I have to do is Dream&lt;/td&gt;&lt;/tr&gt;</v>
      </c>
      <c r="AM1471" s="53" t="str">
        <f>AI1471&amp;AJ1471&amp;AK1471&amp;AL1471</f>
        <v>&lt;tr&gt;&lt;td align="left"&gt;33&lt;/td&gt;&lt;td align="left"&gt;The Everly Brothers&lt;/td&gt;&lt;td&gt;All I have to do is Dream&lt;/td&gt;&lt;/tr&gt;</v>
      </c>
      <c r="AN1471" s="64">
        <f>IF(MAX(LEN(B1471),LEN(C1471))=0,"",MAX(LEN(B1471),LEN(C1471)))</f>
        <v>25</v>
      </c>
    </row>
    <row r="1472" spans="1:40" x14ac:dyDescent="0.25">
      <c r="A1472" s="10" t="str">
        <f>N1472&amp;Q1472&amp;R1472&amp;S1472</f>
        <v>195012G</v>
      </c>
      <c r="B1472" s="35" t="s">
        <v>1836</v>
      </c>
      <c r="C1472" s="35" t="s">
        <v>1837</v>
      </c>
      <c r="D1472" s="35" t="s">
        <v>672</v>
      </c>
      <c r="E1472" s="35" t="s">
        <v>682</v>
      </c>
      <c r="F1472" s="15"/>
      <c r="G1472" s="15"/>
      <c r="H1472" s="15"/>
      <c r="I1472" s="15"/>
      <c r="J1472" s="15"/>
      <c r="K1472" s="14"/>
      <c r="L1472" s="15">
        <v>1957</v>
      </c>
      <c r="M1472" s="10"/>
      <c r="N1472" s="7">
        <v>1950</v>
      </c>
      <c r="O1472" s="10"/>
      <c r="P1472" s="15">
        <v>18</v>
      </c>
      <c r="Q1472" s="15">
        <v>1</v>
      </c>
      <c r="R1472" s="15">
        <v>2</v>
      </c>
      <c r="S1472" s="35" t="s">
        <v>1068</v>
      </c>
      <c r="U1472" s="76" t="s">
        <v>3074</v>
      </c>
      <c r="V1472" s="76" t="str">
        <f>IF(B1472="","",B1472)</f>
        <v xml:space="preserve">The Everly Brothers </v>
      </c>
      <c r="W1472" s="76" t="s">
        <v>3075</v>
      </c>
      <c r="X1472" s="76" t="str">
        <f>IF(C1472="","",C1472)</f>
        <v>Wake Up Little Susie</v>
      </c>
      <c r="Y1472" s="77" t="s">
        <v>3077</v>
      </c>
      <c r="Z1472" s="76">
        <f>IF(L1472="","",L1472)</f>
        <v>1957</v>
      </c>
      <c r="AA1472" s="76" t="s">
        <v>3076</v>
      </c>
      <c r="AB1472" s="76" t="str">
        <f>_xlfn.CONCAT(U1472:AA1472)</f>
        <v>&lt;table class="questions" width="290"&gt;&lt;tr&gt;&lt;td height="50"&gt;&lt;div align="center"&gt;2 Points &lt;/div&gt;&lt;/td&gt;&lt;/tr&gt;&lt;tr&gt;&lt;td height="30"&gt;&lt;div align="center"&gt;The Everly Brothers &lt;/div&gt;&lt;/td&gt;&lt;/tr&gt;&lt;tr&gt;&lt;td height="30"&gt;&lt;div align="center"&gt;Wake Up Little Susie&lt;/div&gt;&lt;/td&gt;&lt;/tr&gt;&lt;tr&gt;&lt;td height="30"&gt;&lt;div align="center"&gt;&lt;/div&gt;&lt;/td&gt;&lt;/tr&gt;&lt;tr&gt;&lt;td height="30"&gt;&lt;div align="center"&gt;1957&lt;/div&gt;&lt;/td&gt;&lt;/tr&gt;&lt;/table&gt;</v>
      </c>
      <c r="AC1472" s="50" t="s">
        <v>2615</v>
      </c>
      <c r="AD1472" s="50" t="str">
        <f>IF(A1472="","","Assets/"&amp;N1472&amp;"/"&amp;Q1472&amp;"/"&amp;P1472&amp;".mp3")</f>
        <v>Assets/1950/1/18.mp3</v>
      </c>
      <c r="AE1472" s="51" t="s">
        <v>2614</v>
      </c>
      <c r="AF1472" s="50" t="str">
        <f>IF(A1472="","","Tune "&amp;66*(Q1472-1)+P1472)</f>
        <v>Tune 18</v>
      </c>
      <c r="AG1472" s="50" t="s">
        <v>2613</v>
      </c>
      <c r="AH1472" s="50" t="str">
        <f>AC1472&amp;AD1472&amp;AE1472&amp;AF1472&amp;AG1472</f>
        <v>&lt;li&gt;&lt;a href="Assets/1950/1/18.mp3"&gt;Tune 18&lt;/a&gt;&lt;/li&gt;</v>
      </c>
      <c r="AI1472" s="53" t="s">
        <v>2616</v>
      </c>
      <c r="AJ1472" s="53">
        <f>IF(A1472="","",66*(Q1472-1)+P1472)</f>
        <v>18</v>
      </c>
      <c r="AK1472" s="53" t="s">
        <v>2617</v>
      </c>
      <c r="AL1472" s="53" t="str">
        <f>IF(A1472="","",B1472&amp;"&lt;/td&gt;&lt;td&gt;"&amp;C1472&amp;"&lt;/td&gt;&lt;/tr&gt;")</f>
        <v>The Everly Brothers &lt;/td&gt;&lt;td&gt;Wake Up Little Susie&lt;/td&gt;&lt;/tr&gt;</v>
      </c>
      <c r="AM1472" s="53" t="str">
        <f>AI1472&amp;AJ1472&amp;AK1472&amp;AL1472</f>
        <v>&lt;tr&gt;&lt;td align="left"&gt;18&lt;/td&gt;&lt;td align="left"&gt;The Everly Brothers &lt;/td&gt;&lt;td&gt;Wake Up Little Susie&lt;/td&gt;&lt;/tr&gt;</v>
      </c>
      <c r="AN1472" s="64">
        <f>IF(MAX(LEN(B1472),LEN(C1472))=0,"",MAX(LEN(B1472),LEN(C1472)))</f>
        <v>20</v>
      </c>
    </row>
    <row r="1473" spans="1:40" x14ac:dyDescent="0.25">
      <c r="A1473" s="10" t="str">
        <f>N1473&amp;Q1473&amp;R1473&amp;S1473</f>
        <v>195012A</v>
      </c>
      <c r="B1473" s="15" t="s">
        <v>829</v>
      </c>
      <c r="C1473" s="15" t="s">
        <v>828</v>
      </c>
      <c r="D1473" s="15" t="s">
        <v>672</v>
      </c>
      <c r="E1473" s="15" t="s">
        <v>682</v>
      </c>
      <c r="F1473" s="15"/>
      <c r="G1473" s="15"/>
      <c r="H1473" s="15"/>
      <c r="I1473" s="15"/>
      <c r="J1473" s="15"/>
      <c r="K1473" s="14"/>
      <c r="L1473" s="15">
        <v>1956</v>
      </c>
      <c r="M1473" s="10"/>
      <c r="N1473" s="7">
        <v>1950</v>
      </c>
      <c r="O1473" s="10"/>
      <c r="P1473" s="15">
        <v>12</v>
      </c>
      <c r="Q1473" s="15">
        <v>1</v>
      </c>
      <c r="R1473" s="15">
        <v>2</v>
      </c>
      <c r="S1473" s="15" t="s">
        <v>84</v>
      </c>
      <c r="U1473" s="76" t="s">
        <v>3074</v>
      </c>
      <c r="V1473" s="76" t="str">
        <f>IF(B1473="","",B1473)</f>
        <v>The Five Satins</v>
      </c>
      <c r="W1473" s="76" t="s">
        <v>3075</v>
      </c>
      <c r="X1473" s="76" t="str">
        <f>IF(C1473="","",C1473)</f>
        <v>In the Still of the Night</v>
      </c>
      <c r="Y1473" s="77" t="s">
        <v>3077</v>
      </c>
      <c r="Z1473" s="76">
        <f>IF(L1473="","",L1473)</f>
        <v>1956</v>
      </c>
      <c r="AA1473" s="76" t="s">
        <v>3076</v>
      </c>
      <c r="AB1473" s="76" t="str">
        <f>_xlfn.CONCAT(U1473:AA1473)</f>
        <v>&lt;table class="questions" width="290"&gt;&lt;tr&gt;&lt;td height="50"&gt;&lt;div align="center"&gt;2 Points &lt;/div&gt;&lt;/td&gt;&lt;/tr&gt;&lt;tr&gt;&lt;td height="30"&gt;&lt;div align="center"&gt;The Five Satins&lt;/div&gt;&lt;/td&gt;&lt;/tr&gt;&lt;tr&gt;&lt;td height="30"&gt;&lt;div align="center"&gt;In the Still of the Night&lt;/div&gt;&lt;/td&gt;&lt;/tr&gt;&lt;tr&gt;&lt;td height="30"&gt;&lt;div align="center"&gt;&lt;/div&gt;&lt;/td&gt;&lt;/tr&gt;&lt;tr&gt;&lt;td height="30"&gt;&lt;div align="center"&gt;1956&lt;/div&gt;&lt;/td&gt;&lt;/tr&gt;&lt;/table&gt;</v>
      </c>
      <c r="AC1473" s="50" t="s">
        <v>2615</v>
      </c>
      <c r="AD1473" s="50" t="str">
        <f>IF(A1473="","","Assets/"&amp;N1473&amp;"/"&amp;Q1473&amp;"/"&amp;P1473&amp;".mp3")</f>
        <v>Assets/1950/1/12.mp3</v>
      </c>
      <c r="AE1473" s="51" t="s">
        <v>2614</v>
      </c>
      <c r="AF1473" s="50" t="str">
        <f>IF(A1473="","","Tune "&amp;66*(Q1473-1)+P1473)</f>
        <v>Tune 12</v>
      </c>
      <c r="AG1473" s="50" t="s">
        <v>2613</v>
      </c>
      <c r="AH1473" s="50" t="str">
        <f>AC1473&amp;AD1473&amp;AE1473&amp;AF1473&amp;AG1473</f>
        <v>&lt;li&gt;&lt;a href="Assets/1950/1/12.mp3"&gt;Tune 12&lt;/a&gt;&lt;/li&gt;</v>
      </c>
      <c r="AI1473" s="53" t="s">
        <v>2616</v>
      </c>
      <c r="AJ1473" s="53">
        <f>IF(A1473="","",66*(Q1473-1)+P1473)</f>
        <v>12</v>
      </c>
      <c r="AK1473" s="53" t="s">
        <v>2617</v>
      </c>
      <c r="AL1473" s="53" t="str">
        <f>IF(A1473="","",B1473&amp;"&lt;/td&gt;&lt;td&gt;"&amp;C1473&amp;"&lt;/td&gt;&lt;/tr&gt;")</f>
        <v>The Five Satins&lt;/td&gt;&lt;td&gt;In the Still of the Night&lt;/td&gt;&lt;/tr&gt;</v>
      </c>
      <c r="AM1473" s="53" t="str">
        <f>AI1473&amp;AJ1473&amp;AK1473&amp;AL1473</f>
        <v>&lt;tr&gt;&lt;td align="left"&gt;12&lt;/td&gt;&lt;td align="left"&gt;The Five Satins&lt;/td&gt;&lt;td&gt;In the Still of the Night&lt;/td&gt;&lt;/tr&gt;</v>
      </c>
      <c r="AN1473" s="64">
        <f>IF(MAX(LEN(B1473),LEN(C1473))=0,"",MAX(LEN(B1473),LEN(C1473)))</f>
        <v>25</v>
      </c>
    </row>
    <row r="1474" spans="1:40" x14ac:dyDescent="0.25">
      <c r="A1474" s="10" t="str">
        <f>N1474&amp;Q1474&amp;R1474&amp;S1474</f>
        <v>TV22F</v>
      </c>
      <c r="B1474" s="35" t="s">
        <v>1756</v>
      </c>
      <c r="C1474" s="15"/>
      <c r="D1474" s="35" t="s">
        <v>985</v>
      </c>
      <c r="E1474" s="15"/>
      <c r="F1474" s="15"/>
      <c r="G1474" s="15"/>
      <c r="H1474" s="15"/>
      <c r="I1474" s="15"/>
      <c r="J1474" s="15"/>
      <c r="K1474" s="14"/>
      <c r="L1474" s="15"/>
      <c r="M1474" s="10"/>
      <c r="N1474" s="8" t="s">
        <v>667</v>
      </c>
      <c r="O1474" s="10"/>
      <c r="P1474" s="15">
        <v>17</v>
      </c>
      <c r="Q1474" s="15">
        <v>2</v>
      </c>
      <c r="R1474" s="15">
        <v>2</v>
      </c>
      <c r="S1474" s="35" t="s">
        <v>88</v>
      </c>
      <c r="U1474" s="76" t="s">
        <v>3074</v>
      </c>
      <c r="V1474" s="76" t="str">
        <f>IF(B1474="","",B1474)</f>
        <v>Ripper Street</v>
      </c>
      <c r="W1474" s="76" t="s">
        <v>3075</v>
      </c>
      <c r="X1474" s="76" t="str">
        <f>IF(C1474="","",C1474)</f>
        <v/>
      </c>
      <c r="Y1474" s="77" t="s">
        <v>3077</v>
      </c>
      <c r="Z1474" s="76" t="str">
        <f>IF(L1474="","",L1474)</f>
        <v/>
      </c>
      <c r="AA1474" s="76" t="s">
        <v>3076</v>
      </c>
      <c r="AB1474" s="76" t="str">
        <f>_xlfn.CONCAT(U1474:AA1474)</f>
        <v>&lt;table class="questions" width="290"&gt;&lt;tr&gt;&lt;td height="50"&gt;&lt;div align="center"&gt;2 Points &lt;/div&gt;&lt;/td&gt;&lt;/tr&gt;&lt;tr&gt;&lt;td height="30"&gt;&lt;div align="center"&gt;Ripper Street&lt;/div&gt;&lt;/td&gt;&lt;/tr&gt;&lt;tr&gt;&lt;td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74" s="50" t="s">
        <v>2615</v>
      </c>
      <c r="AD1474" s="50" t="str">
        <f>IF(A1474="","","Assets/"&amp;N1474&amp;"/"&amp;Q1474&amp;"/"&amp;P1474&amp;".mp3")</f>
        <v>Assets/TV/2/17.mp3</v>
      </c>
      <c r="AE1474" s="51" t="s">
        <v>2614</v>
      </c>
      <c r="AF1474" s="50" t="str">
        <f>IF(A1474="","","Tune "&amp;66*(Q1474-1)+P1474)</f>
        <v>Tune 83</v>
      </c>
      <c r="AG1474" s="50" t="s">
        <v>2613</v>
      </c>
      <c r="AH1474" s="50" t="str">
        <f>AC1474&amp;AD1474&amp;AE1474&amp;AF1474&amp;AG1474</f>
        <v>&lt;li&gt;&lt;a href="Assets/TV/2/17.mp3"&gt;Tune 83&lt;/a&gt;&lt;/li&gt;</v>
      </c>
      <c r="AI1474" s="53" t="s">
        <v>2616</v>
      </c>
      <c r="AJ1474" s="53">
        <f>IF(A1474="","",66*(Q1474-1)+P1474)</f>
        <v>83</v>
      </c>
      <c r="AK1474" s="53" t="s">
        <v>2617</v>
      </c>
      <c r="AL1474" s="53" t="str">
        <f>IF(A1474="","",B1474&amp;"&lt;/td&gt;&lt;td&gt;"&amp;C1474&amp;"&lt;/td&gt;&lt;/tr&gt;")</f>
        <v>Ripper Street&lt;/td&gt;&lt;td&gt;&lt;/td&gt;&lt;/tr&gt;</v>
      </c>
      <c r="AM1474" s="53" t="str">
        <f>AI1474&amp;AJ1474&amp;AK1474&amp;AL1474</f>
        <v>&lt;tr&gt;&lt;td align="left"&gt;83&lt;/td&gt;&lt;td align="left"&gt;Ripper Street&lt;/td&gt;&lt;td&gt;&lt;/td&gt;&lt;/tr&gt;</v>
      </c>
      <c r="AN1474" s="64">
        <f>IF(MAX(LEN(B1474),LEN(C1474))=0,"",MAX(LEN(B1474),LEN(C1474)))</f>
        <v>13</v>
      </c>
    </row>
    <row r="1475" spans="1:40" x14ac:dyDescent="0.25">
      <c r="A1475" s="10" t="str">
        <f>N1475&amp;Q1475&amp;R1475&amp;S1475</f>
        <v>196016D</v>
      </c>
      <c r="B1475" s="35" t="s">
        <v>1799</v>
      </c>
      <c r="C1475" s="35" t="s">
        <v>1798</v>
      </c>
      <c r="D1475" s="35" t="s">
        <v>672</v>
      </c>
      <c r="E1475" s="35" t="s">
        <v>682</v>
      </c>
      <c r="F1475" s="15"/>
      <c r="G1475" s="15"/>
      <c r="H1475" s="15"/>
      <c r="I1475" s="15"/>
      <c r="J1475" s="15"/>
      <c r="K1475" s="14"/>
      <c r="L1475" s="15">
        <v>1964</v>
      </c>
      <c r="M1475" s="10"/>
      <c r="N1475" s="81">
        <v>1960</v>
      </c>
      <c r="O1475" s="10"/>
      <c r="P1475" s="15">
        <v>59</v>
      </c>
      <c r="Q1475" s="15">
        <v>1</v>
      </c>
      <c r="R1475" s="15">
        <v>6</v>
      </c>
      <c r="S1475" s="35" t="s">
        <v>86</v>
      </c>
      <c r="U1475" s="76" t="s">
        <v>3074</v>
      </c>
      <c r="V1475" s="76" t="str">
        <f>IF(B1475="","",B1475)</f>
        <v>Petula Clark</v>
      </c>
      <c r="W1475" s="76" t="s">
        <v>3075</v>
      </c>
      <c r="X1475" s="76" t="str">
        <f>IF(C1475="","",C1475)</f>
        <v>Downtown</v>
      </c>
      <c r="Y1475" s="77" t="s">
        <v>3077</v>
      </c>
      <c r="Z1475" s="76">
        <f>IF(L1475="","",L1475)</f>
        <v>1964</v>
      </c>
      <c r="AA1475" s="76" t="s">
        <v>3076</v>
      </c>
      <c r="AB1475" s="76" t="str">
        <f>_xlfn.CONCAT(U1475:AA1475)</f>
        <v>&lt;table class="questions" width="290"&gt;&lt;tr&gt;&lt;td height="50"&gt;&lt;div align="center"&gt;2 Points &lt;/div&gt;&lt;/td&gt;&lt;/tr&gt;&lt;tr&gt;&lt;td height="30"&gt;&lt;div align="center"&gt;Petula Clark&lt;/div&gt;&lt;/td&gt;&lt;/tr&gt;&lt;tr&gt;&lt;td height="30"&gt;&lt;div align="center"&gt;Downtown&lt;/div&gt;&lt;/td&gt;&lt;/tr&gt;&lt;tr&gt;&lt;td height="30"&gt;&lt;div align="center"&gt;&lt;/div&gt;&lt;/td&gt;&lt;/tr&gt;&lt;tr&gt;&lt;td height="30"&gt;&lt;div align="center"&gt;1964&lt;/div&gt;&lt;/td&gt;&lt;/tr&gt;&lt;/table&gt;</v>
      </c>
      <c r="AC1475" s="50" t="s">
        <v>2615</v>
      </c>
      <c r="AD1475" s="50" t="str">
        <f>IF(A1475="","","Assets/"&amp;N1475&amp;"/"&amp;Q1475&amp;"/"&amp;P1475&amp;".mp3")</f>
        <v>Assets/1960/1/59.mp3</v>
      </c>
      <c r="AE1475" s="51" t="s">
        <v>2614</v>
      </c>
      <c r="AF1475" s="50" t="str">
        <f>IF(A1475="","","Tune "&amp;66*(Q1475-1)+P1475)</f>
        <v>Tune 59</v>
      </c>
      <c r="AG1475" s="50" t="s">
        <v>2613</v>
      </c>
      <c r="AH1475" s="50" t="str">
        <f>AC1475&amp;AD1475&amp;AE1475&amp;AF1475&amp;AG1475</f>
        <v>&lt;li&gt;&lt;a href="Assets/1960/1/59.mp3"&gt;Tune 59&lt;/a&gt;&lt;/li&gt;</v>
      </c>
      <c r="AI1475" s="53" t="s">
        <v>2616</v>
      </c>
      <c r="AJ1475" s="53">
        <f>IF(A1475="","",66*(Q1475-1)+P1475)</f>
        <v>59</v>
      </c>
      <c r="AK1475" s="53" t="s">
        <v>2617</v>
      </c>
      <c r="AL1475" s="53" t="str">
        <f>IF(A1475="","",B1475&amp;"&lt;/td&gt;&lt;td&gt;"&amp;C1475&amp;"&lt;/td&gt;&lt;/tr&gt;")</f>
        <v>Petula Clark&lt;/td&gt;&lt;td&gt;Downtown&lt;/td&gt;&lt;/tr&gt;</v>
      </c>
      <c r="AM1475" s="53" t="str">
        <f>AI1475&amp;AJ1475&amp;AK1475&amp;AL1475</f>
        <v>&lt;tr&gt;&lt;td align="left"&gt;59&lt;/td&gt;&lt;td align="left"&gt;Petula Clark&lt;/td&gt;&lt;td&gt;Downtown&lt;/td&gt;&lt;/tr&gt;</v>
      </c>
      <c r="AN1475" s="64">
        <f>IF(MAX(LEN(B1475),LEN(C1475))=0,"",MAX(LEN(B1475),LEN(C1475)))</f>
        <v>12</v>
      </c>
    </row>
    <row r="1476" spans="1:40" x14ac:dyDescent="0.25">
      <c r="A1476" s="10" t="str">
        <f>N1476&amp;Q1476&amp;R1476&amp;S1476</f>
        <v>Dance14G</v>
      </c>
      <c r="B1476" s="35" t="s">
        <v>1973</v>
      </c>
      <c r="C1476" s="35" t="s">
        <v>1974</v>
      </c>
      <c r="D1476" s="35" t="s">
        <v>672</v>
      </c>
      <c r="E1476" s="35" t="s">
        <v>682</v>
      </c>
      <c r="F1476" s="15"/>
      <c r="G1476" s="15"/>
      <c r="H1476" s="15"/>
      <c r="I1476" s="15"/>
      <c r="J1476" s="15"/>
      <c r="K1476" s="14"/>
      <c r="L1476" s="15">
        <v>1992</v>
      </c>
      <c r="M1476" s="10"/>
      <c r="N1476" s="40" t="s">
        <v>1436</v>
      </c>
      <c r="O1476" s="10"/>
      <c r="P1476" s="15">
        <v>40</v>
      </c>
      <c r="Q1476" s="15">
        <v>1</v>
      </c>
      <c r="R1476" s="15">
        <v>4</v>
      </c>
      <c r="S1476" s="35" t="s">
        <v>1068</v>
      </c>
      <c r="U1476" s="76" t="s">
        <v>3074</v>
      </c>
      <c r="V1476" s="76" t="str">
        <f>IF(B1476="","",B1476)</f>
        <v>The Goodmen</v>
      </c>
      <c r="W1476" s="76" t="s">
        <v>3075</v>
      </c>
      <c r="X1476" s="76" t="str">
        <f>IF(C1476="","",C1476)</f>
        <v>Give It Up</v>
      </c>
      <c r="Y1476" s="77" t="s">
        <v>3077</v>
      </c>
      <c r="Z1476" s="76">
        <f>IF(L1476="","",L1476)</f>
        <v>1992</v>
      </c>
      <c r="AA1476" s="76" t="s">
        <v>3076</v>
      </c>
      <c r="AB1476" s="76" t="str">
        <f>_xlfn.CONCAT(U1476:AA1476)</f>
        <v>&lt;table class="questions" width="290"&gt;&lt;tr&gt;&lt;td height="50"&gt;&lt;div align="center"&gt;2 Points &lt;/div&gt;&lt;/td&gt;&lt;/tr&gt;&lt;tr&gt;&lt;td height="30"&gt;&lt;div align="center"&gt;The Goodmen&lt;/div&gt;&lt;/td&gt;&lt;/tr&gt;&lt;tr&gt;&lt;td height="30"&gt;&lt;div align="center"&gt;Give It Up&lt;/div&gt;&lt;/td&gt;&lt;/tr&gt;&lt;tr&gt;&lt;td height="30"&gt;&lt;div align="center"&gt;&lt;/div&gt;&lt;/td&gt;&lt;/tr&gt;&lt;tr&gt;&lt;td height="30"&gt;&lt;div align="center"&gt;1992&lt;/div&gt;&lt;/td&gt;&lt;/tr&gt;&lt;/table&gt;</v>
      </c>
      <c r="AC1476" s="50" t="s">
        <v>2615</v>
      </c>
      <c r="AD1476" s="50" t="str">
        <f>IF(A1476="","","Assets/"&amp;N1476&amp;"/"&amp;Q1476&amp;"/"&amp;P1476&amp;".mp3")</f>
        <v>Assets/Dance/1/40.mp3</v>
      </c>
      <c r="AE1476" s="51" t="s">
        <v>2614</v>
      </c>
      <c r="AF1476" s="50" t="str">
        <f>IF(A1476="","","Tune "&amp;66*(Q1476-1)+P1476)</f>
        <v>Tune 40</v>
      </c>
      <c r="AG1476" s="50" t="s">
        <v>2613</v>
      </c>
      <c r="AH1476" s="50" t="str">
        <f>AC1476&amp;AD1476&amp;AE1476&amp;AF1476&amp;AG1476</f>
        <v>&lt;li&gt;&lt;a href="Assets/Dance/1/40.mp3"&gt;Tune 40&lt;/a&gt;&lt;/li&gt;</v>
      </c>
      <c r="AI1476" s="53" t="s">
        <v>2616</v>
      </c>
      <c r="AJ1476" s="53">
        <f>IF(A1476="","",66*(Q1476-1)+P1476)</f>
        <v>40</v>
      </c>
      <c r="AK1476" s="53" t="s">
        <v>2617</v>
      </c>
      <c r="AL1476" s="53" t="str">
        <f>IF(A1476="","",B1476&amp;"&lt;/td&gt;&lt;td&gt;"&amp;C1476&amp;"&lt;/td&gt;&lt;/tr&gt;")</f>
        <v>The Goodmen&lt;/td&gt;&lt;td&gt;Give It Up&lt;/td&gt;&lt;/tr&gt;</v>
      </c>
      <c r="AM1476" s="53" t="str">
        <f>AI1476&amp;AJ1476&amp;AK1476&amp;AL1476</f>
        <v>&lt;tr&gt;&lt;td align="left"&gt;40&lt;/td&gt;&lt;td align="left"&gt;The Goodmen&lt;/td&gt;&lt;td&gt;Give It Up&lt;/td&gt;&lt;/tr&gt;</v>
      </c>
      <c r="AN1476" s="64">
        <f>IF(MAX(LEN(B1476),LEN(C1476))=0,"",MAX(LEN(B1476),LEN(C1476)))</f>
        <v>11</v>
      </c>
    </row>
    <row r="1477" spans="1:40" x14ac:dyDescent="0.25">
      <c r="A1477" s="10" t="str">
        <f>N1477&amp;Q1477&amp;R1477&amp;S1477</f>
        <v>TV22G</v>
      </c>
      <c r="B1477" s="35" t="s">
        <v>1757</v>
      </c>
      <c r="C1477" s="15"/>
      <c r="D1477" s="35" t="s">
        <v>985</v>
      </c>
      <c r="E1477" s="15"/>
      <c r="F1477" s="15"/>
      <c r="G1477" s="15"/>
      <c r="H1477" s="15"/>
      <c r="I1477" s="15"/>
      <c r="J1477" s="15"/>
      <c r="K1477" s="14"/>
      <c r="L1477" s="15"/>
      <c r="M1477" s="10"/>
      <c r="N1477" s="8" t="s">
        <v>667</v>
      </c>
      <c r="O1477" s="10"/>
      <c r="P1477" s="15">
        <v>18</v>
      </c>
      <c r="Q1477" s="15">
        <v>2</v>
      </c>
      <c r="R1477" s="15">
        <v>2</v>
      </c>
      <c r="S1477" s="35" t="s">
        <v>1068</v>
      </c>
      <c r="U1477" s="76" t="s">
        <v>3074</v>
      </c>
      <c r="V1477" s="76" t="str">
        <f>IF(B1477="","",B1477)</f>
        <v>Suits</v>
      </c>
      <c r="W1477" s="76" t="s">
        <v>3075</v>
      </c>
      <c r="X1477" s="76" t="str">
        <f>IF(C1477="","",C1477)</f>
        <v/>
      </c>
      <c r="Y1477" s="77" t="s">
        <v>3077</v>
      </c>
      <c r="Z1477" s="76" t="str">
        <f>IF(L1477="","",L1477)</f>
        <v/>
      </c>
      <c r="AA1477" s="76" t="s">
        <v>3076</v>
      </c>
      <c r="AB1477" s="76" t="str">
        <f>_xlfn.CONCAT(U1477:AA1477)</f>
        <v>&lt;table class="questions" width="290"&gt;&lt;tr&gt;&lt;td height="50"&gt;&lt;div align="center"&gt;2 Points &lt;/div&gt;&lt;/td&gt;&lt;/tr&gt;&lt;tr&gt;&lt;td height="30"&gt;&lt;div align="center"&gt;Suits&lt;/div&gt;&lt;/td&gt;&lt;/tr&gt;&lt;tr&gt;&lt;td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77" s="50" t="s">
        <v>2615</v>
      </c>
      <c r="AD1477" s="50" t="str">
        <f>IF(A1477="","","Assets/"&amp;N1477&amp;"/"&amp;Q1477&amp;"/"&amp;P1477&amp;".mp3")</f>
        <v>Assets/TV/2/18.mp3</v>
      </c>
      <c r="AE1477" s="51" t="s">
        <v>2614</v>
      </c>
      <c r="AF1477" s="50" t="str">
        <f>IF(A1477="","","Tune "&amp;66*(Q1477-1)+P1477)</f>
        <v>Tune 84</v>
      </c>
      <c r="AG1477" s="50" t="s">
        <v>2613</v>
      </c>
      <c r="AH1477" s="50" t="str">
        <f>AC1477&amp;AD1477&amp;AE1477&amp;AF1477&amp;AG1477</f>
        <v>&lt;li&gt;&lt;a href="Assets/TV/2/18.mp3"&gt;Tune 84&lt;/a&gt;&lt;/li&gt;</v>
      </c>
      <c r="AI1477" s="53" t="s">
        <v>2616</v>
      </c>
      <c r="AJ1477" s="53">
        <f>IF(A1477="","",66*(Q1477-1)+P1477)</f>
        <v>84</v>
      </c>
      <c r="AK1477" s="53" t="s">
        <v>2617</v>
      </c>
      <c r="AL1477" s="53" t="str">
        <f>IF(A1477="","",B1477&amp;"&lt;/td&gt;&lt;td&gt;"&amp;C1477&amp;"&lt;/td&gt;&lt;/tr&gt;")</f>
        <v>Suits&lt;/td&gt;&lt;td&gt;&lt;/td&gt;&lt;/tr&gt;</v>
      </c>
      <c r="AM1477" s="53" t="str">
        <f>AI1477&amp;AJ1477&amp;AK1477&amp;AL1477</f>
        <v>&lt;tr&gt;&lt;td align="left"&gt;84&lt;/td&gt;&lt;td align="left"&gt;Suits&lt;/td&gt;&lt;td&gt;&lt;/td&gt;&lt;/tr&gt;</v>
      </c>
      <c r="AN1477" s="64">
        <f>IF(MAX(LEN(B1477),LEN(C1477))=0,"",MAX(LEN(B1477),LEN(C1477)))</f>
        <v>5</v>
      </c>
    </row>
    <row r="1478" spans="1:40" x14ac:dyDescent="0.25">
      <c r="A1478" s="10" t="str">
        <f>N1478&amp;Q1478&amp;R1478&amp;S1478</f>
        <v>TV22H</v>
      </c>
      <c r="B1478" s="35" t="s">
        <v>2232</v>
      </c>
      <c r="C1478" s="15"/>
      <c r="D1478" s="15"/>
      <c r="E1478" s="15"/>
      <c r="F1478" s="15"/>
      <c r="G1478" s="15"/>
      <c r="H1478" s="15"/>
      <c r="I1478" s="15"/>
      <c r="J1478" s="15"/>
      <c r="K1478" s="14"/>
      <c r="L1478" s="15"/>
      <c r="M1478" s="10"/>
      <c r="N1478" s="8" t="s">
        <v>667</v>
      </c>
      <c r="O1478" s="10"/>
      <c r="P1478" s="15">
        <v>19</v>
      </c>
      <c r="Q1478" s="15">
        <v>2</v>
      </c>
      <c r="R1478" s="15">
        <v>2</v>
      </c>
      <c r="S1478" s="35" t="s">
        <v>1069</v>
      </c>
      <c r="U1478" s="76" t="s">
        <v>3074</v>
      </c>
      <c r="V1478" s="76" t="str">
        <f>IF(B1478="","",B1478)</f>
        <v>The Great British Bake Off</v>
      </c>
      <c r="W1478" s="76" t="s">
        <v>3075</v>
      </c>
      <c r="X1478" s="76" t="str">
        <f>IF(C1478="","",C1478)</f>
        <v/>
      </c>
      <c r="Y1478" s="77" t="s">
        <v>3077</v>
      </c>
      <c r="Z1478" s="76" t="str">
        <f>IF(L1478="","",L1478)</f>
        <v/>
      </c>
      <c r="AA1478" s="76" t="s">
        <v>3076</v>
      </c>
      <c r="AB1478" s="76" t="str">
        <f>_xlfn.CONCAT(U1478:AA1478)</f>
        <v>&lt;table class="questions" width="290"&gt;&lt;tr&gt;&lt;td height="50"&gt;&lt;div align="center"&gt;2 Points &lt;/div&gt;&lt;/td&gt;&lt;/tr&gt;&lt;tr&gt;&lt;td height="30"&gt;&lt;div align="center"&gt;The Great British Bake Off&lt;/div&gt;&lt;/td&gt;&lt;/tr&gt;&lt;tr&gt;&lt;td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78" s="50" t="s">
        <v>2615</v>
      </c>
      <c r="AD1478" s="50" t="str">
        <f>IF(A1478="","","Assets/"&amp;N1478&amp;"/"&amp;Q1478&amp;"/"&amp;P1478&amp;".mp3")</f>
        <v>Assets/TV/2/19.mp3</v>
      </c>
      <c r="AE1478" s="51" t="s">
        <v>2614</v>
      </c>
      <c r="AF1478" s="50" t="str">
        <f>IF(A1478="","","Tune "&amp;66*(Q1478-1)+P1478)</f>
        <v>Tune 85</v>
      </c>
      <c r="AG1478" s="50" t="s">
        <v>2613</v>
      </c>
      <c r="AH1478" s="50" t="str">
        <f>AC1478&amp;AD1478&amp;AE1478&amp;AF1478&amp;AG1478</f>
        <v>&lt;li&gt;&lt;a href="Assets/TV/2/19.mp3"&gt;Tune 85&lt;/a&gt;&lt;/li&gt;</v>
      </c>
      <c r="AI1478" s="53" t="s">
        <v>2616</v>
      </c>
      <c r="AJ1478" s="53">
        <f>IF(A1478="","",66*(Q1478-1)+P1478)</f>
        <v>85</v>
      </c>
      <c r="AK1478" s="53" t="s">
        <v>2617</v>
      </c>
      <c r="AL1478" s="53" t="str">
        <f>IF(A1478="","",B1478&amp;"&lt;/td&gt;&lt;td&gt;"&amp;C1478&amp;"&lt;/td&gt;&lt;/tr&gt;")</f>
        <v>The Great British Bake Off&lt;/td&gt;&lt;td&gt;&lt;/td&gt;&lt;/tr&gt;</v>
      </c>
      <c r="AM1478" s="53" t="str">
        <f>AI1478&amp;AJ1478&amp;AK1478&amp;AL1478</f>
        <v>&lt;tr&gt;&lt;td align="left"&gt;85&lt;/td&gt;&lt;td align="left"&gt;The Great British Bake Off&lt;/td&gt;&lt;td&gt;&lt;/td&gt;&lt;/tr&gt;</v>
      </c>
      <c r="AN1478" s="64">
        <f>IF(MAX(LEN(B1478),LEN(C1478))=0,"",MAX(LEN(B1478),LEN(C1478)))</f>
        <v>26</v>
      </c>
    </row>
    <row r="1479" spans="1:40" x14ac:dyDescent="0.25">
      <c r="A1479" s="10" t="str">
        <f>N1479&amp;Q1479&amp;R1479&amp;S1479</f>
        <v>Musical15A</v>
      </c>
      <c r="B1479" s="35" t="s">
        <v>2397</v>
      </c>
      <c r="C1479" s="35" t="s">
        <v>319</v>
      </c>
      <c r="D1479" s="15"/>
      <c r="E1479" s="15"/>
      <c r="F1479" s="15"/>
      <c r="G1479" s="15"/>
      <c r="H1479" s="15"/>
      <c r="I1479" s="15"/>
      <c r="J1479" s="15"/>
      <c r="K1479" s="14"/>
      <c r="L1479" s="15"/>
      <c r="M1479" s="10"/>
      <c r="N1479" s="33" t="s">
        <v>922</v>
      </c>
      <c r="O1479" s="10"/>
      <c r="P1479" s="15">
        <v>45</v>
      </c>
      <c r="Q1479" s="15">
        <v>1</v>
      </c>
      <c r="R1479" s="15">
        <v>5</v>
      </c>
      <c r="S1479" s="35" t="s">
        <v>84</v>
      </c>
      <c r="U1479" s="76" t="s">
        <v>3074</v>
      </c>
      <c r="V1479" s="76" t="str">
        <f>IF(B1479="","",B1479)</f>
        <v>Blues Brothers</v>
      </c>
      <c r="W1479" s="76" t="s">
        <v>3075</v>
      </c>
      <c r="X1479" s="76" t="str">
        <f>IF(C1479="","",C1479)</f>
        <v>Jailhouse Rock</v>
      </c>
      <c r="Y1479" s="77" t="s">
        <v>3077</v>
      </c>
      <c r="Z1479" s="76" t="str">
        <f>IF(L1479="","",L1479)</f>
        <v/>
      </c>
      <c r="AA1479" s="76" t="s">
        <v>3076</v>
      </c>
      <c r="AB1479" s="76" t="str">
        <f>_xlfn.CONCAT(U1479:AA1479)</f>
        <v>&lt;table class="questions" width="290"&gt;&lt;tr&gt;&lt;td height="50"&gt;&lt;div align="center"&gt;2 Points &lt;/div&gt;&lt;/td&gt;&lt;/tr&gt;&lt;tr&gt;&lt;td height="30"&gt;&lt;div align="center"&gt;Blues Brothers&lt;/div&gt;&lt;/td&gt;&lt;/tr&gt;&lt;tr&gt;&lt;td height="30"&gt;&lt;div align="center"&gt;Jailhouse Rock&lt;/div&gt;&lt;/td&gt;&lt;/tr&gt;&lt;tr&gt;&lt;td height="30"&gt;&lt;div align="center"&gt;&lt;/div&gt;&lt;/td&gt;&lt;/tr&gt;&lt;tr&gt;&lt;td height="30"&gt;&lt;div align="center"&gt;&lt;/div&gt;&lt;/td&gt;&lt;/tr&gt;&lt;/table&gt;</v>
      </c>
      <c r="AC1479" s="50" t="s">
        <v>2615</v>
      </c>
      <c r="AD1479" s="50" t="str">
        <f>IF(A1479="","","Assets/"&amp;N1479&amp;"/"&amp;Q1479&amp;"/"&amp;P1479&amp;".mp3")</f>
        <v>Assets/Musical/1/45.mp3</v>
      </c>
      <c r="AE1479" s="51" t="s">
        <v>2614</v>
      </c>
      <c r="AF1479" s="50" t="str">
        <f>IF(A1479="","","Tune "&amp;66*(Q1479-1)+P1479)</f>
        <v>Tune 45</v>
      </c>
      <c r="AG1479" s="50" t="s">
        <v>2613</v>
      </c>
      <c r="AH1479" s="50" t="str">
        <f>AC1479&amp;AD1479&amp;AE1479&amp;AF1479&amp;AG1479</f>
        <v>&lt;li&gt;&lt;a href="Assets/Musical/1/45.mp3"&gt;Tune 45&lt;/a&gt;&lt;/li&gt;</v>
      </c>
      <c r="AI1479" s="53" t="s">
        <v>2616</v>
      </c>
      <c r="AJ1479" s="53">
        <f>IF(A1479="","",66*(Q1479-1)+P1479)</f>
        <v>45</v>
      </c>
      <c r="AK1479" s="53" t="s">
        <v>2617</v>
      </c>
      <c r="AL1479" s="53" t="str">
        <f>IF(A1479="","",B1479&amp;"&lt;/td&gt;&lt;td&gt;"&amp;C1479&amp;"&lt;/td&gt;&lt;/tr&gt;")</f>
        <v>Blues Brothers&lt;/td&gt;&lt;td&gt;Jailhouse Rock&lt;/td&gt;&lt;/tr&gt;</v>
      </c>
      <c r="AM1479" s="53" t="str">
        <f>AI1479&amp;AJ1479&amp;AK1479&amp;AL1479</f>
        <v>&lt;tr&gt;&lt;td align="left"&gt;45&lt;/td&gt;&lt;td align="left"&gt;Blues Brothers&lt;/td&gt;&lt;td&gt;Jailhouse Rock&lt;/td&gt;&lt;/tr&gt;</v>
      </c>
      <c r="AN1479" s="64">
        <f>IF(MAX(LEN(B1479),LEN(C1479))=0,"",MAX(LEN(B1479),LEN(C1479)))</f>
        <v>14</v>
      </c>
    </row>
    <row r="1480" spans="1:40" x14ac:dyDescent="0.25">
      <c r="A1480" s="10" t="str">
        <f>N1480&amp;Q1480&amp;R1480&amp;S1480</f>
        <v>Film24J</v>
      </c>
      <c r="B1480" s="35" t="s">
        <v>2062</v>
      </c>
      <c r="C1480" s="15"/>
      <c r="D1480" s="15"/>
      <c r="E1480" s="15"/>
      <c r="F1480" s="15"/>
      <c r="G1480" s="15"/>
      <c r="H1480" s="15"/>
      <c r="I1480" s="15"/>
      <c r="J1480" s="15"/>
      <c r="K1480" s="14"/>
      <c r="L1480" s="15"/>
      <c r="M1480" s="10"/>
      <c r="N1480" s="4" t="s">
        <v>698</v>
      </c>
      <c r="O1480" s="10"/>
      <c r="P1480" s="15">
        <v>43</v>
      </c>
      <c r="Q1480" s="15">
        <v>2</v>
      </c>
      <c r="R1480" s="15">
        <v>4</v>
      </c>
      <c r="S1480" s="35" t="s">
        <v>1071</v>
      </c>
      <c r="U1480" s="76" t="s">
        <v>3074</v>
      </c>
      <c r="V1480" s="76" t="str">
        <f>IF(B1480="","",B1480)</f>
        <v>Inside Out</v>
      </c>
      <c r="W1480" s="76" t="s">
        <v>3075</v>
      </c>
      <c r="X1480" s="76" t="str">
        <f>IF(C1480="","",C1480)</f>
        <v/>
      </c>
      <c r="Y1480" s="77" t="s">
        <v>3077</v>
      </c>
      <c r="Z1480" s="76" t="str">
        <f>IF(L1480="","",L1480)</f>
        <v/>
      </c>
      <c r="AA1480" s="76" t="s">
        <v>3076</v>
      </c>
      <c r="AB1480" s="76" t="str">
        <f>_xlfn.CONCAT(U1480:AA1480)</f>
        <v>&lt;table class="questions" width="290"&gt;&lt;tr&gt;&lt;td height="50"&gt;&lt;div align="center"&gt;2 Points &lt;/div&gt;&lt;/td&gt;&lt;/tr&gt;&lt;tr&gt;&lt;td height="30"&gt;&lt;div align="center"&gt;Inside Out&lt;/div&gt;&lt;/td&gt;&lt;/tr&gt;&lt;tr&gt;&lt;td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80" s="50" t="s">
        <v>2615</v>
      </c>
      <c r="AD1480" s="50" t="str">
        <f>IF(A1480="","","Assets/"&amp;N1480&amp;"/"&amp;Q1480&amp;"/"&amp;P1480&amp;".mp3")</f>
        <v>Assets/Film/2/43.mp3</v>
      </c>
      <c r="AE1480" s="51" t="s">
        <v>2614</v>
      </c>
      <c r="AF1480" s="50" t="str">
        <f>IF(A1480="","","Tune "&amp;66*(Q1480-1)+P1480)</f>
        <v>Tune 109</v>
      </c>
      <c r="AG1480" s="50" t="s">
        <v>2613</v>
      </c>
      <c r="AH1480" s="50" t="str">
        <f>AC1480&amp;AD1480&amp;AE1480&amp;AF1480&amp;AG1480</f>
        <v>&lt;li&gt;&lt;a href="Assets/Film/2/43.mp3"&gt;Tune 109&lt;/a&gt;&lt;/li&gt;</v>
      </c>
      <c r="AI1480" s="53" t="s">
        <v>2616</v>
      </c>
      <c r="AJ1480" s="53">
        <f>IF(A1480="","",66*(Q1480-1)+P1480)</f>
        <v>109</v>
      </c>
      <c r="AK1480" s="53" t="s">
        <v>2617</v>
      </c>
      <c r="AL1480" s="53" t="str">
        <f>IF(A1480="","",B1480&amp;"&lt;/td&gt;&lt;td&gt;"&amp;C1480&amp;"&lt;/td&gt;&lt;/tr&gt;")</f>
        <v>Inside Out&lt;/td&gt;&lt;td&gt;&lt;/td&gt;&lt;/tr&gt;</v>
      </c>
      <c r="AM1480" s="53" t="str">
        <f>AI1480&amp;AJ1480&amp;AK1480&amp;AL1480</f>
        <v>&lt;tr&gt;&lt;td align="left"&gt;109&lt;/td&gt;&lt;td align="left"&gt;Inside Out&lt;/td&gt;&lt;td&gt;&lt;/td&gt;&lt;/tr&gt;</v>
      </c>
      <c r="AN1480" s="64">
        <f>IF(MAX(LEN(B1480),LEN(C1480))=0,"",MAX(LEN(B1480),LEN(C1480)))</f>
        <v>10</v>
      </c>
    </row>
    <row r="1481" spans="1:40" x14ac:dyDescent="0.25">
      <c r="A1481" s="10" t="str">
        <f>N1481&amp;Q1481&amp;R1481&amp;S1481</f>
        <v>196016E</v>
      </c>
      <c r="B1481" s="35" t="s">
        <v>1801</v>
      </c>
      <c r="C1481" s="35" t="s">
        <v>1800</v>
      </c>
      <c r="D1481" s="35" t="s">
        <v>672</v>
      </c>
      <c r="E1481" s="35" t="s">
        <v>682</v>
      </c>
      <c r="F1481" s="15"/>
      <c r="G1481" s="15"/>
      <c r="H1481" s="15"/>
      <c r="I1481" s="15"/>
      <c r="J1481" s="15"/>
      <c r="K1481" s="14"/>
      <c r="L1481" s="15">
        <v>1965</v>
      </c>
      <c r="M1481" s="10"/>
      <c r="N1481" s="81">
        <v>1960</v>
      </c>
      <c r="O1481" s="10"/>
      <c r="P1481" s="15">
        <v>60</v>
      </c>
      <c r="Q1481" s="15">
        <v>1</v>
      </c>
      <c r="R1481" s="15">
        <v>6</v>
      </c>
      <c r="S1481" s="35" t="s">
        <v>87</v>
      </c>
      <c r="U1481" s="76" t="s">
        <v>3074</v>
      </c>
      <c r="V1481" s="76" t="str">
        <f>IF(B1481="","",B1481)</f>
        <v>Fontella Bass</v>
      </c>
      <c r="W1481" s="76" t="s">
        <v>3075</v>
      </c>
      <c r="X1481" s="76" t="str">
        <f>IF(C1481="","",C1481)</f>
        <v>Rescue Me</v>
      </c>
      <c r="Y1481" s="77" t="s">
        <v>3077</v>
      </c>
      <c r="Z1481" s="76">
        <f>IF(L1481="","",L1481)</f>
        <v>1965</v>
      </c>
      <c r="AA1481" s="76" t="s">
        <v>3076</v>
      </c>
      <c r="AB1481" s="76" t="str">
        <f>_xlfn.CONCAT(U1481:AA1481)</f>
        <v>&lt;table class="questions" width="290"&gt;&lt;tr&gt;&lt;td height="50"&gt;&lt;div align="center"&gt;2 Points &lt;/div&gt;&lt;/td&gt;&lt;/tr&gt;&lt;tr&gt;&lt;td height="30"&gt;&lt;div align="center"&gt;Fontella Bass&lt;/div&gt;&lt;/td&gt;&lt;/tr&gt;&lt;tr&gt;&lt;td height="30"&gt;&lt;div align="center"&gt;Rescue Me&lt;/div&gt;&lt;/td&gt;&lt;/tr&gt;&lt;tr&gt;&lt;td height="30"&gt;&lt;div align="center"&gt;&lt;/div&gt;&lt;/td&gt;&lt;/tr&gt;&lt;tr&gt;&lt;td height="30"&gt;&lt;div align="center"&gt;1965&lt;/div&gt;&lt;/td&gt;&lt;/tr&gt;&lt;/table&gt;</v>
      </c>
      <c r="AC1481" s="50" t="s">
        <v>2615</v>
      </c>
      <c r="AD1481" s="50" t="str">
        <f>IF(A1481="","","Assets/"&amp;N1481&amp;"/"&amp;Q1481&amp;"/"&amp;P1481&amp;".mp3")</f>
        <v>Assets/1960/1/60.mp3</v>
      </c>
      <c r="AE1481" s="51" t="s">
        <v>2614</v>
      </c>
      <c r="AF1481" s="50" t="str">
        <f>IF(A1481="","","Tune "&amp;66*(Q1481-1)+P1481)</f>
        <v>Tune 60</v>
      </c>
      <c r="AG1481" s="50" t="s">
        <v>2613</v>
      </c>
      <c r="AH1481" s="50" t="str">
        <f>AC1481&amp;AD1481&amp;AE1481&amp;AF1481&amp;AG1481</f>
        <v>&lt;li&gt;&lt;a href="Assets/1960/1/60.mp3"&gt;Tune 60&lt;/a&gt;&lt;/li&gt;</v>
      </c>
      <c r="AI1481" s="53" t="s">
        <v>2616</v>
      </c>
      <c r="AJ1481" s="53">
        <f>IF(A1481="","",66*(Q1481-1)+P1481)</f>
        <v>60</v>
      </c>
      <c r="AK1481" s="53" t="s">
        <v>2617</v>
      </c>
      <c r="AL1481" s="53" t="str">
        <f>IF(A1481="","",B1481&amp;"&lt;/td&gt;&lt;td&gt;"&amp;C1481&amp;"&lt;/td&gt;&lt;/tr&gt;")</f>
        <v>Fontella Bass&lt;/td&gt;&lt;td&gt;Rescue Me&lt;/td&gt;&lt;/tr&gt;</v>
      </c>
      <c r="AM1481" s="53" t="str">
        <f>AI1481&amp;AJ1481&amp;AK1481&amp;AL1481</f>
        <v>&lt;tr&gt;&lt;td align="left"&gt;60&lt;/td&gt;&lt;td align="left"&gt;Fontella Bass&lt;/td&gt;&lt;td&gt;Rescue Me&lt;/td&gt;&lt;/tr&gt;</v>
      </c>
      <c r="AN1481" s="64">
        <f>IF(MAX(LEN(B1481),LEN(C1481))=0,"",MAX(LEN(B1481),LEN(C1481)))</f>
        <v>13</v>
      </c>
    </row>
    <row r="1482" spans="1:40" x14ac:dyDescent="0.25">
      <c r="A1482" s="10" t="str">
        <f>N1482&amp;Q1482&amp;R1482&amp;S1482</f>
        <v>Film24K</v>
      </c>
      <c r="B1482" s="35" t="s">
        <v>2025</v>
      </c>
      <c r="C1482" s="15"/>
      <c r="D1482" s="15"/>
      <c r="E1482" s="15"/>
      <c r="F1482" s="15"/>
      <c r="G1482" s="15"/>
      <c r="H1482" s="15"/>
      <c r="I1482" s="15"/>
      <c r="J1482" s="15"/>
      <c r="K1482" s="14"/>
      <c r="L1482" s="15"/>
      <c r="M1482" s="10"/>
      <c r="N1482" s="4" t="s">
        <v>698</v>
      </c>
      <c r="O1482" s="10"/>
      <c r="P1482" s="15">
        <v>44</v>
      </c>
      <c r="Q1482" s="15">
        <v>2</v>
      </c>
      <c r="R1482" s="15">
        <v>4</v>
      </c>
      <c r="S1482" s="35" t="s">
        <v>1072</v>
      </c>
      <c r="U1482" s="76" t="s">
        <v>3074</v>
      </c>
      <c r="V1482" s="76" t="str">
        <f>IF(B1482="","",B1482)</f>
        <v>Straight Outta Compton</v>
      </c>
      <c r="W1482" s="76" t="s">
        <v>3075</v>
      </c>
      <c r="X1482" s="76" t="str">
        <f>IF(C1482="","",C1482)</f>
        <v/>
      </c>
      <c r="Y1482" s="77" t="s">
        <v>3077</v>
      </c>
      <c r="Z1482" s="76" t="str">
        <f>IF(L1482="","",L1482)</f>
        <v/>
      </c>
      <c r="AA1482" s="76" t="s">
        <v>3076</v>
      </c>
      <c r="AB1482" s="76" t="str">
        <f>_xlfn.CONCAT(U1482:AA1482)</f>
        <v>&lt;table class="questions" width="290"&gt;&lt;tr&gt;&lt;td height="50"&gt;&lt;div align="center"&gt;2 Points &lt;/div&gt;&lt;/td&gt;&lt;/tr&gt;&lt;tr&gt;&lt;td height="30"&gt;&lt;div align="center"&gt;Straight Outta Compton&lt;/div&gt;&lt;/td&gt;&lt;/tr&gt;&lt;tr&gt;&lt;td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82" s="50" t="s">
        <v>2615</v>
      </c>
      <c r="AD1482" s="50" t="str">
        <f>IF(A1482="","","Assets/"&amp;N1482&amp;"/"&amp;Q1482&amp;"/"&amp;P1482&amp;".mp3")</f>
        <v>Assets/Film/2/44.mp3</v>
      </c>
      <c r="AE1482" s="51" t="s">
        <v>2614</v>
      </c>
      <c r="AF1482" s="50" t="str">
        <f>IF(A1482="","","Tune "&amp;66*(Q1482-1)+P1482)</f>
        <v>Tune 110</v>
      </c>
      <c r="AG1482" s="50" t="s">
        <v>2613</v>
      </c>
      <c r="AH1482" s="50" t="str">
        <f>AC1482&amp;AD1482&amp;AE1482&amp;AF1482&amp;AG1482</f>
        <v>&lt;li&gt;&lt;a href="Assets/Film/2/44.mp3"&gt;Tune 110&lt;/a&gt;&lt;/li&gt;</v>
      </c>
      <c r="AI1482" s="53" t="s">
        <v>2616</v>
      </c>
      <c r="AJ1482" s="53">
        <f>IF(A1482="","",66*(Q1482-1)+P1482)</f>
        <v>110</v>
      </c>
      <c r="AK1482" s="53" t="s">
        <v>2617</v>
      </c>
      <c r="AL1482" s="53" t="str">
        <f>IF(A1482="","",B1482&amp;"&lt;/td&gt;&lt;td&gt;"&amp;C1482&amp;"&lt;/td&gt;&lt;/tr&gt;")</f>
        <v>Straight Outta Compton&lt;/td&gt;&lt;td&gt;&lt;/td&gt;&lt;/tr&gt;</v>
      </c>
      <c r="AM1482" s="53" t="str">
        <f>AI1482&amp;AJ1482&amp;AK1482&amp;AL1482</f>
        <v>&lt;tr&gt;&lt;td align="left"&gt;110&lt;/td&gt;&lt;td align="left"&gt;Straight Outta Compton&lt;/td&gt;&lt;td&gt;&lt;/td&gt;&lt;/tr&gt;</v>
      </c>
      <c r="AN1482" s="64">
        <f>IF(MAX(LEN(B1482),LEN(C1482))=0,"",MAX(LEN(B1482),LEN(C1482)))</f>
        <v>22</v>
      </c>
    </row>
    <row r="1483" spans="1:40" x14ac:dyDescent="0.25">
      <c r="A1483" s="10" t="str">
        <f>N1483&amp;Q1483&amp;R1483&amp;S1483</f>
        <v>TV22I</v>
      </c>
      <c r="B1483" s="35" t="s">
        <v>2162</v>
      </c>
      <c r="C1483" s="15"/>
      <c r="D1483" s="15"/>
      <c r="E1483" s="15"/>
      <c r="F1483" s="15"/>
      <c r="G1483" s="15"/>
      <c r="H1483" s="15"/>
      <c r="I1483" s="15"/>
      <c r="J1483" s="15"/>
      <c r="K1483" s="14"/>
      <c r="L1483" s="15"/>
      <c r="M1483" s="10"/>
      <c r="N1483" s="8" t="s">
        <v>667</v>
      </c>
      <c r="O1483" s="10"/>
      <c r="P1483" s="15">
        <v>20</v>
      </c>
      <c r="Q1483" s="15">
        <v>2</v>
      </c>
      <c r="R1483" s="15">
        <v>2</v>
      </c>
      <c r="S1483" s="35" t="s">
        <v>1070</v>
      </c>
      <c r="U1483" s="76" t="s">
        <v>3074</v>
      </c>
      <c r="V1483" s="76" t="str">
        <f>IF(B1483="","",B1483)</f>
        <v>Family Guy</v>
      </c>
      <c r="W1483" s="76" t="s">
        <v>3075</v>
      </c>
      <c r="X1483" s="76" t="str">
        <f>IF(C1483="","",C1483)</f>
        <v/>
      </c>
      <c r="Y1483" s="77" t="s">
        <v>3077</v>
      </c>
      <c r="Z1483" s="76" t="str">
        <f>IF(L1483="","",L1483)</f>
        <v/>
      </c>
      <c r="AA1483" s="76" t="s">
        <v>3076</v>
      </c>
      <c r="AB1483" s="76" t="str">
        <f>_xlfn.CONCAT(U1483:AA1483)</f>
        <v>&lt;table class="questions" width="290"&gt;&lt;tr&gt;&lt;td height="50"&gt;&lt;div align="center"&gt;2 Points &lt;/div&gt;&lt;/td&gt;&lt;/tr&gt;&lt;tr&gt;&lt;td height="30"&gt;&lt;div align="center"&gt;Family Guy&lt;/div&gt;&lt;/td&gt;&lt;/tr&gt;&lt;tr&gt;&lt;td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83" s="50" t="s">
        <v>2615</v>
      </c>
      <c r="AD1483" s="50" t="str">
        <f>IF(A1483="","","Assets/"&amp;N1483&amp;"/"&amp;Q1483&amp;"/"&amp;P1483&amp;".mp3")</f>
        <v>Assets/TV/2/20.mp3</v>
      </c>
      <c r="AE1483" s="51" t="s">
        <v>2614</v>
      </c>
      <c r="AF1483" s="50" t="str">
        <f>IF(A1483="","","Tune "&amp;66*(Q1483-1)+P1483)</f>
        <v>Tune 86</v>
      </c>
      <c r="AG1483" s="50" t="s">
        <v>2613</v>
      </c>
      <c r="AH1483" s="50" t="str">
        <f>AC1483&amp;AD1483&amp;AE1483&amp;AF1483&amp;AG1483</f>
        <v>&lt;li&gt;&lt;a href="Assets/TV/2/20.mp3"&gt;Tune 86&lt;/a&gt;&lt;/li&gt;</v>
      </c>
      <c r="AI1483" s="53" t="s">
        <v>2616</v>
      </c>
      <c r="AJ1483" s="53">
        <f>IF(A1483="","",66*(Q1483-1)+P1483)</f>
        <v>86</v>
      </c>
      <c r="AK1483" s="53" t="s">
        <v>2617</v>
      </c>
      <c r="AL1483" s="53" t="str">
        <f>IF(A1483="","",B1483&amp;"&lt;/td&gt;&lt;td&gt;"&amp;C1483&amp;"&lt;/td&gt;&lt;/tr&gt;")</f>
        <v>Family Guy&lt;/td&gt;&lt;td&gt;&lt;/td&gt;&lt;/tr&gt;</v>
      </c>
      <c r="AM1483" s="53" t="str">
        <f>AI1483&amp;AJ1483&amp;AK1483&amp;AL1483</f>
        <v>&lt;tr&gt;&lt;td align="left"&gt;86&lt;/td&gt;&lt;td align="left"&gt;Family Guy&lt;/td&gt;&lt;td&gt;&lt;/td&gt;&lt;/tr&gt;</v>
      </c>
      <c r="AN1483" s="64">
        <f>IF(MAX(LEN(B1483),LEN(C1483))=0,"",MAX(LEN(B1483),LEN(C1483)))</f>
        <v>10</v>
      </c>
    </row>
    <row r="1484" spans="1:40" x14ac:dyDescent="0.25">
      <c r="A1484" s="10" t="str">
        <f>N1484&amp;Q1484&amp;R1484&amp;S1484</f>
        <v>Film25A</v>
      </c>
      <c r="B1484" s="35" t="s">
        <v>2065</v>
      </c>
      <c r="C1484" s="15"/>
      <c r="D1484" s="15"/>
      <c r="E1484" s="15"/>
      <c r="F1484" s="15"/>
      <c r="G1484" s="15"/>
      <c r="H1484" s="15"/>
      <c r="I1484" s="15"/>
      <c r="J1484" s="15"/>
      <c r="K1484" s="14"/>
      <c r="L1484" s="15"/>
      <c r="M1484" s="10"/>
      <c r="N1484" s="4" t="s">
        <v>698</v>
      </c>
      <c r="O1484" s="10"/>
      <c r="P1484" s="15">
        <v>45</v>
      </c>
      <c r="Q1484" s="15">
        <v>2</v>
      </c>
      <c r="R1484" s="15">
        <v>5</v>
      </c>
      <c r="S1484" s="35" t="s">
        <v>84</v>
      </c>
      <c r="U1484" s="76" t="s">
        <v>3074</v>
      </c>
      <c r="V1484" s="76" t="str">
        <f>IF(B1484="","",B1484)</f>
        <v>The Intern</v>
      </c>
      <c r="W1484" s="76" t="s">
        <v>3075</v>
      </c>
      <c r="X1484" s="76" t="str">
        <f>IF(C1484="","",C1484)</f>
        <v/>
      </c>
      <c r="Y1484" s="77" t="s">
        <v>3077</v>
      </c>
      <c r="Z1484" s="76" t="str">
        <f>IF(L1484="","",L1484)</f>
        <v/>
      </c>
      <c r="AA1484" s="76" t="s">
        <v>3076</v>
      </c>
      <c r="AB1484" s="76" t="str">
        <f>_xlfn.CONCAT(U1484:AA1484)</f>
        <v>&lt;table class="questions" width="290"&gt;&lt;tr&gt;&lt;td height="50"&gt;&lt;div align="center"&gt;2 Points &lt;/div&gt;&lt;/td&gt;&lt;/tr&gt;&lt;tr&gt;&lt;td height="30"&gt;&lt;div align="center"&gt;The Intern&lt;/div&gt;&lt;/td&gt;&lt;/tr&gt;&lt;tr&gt;&lt;td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84" s="50" t="s">
        <v>2615</v>
      </c>
      <c r="AD1484" s="50" t="str">
        <f>IF(A1484="","","Assets/"&amp;N1484&amp;"/"&amp;Q1484&amp;"/"&amp;P1484&amp;".mp3")</f>
        <v>Assets/Film/2/45.mp3</v>
      </c>
      <c r="AE1484" s="51" t="s">
        <v>2614</v>
      </c>
      <c r="AF1484" s="50" t="str">
        <f>IF(A1484="","","Tune "&amp;66*(Q1484-1)+P1484)</f>
        <v>Tune 111</v>
      </c>
      <c r="AG1484" s="50" t="s">
        <v>2613</v>
      </c>
      <c r="AH1484" s="50" t="str">
        <f>AC1484&amp;AD1484&amp;AE1484&amp;AF1484&amp;AG1484</f>
        <v>&lt;li&gt;&lt;a href="Assets/Film/2/45.mp3"&gt;Tune 111&lt;/a&gt;&lt;/li&gt;</v>
      </c>
      <c r="AI1484" s="53" t="s">
        <v>2616</v>
      </c>
      <c r="AJ1484" s="53">
        <f>IF(A1484="","",66*(Q1484-1)+P1484)</f>
        <v>111</v>
      </c>
      <c r="AK1484" s="53" t="s">
        <v>2617</v>
      </c>
      <c r="AL1484" s="53" t="str">
        <f>IF(A1484="","",B1484&amp;"&lt;/td&gt;&lt;td&gt;"&amp;C1484&amp;"&lt;/td&gt;&lt;/tr&gt;")</f>
        <v>The Intern&lt;/td&gt;&lt;td&gt;&lt;/td&gt;&lt;/tr&gt;</v>
      </c>
      <c r="AM1484" s="53" t="str">
        <f>AI1484&amp;AJ1484&amp;AK1484&amp;AL1484</f>
        <v>&lt;tr&gt;&lt;td align="left"&gt;111&lt;/td&gt;&lt;td align="left"&gt;The Intern&lt;/td&gt;&lt;td&gt;&lt;/td&gt;&lt;/tr&gt;</v>
      </c>
      <c r="AN1484" s="64">
        <f>IF(MAX(LEN(B1484),LEN(C1484))=0,"",MAX(LEN(B1484),LEN(C1484)))</f>
        <v>10</v>
      </c>
    </row>
    <row r="1485" spans="1:40" x14ac:dyDescent="0.25">
      <c r="A1485" s="10" t="str">
        <f>N1485&amp;Q1485&amp;R1485&amp;S1485</f>
        <v>Film25B</v>
      </c>
      <c r="B1485" s="35" t="s">
        <v>2066</v>
      </c>
      <c r="C1485" s="15"/>
      <c r="D1485" s="15"/>
      <c r="E1485" s="15"/>
      <c r="F1485" s="15"/>
      <c r="G1485" s="15"/>
      <c r="H1485" s="15"/>
      <c r="I1485" s="15"/>
      <c r="J1485" s="15"/>
      <c r="K1485" s="14"/>
      <c r="L1485" s="15"/>
      <c r="M1485" s="10"/>
      <c r="N1485" s="4" t="s">
        <v>698</v>
      </c>
      <c r="O1485" s="10"/>
      <c r="P1485" s="15">
        <v>46</v>
      </c>
      <c r="Q1485" s="15">
        <v>2</v>
      </c>
      <c r="R1485" s="15">
        <v>5</v>
      </c>
      <c r="S1485" s="35" t="s">
        <v>85</v>
      </c>
      <c r="U1485" s="76" t="s">
        <v>3074</v>
      </c>
      <c r="V1485" s="76" t="str">
        <f>IF(B1485="","",B1485)</f>
        <v>The Martian</v>
      </c>
      <c r="W1485" s="76" t="s">
        <v>3075</v>
      </c>
      <c r="X1485" s="76" t="str">
        <f>IF(C1485="","",C1485)</f>
        <v/>
      </c>
      <c r="Y1485" s="77" t="s">
        <v>3077</v>
      </c>
      <c r="Z1485" s="76" t="str">
        <f>IF(L1485="","",L1485)</f>
        <v/>
      </c>
      <c r="AA1485" s="76" t="s">
        <v>3076</v>
      </c>
      <c r="AB1485" s="76" t="str">
        <f>_xlfn.CONCAT(U1485:AA1485)</f>
        <v>&lt;table class="questions" width="290"&gt;&lt;tr&gt;&lt;td height="50"&gt;&lt;div align="center"&gt;2 Points &lt;/div&gt;&lt;/td&gt;&lt;/tr&gt;&lt;tr&gt;&lt;td height="30"&gt;&lt;div align="center"&gt;The Martian&lt;/div&gt;&lt;/td&gt;&lt;/tr&gt;&lt;tr&gt;&lt;td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85" s="50" t="s">
        <v>2615</v>
      </c>
      <c r="AD1485" s="50" t="str">
        <f>IF(A1485="","","Assets/"&amp;N1485&amp;"/"&amp;Q1485&amp;"/"&amp;P1485&amp;".mp3")</f>
        <v>Assets/Film/2/46.mp3</v>
      </c>
      <c r="AE1485" s="51" t="s">
        <v>2614</v>
      </c>
      <c r="AF1485" s="50" t="str">
        <f>IF(A1485="","","Tune "&amp;66*(Q1485-1)+P1485)</f>
        <v>Tune 112</v>
      </c>
      <c r="AG1485" s="50" t="s">
        <v>2613</v>
      </c>
      <c r="AH1485" s="50" t="str">
        <f>AC1485&amp;AD1485&amp;AE1485&amp;AF1485&amp;AG1485</f>
        <v>&lt;li&gt;&lt;a href="Assets/Film/2/46.mp3"&gt;Tune 112&lt;/a&gt;&lt;/li&gt;</v>
      </c>
      <c r="AI1485" s="53" t="s">
        <v>2616</v>
      </c>
      <c r="AJ1485" s="53">
        <f>IF(A1485="","",66*(Q1485-1)+P1485)</f>
        <v>112</v>
      </c>
      <c r="AK1485" s="53" t="s">
        <v>2617</v>
      </c>
      <c r="AL1485" s="53" t="str">
        <f>IF(A1485="","",B1485&amp;"&lt;/td&gt;&lt;td&gt;"&amp;C1485&amp;"&lt;/td&gt;&lt;/tr&gt;")</f>
        <v>The Martian&lt;/td&gt;&lt;td&gt;&lt;/td&gt;&lt;/tr&gt;</v>
      </c>
      <c r="AM1485" s="53" t="str">
        <f>AI1485&amp;AJ1485&amp;AK1485&amp;AL1485</f>
        <v>&lt;tr&gt;&lt;td align="left"&gt;112&lt;/td&gt;&lt;td align="left"&gt;The Martian&lt;/td&gt;&lt;td&gt;&lt;/td&gt;&lt;/tr&gt;</v>
      </c>
      <c r="AN1485" s="64">
        <f>IF(MAX(LEN(B1485),LEN(C1485))=0,"",MAX(LEN(B1485),LEN(C1485)))</f>
        <v>11</v>
      </c>
    </row>
    <row r="1486" spans="1:40" x14ac:dyDescent="0.25">
      <c r="A1486" s="10" t="str">
        <f>N1486&amp;Q1486&amp;R1486&amp;S1486</f>
        <v>196016F</v>
      </c>
      <c r="B1486" s="35" t="s">
        <v>1802</v>
      </c>
      <c r="C1486" s="35" t="s">
        <v>1826</v>
      </c>
      <c r="D1486" s="35" t="s">
        <v>672</v>
      </c>
      <c r="E1486" s="35" t="s">
        <v>682</v>
      </c>
      <c r="F1486" s="15"/>
      <c r="G1486" s="15"/>
      <c r="H1486" s="15"/>
      <c r="I1486" s="15"/>
      <c r="J1486" s="15"/>
      <c r="K1486" s="14"/>
      <c r="L1486" s="15">
        <v>1968</v>
      </c>
      <c r="M1486" s="10"/>
      <c r="N1486" s="81">
        <v>1960</v>
      </c>
      <c r="O1486" s="10"/>
      <c r="P1486" s="15">
        <v>61</v>
      </c>
      <c r="Q1486" s="15">
        <v>1</v>
      </c>
      <c r="R1486" s="15">
        <v>6</v>
      </c>
      <c r="S1486" s="35" t="s">
        <v>88</v>
      </c>
      <c r="U1486" s="76" t="s">
        <v>3074</v>
      </c>
      <c r="V1486" s="76" t="str">
        <f>IF(B1486="","",B1486)</f>
        <v>Jackie Wilson</v>
      </c>
      <c r="W1486" s="76" t="s">
        <v>3075</v>
      </c>
      <c r="X1486" s="76" t="str">
        <f>IF(C1486="","",C1486)</f>
        <v>I get the Sweetest Feeling</v>
      </c>
      <c r="Y1486" s="77" t="s">
        <v>3077</v>
      </c>
      <c r="Z1486" s="76">
        <f>IF(L1486="","",L1486)</f>
        <v>1968</v>
      </c>
      <c r="AA1486" s="76" t="s">
        <v>3076</v>
      </c>
      <c r="AB1486" s="76" t="str">
        <f>_xlfn.CONCAT(U1486:AA1486)</f>
        <v>&lt;table class="questions" width="290"&gt;&lt;tr&gt;&lt;td height="50"&gt;&lt;div align="center"&gt;2 Points &lt;/div&gt;&lt;/td&gt;&lt;/tr&gt;&lt;tr&gt;&lt;td height="30"&gt;&lt;div align="center"&gt;Jackie Wilson&lt;/div&gt;&lt;/td&gt;&lt;/tr&gt;&lt;tr&gt;&lt;td height="30"&gt;&lt;div align="center"&gt;I get the Sweetest Feeling&lt;/div&gt;&lt;/td&gt;&lt;/tr&gt;&lt;tr&gt;&lt;td height="30"&gt;&lt;div align="center"&gt;&lt;/div&gt;&lt;/td&gt;&lt;/tr&gt;&lt;tr&gt;&lt;td height="30"&gt;&lt;div align="center"&gt;1968&lt;/div&gt;&lt;/td&gt;&lt;/tr&gt;&lt;/table&gt;</v>
      </c>
      <c r="AC1486" s="50" t="s">
        <v>2615</v>
      </c>
      <c r="AD1486" s="50" t="str">
        <f>IF(A1486="","","Assets/"&amp;N1486&amp;"/"&amp;Q1486&amp;"/"&amp;P1486&amp;".mp3")</f>
        <v>Assets/1960/1/61.mp3</v>
      </c>
      <c r="AE1486" s="51" t="s">
        <v>2614</v>
      </c>
      <c r="AF1486" s="50" t="str">
        <f>IF(A1486="","","Tune "&amp;66*(Q1486-1)+P1486)</f>
        <v>Tune 61</v>
      </c>
      <c r="AG1486" s="50" t="s">
        <v>2613</v>
      </c>
      <c r="AH1486" s="50" t="str">
        <f>AC1486&amp;AD1486&amp;AE1486&amp;AF1486&amp;AG1486</f>
        <v>&lt;li&gt;&lt;a href="Assets/1960/1/61.mp3"&gt;Tune 61&lt;/a&gt;&lt;/li&gt;</v>
      </c>
      <c r="AI1486" s="53" t="s">
        <v>2616</v>
      </c>
      <c r="AJ1486" s="53">
        <f>IF(A1486="","",66*(Q1486-1)+P1486)</f>
        <v>61</v>
      </c>
      <c r="AK1486" s="53" t="s">
        <v>2617</v>
      </c>
      <c r="AL1486" s="53" t="str">
        <f>IF(A1486="","",B1486&amp;"&lt;/td&gt;&lt;td&gt;"&amp;C1486&amp;"&lt;/td&gt;&lt;/tr&gt;")</f>
        <v>Jackie Wilson&lt;/td&gt;&lt;td&gt;I get the Sweetest Feeling&lt;/td&gt;&lt;/tr&gt;</v>
      </c>
      <c r="AM1486" s="53" t="str">
        <f>AI1486&amp;AJ1486&amp;AK1486&amp;AL1486</f>
        <v>&lt;tr&gt;&lt;td align="left"&gt;61&lt;/td&gt;&lt;td align="left"&gt;Jackie Wilson&lt;/td&gt;&lt;td&gt;I get the Sweetest Feeling&lt;/td&gt;&lt;/tr&gt;</v>
      </c>
      <c r="AN1486" s="64">
        <f>IF(MAX(LEN(B1486),LEN(C1486))=0,"",MAX(LEN(B1486),LEN(C1486)))</f>
        <v>26</v>
      </c>
    </row>
    <row r="1487" spans="1:40" x14ac:dyDescent="0.25">
      <c r="A1487" s="10" t="str">
        <f>N1487&amp;Q1487&amp;R1487&amp;S1487</f>
        <v>TV22J</v>
      </c>
      <c r="B1487" s="35" t="s">
        <v>2233</v>
      </c>
      <c r="C1487" s="15"/>
      <c r="D1487" s="15"/>
      <c r="E1487" s="15"/>
      <c r="F1487" s="15"/>
      <c r="G1487" s="15"/>
      <c r="H1487" s="15"/>
      <c r="I1487" s="15"/>
      <c r="J1487" s="15"/>
      <c r="K1487" s="14"/>
      <c r="L1487" s="15"/>
      <c r="M1487" s="10"/>
      <c r="N1487" s="8" t="s">
        <v>667</v>
      </c>
      <c r="O1487" s="10"/>
      <c r="P1487" s="15">
        <v>21</v>
      </c>
      <c r="Q1487" s="15">
        <v>2</v>
      </c>
      <c r="R1487" s="15">
        <v>2</v>
      </c>
      <c r="S1487" s="35" t="s">
        <v>1071</v>
      </c>
      <c r="U1487" s="76" t="s">
        <v>3074</v>
      </c>
      <c r="V1487" s="76" t="str">
        <f>IF(B1487="","",B1487)</f>
        <v>The Graham Norton Show</v>
      </c>
      <c r="W1487" s="76" t="s">
        <v>3075</v>
      </c>
      <c r="X1487" s="76" t="str">
        <f>IF(C1487="","",C1487)</f>
        <v/>
      </c>
      <c r="Y1487" s="77" t="s">
        <v>3077</v>
      </c>
      <c r="Z1487" s="76" t="str">
        <f>IF(L1487="","",L1487)</f>
        <v/>
      </c>
      <c r="AA1487" s="76" t="s">
        <v>3076</v>
      </c>
      <c r="AB1487" s="76" t="str">
        <f>_xlfn.CONCAT(U1487:AA1487)</f>
        <v>&lt;table class="questions" width="290"&gt;&lt;tr&gt;&lt;td height="50"&gt;&lt;div align="center"&gt;2 Points &lt;/div&gt;&lt;/td&gt;&lt;/tr&gt;&lt;tr&gt;&lt;td height="30"&gt;&lt;div align="center"&gt;The Graham Norton Show&lt;/div&gt;&lt;/td&gt;&lt;/tr&gt;&lt;tr&gt;&lt;td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87" s="50" t="s">
        <v>2615</v>
      </c>
      <c r="AD1487" s="50" t="str">
        <f>IF(A1487="","","Assets/"&amp;N1487&amp;"/"&amp;Q1487&amp;"/"&amp;P1487&amp;".mp3")</f>
        <v>Assets/TV/2/21.mp3</v>
      </c>
      <c r="AE1487" s="51" t="s">
        <v>2614</v>
      </c>
      <c r="AF1487" s="50" t="str">
        <f>IF(A1487="","","Tune "&amp;66*(Q1487-1)+P1487)</f>
        <v>Tune 87</v>
      </c>
      <c r="AG1487" s="50" t="s">
        <v>2613</v>
      </c>
      <c r="AH1487" s="50" t="str">
        <f>AC1487&amp;AD1487&amp;AE1487&amp;AF1487&amp;AG1487</f>
        <v>&lt;li&gt;&lt;a href="Assets/TV/2/21.mp3"&gt;Tune 87&lt;/a&gt;&lt;/li&gt;</v>
      </c>
      <c r="AI1487" s="53" t="s">
        <v>2616</v>
      </c>
      <c r="AJ1487" s="53">
        <f>IF(A1487="","",66*(Q1487-1)+P1487)</f>
        <v>87</v>
      </c>
      <c r="AK1487" s="53" t="s">
        <v>2617</v>
      </c>
      <c r="AL1487" s="53" t="str">
        <f>IF(A1487="","",B1487&amp;"&lt;/td&gt;&lt;td&gt;"&amp;C1487&amp;"&lt;/td&gt;&lt;/tr&gt;")</f>
        <v>The Graham Norton Show&lt;/td&gt;&lt;td&gt;&lt;/td&gt;&lt;/tr&gt;</v>
      </c>
      <c r="AM1487" s="53" t="str">
        <f>AI1487&amp;AJ1487&amp;AK1487&amp;AL1487</f>
        <v>&lt;tr&gt;&lt;td align="left"&gt;87&lt;/td&gt;&lt;td align="left"&gt;The Graham Norton Show&lt;/td&gt;&lt;td&gt;&lt;/td&gt;&lt;/tr&gt;</v>
      </c>
      <c r="AN1487" s="64">
        <f>IF(MAX(LEN(B1487),LEN(C1487))=0,"",MAX(LEN(B1487),LEN(C1487)))</f>
        <v>22</v>
      </c>
    </row>
    <row r="1488" spans="1:40" x14ac:dyDescent="0.25">
      <c r="A1488" s="10" t="str">
        <f>N1488&amp;Q1488&amp;R1488&amp;S1488</f>
        <v>198022B</v>
      </c>
      <c r="B1488" s="35" t="s">
        <v>2197</v>
      </c>
      <c r="C1488" s="35" t="s">
        <v>2198</v>
      </c>
      <c r="D1488" s="15"/>
      <c r="E1488" s="15"/>
      <c r="F1488" s="15"/>
      <c r="G1488" s="15"/>
      <c r="H1488" s="15"/>
      <c r="I1488" s="15"/>
      <c r="J1488" s="15"/>
      <c r="K1488" s="14"/>
      <c r="L1488" s="15">
        <v>1983</v>
      </c>
      <c r="M1488" s="10"/>
      <c r="N1488" s="81">
        <v>1980</v>
      </c>
      <c r="O1488" s="10"/>
      <c r="P1488" s="15">
        <v>13</v>
      </c>
      <c r="Q1488" s="15">
        <v>2</v>
      </c>
      <c r="R1488" s="15">
        <v>2</v>
      </c>
      <c r="S1488" s="35" t="s">
        <v>85</v>
      </c>
      <c r="U1488" s="76" t="s">
        <v>3074</v>
      </c>
      <c r="V1488" s="76" t="str">
        <f>IF(B1488="","",B1488)</f>
        <v>Bonnie Tyler</v>
      </c>
      <c r="W1488" s="76" t="s">
        <v>3075</v>
      </c>
      <c r="X1488" s="76" t="str">
        <f>IF(C1488="","",C1488)</f>
        <v>Total Eclipse of the Heart</v>
      </c>
      <c r="Y1488" s="77" t="s">
        <v>3077</v>
      </c>
      <c r="Z1488" s="76">
        <f>IF(L1488="","",L1488)</f>
        <v>1983</v>
      </c>
      <c r="AA1488" s="76" t="s">
        <v>3076</v>
      </c>
      <c r="AB1488" s="76" t="str">
        <f>_xlfn.CONCAT(U1488:AA1488)</f>
        <v>&lt;table class="questions" width="290"&gt;&lt;tr&gt;&lt;td height="50"&gt;&lt;div align="center"&gt;2 Points &lt;/div&gt;&lt;/td&gt;&lt;/tr&gt;&lt;tr&gt;&lt;td height="30"&gt;&lt;div align="center"&gt;Bonnie Tyler&lt;/div&gt;&lt;/td&gt;&lt;/tr&gt;&lt;tr&gt;&lt;td height="30"&gt;&lt;div align="center"&gt;Total Eclipse of the Heart&lt;/div&gt;&lt;/td&gt;&lt;/tr&gt;&lt;tr&gt;&lt;td height="30"&gt;&lt;div align="center"&gt;&lt;/div&gt;&lt;/td&gt;&lt;/tr&gt;&lt;tr&gt;&lt;td height="30"&gt;&lt;div align="center"&gt;1983&lt;/div&gt;&lt;/td&gt;&lt;/tr&gt;&lt;/table&gt;</v>
      </c>
      <c r="AC1488" s="50" t="s">
        <v>2615</v>
      </c>
      <c r="AD1488" s="50" t="str">
        <f>IF(A1488="","","Assets/"&amp;N1488&amp;"/"&amp;Q1488&amp;"/"&amp;P1488&amp;".mp3")</f>
        <v>Assets/1980/2/13.mp3</v>
      </c>
      <c r="AE1488" s="51" t="s">
        <v>2614</v>
      </c>
      <c r="AF1488" s="50" t="str">
        <f>IF(A1488="","","Tune "&amp;66*(Q1488-1)+P1488)</f>
        <v>Tune 79</v>
      </c>
      <c r="AG1488" s="50" t="s">
        <v>2613</v>
      </c>
      <c r="AH1488" s="50" t="str">
        <f>AC1488&amp;AD1488&amp;AE1488&amp;AF1488&amp;AG1488</f>
        <v>&lt;li&gt;&lt;a href="Assets/1980/2/13.mp3"&gt;Tune 79&lt;/a&gt;&lt;/li&gt;</v>
      </c>
      <c r="AI1488" s="53" t="s">
        <v>2616</v>
      </c>
      <c r="AJ1488" s="53">
        <f>IF(A1488="","",66*(Q1488-1)+P1488)</f>
        <v>79</v>
      </c>
      <c r="AK1488" s="53" t="s">
        <v>2617</v>
      </c>
      <c r="AL1488" s="53" t="str">
        <f>IF(A1488="","",B1488&amp;"&lt;/td&gt;&lt;td&gt;"&amp;C1488&amp;"&lt;/td&gt;&lt;/tr&gt;")</f>
        <v>Bonnie Tyler&lt;/td&gt;&lt;td&gt;Total Eclipse of the Heart&lt;/td&gt;&lt;/tr&gt;</v>
      </c>
      <c r="AM1488" s="53" t="str">
        <f>AI1488&amp;AJ1488&amp;AK1488&amp;AL1488</f>
        <v>&lt;tr&gt;&lt;td align="left"&gt;79&lt;/td&gt;&lt;td align="left"&gt;Bonnie Tyler&lt;/td&gt;&lt;td&gt;Total Eclipse of the Heart&lt;/td&gt;&lt;/tr&gt;</v>
      </c>
      <c r="AN1488" s="64">
        <f>IF(MAX(LEN(B1488),LEN(C1488))=0,"",MAX(LEN(B1488),LEN(C1488)))</f>
        <v>26</v>
      </c>
    </row>
    <row r="1489" spans="1:40" x14ac:dyDescent="0.25">
      <c r="A1489" s="10" t="str">
        <f>N1489&amp;Q1489&amp;R1489&amp;S1489</f>
        <v>Rock21A</v>
      </c>
      <c r="B1489" s="35" t="s">
        <v>1196</v>
      </c>
      <c r="C1489" s="35" t="s">
        <v>1562</v>
      </c>
      <c r="D1489" s="35" t="s">
        <v>672</v>
      </c>
      <c r="E1489" s="35" t="s">
        <v>682</v>
      </c>
      <c r="F1489" s="15"/>
      <c r="G1489" s="15"/>
      <c r="H1489" s="15"/>
      <c r="I1489" s="15"/>
      <c r="J1489" s="15"/>
      <c r="K1489" s="14"/>
      <c r="L1489" s="15">
        <v>1980</v>
      </c>
      <c r="M1489" s="10"/>
      <c r="N1489" s="36" t="s">
        <v>1067</v>
      </c>
      <c r="O1489" s="10"/>
      <c r="P1489" s="15">
        <v>1</v>
      </c>
      <c r="Q1489" s="15">
        <v>2</v>
      </c>
      <c r="R1489" s="15">
        <v>1</v>
      </c>
      <c r="S1489" s="35" t="s">
        <v>84</v>
      </c>
      <c r="U1489" s="76" t="s">
        <v>3074</v>
      </c>
      <c r="V1489" s="76" t="str">
        <f>IF(B1489="","",B1489)</f>
        <v>The Jam</v>
      </c>
      <c r="W1489" s="76" t="s">
        <v>3075</v>
      </c>
      <c r="X1489" s="76" t="str">
        <f>IF(C1489="","",C1489)</f>
        <v>Going Underground</v>
      </c>
      <c r="Y1489" s="77" t="s">
        <v>3077</v>
      </c>
      <c r="Z1489" s="76">
        <f>IF(L1489="","",L1489)</f>
        <v>1980</v>
      </c>
      <c r="AA1489" s="76" t="s">
        <v>3076</v>
      </c>
      <c r="AB1489" s="76" t="str">
        <f>_xlfn.CONCAT(U1489:AA1489)</f>
        <v>&lt;table class="questions" width="290"&gt;&lt;tr&gt;&lt;td height="50"&gt;&lt;div align="center"&gt;2 Points &lt;/div&gt;&lt;/td&gt;&lt;/tr&gt;&lt;tr&gt;&lt;td height="30"&gt;&lt;div align="center"&gt;The Jam&lt;/div&gt;&lt;/td&gt;&lt;/tr&gt;&lt;tr&gt;&lt;td height="30"&gt;&lt;div align="center"&gt;Going Underground&lt;/div&gt;&lt;/td&gt;&lt;/tr&gt;&lt;tr&gt;&lt;td height="30"&gt;&lt;div align="center"&gt;&lt;/div&gt;&lt;/td&gt;&lt;/tr&gt;&lt;tr&gt;&lt;td height="30"&gt;&lt;div align="center"&gt;1980&lt;/div&gt;&lt;/td&gt;&lt;/tr&gt;&lt;/table&gt;</v>
      </c>
      <c r="AC1489" s="50" t="s">
        <v>2615</v>
      </c>
      <c r="AD1489" s="50" t="str">
        <f>IF(A1489="","","Assets/"&amp;N1489&amp;"/"&amp;Q1489&amp;"/"&amp;P1489&amp;".mp3")</f>
        <v>Assets/Rock/2/1.mp3</v>
      </c>
      <c r="AE1489" s="51" t="s">
        <v>2614</v>
      </c>
      <c r="AF1489" s="50" t="str">
        <f>IF(A1489="","","Tune "&amp;66*(Q1489-1)+P1489)</f>
        <v>Tune 67</v>
      </c>
      <c r="AG1489" s="50" t="s">
        <v>2613</v>
      </c>
      <c r="AH1489" s="50" t="str">
        <f>AC1489&amp;AD1489&amp;AE1489&amp;AF1489&amp;AG1489</f>
        <v>&lt;li&gt;&lt;a href="Assets/Rock/2/1.mp3"&gt;Tune 67&lt;/a&gt;&lt;/li&gt;</v>
      </c>
      <c r="AI1489" s="53" t="s">
        <v>2616</v>
      </c>
      <c r="AJ1489" s="53">
        <f>IF(A1489="","",66*(Q1489-1)+P1489)</f>
        <v>67</v>
      </c>
      <c r="AK1489" s="53" t="s">
        <v>2617</v>
      </c>
      <c r="AL1489" s="53" t="str">
        <f>IF(A1489="","",B1489&amp;"&lt;/td&gt;&lt;td&gt;"&amp;C1489&amp;"&lt;/td&gt;&lt;/tr&gt;")</f>
        <v>The Jam&lt;/td&gt;&lt;td&gt;Going Underground&lt;/td&gt;&lt;/tr&gt;</v>
      </c>
      <c r="AM1489" s="53" t="str">
        <f>AI1489&amp;AJ1489&amp;AK1489&amp;AL1489</f>
        <v>&lt;tr&gt;&lt;td align="left"&gt;67&lt;/td&gt;&lt;td align="left"&gt;The Jam&lt;/td&gt;&lt;td&gt;Going Underground&lt;/td&gt;&lt;/tr&gt;</v>
      </c>
      <c r="AN1489" s="64">
        <f>IF(MAX(LEN(B1489),LEN(C1489))=0,"",MAX(LEN(B1489),LEN(C1489)))</f>
        <v>17</v>
      </c>
    </row>
    <row r="1490" spans="1:40" x14ac:dyDescent="0.25">
      <c r="A1490" s="10" t="str">
        <f>N1490&amp;Q1490&amp;R1490&amp;S1490</f>
        <v>198022C</v>
      </c>
      <c r="B1490" s="35" t="s">
        <v>2199</v>
      </c>
      <c r="C1490" s="35" t="s">
        <v>2200</v>
      </c>
      <c r="D1490" s="15"/>
      <c r="E1490" s="15"/>
      <c r="F1490" s="15"/>
      <c r="G1490" s="15"/>
      <c r="H1490" s="15"/>
      <c r="I1490" s="15"/>
      <c r="J1490" s="15"/>
      <c r="K1490" s="14"/>
      <c r="L1490" s="15">
        <v>1985</v>
      </c>
      <c r="M1490" s="10"/>
      <c r="N1490" s="81">
        <v>1980</v>
      </c>
      <c r="O1490" s="10"/>
      <c r="P1490" s="15">
        <v>14</v>
      </c>
      <c r="Q1490" s="15">
        <v>2</v>
      </c>
      <c r="R1490" s="15">
        <v>2</v>
      </c>
      <c r="S1490" s="35" t="s">
        <v>89</v>
      </c>
      <c r="U1490" s="76" t="s">
        <v>3074</v>
      </c>
      <c r="V1490" s="76" t="str">
        <f>IF(B1490="","",B1490)</f>
        <v>Mr. Mister</v>
      </c>
      <c r="W1490" s="76" t="s">
        <v>3075</v>
      </c>
      <c r="X1490" s="76" t="str">
        <f>IF(C1490="","",C1490)</f>
        <v>Broken Wings</v>
      </c>
      <c r="Y1490" s="77" t="s">
        <v>3077</v>
      </c>
      <c r="Z1490" s="76">
        <f>IF(L1490="","",L1490)</f>
        <v>1985</v>
      </c>
      <c r="AA1490" s="76" t="s">
        <v>3076</v>
      </c>
      <c r="AB1490" s="76" t="str">
        <f>_xlfn.CONCAT(U1490:AA1490)</f>
        <v>&lt;table class="questions" width="290"&gt;&lt;tr&gt;&lt;td height="50"&gt;&lt;div align="center"&gt;2 Points &lt;/div&gt;&lt;/td&gt;&lt;/tr&gt;&lt;tr&gt;&lt;td height="30"&gt;&lt;div align="center"&gt;Mr. Mister&lt;/div&gt;&lt;/td&gt;&lt;/tr&gt;&lt;tr&gt;&lt;td height="30"&gt;&lt;div align="center"&gt;Broken Wings&lt;/div&gt;&lt;/td&gt;&lt;/tr&gt;&lt;tr&gt;&lt;td height="30"&gt;&lt;div align="center"&gt;&lt;/div&gt;&lt;/td&gt;&lt;/tr&gt;&lt;tr&gt;&lt;td height="30"&gt;&lt;div align="center"&gt;1985&lt;/div&gt;&lt;/td&gt;&lt;/tr&gt;&lt;/table&gt;</v>
      </c>
      <c r="AC1490" s="50" t="s">
        <v>2615</v>
      </c>
      <c r="AD1490" s="50" t="str">
        <f>IF(A1490="","","Assets/"&amp;N1490&amp;"/"&amp;Q1490&amp;"/"&amp;P1490&amp;".mp3")</f>
        <v>Assets/1980/2/14.mp3</v>
      </c>
      <c r="AE1490" s="51" t="s">
        <v>2614</v>
      </c>
      <c r="AF1490" s="50" t="str">
        <f>IF(A1490="","","Tune "&amp;66*(Q1490-1)+P1490)</f>
        <v>Tune 80</v>
      </c>
      <c r="AG1490" s="50" t="s">
        <v>2613</v>
      </c>
      <c r="AH1490" s="50" t="str">
        <f>AC1490&amp;AD1490&amp;AE1490&amp;AF1490&amp;AG1490</f>
        <v>&lt;li&gt;&lt;a href="Assets/1980/2/14.mp3"&gt;Tune 80&lt;/a&gt;&lt;/li&gt;</v>
      </c>
      <c r="AI1490" s="53" t="s">
        <v>2616</v>
      </c>
      <c r="AJ1490" s="53">
        <f>IF(A1490="","",66*(Q1490-1)+P1490)</f>
        <v>80</v>
      </c>
      <c r="AK1490" s="53" t="s">
        <v>2617</v>
      </c>
      <c r="AL1490" s="53" t="str">
        <f>IF(A1490="","",B1490&amp;"&lt;/td&gt;&lt;td&gt;"&amp;C1490&amp;"&lt;/td&gt;&lt;/tr&gt;")</f>
        <v>Mr. Mister&lt;/td&gt;&lt;td&gt;Broken Wings&lt;/td&gt;&lt;/tr&gt;</v>
      </c>
      <c r="AM1490" s="53" t="str">
        <f>AI1490&amp;AJ1490&amp;AK1490&amp;AL1490</f>
        <v>&lt;tr&gt;&lt;td align="left"&gt;80&lt;/td&gt;&lt;td align="left"&gt;Mr. Mister&lt;/td&gt;&lt;td&gt;Broken Wings&lt;/td&gt;&lt;/tr&gt;</v>
      </c>
      <c r="AN1490" s="64">
        <f>IF(MAX(LEN(B1490),LEN(C1490))=0,"",MAX(LEN(B1490),LEN(C1490)))</f>
        <v>12</v>
      </c>
    </row>
    <row r="1491" spans="1:40" x14ac:dyDescent="0.25">
      <c r="A1491" s="10" t="str">
        <f>N1491&amp;Q1491&amp;R1491&amp;S1491</f>
        <v>2005-200922J</v>
      </c>
      <c r="B1491" s="15" t="s">
        <v>1151</v>
      </c>
      <c r="C1491" s="15" t="s">
        <v>1245</v>
      </c>
      <c r="D1491" s="15" t="s">
        <v>672</v>
      </c>
      <c r="E1491" s="15" t="s">
        <v>682</v>
      </c>
      <c r="F1491" s="15"/>
      <c r="G1491" s="15"/>
      <c r="H1491" s="15"/>
      <c r="I1491" s="15"/>
      <c r="J1491" s="15"/>
      <c r="K1491" s="14"/>
      <c r="L1491" s="15">
        <v>2008</v>
      </c>
      <c r="M1491" s="10"/>
      <c r="N1491" s="3" t="s">
        <v>2621</v>
      </c>
      <c r="O1491" s="10"/>
      <c r="P1491" s="15">
        <v>21</v>
      </c>
      <c r="Q1491" s="15">
        <v>2</v>
      </c>
      <c r="R1491" s="15">
        <v>2</v>
      </c>
      <c r="S1491" s="15" t="s">
        <v>1071</v>
      </c>
      <c r="U1491" s="76" t="s">
        <v>3074</v>
      </c>
      <c r="V1491" s="76" t="str">
        <f>IF(B1491="","",B1491)</f>
        <v>DJ Fresh</v>
      </c>
      <c r="W1491" s="76" t="s">
        <v>3075</v>
      </c>
      <c r="X1491" s="76" t="str">
        <f>IF(C1491="","",C1491)</f>
        <v>Gold Dust</v>
      </c>
      <c r="Y1491" s="77" t="s">
        <v>3077</v>
      </c>
      <c r="Z1491" s="76">
        <f>IF(L1491="","",L1491)</f>
        <v>2008</v>
      </c>
      <c r="AA1491" s="76" t="s">
        <v>3076</v>
      </c>
      <c r="AB1491" s="76" t="str">
        <f>_xlfn.CONCAT(U1491:AA1491)</f>
        <v>&lt;table class="questions" width="290"&gt;&lt;tr&gt;&lt;td height="50"&gt;&lt;div align="center"&gt;2 Points &lt;/div&gt;&lt;/td&gt;&lt;/tr&gt;&lt;tr&gt;&lt;td height="30"&gt;&lt;div align="center"&gt;DJ Fresh&lt;/div&gt;&lt;/td&gt;&lt;/tr&gt;&lt;tr&gt;&lt;td height="30"&gt;&lt;div align="center"&gt;Gold Dust&lt;/div&gt;&lt;/td&gt;&lt;/tr&gt;&lt;tr&gt;&lt;td height="30"&gt;&lt;div align="center"&gt;&lt;/div&gt;&lt;/td&gt;&lt;/tr&gt;&lt;tr&gt;&lt;td height="30"&gt;&lt;div align="center"&gt;2008&lt;/div&gt;&lt;/td&gt;&lt;/tr&gt;&lt;/table&gt;</v>
      </c>
      <c r="AC1491" s="50" t="s">
        <v>2615</v>
      </c>
      <c r="AD1491" s="50" t="str">
        <f>IF(A1491="","","Assets/"&amp;N1491&amp;"/"&amp;Q1491&amp;"/"&amp;P1491&amp;".mp3")</f>
        <v>Assets/2005-2009/2/21.mp3</v>
      </c>
      <c r="AE1491" s="51" t="s">
        <v>2614</v>
      </c>
      <c r="AF1491" s="50" t="str">
        <f>IF(A1491="","","Tune "&amp;66*(Q1491-1)+P1491)</f>
        <v>Tune 87</v>
      </c>
      <c r="AG1491" s="50" t="s">
        <v>2613</v>
      </c>
      <c r="AH1491" s="50" t="str">
        <f>AC1491&amp;AD1491&amp;AE1491&amp;AF1491&amp;AG1491</f>
        <v>&lt;li&gt;&lt;a href="Assets/2005-2009/2/21.mp3"&gt;Tune 87&lt;/a&gt;&lt;/li&gt;</v>
      </c>
      <c r="AI1491" s="53" t="s">
        <v>2616</v>
      </c>
      <c r="AJ1491" s="53">
        <f>IF(A1491="","",66*(Q1491-1)+P1491)</f>
        <v>87</v>
      </c>
      <c r="AK1491" s="53" t="s">
        <v>2617</v>
      </c>
      <c r="AL1491" s="53" t="str">
        <f>IF(A1491="","",B1491&amp;"&lt;/td&gt;&lt;td&gt;"&amp;C1491&amp;"&lt;/td&gt;&lt;/tr&gt;")</f>
        <v>DJ Fresh&lt;/td&gt;&lt;td&gt;Gold Dust&lt;/td&gt;&lt;/tr&gt;</v>
      </c>
      <c r="AM1491" s="53" t="str">
        <f>AI1491&amp;AJ1491&amp;AK1491&amp;AL1491</f>
        <v>&lt;tr&gt;&lt;td align="left"&gt;87&lt;/td&gt;&lt;td align="left"&gt;DJ Fresh&lt;/td&gt;&lt;td&gt;Gold Dust&lt;/td&gt;&lt;/tr&gt;</v>
      </c>
      <c r="AN1491" s="64">
        <f>IF(MAX(LEN(B1491),LEN(C1491))=0,"",MAX(LEN(B1491),LEN(C1491)))</f>
        <v>9</v>
      </c>
    </row>
    <row r="1492" spans="1:40" x14ac:dyDescent="0.25">
      <c r="A1492" s="10" t="str">
        <f>N1492&amp;Q1492&amp;R1492&amp;S1492</f>
        <v>2000-200416E</v>
      </c>
      <c r="B1492" s="35" t="s">
        <v>2241</v>
      </c>
      <c r="C1492" s="35" t="s">
        <v>2242</v>
      </c>
      <c r="D1492" s="15"/>
      <c r="E1492" s="15"/>
      <c r="F1492" s="15"/>
      <c r="G1492" s="15"/>
      <c r="H1492" s="15"/>
      <c r="I1492" s="15"/>
      <c r="J1492" s="15"/>
      <c r="K1492" s="14"/>
      <c r="L1492" s="15">
        <v>2003</v>
      </c>
      <c r="M1492" s="10"/>
      <c r="N1492" s="3" t="s">
        <v>2620</v>
      </c>
      <c r="O1492" s="10"/>
      <c r="P1492" s="15">
        <v>60</v>
      </c>
      <c r="Q1492" s="15">
        <v>1</v>
      </c>
      <c r="R1492" s="15">
        <v>6</v>
      </c>
      <c r="S1492" s="35" t="s">
        <v>87</v>
      </c>
      <c r="U1492" s="76" t="s">
        <v>3074</v>
      </c>
      <c r="V1492" s="76" t="str">
        <f>IF(B1492="","",B1492)</f>
        <v>Kevin Lyttle</v>
      </c>
      <c r="W1492" s="76" t="s">
        <v>3075</v>
      </c>
      <c r="X1492" s="76" t="str">
        <f>IF(C1492="","",C1492)</f>
        <v>Turn Me On</v>
      </c>
      <c r="Y1492" s="77" t="s">
        <v>3077</v>
      </c>
      <c r="Z1492" s="76">
        <f>IF(L1492="","",L1492)</f>
        <v>2003</v>
      </c>
      <c r="AA1492" s="76" t="s">
        <v>3076</v>
      </c>
      <c r="AB1492" s="76" t="str">
        <f>_xlfn.CONCAT(U1492:AA1492)</f>
        <v>&lt;table class="questions" width="290"&gt;&lt;tr&gt;&lt;td height="50"&gt;&lt;div align="center"&gt;2 Points &lt;/div&gt;&lt;/td&gt;&lt;/tr&gt;&lt;tr&gt;&lt;td height="30"&gt;&lt;div align="center"&gt;Kevin Lyttle&lt;/div&gt;&lt;/td&gt;&lt;/tr&gt;&lt;tr&gt;&lt;td height="30"&gt;&lt;div align="center"&gt;Turn Me On&lt;/div&gt;&lt;/td&gt;&lt;/tr&gt;&lt;tr&gt;&lt;td height="30"&gt;&lt;div align="center"&gt;&lt;/div&gt;&lt;/td&gt;&lt;/tr&gt;&lt;tr&gt;&lt;td height="30"&gt;&lt;div align="center"&gt;2003&lt;/div&gt;&lt;/td&gt;&lt;/tr&gt;&lt;/table&gt;</v>
      </c>
      <c r="AC1492" s="50" t="s">
        <v>2615</v>
      </c>
      <c r="AD1492" s="50" t="str">
        <f>IF(A1492="","","Assets/"&amp;N1492&amp;"/"&amp;Q1492&amp;"/"&amp;P1492&amp;".mp3")</f>
        <v>Assets/2000-2004/1/60.mp3</v>
      </c>
      <c r="AE1492" s="51" t="s">
        <v>2614</v>
      </c>
      <c r="AF1492" s="50" t="str">
        <f>IF(A1492="","","Tune "&amp;66*(Q1492-1)+P1492)</f>
        <v>Tune 60</v>
      </c>
      <c r="AG1492" s="50" t="s">
        <v>2613</v>
      </c>
      <c r="AH1492" s="50" t="str">
        <f>AC1492&amp;AD1492&amp;AE1492&amp;AF1492&amp;AG1492</f>
        <v>&lt;li&gt;&lt;a href="Assets/2000-2004/1/60.mp3"&gt;Tune 60&lt;/a&gt;&lt;/li&gt;</v>
      </c>
      <c r="AI1492" s="53" t="s">
        <v>2616</v>
      </c>
      <c r="AJ1492" s="53">
        <f>IF(A1492="","",66*(Q1492-1)+P1492)</f>
        <v>60</v>
      </c>
      <c r="AK1492" s="53" t="s">
        <v>2617</v>
      </c>
      <c r="AL1492" s="53" t="str">
        <f>IF(A1492="","",B1492&amp;"&lt;/td&gt;&lt;td&gt;"&amp;C1492&amp;"&lt;/td&gt;&lt;/tr&gt;")</f>
        <v>Kevin Lyttle&lt;/td&gt;&lt;td&gt;Turn Me On&lt;/td&gt;&lt;/tr&gt;</v>
      </c>
      <c r="AM1492" s="53" t="str">
        <f>AI1492&amp;AJ1492&amp;AK1492&amp;AL1492</f>
        <v>&lt;tr&gt;&lt;td align="left"&gt;60&lt;/td&gt;&lt;td align="left"&gt;Kevin Lyttle&lt;/td&gt;&lt;td&gt;Turn Me On&lt;/td&gt;&lt;/tr&gt;</v>
      </c>
      <c r="AN1492" s="64">
        <f>IF(MAX(LEN(B1492),LEN(C1492))=0,"",MAX(LEN(B1492),LEN(C1492)))</f>
        <v>12</v>
      </c>
    </row>
    <row r="1493" spans="1:40" x14ac:dyDescent="0.25">
      <c r="A1493" s="10" t="str">
        <f>N1493&amp;Q1493&amp;R1493&amp;S1493</f>
        <v>2015-201943C</v>
      </c>
      <c r="B1493" s="15" t="s">
        <v>2774</v>
      </c>
      <c r="C1493" s="15" t="s">
        <v>2648</v>
      </c>
      <c r="D1493" s="15"/>
      <c r="E1493" s="15"/>
      <c r="F1493" s="15"/>
      <c r="G1493" s="15"/>
      <c r="H1493" s="15"/>
      <c r="I1493" s="15"/>
      <c r="J1493" s="15"/>
      <c r="K1493" s="14"/>
      <c r="L1493" s="15">
        <v>2019</v>
      </c>
      <c r="M1493" s="10"/>
      <c r="N1493" s="3" t="s">
        <v>2623</v>
      </c>
      <c r="O1493" s="10"/>
      <c r="P1493" s="15">
        <v>25</v>
      </c>
      <c r="Q1493" s="15">
        <v>4</v>
      </c>
      <c r="R1493" s="15">
        <v>3</v>
      </c>
      <c r="S1493" s="15" t="s">
        <v>89</v>
      </c>
      <c r="U1493" s="76" t="s">
        <v>3074</v>
      </c>
      <c r="V1493" s="76" t="str">
        <f>IF(B1493="","",B1493)</f>
        <v>Calvin Harris &amp; Rag N Bone Man</v>
      </c>
      <c r="W1493" s="76" t="s">
        <v>3075</v>
      </c>
      <c r="X1493" s="76" t="str">
        <f>IF(C1493="","",C1493)</f>
        <v>Giant</v>
      </c>
      <c r="Y1493" s="77" t="s">
        <v>3077</v>
      </c>
      <c r="Z1493" s="76">
        <f>IF(L1493="","",L1493)</f>
        <v>2019</v>
      </c>
      <c r="AA1493" s="76" t="s">
        <v>3076</v>
      </c>
      <c r="AB1493" s="76" t="str">
        <f>_xlfn.CONCAT(U1493:AA1493)</f>
        <v>&lt;table class="questions" width="290"&gt;&lt;tr&gt;&lt;td height="50"&gt;&lt;div align="center"&gt;2 Points &lt;/div&gt;&lt;/td&gt;&lt;/tr&gt;&lt;tr&gt;&lt;td height="30"&gt;&lt;div align="center"&gt;Calvin Harris &amp; Rag N Bone Man&lt;/div&gt;&lt;/td&gt;&lt;/tr&gt;&lt;tr&gt;&lt;td height="30"&gt;&lt;div align="center"&gt;Giant&lt;/div&gt;&lt;/td&gt;&lt;/tr&gt;&lt;tr&gt;&lt;td height="30"&gt;&lt;div align="center"&gt;&lt;/div&gt;&lt;/td&gt;&lt;/tr&gt;&lt;tr&gt;&lt;td height="30"&gt;&lt;div align="center"&gt;2019&lt;/div&gt;&lt;/td&gt;&lt;/tr&gt;&lt;/table&gt;</v>
      </c>
      <c r="AC1493" s="50" t="s">
        <v>2615</v>
      </c>
      <c r="AD1493" s="50" t="str">
        <f>IF(A1493="","","Assets/"&amp;N1493&amp;"/"&amp;Q1493&amp;"/"&amp;P1493&amp;".mp3")</f>
        <v>Assets/2015-2019/4/25.mp3</v>
      </c>
      <c r="AE1493" s="51" t="s">
        <v>2614</v>
      </c>
      <c r="AF1493" s="50" t="str">
        <f>IF(A1493="","","Tune "&amp;66*(Q1493-1)+P1493)</f>
        <v>Tune 223</v>
      </c>
      <c r="AG1493" s="50" t="s">
        <v>2613</v>
      </c>
      <c r="AH1493" s="50" t="str">
        <f>AC1493&amp;AD1493&amp;AE1493&amp;AF1493&amp;AG1493</f>
        <v>&lt;li&gt;&lt;a href="Assets/2015-2019/4/25.mp3"&gt;Tune 223&lt;/a&gt;&lt;/li&gt;</v>
      </c>
      <c r="AI1493" s="53" t="s">
        <v>2616</v>
      </c>
      <c r="AJ1493" s="53">
        <f>IF(A1493="","",66*(Q1493-1)+P1493)</f>
        <v>223</v>
      </c>
      <c r="AK1493" s="53" t="s">
        <v>2617</v>
      </c>
      <c r="AL1493" s="53" t="str">
        <f>IF(A1493="","",B1493&amp;"&lt;/td&gt;&lt;td&gt;"&amp;C1493&amp;"&lt;/td&gt;&lt;/tr&gt;")</f>
        <v>Calvin Harris &amp; Rag N Bone Man&lt;/td&gt;&lt;td&gt;Giant&lt;/td&gt;&lt;/tr&gt;</v>
      </c>
      <c r="AM1493" s="53" t="str">
        <f>AI1493&amp;AJ1493&amp;AK1493&amp;AL1493</f>
        <v>&lt;tr&gt;&lt;td align="left"&gt;223&lt;/td&gt;&lt;td align="left"&gt;Calvin Harris &amp; Rag N Bone Man&lt;/td&gt;&lt;td&gt;Giant&lt;/td&gt;&lt;/tr&gt;</v>
      </c>
      <c r="AN1493" s="64">
        <f>IF(MAX(LEN(B1493),LEN(C1493))=0,"",MAX(LEN(B1493),LEN(C1493)))</f>
        <v>30</v>
      </c>
    </row>
    <row r="1494" spans="1:40" x14ac:dyDescent="0.25">
      <c r="A1494" s="10" t="str">
        <f>N1494&amp;Q1494&amp;R1494&amp;S1494</f>
        <v>2000-200416F</v>
      </c>
      <c r="B1494" s="35" t="s">
        <v>553</v>
      </c>
      <c r="C1494" s="35" t="s">
        <v>2243</v>
      </c>
      <c r="D1494" s="15"/>
      <c r="E1494" s="15"/>
      <c r="F1494" s="15"/>
      <c r="G1494" s="15"/>
      <c r="H1494" s="15"/>
      <c r="I1494" s="15"/>
      <c r="J1494" s="15"/>
      <c r="K1494" s="14"/>
      <c r="L1494" s="15">
        <v>2003</v>
      </c>
      <c r="M1494" s="10"/>
      <c r="N1494" s="3" t="s">
        <v>2620</v>
      </c>
      <c r="O1494" s="10"/>
      <c r="P1494" s="15">
        <v>61</v>
      </c>
      <c r="Q1494" s="15">
        <v>1</v>
      </c>
      <c r="R1494" s="15">
        <v>6</v>
      </c>
      <c r="S1494" s="35" t="s">
        <v>88</v>
      </c>
      <c r="U1494" s="76" t="s">
        <v>3074</v>
      </c>
      <c r="V1494" s="76" t="str">
        <f>IF(B1494="","",B1494)</f>
        <v>Justin Timberlake</v>
      </c>
      <c r="W1494" s="76" t="s">
        <v>3075</v>
      </c>
      <c r="X1494" s="76" t="str">
        <f>IF(C1494="","",C1494)</f>
        <v>Senorita</v>
      </c>
      <c r="Y1494" s="77" t="s">
        <v>3077</v>
      </c>
      <c r="Z1494" s="76">
        <f>IF(L1494="","",L1494)</f>
        <v>2003</v>
      </c>
      <c r="AA1494" s="76" t="s">
        <v>3076</v>
      </c>
      <c r="AB1494" s="76" t="str">
        <f>_xlfn.CONCAT(U1494:AA1494)</f>
        <v>&lt;table class="questions" width="290"&gt;&lt;tr&gt;&lt;td height="50"&gt;&lt;div align="center"&gt;2 Points &lt;/div&gt;&lt;/td&gt;&lt;/tr&gt;&lt;tr&gt;&lt;td height="30"&gt;&lt;div align="center"&gt;Justin Timberlake&lt;/div&gt;&lt;/td&gt;&lt;/tr&gt;&lt;tr&gt;&lt;td height="30"&gt;&lt;div align="center"&gt;Senorita&lt;/div&gt;&lt;/td&gt;&lt;/tr&gt;&lt;tr&gt;&lt;td height="30"&gt;&lt;div align="center"&gt;&lt;/div&gt;&lt;/td&gt;&lt;/tr&gt;&lt;tr&gt;&lt;td height="30"&gt;&lt;div align="center"&gt;2003&lt;/div&gt;&lt;/td&gt;&lt;/tr&gt;&lt;/table&gt;</v>
      </c>
      <c r="AC1494" s="50" t="s">
        <v>2615</v>
      </c>
      <c r="AD1494" s="50" t="str">
        <f>IF(A1494="","","Assets/"&amp;N1494&amp;"/"&amp;Q1494&amp;"/"&amp;P1494&amp;".mp3")</f>
        <v>Assets/2000-2004/1/61.mp3</v>
      </c>
      <c r="AE1494" s="51" t="s">
        <v>2614</v>
      </c>
      <c r="AF1494" s="50" t="str">
        <f>IF(A1494="","","Tune "&amp;66*(Q1494-1)+P1494)</f>
        <v>Tune 61</v>
      </c>
      <c r="AG1494" s="50" t="s">
        <v>2613</v>
      </c>
      <c r="AH1494" s="50" t="str">
        <f>AC1494&amp;AD1494&amp;AE1494&amp;AF1494&amp;AG1494</f>
        <v>&lt;li&gt;&lt;a href="Assets/2000-2004/1/61.mp3"&gt;Tune 61&lt;/a&gt;&lt;/li&gt;</v>
      </c>
      <c r="AI1494" s="53" t="s">
        <v>2616</v>
      </c>
      <c r="AJ1494" s="53">
        <f>IF(A1494="","",66*(Q1494-1)+P1494)</f>
        <v>61</v>
      </c>
      <c r="AK1494" s="53" t="s">
        <v>2617</v>
      </c>
      <c r="AL1494" s="53" t="str">
        <f>IF(A1494="","",B1494&amp;"&lt;/td&gt;&lt;td&gt;"&amp;C1494&amp;"&lt;/td&gt;&lt;/tr&gt;")</f>
        <v>Justin Timberlake&lt;/td&gt;&lt;td&gt;Senorita&lt;/td&gt;&lt;/tr&gt;</v>
      </c>
      <c r="AM1494" s="53" t="str">
        <f>AI1494&amp;AJ1494&amp;AK1494&amp;AL1494</f>
        <v>&lt;tr&gt;&lt;td align="left"&gt;61&lt;/td&gt;&lt;td align="left"&gt;Justin Timberlake&lt;/td&gt;&lt;td&gt;Senorita&lt;/td&gt;&lt;/tr&gt;</v>
      </c>
      <c r="AN1494" s="64">
        <f>IF(MAX(LEN(B1494),LEN(C1494))=0,"",MAX(LEN(B1494),LEN(C1494)))</f>
        <v>17</v>
      </c>
    </row>
    <row r="1495" spans="1:40" x14ac:dyDescent="0.25">
      <c r="A1495" s="10" t="str">
        <f>N1495&amp;Q1495&amp;R1495&amp;S1495</f>
        <v>Film25C</v>
      </c>
      <c r="B1495" s="35" t="s">
        <v>2346</v>
      </c>
      <c r="C1495" s="15"/>
      <c r="D1495" s="15"/>
      <c r="E1495" s="15"/>
      <c r="F1495" s="15"/>
      <c r="G1495" s="15"/>
      <c r="H1495" s="15"/>
      <c r="I1495" s="15"/>
      <c r="J1495" s="15"/>
      <c r="K1495" s="14"/>
      <c r="L1495" s="15"/>
      <c r="M1495" s="10"/>
      <c r="N1495" s="4" t="s">
        <v>698</v>
      </c>
      <c r="O1495" s="10"/>
      <c r="P1495" s="15">
        <v>47</v>
      </c>
      <c r="Q1495" s="15">
        <v>2</v>
      </c>
      <c r="R1495" s="15">
        <v>5</v>
      </c>
      <c r="S1495" s="35" t="s">
        <v>89</v>
      </c>
      <c r="U1495" s="76" t="s">
        <v>3074</v>
      </c>
      <c r="V1495" s="76" t="str">
        <f>IF(B1495="","",B1495)</f>
        <v>Bad Moms</v>
      </c>
      <c r="W1495" s="76" t="s">
        <v>3075</v>
      </c>
      <c r="X1495" s="76" t="str">
        <f>IF(C1495="","",C1495)</f>
        <v/>
      </c>
      <c r="Y1495" s="77" t="s">
        <v>3077</v>
      </c>
      <c r="Z1495" s="76" t="str">
        <f>IF(L1495="","",L1495)</f>
        <v/>
      </c>
      <c r="AA1495" s="76" t="s">
        <v>3076</v>
      </c>
      <c r="AB1495" s="76" t="str">
        <f>_xlfn.CONCAT(U1495:AA1495)</f>
        <v>&lt;table class="questions" width="290"&gt;&lt;tr&gt;&lt;td height="50"&gt;&lt;div align="center"&gt;2 Points &lt;/div&gt;&lt;/td&gt;&lt;/tr&gt;&lt;tr&gt;&lt;td height="30"&gt;&lt;div align="center"&gt;Bad Moms&lt;/div&gt;&lt;/td&gt;&lt;/tr&gt;&lt;tr&gt;&lt;td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495" s="50" t="s">
        <v>2615</v>
      </c>
      <c r="AD1495" s="50" t="str">
        <f>IF(A1495="","","Assets/"&amp;N1495&amp;"/"&amp;Q1495&amp;"/"&amp;P1495&amp;".mp3")</f>
        <v>Assets/Film/2/47.mp3</v>
      </c>
      <c r="AE1495" s="51" t="s">
        <v>2614</v>
      </c>
      <c r="AF1495" s="50" t="str">
        <f>IF(A1495="","","Tune "&amp;66*(Q1495-1)+P1495)</f>
        <v>Tune 113</v>
      </c>
      <c r="AG1495" s="50" t="s">
        <v>2613</v>
      </c>
      <c r="AH1495" s="50" t="str">
        <f>AC1495&amp;AD1495&amp;AE1495&amp;AF1495&amp;AG1495</f>
        <v>&lt;li&gt;&lt;a href="Assets/Film/2/47.mp3"&gt;Tune 113&lt;/a&gt;&lt;/li&gt;</v>
      </c>
      <c r="AI1495" s="53" t="s">
        <v>2616</v>
      </c>
      <c r="AJ1495" s="53">
        <f>IF(A1495="","",66*(Q1495-1)+P1495)</f>
        <v>113</v>
      </c>
      <c r="AK1495" s="53" t="s">
        <v>2617</v>
      </c>
      <c r="AL1495" s="53" t="str">
        <f>IF(A1495="","",B1495&amp;"&lt;/td&gt;&lt;td&gt;"&amp;C1495&amp;"&lt;/td&gt;&lt;/tr&gt;")</f>
        <v>Bad Moms&lt;/td&gt;&lt;td&gt;&lt;/td&gt;&lt;/tr&gt;</v>
      </c>
      <c r="AM1495" s="53" t="str">
        <f>AI1495&amp;AJ1495&amp;AK1495&amp;AL1495</f>
        <v>&lt;tr&gt;&lt;td align="left"&gt;113&lt;/td&gt;&lt;td align="left"&gt;Bad Moms&lt;/td&gt;&lt;td&gt;&lt;/td&gt;&lt;/tr&gt;</v>
      </c>
      <c r="AN1495" s="64">
        <f>IF(MAX(LEN(B1495),LEN(C1495))=0,"",MAX(LEN(B1495),LEN(C1495)))</f>
        <v>8</v>
      </c>
    </row>
    <row r="1496" spans="1:40" x14ac:dyDescent="0.25">
      <c r="A1496" s="10" t="str">
        <f>N1496&amp;Q1496&amp;R1496&amp;S1496</f>
        <v>196016G</v>
      </c>
      <c r="B1496" s="35" t="s">
        <v>1804</v>
      </c>
      <c r="C1496" s="35" t="s">
        <v>1803</v>
      </c>
      <c r="D1496" s="35" t="s">
        <v>672</v>
      </c>
      <c r="E1496" s="35" t="s">
        <v>682</v>
      </c>
      <c r="F1496" s="15"/>
      <c r="G1496" s="15"/>
      <c r="H1496" s="15"/>
      <c r="I1496" s="15"/>
      <c r="J1496" s="15"/>
      <c r="K1496" s="14"/>
      <c r="L1496" s="15">
        <v>1965</v>
      </c>
      <c r="M1496" s="10"/>
      <c r="N1496" s="81">
        <v>1960</v>
      </c>
      <c r="O1496" s="10"/>
      <c r="P1496" s="15">
        <v>62</v>
      </c>
      <c r="Q1496" s="15">
        <v>1</v>
      </c>
      <c r="R1496" s="15">
        <v>6</v>
      </c>
      <c r="S1496" s="35" t="s">
        <v>1068</v>
      </c>
      <c r="U1496" s="76" t="s">
        <v>3074</v>
      </c>
      <c r="V1496" s="76" t="str">
        <f>IF(B1496="","",B1496)</f>
        <v>Wlson Pickett</v>
      </c>
      <c r="W1496" s="76" t="s">
        <v>3075</v>
      </c>
      <c r="X1496" s="76" t="str">
        <f>IF(C1496="","",C1496)</f>
        <v>In the Midnight Hour</v>
      </c>
      <c r="Y1496" s="77" t="s">
        <v>3077</v>
      </c>
      <c r="Z1496" s="76">
        <f>IF(L1496="","",L1496)</f>
        <v>1965</v>
      </c>
      <c r="AA1496" s="76" t="s">
        <v>3076</v>
      </c>
      <c r="AB1496" s="76" t="str">
        <f>_xlfn.CONCAT(U1496:AA1496)</f>
        <v>&lt;table class="questions" width="290"&gt;&lt;tr&gt;&lt;td height="50"&gt;&lt;div align="center"&gt;2 Points &lt;/div&gt;&lt;/td&gt;&lt;/tr&gt;&lt;tr&gt;&lt;td height="30"&gt;&lt;div align="center"&gt;Wlson Pickett&lt;/div&gt;&lt;/td&gt;&lt;/tr&gt;&lt;tr&gt;&lt;td height="30"&gt;&lt;div align="center"&gt;In the Midnight Hour&lt;/div&gt;&lt;/td&gt;&lt;/tr&gt;&lt;tr&gt;&lt;td height="30"&gt;&lt;div align="center"&gt;&lt;/div&gt;&lt;/td&gt;&lt;/tr&gt;&lt;tr&gt;&lt;td height="30"&gt;&lt;div align="center"&gt;1965&lt;/div&gt;&lt;/td&gt;&lt;/tr&gt;&lt;/table&gt;</v>
      </c>
      <c r="AC1496" s="50" t="s">
        <v>2615</v>
      </c>
      <c r="AD1496" s="50" t="str">
        <f>IF(A1496="","","Assets/"&amp;N1496&amp;"/"&amp;Q1496&amp;"/"&amp;P1496&amp;".mp3")</f>
        <v>Assets/1960/1/62.mp3</v>
      </c>
      <c r="AE1496" s="51" t="s">
        <v>2614</v>
      </c>
      <c r="AF1496" s="50" t="str">
        <f>IF(A1496="","","Tune "&amp;66*(Q1496-1)+P1496)</f>
        <v>Tune 62</v>
      </c>
      <c r="AG1496" s="50" t="s">
        <v>2613</v>
      </c>
      <c r="AH1496" s="50" t="str">
        <f>AC1496&amp;AD1496&amp;AE1496&amp;AF1496&amp;AG1496</f>
        <v>&lt;li&gt;&lt;a href="Assets/1960/1/62.mp3"&gt;Tune 62&lt;/a&gt;&lt;/li&gt;</v>
      </c>
      <c r="AI1496" s="53" t="s">
        <v>2616</v>
      </c>
      <c r="AJ1496" s="53">
        <f>IF(A1496="","",66*(Q1496-1)+P1496)</f>
        <v>62</v>
      </c>
      <c r="AK1496" s="53" t="s">
        <v>2617</v>
      </c>
      <c r="AL1496" s="53" t="str">
        <f>IF(A1496="","",B1496&amp;"&lt;/td&gt;&lt;td&gt;"&amp;C1496&amp;"&lt;/td&gt;&lt;/tr&gt;")</f>
        <v>Wlson Pickett&lt;/td&gt;&lt;td&gt;In the Midnight Hour&lt;/td&gt;&lt;/tr&gt;</v>
      </c>
      <c r="AM1496" s="53" t="str">
        <f>AI1496&amp;AJ1496&amp;AK1496&amp;AL1496</f>
        <v>&lt;tr&gt;&lt;td align="left"&gt;62&lt;/td&gt;&lt;td align="left"&gt;Wlson Pickett&lt;/td&gt;&lt;td&gt;In the Midnight Hour&lt;/td&gt;&lt;/tr&gt;</v>
      </c>
      <c r="AN1496" s="64">
        <f>IF(MAX(LEN(B1496),LEN(C1496))=0,"",MAX(LEN(B1496),LEN(C1496)))</f>
        <v>20</v>
      </c>
    </row>
    <row r="1497" spans="1:40" x14ac:dyDescent="0.25">
      <c r="A1497" s="10" t="str">
        <f>N1497&amp;Q1497&amp;R1497&amp;S1497</f>
        <v>196016H</v>
      </c>
      <c r="B1497" s="35" t="s">
        <v>1806</v>
      </c>
      <c r="C1497" s="35" t="s">
        <v>1805</v>
      </c>
      <c r="D1497" s="35" t="s">
        <v>672</v>
      </c>
      <c r="E1497" s="35" t="s">
        <v>682</v>
      </c>
      <c r="F1497" s="15"/>
      <c r="G1497" s="15"/>
      <c r="H1497" s="15"/>
      <c r="I1497" s="15"/>
      <c r="J1497" s="15"/>
      <c r="K1497" s="14"/>
      <c r="L1497" s="15">
        <v>1964</v>
      </c>
      <c r="M1497" s="10"/>
      <c r="N1497" s="81">
        <v>1960</v>
      </c>
      <c r="O1497" s="10"/>
      <c r="P1497" s="15">
        <v>63</v>
      </c>
      <c r="Q1497" s="15">
        <v>1</v>
      </c>
      <c r="R1497" s="15">
        <v>6</v>
      </c>
      <c r="S1497" s="35" t="s">
        <v>1069</v>
      </c>
      <c r="U1497" s="76" t="s">
        <v>3074</v>
      </c>
      <c r="V1497" s="76" t="str">
        <f>IF(B1497="","",B1497)</f>
        <v>Martha and the Vandellas</v>
      </c>
      <c r="W1497" s="76" t="s">
        <v>3075</v>
      </c>
      <c r="X1497" s="76" t="str">
        <f>IF(C1497="","",C1497)</f>
        <v>Dancing in the Street</v>
      </c>
      <c r="Y1497" s="77" t="s">
        <v>3077</v>
      </c>
      <c r="Z1497" s="76">
        <f>IF(L1497="","",L1497)</f>
        <v>1964</v>
      </c>
      <c r="AA1497" s="76" t="s">
        <v>3076</v>
      </c>
      <c r="AB1497" s="76" t="str">
        <f>_xlfn.CONCAT(U1497:AA1497)</f>
        <v>&lt;table class="questions" width="290"&gt;&lt;tr&gt;&lt;td height="50"&gt;&lt;div align="center"&gt;2 Points &lt;/div&gt;&lt;/td&gt;&lt;/tr&gt;&lt;tr&gt;&lt;td height="30"&gt;&lt;div align="center"&gt;Martha and the Vandellas&lt;/div&gt;&lt;/td&gt;&lt;/tr&gt;&lt;tr&gt;&lt;td height="30"&gt;&lt;div align="center"&gt;Dancing in the Street&lt;/div&gt;&lt;/td&gt;&lt;/tr&gt;&lt;tr&gt;&lt;td height="30"&gt;&lt;div align="center"&gt;&lt;/div&gt;&lt;/td&gt;&lt;/tr&gt;&lt;tr&gt;&lt;td height="30"&gt;&lt;div align="center"&gt;1964&lt;/div&gt;&lt;/td&gt;&lt;/tr&gt;&lt;/table&gt;</v>
      </c>
      <c r="AC1497" s="50" t="s">
        <v>2615</v>
      </c>
      <c r="AD1497" s="50" t="str">
        <f>IF(A1497="","","Assets/"&amp;N1497&amp;"/"&amp;Q1497&amp;"/"&amp;P1497&amp;".mp3")</f>
        <v>Assets/1960/1/63.mp3</v>
      </c>
      <c r="AE1497" s="51" t="s">
        <v>2614</v>
      </c>
      <c r="AF1497" s="50" t="str">
        <f>IF(A1497="","","Tune "&amp;66*(Q1497-1)+P1497)</f>
        <v>Tune 63</v>
      </c>
      <c r="AG1497" s="50" t="s">
        <v>2613</v>
      </c>
      <c r="AH1497" s="50" t="str">
        <f>AC1497&amp;AD1497&amp;AE1497&amp;AF1497&amp;AG1497</f>
        <v>&lt;li&gt;&lt;a href="Assets/1960/1/63.mp3"&gt;Tune 63&lt;/a&gt;&lt;/li&gt;</v>
      </c>
      <c r="AI1497" s="53" t="s">
        <v>2616</v>
      </c>
      <c r="AJ1497" s="53">
        <f>IF(A1497="","",66*(Q1497-1)+P1497)</f>
        <v>63</v>
      </c>
      <c r="AK1497" s="53" t="s">
        <v>2617</v>
      </c>
      <c r="AL1497" s="53" t="str">
        <f>IF(A1497="","",B1497&amp;"&lt;/td&gt;&lt;td&gt;"&amp;C1497&amp;"&lt;/td&gt;&lt;/tr&gt;")</f>
        <v>Martha and the Vandellas&lt;/td&gt;&lt;td&gt;Dancing in the Street&lt;/td&gt;&lt;/tr&gt;</v>
      </c>
      <c r="AM1497" s="53" t="str">
        <f>AI1497&amp;AJ1497&amp;AK1497&amp;AL1497</f>
        <v>&lt;tr&gt;&lt;td align="left"&gt;63&lt;/td&gt;&lt;td align="left"&gt;Martha and the Vandellas&lt;/td&gt;&lt;td&gt;Dancing in the Street&lt;/td&gt;&lt;/tr&gt;</v>
      </c>
      <c r="AN1497" s="64">
        <f>IF(MAX(LEN(B1497),LEN(C1497))=0,"",MAX(LEN(B1497),LEN(C1497)))</f>
        <v>24</v>
      </c>
    </row>
    <row r="1498" spans="1:40" x14ac:dyDescent="0.25">
      <c r="A1498" s="10" t="str">
        <f>N1498&amp;Q1498&amp;R1498&amp;S1498</f>
        <v>196016I</v>
      </c>
      <c r="B1498" s="35" t="s">
        <v>1808</v>
      </c>
      <c r="C1498" s="35" t="s">
        <v>1807</v>
      </c>
      <c r="D1498" s="35" t="s">
        <v>672</v>
      </c>
      <c r="E1498" s="35" t="s">
        <v>682</v>
      </c>
      <c r="F1498" s="15"/>
      <c r="G1498" s="15"/>
      <c r="H1498" s="15"/>
      <c r="I1498" s="15"/>
      <c r="J1498" s="15"/>
      <c r="K1498" s="14"/>
      <c r="L1498" s="15">
        <v>1967</v>
      </c>
      <c r="M1498" s="10"/>
      <c r="N1498" s="81">
        <v>1960</v>
      </c>
      <c r="O1498" s="10"/>
      <c r="P1498" s="15">
        <v>64</v>
      </c>
      <c r="Q1498" s="15">
        <v>1</v>
      </c>
      <c r="R1498" s="15">
        <v>6</v>
      </c>
      <c r="S1498" s="35" t="s">
        <v>1070</v>
      </c>
      <c r="U1498" s="76" t="s">
        <v>3074</v>
      </c>
      <c r="V1498" s="76" t="str">
        <f>IF(B1498="","",B1498)</f>
        <v>Van Morrison</v>
      </c>
      <c r="W1498" s="76" t="s">
        <v>3075</v>
      </c>
      <c r="X1498" s="76" t="str">
        <f>IF(C1498="","",C1498)</f>
        <v>Brown Eyed Girl</v>
      </c>
      <c r="Y1498" s="77" t="s">
        <v>3077</v>
      </c>
      <c r="Z1498" s="76">
        <f>IF(L1498="","",L1498)</f>
        <v>1967</v>
      </c>
      <c r="AA1498" s="76" t="s">
        <v>3076</v>
      </c>
      <c r="AB1498" s="76" t="str">
        <f>_xlfn.CONCAT(U1498:AA1498)</f>
        <v>&lt;table class="questions" width="290"&gt;&lt;tr&gt;&lt;td height="50"&gt;&lt;div align="center"&gt;2 Points &lt;/div&gt;&lt;/td&gt;&lt;/tr&gt;&lt;tr&gt;&lt;td height="30"&gt;&lt;div align="center"&gt;Van Morrison&lt;/div&gt;&lt;/td&gt;&lt;/tr&gt;&lt;tr&gt;&lt;td height="30"&gt;&lt;div align="center"&gt;Brown Eyed Girl&lt;/div&gt;&lt;/td&gt;&lt;/tr&gt;&lt;tr&gt;&lt;td height="30"&gt;&lt;div align="center"&gt;&lt;/div&gt;&lt;/td&gt;&lt;/tr&gt;&lt;tr&gt;&lt;td height="30"&gt;&lt;div align="center"&gt;1967&lt;/div&gt;&lt;/td&gt;&lt;/tr&gt;&lt;/table&gt;</v>
      </c>
      <c r="AC1498" s="50" t="s">
        <v>2615</v>
      </c>
      <c r="AD1498" s="50" t="str">
        <f>IF(A1498="","","Assets/"&amp;N1498&amp;"/"&amp;Q1498&amp;"/"&amp;P1498&amp;".mp3")</f>
        <v>Assets/1960/1/64.mp3</v>
      </c>
      <c r="AE1498" s="51" t="s">
        <v>2614</v>
      </c>
      <c r="AF1498" s="50" t="str">
        <f>IF(A1498="","","Tune "&amp;66*(Q1498-1)+P1498)</f>
        <v>Tune 64</v>
      </c>
      <c r="AG1498" s="50" t="s">
        <v>2613</v>
      </c>
      <c r="AH1498" s="50" t="str">
        <f>AC1498&amp;AD1498&amp;AE1498&amp;AF1498&amp;AG1498</f>
        <v>&lt;li&gt;&lt;a href="Assets/1960/1/64.mp3"&gt;Tune 64&lt;/a&gt;&lt;/li&gt;</v>
      </c>
      <c r="AI1498" s="53" t="s">
        <v>2616</v>
      </c>
      <c r="AJ1498" s="53">
        <f>IF(A1498="","",66*(Q1498-1)+P1498)</f>
        <v>64</v>
      </c>
      <c r="AK1498" s="53" t="s">
        <v>2617</v>
      </c>
      <c r="AL1498" s="53" t="str">
        <f>IF(A1498="","",B1498&amp;"&lt;/td&gt;&lt;td&gt;"&amp;C1498&amp;"&lt;/td&gt;&lt;/tr&gt;")</f>
        <v>Van Morrison&lt;/td&gt;&lt;td&gt;Brown Eyed Girl&lt;/td&gt;&lt;/tr&gt;</v>
      </c>
      <c r="AM1498" s="53" t="str">
        <f>AI1498&amp;AJ1498&amp;AK1498&amp;AL1498</f>
        <v>&lt;tr&gt;&lt;td align="left"&gt;64&lt;/td&gt;&lt;td align="left"&gt;Van Morrison&lt;/td&gt;&lt;td&gt;Brown Eyed Girl&lt;/td&gt;&lt;/tr&gt;</v>
      </c>
      <c r="AN1498" s="64">
        <f>IF(MAX(LEN(B1498),LEN(C1498))=0,"",MAX(LEN(B1498),LEN(C1498)))</f>
        <v>15</v>
      </c>
    </row>
    <row r="1499" spans="1:40" x14ac:dyDescent="0.25">
      <c r="A1499" s="10" t="str">
        <f>N1499&amp;Q1499&amp;R1499&amp;S1499</f>
        <v>197016F</v>
      </c>
      <c r="B1499" s="60" t="s">
        <v>181</v>
      </c>
      <c r="C1499" s="60" t="s">
        <v>2965</v>
      </c>
      <c r="D1499" s="15"/>
      <c r="E1499" s="15"/>
      <c r="F1499" s="15"/>
      <c r="G1499" s="15"/>
      <c r="H1499" s="15"/>
      <c r="I1499" s="15"/>
      <c r="J1499" s="15"/>
      <c r="K1499" s="14"/>
      <c r="L1499" s="15">
        <v>1975</v>
      </c>
      <c r="M1499" s="10"/>
      <c r="N1499" s="81">
        <v>1970</v>
      </c>
      <c r="O1499" s="10"/>
      <c r="P1499" s="15">
        <v>61</v>
      </c>
      <c r="Q1499" s="15">
        <v>1</v>
      </c>
      <c r="R1499" s="15">
        <v>6</v>
      </c>
      <c r="S1499" s="60" t="s">
        <v>88</v>
      </c>
      <c r="U1499" s="76" t="s">
        <v>3074</v>
      </c>
      <c r="V1499" s="76" t="str">
        <f>IF(B1499="","",B1499)</f>
        <v>John Lennon</v>
      </c>
      <c r="W1499" s="76" t="s">
        <v>3075</v>
      </c>
      <c r="X1499" s="76" t="str">
        <f>IF(C1499="","",C1499)</f>
        <v>Imagine</v>
      </c>
      <c r="Y1499" s="77" t="s">
        <v>3077</v>
      </c>
      <c r="Z1499" s="76">
        <f>IF(L1499="","",L1499)</f>
        <v>1975</v>
      </c>
      <c r="AA1499" s="76" t="s">
        <v>3076</v>
      </c>
      <c r="AB1499" s="76" t="str">
        <f>_xlfn.CONCAT(U1499:AA1499)</f>
        <v>&lt;table class="questions" width="290"&gt;&lt;tr&gt;&lt;td height="50"&gt;&lt;div align="center"&gt;2 Points &lt;/div&gt;&lt;/td&gt;&lt;/tr&gt;&lt;tr&gt;&lt;td height="30"&gt;&lt;div align="center"&gt;John Lennon&lt;/div&gt;&lt;/td&gt;&lt;/tr&gt;&lt;tr&gt;&lt;td height="30"&gt;&lt;div align="center"&gt;Imagine&lt;/div&gt;&lt;/td&gt;&lt;/tr&gt;&lt;tr&gt;&lt;td height="30"&gt;&lt;div align="center"&gt;&lt;/div&gt;&lt;/td&gt;&lt;/tr&gt;&lt;tr&gt;&lt;td height="30"&gt;&lt;div align="center"&gt;1975&lt;/div&gt;&lt;/td&gt;&lt;/tr&gt;&lt;/table&gt;</v>
      </c>
      <c r="AC1499" s="50" t="s">
        <v>2615</v>
      </c>
      <c r="AD1499" s="50" t="str">
        <f>IF(A1499="","","Assets/"&amp;N1499&amp;"/"&amp;Q1499&amp;"/"&amp;P1499&amp;".mp3")</f>
        <v>Assets/1970/1/61.mp3</v>
      </c>
      <c r="AE1499" s="51" t="s">
        <v>2614</v>
      </c>
      <c r="AF1499" s="50" t="str">
        <f>IF(A1499="","","Tune "&amp;66*(Q1499-1)+P1499)</f>
        <v>Tune 61</v>
      </c>
      <c r="AG1499" s="50" t="s">
        <v>2613</v>
      </c>
      <c r="AH1499" s="50" t="str">
        <f>AC1499&amp;AD1499&amp;AE1499&amp;AF1499&amp;AG1499</f>
        <v>&lt;li&gt;&lt;a href="Assets/1970/1/61.mp3"&gt;Tune 61&lt;/a&gt;&lt;/li&gt;</v>
      </c>
      <c r="AI1499" s="53" t="s">
        <v>2616</v>
      </c>
      <c r="AJ1499" s="53">
        <f>IF(A1499="","",66*(Q1499-1)+P1499)</f>
        <v>61</v>
      </c>
      <c r="AK1499" s="53" t="s">
        <v>2617</v>
      </c>
      <c r="AL1499" s="53" t="str">
        <f>IF(A1499="","",B1499&amp;"&lt;/td&gt;&lt;td&gt;"&amp;C1499&amp;"&lt;/td&gt;&lt;/tr&gt;")</f>
        <v>John Lennon&lt;/td&gt;&lt;td&gt;Imagine&lt;/td&gt;&lt;/tr&gt;</v>
      </c>
      <c r="AM1499" s="53" t="str">
        <f>AI1499&amp;AJ1499&amp;AK1499&amp;AL1499</f>
        <v>&lt;tr&gt;&lt;td align="left"&gt;61&lt;/td&gt;&lt;td align="left"&gt;John Lennon&lt;/td&gt;&lt;td&gt;Imagine&lt;/td&gt;&lt;/tr&gt;</v>
      </c>
      <c r="AN1499" s="64">
        <f>IF(MAX(LEN(B1499),LEN(C1499))=0,"",MAX(LEN(B1499),LEN(C1499)))</f>
        <v>11</v>
      </c>
    </row>
    <row r="1500" spans="1:40" x14ac:dyDescent="0.25">
      <c r="A1500" s="10" t="str">
        <f>N1500&amp;Q1500&amp;R1500&amp;S1500</f>
        <v>199023I</v>
      </c>
      <c r="B1500" s="15" t="s">
        <v>2645</v>
      </c>
      <c r="C1500" s="15" t="s">
        <v>2655</v>
      </c>
      <c r="D1500" s="15"/>
      <c r="E1500" s="15"/>
      <c r="F1500" s="15"/>
      <c r="G1500" s="15"/>
      <c r="H1500" s="15"/>
      <c r="I1500" s="15"/>
      <c r="J1500" s="15"/>
      <c r="K1500" s="14"/>
      <c r="L1500" s="15">
        <v>1995</v>
      </c>
      <c r="M1500" s="10"/>
      <c r="N1500" s="7">
        <v>1990</v>
      </c>
      <c r="O1500" s="10"/>
      <c r="P1500" s="15">
        <v>31</v>
      </c>
      <c r="Q1500" s="15">
        <v>2</v>
      </c>
      <c r="R1500" s="15">
        <v>3</v>
      </c>
      <c r="S1500" s="15" t="s">
        <v>1070</v>
      </c>
      <c r="U1500" s="76" t="s">
        <v>3074</v>
      </c>
      <c r="V1500" s="76" t="str">
        <f>IF(B1500="","",B1500)</f>
        <v>Pulp</v>
      </c>
      <c r="W1500" s="76" t="s">
        <v>3075</v>
      </c>
      <c r="X1500" s="76" t="str">
        <f>IF(C1500="","",C1500)</f>
        <v>Disco 2000</v>
      </c>
      <c r="Y1500" s="77" t="s">
        <v>3077</v>
      </c>
      <c r="Z1500" s="76">
        <f>IF(L1500="","",L1500)</f>
        <v>1995</v>
      </c>
      <c r="AA1500" s="76" t="s">
        <v>3076</v>
      </c>
      <c r="AB1500" s="76" t="str">
        <f>_xlfn.CONCAT(U1500:AA1500)</f>
        <v>&lt;table class="questions" width="290"&gt;&lt;tr&gt;&lt;td height="50"&gt;&lt;div align="center"&gt;2 Points &lt;/div&gt;&lt;/td&gt;&lt;/tr&gt;&lt;tr&gt;&lt;td height="30"&gt;&lt;div align="center"&gt;Pulp&lt;/div&gt;&lt;/td&gt;&lt;/tr&gt;&lt;tr&gt;&lt;td height="30"&gt;&lt;div align="center"&gt;Disco 2000&lt;/div&gt;&lt;/td&gt;&lt;/tr&gt;&lt;tr&gt;&lt;td height="30"&gt;&lt;div align="center"&gt;&lt;/div&gt;&lt;/td&gt;&lt;/tr&gt;&lt;tr&gt;&lt;td height="30"&gt;&lt;div align="center"&gt;1995&lt;/div&gt;&lt;/td&gt;&lt;/tr&gt;&lt;/table&gt;</v>
      </c>
      <c r="AC1500" s="50" t="s">
        <v>2615</v>
      </c>
      <c r="AD1500" s="50" t="str">
        <f>IF(A1500="","","Assets/"&amp;N1500&amp;"/"&amp;Q1500&amp;"/"&amp;P1500&amp;".mp3")</f>
        <v>Assets/1990/2/31.mp3</v>
      </c>
      <c r="AE1500" s="51" t="s">
        <v>2614</v>
      </c>
      <c r="AF1500" s="50" t="str">
        <f>IF(A1500="","","Tune "&amp;66*(Q1500-1)+P1500)</f>
        <v>Tune 97</v>
      </c>
      <c r="AG1500" s="50" t="s">
        <v>2613</v>
      </c>
      <c r="AH1500" s="50" t="str">
        <f>AC1500&amp;AD1500&amp;AE1500&amp;AF1500&amp;AG1500</f>
        <v>&lt;li&gt;&lt;a href="Assets/1990/2/31.mp3"&gt;Tune 97&lt;/a&gt;&lt;/li&gt;</v>
      </c>
      <c r="AI1500" s="53" t="s">
        <v>2616</v>
      </c>
      <c r="AJ1500" s="53">
        <f>IF(A1500="","",66*(Q1500-1)+P1500)</f>
        <v>97</v>
      </c>
      <c r="AK1500" s="53" t="s">
        <v>2617</v>
      </c>
      <c r="AL1500" s="53" t="str">
        <f>IF(A1500="","",B1500&amp;"&lt;/td&gt;&lt;td&gt;"&amp;C1500&amp;"&lt;/td&gt;&lt;/tr&gt;")</f>
        <v>Pulp&lt;/td&gt;&lt;td&gt;Disco 2000&lt;/td&gt;&lt;/tr&gt;</v>
      </c>
      <c r="AM1500" s="53" t="str">
        <f>AI1500&amp;AJ1500&amp;AK1500&amp;AL1500</f>
        <v>&lt;tr&gt;&lt;td align="left"&gt;97&lt;/td&gt;&lt;td align="left"&gt;Pulp&lt;/td&gt;&lt;td&gt;Disco 2000&lt;/td&gt;&lt;/tr&gt;</v>
      </c>
      <c r="AN1500" s="64">
        <f>IF(MAX(LEN(B1500),LEN(C1500))=0,"",MAX(LEN(B1500),LEN(C1500)))</f>
        <v>10</v>
      </c>
    </row>
    <row r="1501" spans="1:40" x14ac:dyDescent="0.25">
      <c r="A1501" s="10" t="str">
        <f>N1501&amp;Q1501&amp;R1501&amp;S1501</f>
        <v>Disney15E</v>
      </c>
      <c r="B1501" s="15" t="s">
        <v>2958</v>
      </c>
      <c r="C1501" s="60" t="s">
        <v>2960</v>
      </c>
      <c r="D1501" s="15"/>
      <c r="E1501" s="15"/>
      <c r="F1501" s="15"/>
      <c r="G1501" s="15"/>
      <c r="H1501" s="15"/>
      <c r="I1501" s="15"/>
      <c r="J1501" s="15"/>
      <c r="K1501" s="14"/>
      <c r="L1501" s="15">
        <v>1940</v>
      </c>
      <c r="M1501" s="10"/>
      <c r="N1501" s="32" t="s">
        <v>904</v>
      </c>
      <c r="O1501" s="10"/>
      <c r="P1501" s="15">
        <v>49</v>
      </c>
      <c r="Q1501" s="15">
        <v>1</v>
      </c>
      <c r="R1501" s="15">
        <v>5</v>
      </c>
      <c r="S1501" s="60" t="s">
        <v>87</v>
      </c>
      <c r="U1501" s="76" t="s">
        <v>3074</v>
      </c>
      <c r="V1501" s="76" t="str">
        <f>IF(B1501="","",B1501)</f>
        <v>Pinnochio</v>
      </c>
      <c r="W1501" s="76" t="s">
        <v>3075</v>
      </c>
      <c r="X1501" s="76" t="str">
        <f>IF(C1501="","",C1501)</f>
        <v>Hi Diddle Dee Dee (An Actor's Life for me)</v>
      </c>
      <c r="Y1501" s="77" t="s">
        <v>3077</v>
      </c>
      <c r="Z1501" s="76">
        <f>IF(L1501="","",L1501)</f>
        <v>1940</v>
      </c>
      <c r="AA1501" s="76" t="s">
        <v>3076</v>
      </c>
      <c r="AB1501" s="76" t="str">
        <f>_xlfn.CONCAT(U1501:AA1501)</f>
        <v>&lt;table class="questions" width="290"&gt;&lt;tr&gt;&lt;td height="50"&gt;&lt;div align="center"&gt;2 Points &lt;/div&gt;&lt;/td&gt;&lt;/tr&gt;&lt;tr&gt;&lt;td height="30"&gt;&lt;div align="center"&gt;Pinnochio&lt;/div&gt;&lt;/td&gt;&lt;/tr&gt;&lt;tr&gt;&lt;td height="30"&gt;&lt;div align="center"&gt;Hi Diddle Dee Dee (An Actor's Life for me)&lt;/div&gt;&lt;/td&gt;&lt;/tr&gt;&lt;tr&gt;&lt;td height="30"&gt;&lt;div align="center"&gt;&lt;/div&gt;&lt;/td&gt;&lt;/tr&gt;&lt;tr&gt;&lt;td height="30"&gt;&lt;div align="center"&gt;1940&lt;/div&gt;&lt;/td&gt;&lt;/tr&gt;&lt;/table&gt;</v>
      </c>
      <c r="AC1501" s="50" t="s">
        <v>2615</v>
      </c>
      <c r="AD1501" s="50" t="str">
        <f>IF(A1501="","","Assets/"&amp;N1501&amp;"/"&amp;Q1501&amp;"/"&amp;P1501&amp;".mp3")</f>
        <v>Assets/Disney/1/49.mp3</v>
      </c>
      <c r="AE1501" s="51" t="s">
        <v>2614</v>
      </c>
      <c r="AF1501" s="50" t="str">
        <f>IF(A1501="","","Tune "&amp;66*(Q1501-1)+P1501)</f>
        <v>Tune 49</v>
      </c>
      <c r="AG1501" s="50" t="s">
        <v>2613</v>
      </c>
      <c r="AH1501" s="50" t="str">
        <f>AC1501&amp;AD1501&amp;AE1501&amp;AF1501&amp;AG1501</f>
        <v>&lt;li&gt;&lt;a href="Assets/Disney/1/49.mp3"&gt;Tune 49&lt;/a&gt;&lt;/li&gt;</v>
      </c>
      <c r="AI1501" s="53" t="s">
        <v>2616</v>
      </c>
      <c r="AJ1501" s="53">
        <f>IF(A1501="","",66*(Q1501-1)+P1501)</f>
        <v>49</v>
      </c>
      <c r="AK1501" s="53" t="s">
        <v>2617</v>
      </c>
      <c r="AL1501" s="53" t="str">
        <f>IF(A1501="","",B1501&amp;"&lt;/td&gt;&lt;td&gt;"&amp;C1501&amp;"&lt;/td&gt;&lt;/tr&gt;")</f>
        <v>Pinnochio&lt;/td&gt;&lt;td&gt;Hi Diddle Dee Dee (An Actor's Life for me)&lt;/td&gt;&lt;/tr&gt;</v>
      </c>
      <c r="AM1501" s="53" t="str">
        <f>AI1501&amp;AJ1501&amp;AK1501&amp;AL1501</f>
        <v>&lt;tr&gt;&lt;td align="left"&gt;49&lt;/td&gt;&lt;td align="left"&gt;Pinnochio&lt;/td&gt;&lt;td&gt;Hi Diddle Dee Dee (An Actor's Life for me)&lt;/td&gt;&lt;/tr&gt;</v>
      </c>
      <c r="AN1501" s="64">
        <f>IF(MAX(LEN(B1501),LEN(C1501))=0,"",MAX(LEN(B1501),LEN(C1501)))</f>
        <v>42</v>
      </c>
    </row>
    <row r="1502" spans="1:40" x14ac:dyDescent="0.25">
      <c r="A1502" s="10" t="str">
        <f>N1502&amp;Q1502&amp;R1502&amp;S1502</f>
        <v>Disney15F</v>
      </c>
      <c r="B1502" s="15" t="s">
        <v>2416</v>
      </c>
      <c r="C1502" s="60" t="s">
        <v>2944</v>
      </c>
      <c r="D1502" s="15"/>
      <c r="E1502" s="15"/>
      <c r="F1502" s="15"/>
      <c r="G1502" s="15"/>
      <c r="H1502" s="15"/>
      <c r="I1502" s="15"/>
      <c r="J1502" s="15"/>
      <c r="K1502" s="14"/>
      <c r="L1502" s="15">
        <v>2016</v>
      </c>
      <c r="M1502" s="10"/>
      <c r="N1502" s="32" t="s">
        <v>904</v>
      </c>
      <c r="O1502" s="10"/>
      <c r="P1502" s="15">
        <v>50</v>
      </c>
      <c r="Q1502" s="15">
        <v>1</v>
      </c>
      <c r="R1502" s="15">
        <v>5</v>
      </c>
      <c r="S1502" s="60" t="s">
        <v>88</v>
      </c>
      <c r="U1502" s="76" t="s">
        <v>3074</v>
      </c>
      <c r="V1502" s="76" t="str">
        <f>IF(B1502="","",B1502)</f>
        <v>Moana</v>
      </c>
      <c r="W1502" s="76" t="s">
        <v>3075</v>
      </c>
      <c r="X1502" s="76" t="str">
        <f>IF(C1502="","",C1502)</f>
        <v>How Far I'll Go</v>
      </c>
      <c r="Y1502" s="77" t="s">
        <v>3077</v>
      </c>
      <c r="Z1502" s="76">
        <f>IF(L1502="","",L1502)</f>
        <v>2016</v>
      </c>
      <c r="AA1502" s="76" t="s">
        <v>3076</v>
      </c>
      <c r="AB1502" s="76" t="str">
        <f>_xlfn.CONCAT(U1502:AA1502)</f>
        <v>&lt;table class="questions" width="290"&gt;&lt;tr&gt;&lt;td height="50"&gt;&lt;div align="center"&gt;2 Points &lt;/div&gt;&lt;/td&gt;&lt;/tr&gt;&lt;tr&gt;&lt;td height="30"&gt;&lt;div align="center"&gt;Moana&lt;/div&gt;&lt;/td&gt;&lt;/tr&gt;&lt;tr&gt;&lt;td height="30"&gt;&lt;div align="center"&gt;How Far I'll Go&lt;/div&gt;&lt;/td&gt;&lt;/tr&gt;&lt;tr&gt;&lt;td height="30"&gt;&lt;div align="center"&gt;&lt;/div&gt;&lt;/td&gt;&lt;/tr&gt;&lt;tr&gt;&lt;td height="30"&gt;&lt;div align="center"&gt;2016&lt;/div&gt;&lt;/td&gt;&lt;/tr&gt;&lt;/table&gt;</v>
      </c>
      <c r="AC1502" s="50" t="s">
        <v>2615</v>
      </c>
      <c r="AD1502" s="50" t="str">
        <f>IF(A1502="","","Assets/"&amp;N1502&amp;"/"&amp;Q1502&amp;"/"&amp;P1502&amp;".mp3")</f>
        <v>Assets/Disney/1/50.mp3</v>
      </c>
      <c r="AE1502" s="51" t="s">
        <v>2614</v>
      </c>
      <c r="AF1502" s="50" t="str">
        <f>IF(A1502="","","Tune "&amp;66*(Q1502-1)+P1502)</f>
        <v>Tune 50</v>
      </c>
      <c r="AG1502" s="50" t="s">
        <v>2613</v>
      </c>
      <c r="AH1502" s="50" t="str">
        <f>AC1502&amp;AD1502&amp;AE1502&amp;AF1502&amp;AG1502</f>
        <v>&lt;li&gt;&lt;a href="Assets/Disney/1/50.mp3"&gt;Tune 50&lt;/a&gt;&lt;/li&gt;</v>
      </c>
      <c r="AI1502" s="53" t="s">
        <v>2616</v>
      </c>
      <c r="AJ1502" s="53">
        <f>IF(A1502="","",66*(Q1502-1)+P1502)</f>
        <v>50</v>
      </c>
      <c r="AK1502" s="53" t="s">
        <v>2617</v>
      </c>
      <c r="AL1502" s="53" t="str">
        <f>IF(A1502="","",B1502&amp;"&lt;/td&gt;&lt;td&gt;"&amp;C1502&amp;"&lt;/td&gt;&lt;/tr&gt;")</f>
        <v>Moana&lt;/td&gt;&lt;td&gt;How Far I'll Go&lt;/td&gt;&lt;/tr&gt;</v>
      </c>
      <c r="AM1502" s="53" t="str">
        <f>AI1502&amp;AJ1502&amp;AK1502&amp;AL1502</f>
        <v>&lt;tr&gt;&lt;td align="left"&gt;50&lt;/td&gt;&lt;td align="left"&gt;Moana&lt;/td&gt;&lt;td&gt;How Far I'll Go&lt;/td&gt;&lt;/tr&gt;</v>
      </c>
      <c r="AN1502" s="64">
        <f>IF(MAX(LEN(B1502),LEN(C1502))=0,"",MAX(LEN(B1502),LEN(C1502)))</f>
        <v>15</v>
      </c>
    </row>
    <row r="1503" spans="1:40" x14ac:dyDescent="0.25">
      <c r="A1503" s="10" t="str">
        <f>N1503&amp;Q1503&amp;R1503&amp;S1503</f>
        <v>Disney15G</v>
      </c>
      <c r="B1503" s="15" t="s">
        <v>540</v>
      </c>
      <c r="C1503" s="60" t="s">
        <v>2947</v>
      </c>
      <c r="D1503" s="15"/>
      <c r="E1503" s="15"/>
      <c r="F1503" s="15"/>
      <c r="G1503" s="15"/>
      <c r="H1503" s="15"/>
      <c r="I1503" s="15"/>
      <c r="J1503" s="15"/>
      <c r="K1503" s="14"/>
      <c r="L1503" s="15">
        <v>1967</v>
      </c>
      <c r="M1503" s="10"/>
      <c r="N1503" s="32" t="s">
        <v>904</v>
      </c>
      <c r="O1503" s="10"/>
      <c r="P1503" s="15">
        <v>51</v>
      </c>
      <c r="Q1503" s="15">
        <v>1</v>
      </c>
      <c r="R1503" s="15">
        <v>5</v>
      </c>
      <c r="S1503" s="60" t="s">
        <v>1068</v>
      </c>
      <c r="U1503" s="76" t="s">
        <v>3074</v>
      </c>
      <c r="V1503" s="76" t="str">
        <f>IF(B1503="","",B1503)</f>
        <v>Jungle Book</v>
      </c>
      <c r="W1503" s="76" t="s">
        <v>3075</v>
      </c>
      <c r="X1503" s="76" t="str">
        <f>IF(C1503="","",C1503)</f>
        <v>I Wanna be like You (The Monkey Song)</v>
      </c>
      <c r="Y1503" s="77" t="s">
        <v>3077</v>
      </c>
      <c r="Z1503" s="76">
        <f>IF(L1503="","",L1503)</f>
        <v>1967</v>
      </c>
      <c r="AA1503" s="76" t="s">
        <v>3076</v>
      </c>
      <c r="AB1503" s="76" t="str">
        <f>_xlfn.CONCAT(U1503:AA1503)</f>
        <v>&lt;table class="questions" width="290"&gt;&lt;tr&gt;&lt;td height="50"&gt;&lt;div align="center"&gt;2 Points &lt;/div&gt;&lt;/td&gt;&lt;/tr&gt;&lt;tr&gt;&lt;td height="30"&gt;&lt;div align="center"&gt;Jungle Book&lt;/div&gt;&lt;/td&gt;&lt;/tr&gt;&lt;tr&gt;&lt;td height="30"&gt;&lt;div align="center"&gt;I Wanna be like You (The Monkey Song)&lt;/div&gt;&lt;/td&gt;&lt;/tr&gt;&lt;tr&gt;&lt;td height="30"&gt;&lt;div align="center"&gt;&lt;/div&gt;&lt;/td&gt;&lt;/tr&gt;&lt;tr&gt;&lt;td height="30"&gt;&lt;div align="center"&gt;1967&lt;/div&gt;&lt;/td&gt;&lt;/tr&gt;&lt;/table&gt;</v>
      </c>
      <c r="AC1503" s="50" t="s">
        <v>2615</v>
      </c>
      <c r="AD1503" s="50" t="str">
        <f>IF(A1503="","","Assets/"&amp;N1503&amp;"/"&amp;Q1503&amp;"/"&amp;P1503&amp;".mp3")</f>
        <v>Assets/Disney/1/51.mp3</v>
      </c>
      <c r="AE1503" s="51" t="s">
        <v>2614</v>
      </c>
      <c r="AF1503" s="50" t="str">
        <f>IF(A1503="","","Tune "&amp;66*(Q1503-1)+P1503)</f>
        <v>Tune 51</v>
      </c>
      <c r="AG1503" s="50" t="s">
        <v>2613</v>
      </c>
      <c r="AH1503" s="50" t="str">
        <f>AC1503&amp;AD1503&amp;AE1503&amp;AF1503&amp;AG1503</f>
        <v>&lt;li&gt;&lt;a href="Assets/Disney/1/51.mp3"&gt;Tune 51&lt;/a&gt;&lt;/li&gt;</v>
      </c>
      <c r="AI1503" s="53" t="s">
        <v>2616</v>
      </c>
      <c r="AJ1503" s="53">
        <f>IF(A1503="","",66*(Q1503-1)+P1503)</f>
        <v>51</v>
      </c>
      <c r="AK1503" s="53" t="s">
        <v>2617</v>
      </c>
      <c r="AL1503" s="53" t="str">
        <f>IF(A1503="","",B1503&amp;"&lt;/td&gt;&lt;td&gt;"&amp;C1503&amp;"&lt;/td&gt;&lt;/tr&gt;")</f>
        <v>Jungle Book&lt;/td&gt;&lt;td&gt;I Wanna be like You (The Monkey Song)&lt;/td&gt;&lt;/tr&gt;</v>
      </c>
      <c r="AM1503" s="53" t="str">
        <f>AI1503&amp;AJ1503&amp;AK1503&amp;AL1503</f>
        <v>&lt;tr&gt;&lt;td align="left"&gt;51&lt;/td&gt;&lt;td align="left"&gt;Jungle Book&lt;/td&gt;&lt;td&gt;I Wanna be like You (The Monkey Song)&lt;/td&gt;&lt;/tr&gt;</v>
      </c>
      <c r="AN1503" s="64">
        <f>IF(MAX(LEN(B1503),LEN(C1503))=0,"",MAX(LEN(B1503),LEN(C1503)))</f>
        <v>37</v>
      </c>
    </row>
    <row r="1504" spans="1:40" x14ac:dyDescent="0.25">
      <c r="A1504" s="10" t="str">
        <f>N1504&amp;Q1504&amp;R1504&amp;S1504</f>
        <v>Disney15H</v>
      </c>
      <c r="B1504" s="15" t="s">
        <v>2950</v>
      </c>
      <c r="C1504" s="60" t="s">
        <v>2951</v>
      </c>
      <c r="D1504" s="15"/>
      <c r="E1504" s="15"/>
      <c r="F1504" s="15"/>
      <c r="G1504" s="15"/>
      <c r="H1504" s="15"/>
      <c r="I1504" s="15"/>
      <c r="J1504" s="15"/>
      <c r="K1504" s="14"/>
      <c r="L1504" s="15">
        <v>2001</v>
      </c>
      <c r="M1504" s="10"/>
      <c r="N1504" s="32" t="s">
        <v>904</v>
      </c>
      <c r="O1504" s="10"/>
      <c r="P1504" s="15">
        <v>52</v>
      </c>
      <c r="Q1504" s="15">
        <v>1</v>
      </c>
      <c r="R1504" s="15">
        <v>5</v>
      </c>
      <c r="S1504" s="60" t="s">
        <v>1069</v>
      </c>
      <c r="U1504" s="76" t="s">
        <v>3074</v>
      </c>
      <c r="V1504" s="76" t="str">
        <f>IF(B1504="","",B1504)</f>
        <v>Monsters Inc.</v>
      </c>
      <c r="W1504" s="76" t="s">
        <v>3075</v>
      </c>
      <c r="X1504" s="76" t="str">
        <f>IF(C1504="","",C1504)</f>
        <v>If I didn't have You</v>
      </c>
      <c r="Y1504" s="77" t="s">
        <v>3077</v>
      </c>
      <c r="Z1504" s="76">
        <f>IF(L1504="","",L1504)</f>
        <v>2001</v>
      </c>
      <c r="AA1504" s="76" t="s">
        <v>3076</v>
      </c>
      <c r="AB1504" s="76" t="str">
        <f>_xlfn.CONCAT(U1504:AA1504)</f>
        <v>&lt;table class="questions" width="290"&gt;&lt;tr&gt;&lt;td height="50"&gt;&lt;div align="center"&gt;2 Points &lt;/div&gt;&lt;/td&gt;&lt;/tr&gt;&lt;tr&gt;&lt;td height="30"&gt;&lt;div align="center"&gt;Monsters Inc.&lt;/div&gt;&lt;/td&gt;&lt;/tr&gt;&lt;tr&gt;&lt;td height="30"&gt;&lt;div align="center"&gt;If I didn't have You&lt;/div&gt;&lt;/td&gt;&lt;/tr&gt;&lt;tr&gt;&lt;td height="30"&gt;&lt;div align="center"&gt;&lt;/div&gt;&lt;/td&gt;&lt;/tr&gt;&lt;tr&gt;&lt;td height="30"&gt;&lt;div align="center"&gt;2001&lt;/div&gt;&lt;/td&gt;&lt;/tr&gt;&lt;/table&gt;</v>
      </c>
      <c r="AC1504" s="50" t="s">
        <v>2615</v>
      </c>
      <c r="AD1504" s="50" t="str">
        <f>IF(A1504="","","Assets/"&amp;N1504&amp;"/"&amp;Q1504&amp;"/"&amp;P1504&amp;".mp3")</f>
        <v>Assets/Disney/1/52.mp3</v>
      </c>
      <c r="AE1504" s="51" t="s">
        <v>2614</v>
      </c>
      <c r="AF1504" s="50" t="str">
        <f>IF(A1504="","","Tune "&amp;66*(Q1504-1)+P1504)</f>
        <v>Tune 52</v>
      </c>
      <c r="AG1504" s="50" t="s">
        <v>2613</v>
      </c>
      <c r="AH1504" s="50" t="str">
        <f>AC1504&amp;AD1504&amp;AE1504&amp;AF1504&amp;AG1504</f>
        <v>&lt;li&gt;&lt;a href="Assets/Disney/1/52.mp3"&gt;Tune 52&lt;/a&gt;&lt;/li&gt;</v>
      </c>
      <c r="AI1504" s="53" t="s">
        <v>2616</v>
      </c>
      <c r="AJ1504" s="53">
        <f>IF(A1504="","",66*(Q1504-1)+P1504)</f>
        <v>52</v>
      </c>
      <c r="AK1504" s="53" t="s">
        <v>2617</v>
      </c>
      <c r="AL1504" s="53" t="str">
        <f>IF(A1504="","",B1504&amp;"&lt;/td&gt;&lt;td&gt;"&amp;C1504&amp;"&lt;/td&gt;&lt;/tr&gt;")</f>
        <v>Monsters Inc.&lt;/td&gt;&lt;td&gt;If I didn't have You&lt;/td&gt;&lt;/tr&gt;</v>
      </c>
      <c r="AM1504" s="53" t="str">
        <f>AI1504&amp;AJ1504&amp;AK1504&amp;AL1504</f>
        <v>&lt;tr&gt;&lt;td align="left"&gt;52&lt;/td&gt;&lt;td align="left"&gt;Monsters Inc.&lt;/td&gt;&lt;td&gt;If I didn't have You&lt;/td&gt;&lt;/tr&gt;</v>
      </c>
      <c r="AN1504" s="64">
        <f>IF(MAX(LEN(B1504),LEN(C1504))=0,"",MAX(LEN(B1504),LEN(C1504)))</f>
        <v>20</v>
      </c>
    </row>
    <row r="1505" spans="1:40" x14ac:dyDescent="0.25">
      <c r="A1505" s="10" t="str">
        <f>N1505&amp;Q1505&amp;R1505&amp;S1505</f>
        <v>Disney15I</v>
      </c>
      <c r="B1505" s="15" t="s">
        <v>2942</v>
      </c>
      <c r="C1505" s="60" t="s">
        <v>2943</v>
      </c>
      <c r="D1505" s="15"/>
      <c r="E1505" s="15"/>
      <c r="F1505" s="15"/>
      <c r="G1505" s="15"/>
      <c r="H1505" s="15"/>
      <c r="I1505" s="15"/>
      <c r="J1505" s="15"/>
      <c r="K1505" s="14"/>
      <c r="L1505" s="15">
        <v>2019</v>
      </c>
      <c r="M1505" s="10"/>
      <c r="N1505" s="32" t="s">
        <v>904</v>
      </c>
      <c r="O1505" s="10"/>
      <c r="P1505" s="15">
        <v>53</v>
      </c>
      <c r="Q1505" s="15">
        <v>1</v>
      </c>
      <c r="R1505" s="15">
        <v>5</v>
      </c>
      <c r="S1505" s="60" t="s">
        <v>1070</v>
      </c>
      <c r="U1505" s="76" t="s">
        <v>3074</v>
      </c>
      <c r="V1505" s="76" t="str">
        <f>IF(B1505="","",B1505)</f>
        <v>Frozen 2</v>
      </c>
      <c r="W1505" s="76" t="s">
        <v>3075</v>
      </c>
      <c r="X1505" s="76" t="str">
        <f>IF(C1505="","",C1505)</f>
        <v>Into the Unknown</v>
      </c>
      <c r="Y1505" s="77" t="s">
        <v>3077</v>
      </c>
      <c r="Z1505" s="76">
        <f>IF(L1505="","",L1505)</f>
        <v>2019</v>
      </c>
      <c r="AA1505" s="76" t="s">
        <v>3076</v>
      </c>
      <c r="AB1505" s="76" t="str">
        <f>_xlfn.CONCAT(U1505:AA1505)</f>
        <v>&lt;table class="questions" width="290"&gt;&lt;tr&gt;&lt;td height="50"&gt;&lt;div align="center"&gt;2 Points &lt;/div&gt;&lt;/td&gt;&lt;/tr&gt;&lt;tr&gt;&lt;td height="30"&gt;&lt;div align="center"&gt;Frozen 2&lt;/div&gt;&lt;/td&gt;&lt;/tr&gt;&lt;tr&gt;&lt;td height="30"&gt;&lt;div align="center"&gt;Into the Unknown&lt;/div&gt;&lt;/td&gt;&lt;/tr&gt;&lt;tr&gt;&lt;td height="30"&gt;&lt;div align="center"&gt;&lt;/div&gt;&lt;/td&gt;&lt;/tr&gt;&lt;tr&gt;&lt;td height="30"&gt;&lt;div align="center"&gt;2019&lt;/div&gt;&lt;/td&gt;&lt;/tr&gt;&lt;/table&gt;</v>
      </c>
      <c r="AC1505" s="50" t="s">
        <v>2615</v>
      </c>
      <c r="AD1505" s="50" t="str">
        <f>IF(A1505="","","Assets/"&amp;N1505&amp;"/"&amp;Q1505&amp;"/"&amp;P1505&amp;".mp3")</f>
        <v>Assets/Disney/1/53.mp3</v>
      </c>
      <c r="AE1505" s="51" t="s">
        <v>2614</v>
      </c>
      <c r="AF1505" s="50" t="str">
        <f>IF(A1505="","","Tune "&amp;66*(Q1505-1)+P1505)</f>
        <v>Tune 53</v>
      </c>
      <c r="AG1505" s="50" t="s">
        <v>2613</v>
      </c>
      <c r="AH1505" s="50" t="str">
        <f>AC1505&amp;AD1505&amp;AE1505&amp;AF1505&amp;AG1505</f>
        <v>&lt;li&gt;&lt;a href="Assets/Disney/1/53.mp3"&gt;Tune 53&lt;/a&gt;&lt;/li&gt;</v>
      </c>
      <c r="AI1505" s="53" t="s">
        <v>2616</v>
      </c>
      <c r="AJ1505" s="53">
        <f>IF(A1505="","",66*(Q1505-1)+P1505)</f>
        <v>53</v>
      </c>
      <c r="AK1505" s="53" t="s">
        <v>2617</v>
      </c>
      <c r="AL1505" s="53" t="str">
        <f>IF(A1505="","",B1505&amp;"&lt;/td&gt;&lt;td&gt;"&amp;C1505&amp;"&lt;/td&gt;&lt;/tr&gt;")</f>
        <v>Frozen 2&lt;/td&gt;&lt;td&gt;Into the Unknown&lt;/td&gt;&lt;/tr&gt;</v>
      </c>
      <c r="AM1505" s="53" t="str">
        <f>AI1505&amp;AJ1505&amp;AK1505&amp;AL1505</f>
        <v>&lt;tr&gt;&lt;td align="left"&gt;53&lt;/td&gt;&lt;td align="left"&gt;Frozen 2&lt;/td&gt;&lt;td&gt;Into the Unknown&lt;/td&gt;&lt;/tr&gt;</v>
      </c>
      <c r="AN1505" s="64">
        <f>IF(MAX(LEN(B1505),LEN(C1505))=0,"",MAX(LEN(B1505),LEN(C1505)))</f>
        <v>16</v>
      </c>
    </row>
    <row r="1506" spans="1:40" x14ac:dyDescent="0.25">
      <c r="A1506" s="10" t="str">
        <f>N1506&amp;Q1506&amp;R1506&amp;S1506</f>
        <v>Disney15J</v>
      </c>
      <c r="B1506" s="15" t="s">
        <v>909</v>
      </c>
      <c r="C1506" s="60" t="s">
        <v>2952</v>
      </c>
      <c r="D1506" s="15"/>
      <c r="E1506" s="15"/>
      <c r="F1506" s="15"/>
      <c r="G1506" s="15"/>
      <c r="H1506" s="15"/>
      <c r="I1506" s="15"/>
      <c r="J1506" s="15"/>
      <c r="K1506" s="14"/>
      <c r="L1506" s="15">
        <v>1964</v>
      </c>
      <c r="M1506" s="10"/>
      <c r="N1506" s="32" t="s">
        <v>904</v>
      </c>
      <c r="O1506" s="10"/>
      <c r="P1506" s="15">
        <v>54</v>
      </c>
      <c r="Q1506" s="15">
        <v>1</v>
      </c>
      <c r="R1506" s="15">
        <v>5</v>
      </c>
      <c r="S1506" s="60" t="s">
        <v>1071</v>
      </c>
      <c r="U1506" s="76" t="s">
        <v>3074</v>
      </c>
      <c r="V1506" s="76" t="str">
        <f>IF(B1506="","",B1506)</f>
        <v>Mary Poppins</v>
      </c>
      <c r="W1506" s="76" t="s">
        <v>3075</v>
      </c>
      <c r="X1506" s="76" t="str">
        <f>IF(C1506="","",C1506)</f>
        <v>Lets Go Fly a Kite</v>
      </c>
      <c r="Y1506" s="77" t="s">
        <v>3077</v>
      </c>
      <c r="Z1506" s="76">
        <f>IF(L1506="","",L1506)</f>
        <v>1964</v>
      </c>
      <c r="AA1506" s="76" t="s">
        <v>3076</v>
      </c>
      <c r="AB1506" s="76" t="str">
        <f>_xlfn.CONCAT(U1506:AA1506)</f>
        <v>&lt;table class="questions" width="290"&gt;&lt;tr&gt;&lt;td height="50"&gt;&lt;div align="center"&gt;2 Points &lt;/div&gt;&lt;/td&gt;&lt;/tr&gt;&lt;tr&gt;&lt;td height="30"&gt;&lt;div align="center"&gt;Mary Poppins&lt;/div&gt;&lt;/td&gt;&lt;/tr&gt;&lt;tr&gt;&lt;td height="30"&gt;&lt;div align="center"&gt;Lets Go Fly a Kite&lt;/div&gt;&lt;/td&gt;&lt;/tr&gt;&lt;tr&gt;&lt;td height="30"&gt;&lt;div align="center"&gt;&lt;/div&gt;&lt;/td&gt;&lt;/tr&gt;&lt;tr&gt;&lt;td height="30"&gt;&lt;div align="center"&gt;1964&lt;/div&gt;&lt;/td&gt;&lt;/tr&gt;&lt;/table&gt;</v>
      </c>
      <c r="AC1506" s="50" t="s">
        <v>2615</v>
      </c>
      <c r="AD1506" s="50" t="str">
        <f>IF(A1506="","","Assets/"&amp;N1506&amp;"/"&amp;Q1506&amp;"/"&amp;P1506&amp;".mp3")</f>
        <v>Assets/Disney/1/54.mp3</v>
      </c>
      <c r="AE1506" s="51" t="s">
        <v>2614</v>
      </c>
      <c r="AF1506" s="50" t="str">
        <f>IF(A1506="","","Tune "&amp;66*(Q1506-1)+P1506)</f>
        <v>Tune 54</v>
      </c>
      <c r="AG1506" s="50" t="s">
        <v>2613</v>
      </c>
      <c r="AH1506" s="50" t="str">
        <f>AC1506&amp;AD1506&amp;AE1506&amp;AF1506&amp;AG1506</f>
        <v>&lt;li&gt;&lt;a href="Assets/Disney/1/54.mp3"&gt;Tune 54&lt;/a&gt;&lt;/li&gt;</v>
      </c>
      <c r="AI1506" s="53" t="s">
        <v>2616</v>
      </c>
      <c r="AJ1506" s="53">
        <f>IF(A1506="","",66*(Q1506-1)+P1506)</f>
        <v>54</v>
      </c>
      <c r="AK1506" s="53" t="s">
        <v>2617</v>
      </c>
      <c r="AL1506" s="53" t="str">
        <f>IF(A1506="","",B1506&amp;"&lt;/td&gt;&lt;td&gt;"&amp;C1506&amp;"&lt;/td&gt;&lt;/tr&gt;")</f>
        <v>Mary Poppins&lt;/td&gt;&lt;td&gt;Lets Go Fly a Kite&lt;/td&gt;&lt;/tr&gt;</v>
      </c>
      <c r="AM1506" s="53" t="str">
        <f>AI1506&amp;AJ1506&amp;AK1506&amp;AL1506</f>
        <v>&lt;tr&gt;&lt;td align="left"&gt;54&lt;/td&gt;&lt;td align="left"&gt;Mary Poppins&lt;/td&gt;&lt;td&gt;Lets Go Fly a Kite&lt;/td&gt;&lt;/tr&gt;</v>
      </c>
      <c r="AN1506" s="64">
        <f>IF(MAX(LEN(B1506),LEN(C1506))=0,"",MAX(LEN(B1506),LEN(C1506)))</f>
        <v>18</v>
      </c>
    </row>
    <row r="1507" spans="1:40" x14ac:dyDescent="0.25">
      <c r="A1507" s="10" t="str">
        <f>N1507&amp;Q1507&amp;R1507&amp;S1507</f>
        <v>Disney15K</v>
      </c>
      <c r="B1507" s="15" t="s">
        <v>1360</v>
      </c>
      <c r="C1507" s="60" t="s">
        <v>2948</v>
      </c>
      <c r="D1507" s="15"/>
      <c r="E1507" s="15"/>
      <c r="F1507" s="15"/>
      <c r="G1507" s="15"/>
      <c r="H1507" s="15"/>
      <c r="I1507" s="15"/>
      <c r="J1507" s="15"/>
      <c r="K1507" s="14"/>
      <c r="L1507" s="15">
        <v>2010</v>
      </c>
      <c r="M1507" s="10"/>
      <c r="N1507" s="32" t="s">
        <v>904</v>
      </c>
      <c r="O1507" s="10"/>
      <c r="P1507" s="15">
        <v>55</v>
      </c>
      <c r="Q1507" s="15">
        <v>1</v>
      </c>
      <c r="R1507" s="15">
        <v>5</v>
      </c>
      <c r="S1507" s="60" t="s">
        <v>1072</v>
      </c>
      <c r="U1507" s="76" t="s">
        <v>3074</v>
      </c>
      <c r="V1507" s="76" t="str">
        <f>IF(B1507="","",B1507)</f>
        <v>Tangled</v>
      </c>
      <c r="W1507" s="76" t="s">
        <v>3075</v>
      </c>
      <c r="X1507" s="76" t="str">
        <f>IF(C1507="","",C1507)</f>
        <v>Mother Knows Best</v>
      </c>
      <c r="Y1507" s="77" t="s">
        <v>3077</v>
      </c>
      <c r="Z1507" s="76">
        <f>IF(L1507="","",L1507)</f>
        <v>2010</v>
      </c>
      <c r="AA1507" s="76" t="s">
        <v>3076</v>
      </c>
      <c r="AB1507" s="76" t="str">
        <f>_xlfn.CONCAT(U1507:AA1507)</f>
        <v>&lt;table class="questions" width="290"&gt;&lt;tr&gt;&lt;td height="50"&gt;&lt;div align="center"&gt;2 Points &lt;/div&gt;&lt;/td&gt;&lt;/tr&gt;&lt;tr&gt;&lt;td height="30"&gt;&lt;div align="center"&gt;Tangled&lt;/div&gt;&lt;/td&gt;&lt;/tr&gt;&lt;tr&gt;&lt;td height="30"&gt;&lt;div align="center"&gt;Mother Knows Best&lt;/div&gt;&lt;/td&gt;&lt;/tr&gt;&lt;tr&gt;&lt;td height="30"&gt;&lt;div align="center"&gt;&lt;/div&gt;&lt;/td&gt;&lt;/tr&gt;&lt;tr&gt;&lt;td height="30"&gt;&lt;div align="center"&gt;2010&lt;/div&gt;&lt;/td&gt;&lt;/tr&gt;&lt;/table&gt;</v>
      </c>
      <c r="AC1507" s="50" t="s">
        <v>2615</v>
      </c>
      <c r="AD1507" s="50" t="str">
        <f>IF(A1507="","","Assets/"&amp;N1507&amp;"/"&amp;Q1507&amp;"/"&amp;P1507&amp;".mp3")</f>
        <v>Assets/Disney/1/55.mp3</v>
      </c>
      <c r="AE1507" s="51" t="s">
        <v>2614</v>
      </c>
      <c r="AF1507" s="50" t="str">
        <f>IF(A1507="","","Tune "&amp;66*(Q1507-1)+P1507)</f>
        <v>Tune 55</v>
      </c>
      <c r="AG1507" s="50" t="s">
        <v>2613</v>
      </c>
      <c r="AH1507" s="50" t="str">
        <f>AC1507&amp;AD1507&amp;AE1507&amp;AF1507&amp;AG1507</f>
        <v>&lt;li&gt;&lt;a href="Assets/Disney/1/55.mp3"&gt;Tune 55&lt;/a&gt;&lt;/li&gt;</v>
      </c>
      <c r="AI1507" s="53" t="s">
        <v>2616</v>
      </c>
      <c r="AJ1507" s="53">
        <f>IF(A1507="","",66*(Q1507-1)+P1507)</f>
        <v>55</v>
      </c>
      <c r="AK1507" s="53" t="s">
        <v>2617</v>
      </c>
      <c r="AL1507" s="53" t="str">
        <f>IF(A1507="","",B1507&amp;"&lt;/td&gt;&lt;td&gt;"&amp;C1507&amp;"&lt;/td&gt;&lt;/tr&gt;")</f>
        <v>Tangled&lt;/td&gt;&lt;td&gt;Mother Knows Best&lt;/td&gt;&lt;/tr&gt;</v>
      </c>
      <c r="AM1507" s="53" t="str">
        <f>AI1507&amp;AJ1507&amp;AK1507&amp;AL1507</f>
        <v>&lt;tr&gt;&lt;td align="left"&gt;55&lt;/td&gt;&lt;td align="left"&gt;Tangled&lt;/td&gt;&lt;td&gt;Mother Knows Best&lt;/td&gt;&lt;/tr&gt;</v>
      </c>
      <c r="AN1507" s="64">
        <f>IF(MAX(LEN(B1507),LEN(C1507))=0,"",MAX(LEN(B1507),LEN(C1507)))</f>
        <v>17</v>
      </c>
    </row>
    <row r="1508" spans="1:40" x14ac:dyDescent="0.25">
      <c r="A1508" s="10" t="str">
        <f>N1508&amp;Q1508&amp;R1508&amp;S1508</f>
        <v>Disney16A</v>
      </c>
      <c r="B1508" s="15" t="s">
        <v>67</v>
      </c>
      <c r="C1508" s="60" t="s">
        <v>2953</v>
      </c>
      <c r="D1508" s="15"/>
      <c r="E1508" s="15"/>
      <c r="F1508" s="15"/>
      <c r="G1508" s="15"/>
      <c r="H1508" s="15"/>
      <c r="I1508" s="15"/>
      <c r="J1508" s="15"/>
      <c r="K1508" s="14"/>
      <c r="L1508" s="15">
        <v>1989</v>
      </c>
      <c r="M1508" s="10"/>
      <c r="N1508" s="32" t="s">
        <v>904</v>
      </c>
      <c r="O1508" s="10"/>
      <c r="P1508" s="15">
        <v>56</v>
      </c>
      <c r="Q1508" s="15">
        <v>1</v>
      </c>
      <c r="R1508" s="15">
        <v>6</v>
      </c>
      <c r="S1508" s="60" t="s">
        <v>84</v>
      </c>
      <c r="U1508" s="76" t="s">
        <v>3074</v>
      </c>
      <c r="V1508" s="76" t="str">
        <f>IF(B1508="","",B1508)</f>
        <v>The Little Mermaid</v>
      </c>
      <c r="W1508" s="76" t="s">
        <v>3075</v>
      </c>
      <c r="X1508" s="76" t="str">
        <f>IF(C1508="","",C1508)</f>
        <v>Poor Unfortunate Souls</v>
      </c>
      <c r="Y1508" s="77" t="s">
        <v>3077</v>
      </c>
      <c r="Z1508" s="76">
        <f>IF(L1508="","",L1508)</f>
        <v>1989</v>
      </c>
      <c r="AA1508" s="76" t="s">
        <v>3076</v>
      </c>
      <c r="AB1508" s="76" t="str">
        <f>_xlfn.CONCAT(U1508:AA1508)</f>
        <v>&lt;table class="questions" width="290"&gt;&lt;tr&gt;&lt;td height="50"&gt;&lt;div align="center"&gt;2 Points &lt;/div&gt;&lt;/td&gt;&lt;/tr&gt;&lt;tr&gt;&lt;td height="30"&gt;&lt;div align="center"&gt;The Little Mermaid&lt;/div&gt;&lt;/td&gt;&lt;/tr&gt;&lt;tr&gt;&lt;td height="30"&gt;&lt;div align="center"&gt;Poor Unfortunate Souls&lt;/div&gt;&lt;/td&gt;&lt;/tr&gt;&lt;tr&gt;&lt;td height="30"&gt;&lt;div align="center"&gt;&lt;/div&gt;&lt;/td&gt;&lt;/tr&gt;&lt;tr&gt;&lt;td height="30"&gt;&lt;div align="center"&gt;1989&lt;/div&gt;&lt;/td&gt;&lt;/tr&gt;&lt;/table&gt;</v>
      </c>
      <c r="AC1508" s="50" t="s">
        <v>2615</v>
      </c>
      <c r="AD1508" s="50" t="str">
        <f>IF(A1508="","","Assets/"&amp;N1508&amp;"/"&amp;Q1508&amp;"/"&amp;P1508&amp;".mp3")</f>
        <v>Assets/Disney/1/56.mp3</v>
      </c>
      <c r="AE1508" s="51" t="s">
        <v>2614</v>
      </c>
      <c r="AF1508" s="50" t="str">
        <f>IF(A1508="","","Tune "&amp;66*(Q1508-1)+P1508)</f>
        <v>Tune 56</v>
      </c>
      <c r="AG1508" s="50" t="s">
        <v>2613</v>
      </c>
      <c r="AH1508" s="50" t="str">
        <f>AC1508&amp;AD1508&amp;AE1508&amp;AF1508&amp;AG1508</f>
        <v>&lt;li&gt;&lt;a href="Assets/Disney/1/56.mp3"&gt;Tune 56&lt;/a&gt;&lt;/li&gt;</v>
      </c>
      <c r="AI1508" s="53" t="s">
        <v>2616</v>
      </c>
      <c r="AJ1508" s="53">
        <f>IF(A1508="","",66*(Q1508-1)+P1508)</f>
        <v>56</v>
      </c>
      <c r="AK1508" s="53" t="s">
        <v>2617</v>
      </c>
      <c r="AL1508" s="53" t="str">
        <f>IF(A1508="","",B1508&amp;"&lt;/td&gt;&lt;td&gt;"&amp;C1508&amp;"&lt;/td&gt;&lt;/tr&gt;")</f>
        <v>The Little Mermaid&lt;/td&gt;&lt;td&gt;Poor Unfortunate Souls&lt;/td&gt;&lt;/tr&gt;</v>
      </c>
      <c r="AM1508" s="53" t="str">
        <f>AI1508&amp;AJ1508&amp;AK1508&amp;AL1508</f>
        <v>&lt;tr&gt;&lt;td align="left"&gt;56&lt;/td&gt;&lt;td align="left"&gt;The Little Mermaid&lt;/td&gt;&lt;td&gt;Poor Unfortunate Souls&lt;/td&gt;&lt;/tr&gt;</v>
      </c>
      <c r="AN1508" s="64">
        <f>IF(MAX(LEN(B1508),LEN(C1508))=0,"",MAX(LEN(B1508),LEN(C1508)))</f>
        <v>22</v>
      </c>
    </row>
    <row r="1509" spans="1:40" x14ac:dyDescent="0.25">
      <c r="A1509" s="10" t="str">
        <f>N1509&amp;Q1509&amp;R1509&amp;S1509</f>
        <v>Film25D</v>
      </c>
      <c r="B1509" s="35" t="s">
        <v>2347</v>
      </c>
      <c r="C1509" s="15"/>
      <c r="D1509" s="15"/>
      <c r="E1509" s="15"/>
      <c r="F1509" s="15"/>
      <c r="G1509" s="15"/>
      <c r="H1509" s="15"/>
      <c r="I1509" s="15"/>
      <c r="J1509" s="15"/>
      <c r="K1509" s="14"/>
      <c r="L1509" s="15"/>
      <c r="M1509" s="10"/>
      <c r="N1509" s="4" t="s">
        <v>698</v>
      </c>
      <c r="O1509" s="10"/>
      <c r="P1509" s="15">
        <v>48</v>
      </c>
      <c r="Q1509" s="15">
        <v>2</v>
      </c>
      <c r="R1509" s="15">
        <v>5</v>
      </c>
      <c r="S1509" s="35" t="s">
        <v>86</v>
      </c>
      <c r="U1509" s="76" t="s">
        <v>3074</v>
      </c>
      <c r="V1509" s="76" t="str">
        <f>IF(B1509="","",B1509)</f>
        <v>David Brent - Life on the Road</v>
      </c>
      <c r="W1509" s="76" t="s">
        <v>3075</v>
      </c>
      <c r="X1509" s="76" t="str">
        <f>IF(C1509="","",C1509)</f>
        <v/>
      </c>
      <c r="Y1509" s="77" t="s">
        <v>3077</v>
      </c>
      <c r="Z1509" s="76" t="str">
        <f>IF(L1509="","",L1509)</f>
        <v/>
      </c>
      <c r="AA1509" s="76" t="s">
        <v>3076</v>
      </c>
      <c r="AB1509" s="76" t="str">
        <f>_xlfn.CONCAT(U1509:AA1509)</f>
        <v>&lt;table class="questions" width="290"&gt;&lt;tr&gt;&lt;td height="50"&gt;&lt;div align="center"&gt;2 Points &lt;/div&gt;&lt;/td&gt;&lt;/tr&gt;&lt;tr&gt;&lt;td height="30"&gt;&lt;div align="center"&gt;David Brent - Life on the Road&lt;/div&gt;&lt;/td&gt;&lt;/tr&gt;&lt;tr&gt;&lt;td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09" s="50" t="s">
        <v>2615</v>
      </c>
      <c r="AD1509" s="50" t="str">
        <f>IF(A1509="","","Assets/"&amp;N1509&amp;"/"&amp;Q1509&amp;"/"&amp;P1509&amp;".mp3")</f>
        <v>Assets/Film/2/48.mp3</v>
      </c>
      <c r="AE1509" s="51" t="s">
        <v>2614</v>
      </c>
      <c r="AF1509" s="50" t="str">
        <f>IF(A1509="","","Tune "&amp;66*(Q1509-1)+P1509)</f>
        <v>Tune 114</v>
      </c>
      <c r="AG1509" s="50" t="s">
        <v>2613</v>
      </c>
      <c r="AH1509" s="50" t="str">
        <f>AC1509&amp;AD1509&amp;AE1509&amp;AF1509&amp;AG1509</f>
        <v>&lt;li&gt;&lt;a href="Assets/Film/2/48.mp3"&gt;Tune 114&lt;/a&gt;&lt;/li&gt;</v>
      </c>
      <c r="AI1509" s="53" t="s">
        <v>2616</v>
      </c>
      <c r="AJ1509" s="53">
        <f>IF(A1509="","",66*(Q1509-1)+P1509)</f>
        <v>114</v>
      </c>
      <c r="AK1509" s="53" t="s">
        <v>2617</v>
      </c>
      <c r="AL1509" s="53" t="str">
        <f>IF(A1509="","",B1509&amp;"&lt;/td&gt;&lt;td&gt;"&amp;C1509&amp;"&lt;/td&gt;&lt;/tr&gt;")</f>
        <v>David Brent - Life on the Road&lt;/td&gt;&lt;td&gt;&lt;/td&gt;&lt;/tr&gt;</v>
      </c>
      <c r="AM1509" s="53" t="str">
        <f>AI1509&amp;AJ1509&amp;AK1509&amp;AL1509</f>
        <v>&lt;tr&gt;&lt;td align="left"&gt;114&lt;/td&gt;&lt;td align="left"&gt;David Brent - Life on the Road&lt;/td&gt;&lt;td&gt;&lt;/td&gt;&lt;/tr&gt;</v>
      </c>
      <c r="AN1509" s="64">
        <f>IF(MAX(LEN(B1509),LEN(C1509))=0,"",MAX(LEN(B1509),LEN(C1509)))</f>
        <v>30</v>
      </c>
    </row>
    <row r="1510" spans="1:40" x14ac:dyDescent="0.25">
      <c r="A1510" s="10" t="str">
        <f>N1510&amp;Q1510&amp;R1510&amp;S1510</f>
        <v>Disney16B</v>
      </c>
      <c r="B1510" s="15" t="s">
        <v>2942</v>
      </c>
      <c r="C1510" s="60" t="s">
        <v>2945</v>
      </c>
      <c r="D1510" s="15"/>
      <c r="E1510" s="15"/>
      <c r="F1510" s="15"/>
      <c r="G1510" s="15"/>
      <c r="H1510" s="15"/>
      <c r="I1510" s="15"/>
      <c r="J1510" s="15"/>
      <c r="K1510" s="14"/>
      <c r="L1510" s="15">
        <v>2019</v>
      </c>
      <c r="M1510" s="10"/>
      <c r="N1510" s="32" t="s">
        <v>904</v>
      </c>
      <c r="O1510" s="10"/>
      <c r="P1510" s="15">
        <v>57</v>
      </c>
      <c r="Q1510" s="15">
        <v>1</v>
      </c>
      <c r="R1510" s="15">
        <v>6</v>
      </c>
      <c r="S1510" s="60" t="s">
        <v>85</v>
      </c>
      <c r="U1510" s="76" t="s">
        <v>3074</v>
      </c>
      <c r="V1510" s="76" t="str">
        <f>IF(B1510="","",B1510)</f>
        <v>Frozen 2</v>
      </c>
      <c r="W1510" s="76" t="s">
        <v>3075</v>
      </c>
      <c r="X1510" s="76" t="str">
        <f>IF(C1510="","",C1510)</f>
        <v>Some things Never Change</v>
      </c>
      <c r="Y1510" s="77" t="s">
        <v>3077</v>
      </c>
      <c r="Z1510" s="76">
        <f>IF(L1510="","",L1510)</f>
        <v>2019</v>
      </c>
      <c r="AA1510" s="76" t="s">
        <v>3076</v>
      </c>
      <c r="AB1510" s="76" t="str">
        <f>_xlfn.CONCAT(U1510:AA1510)</f>
        <v>&lt;table class="questions" width="290"&gt;&lt;tr&gt;&lt;td height="50"&gt;&lt;div align="center"&gt;2 Points &lt;/div&gt;&lt;/td&gt;&lt;/tr&gt;&lt;tr&gt;&lt;td height="30"&gt;&lt;div align="center"&gt;Frozen 2&lt;/div&gt;&lt;/td&gt;&lt;/tr&gt;&lt;tr&gt;&lt;td height="30"&gt;&lt;div align="center"&gt;Some things Never Change&lt;/div&gt;&lt;/td&gt;&lt;/tr&gt;&lt;tr&gt;&lt;td height="30"&gt;&lt;div align="center"&gt;&lt;/div&gt;&lt;/td&gt;&lt;/tr&gt;&lt;tr&gt;&lt;td height="30"&gt;&lt;div align="center"&gt;2019&lt;/div&gt;&lt;/td&gt;&lt;/tr&gt;&lt;/table&gt;</v>
      </c>
      <c r="AC1510" s="50" t="s">
        <v>2615</v>
      </c>
      <c r="AD1510" s="50" t="str">
        <f>IF(A1510="","","Assets/"&amp;N1510&amp;"/"&amp;Q1510&amp;"/"&amp;P1510&amp;".mp3")</f>
        <v>Assets/Disney/1/57.mp3</v>
      </c>
      <c r="AE1510" s="51" t="s">
        <v>2614</v>
      </c>
      <c r="AF1510" s="50" t="str">
        <f>IF(A1510="","","Tune "&amp;66*(Q1510-1)+P1510)</f>
        <v>Tune 57</v>
      </c>
      <c r="AG1510" s="50" t="s">
        <v>2613</v>
      </c>
      <c r="AH1510" s="50" t="str">
        <f>AC1510&amp;AD1510&amp;AE1510&amp;AF1510&amp;AG1510</f>
        <v>&lt;li&gt;&lt;a href="Assets/Disney/1/57.mp3"&gt;Tune 57&lt;/a&gt;&lt;/li&gt;</v>
      </c>
      <c r="AI1510" s="53" t="s">
        <v>2616</v>
      </c>
      <c r="AJ1510" s="53">
        <f>IF(A1510="","",66*(Q1510-1)+P1510)</f>
        <v>57</v>
      </c>
      <c r="AK1510" s="53" t="s">
        <v>2617</v>
      </c>
      <c r="AL1510" s="53" t="str">
        <f>IF(A1510="","",B1510&amp;"&lt;/td&gt;&lt;td&gt;"&amp;C1510&amp;"&lt;/td&gt;&lt;/tr&gt;")</f>
        <v>Frozen 2&lt;/td&gt;&lt;td&gt;Some things Never Change&lt;/td&gt;&lt;/tr&gt;</v>
      </c>
      <c r="AM1510" s="53" t="str">
        <f>AI1510&amp;AJ1510&amp;AK1510&amp;AL1510</f>
        <v>&lt;tr&gt;&lt;td align="left"&gt;57&lt;/td&gt;&lt;td align="left"&gt;Frozen 2&lt;/td&gt;&lt;td&gt;Some things Never Change&lt;/td&gt;&lt;/tr&gt;</v>
      </c>
      <c r="AN1510" s="64">
        <f>IF(MAX(LEN(B1510),LEN(C1510))=0,"",MAX(LEN(B1510),LEN(C1510)))</f>
        <v>24</v>
      </c>
    </row>
    <row r="1511" spans="1:40" x14ac:dyDescent="0.25">
      <c r="A1511" s="10" t="str">
        <f>N1511&amp;Q1511&amp;R1511&amp;S1511</f>
        <v>2010-201434I</v>
      </c>
      <c r="B1511" s="35" t="s">
        <v>1324</v>
      </c>
      <c r="C1511" s="35" t="s">
        <v>16</v>
      </c>
      <c r="D1511" s="35" t="s">
        <v>672</v>
      </c>
      <c r="E1511" s="35" t="s">
        <v>682</v>
      </c>
      <c r="F1511" s="15"/>
      <c r="G1511" s="15"/>
      <c r="H1511" s="15"/>
      <c r="I1511" s="15"/>
      <c r="J1511" s="15"/>
      <c r="K1511" s="14"/>
      <c r="L1511" s="15">
        <v>2013</v>
      </c>
      <c r="M1511" s="10"/>
      <c r="N1511" s="3" t="s">
        <v>2622</v>
      </c>
      <c r="O1511" s="10"/>
      <c r="P1511" s="15">
        <v>42</v>
      </c>
      <c r="Q1511" s="15">
        <v>3</v>
      </c>
      <c r="R1511" s="15">
        <v>4</v>
      </c>
      <c r="S1511" s="35" t="s">
        <v>1070</v>
      </c>
      <c r="U1511" s="76" t="s">
        <v>3074</v>
      </c>
      <c r="V1511" s="76" t="str">
        <f>IF(B1511="","",B1511)</f>
        <v>Sam Smith</v>
      </c>
      <c r="W1511" s="76" t="s">
        <v>3075</v>
      </c>
      <c r="X1511" s="76" t="str">
        <f>IF(C1511="","",C1511)</f>
        <v>Lay Me Down</v>
      </c>
      <c r="Y1511" s="77" t="s">
        <v>3077</v>
      </c>
      <c r="Z1511" s="76">
        <f>IF(L1511="","",L1511)</f>
        <v>2013</v>
      </c>
      <c r="AA1511" s="76" t="s">
        <v>3076</v>
      </c>
      <c r="AB1511" s="76" t="str">
        <f>_xlfn.CONCAT(U1511:AA1511)</f>
        <v>&lt;table class="questions" width="290"&gt;&lt;tr&gt;&lt;td height="50"&gt;&lt;div align="center"&gt;2 Points &lt;/div&gt;&lt;/td&gt;&lt;/tr&gt;&lt;tr&gt;&lt;td height="30"&gt;&lt;div align="center"&gt;Sam Smith&lt;/div&gt;&lt;/td&gt;&lt;/tr&gt;&lt;tr&gt;&lt;td height="30"&gt;&lt;div align="center"&gt;Lay Me Down&lt;/div&gt;&lt;/td&gt;&lt;/tr&gt;&lt;tr&gt;&lt;td height="30"&gt;&lt;div align="center"&gt;&lt;/div&gt;&lt;/td&gt;&lt;/tr&gt;&lt;tr&gt;&lt;td height="30"&gt;&lt;div align="center"&gt;2013&lt;/div&gt;&lt;/td&gt;&lt;/tr&gt;&lt;/table&gt;</v>
      </c>
      <c r="AC1511" s="50" t="s">
        <v>2615</v>
      </c>
      <c r="AD1511" s="50" t="str">
        <f>IF(A1511="","","Assets/"&amp;N1511&amp;"/"&amp;Q1511&amp;"/"&amp;P1511&amp;".mp3")</f>
        <v>Assets/2010-2014/3/42.mp3</v>
      </c>
      <c r="AE1511" s="51" t="s">
        <v>2614</v>
      </c>
      <c r="AF1511" s="50" t="str">
        <f>IF(A1511="","","Tune "&amp;66*(Q1511-1)+P1511)</f>
        <v>Tune 174</v>
      </c>
      <c r="AG1511" s="50" t="s">
        <v>2613</v>
      </c>
      <c r="AH1511" s="50" t="str">
        <f>AC1511&amp;AD1511&amp;AE1511&amp;AF1511&amp;AG1511</f>
        <v>&lt;li&gt;&lt;a href="Assets/2010-2014/3/42.mp3"&gt;Tune 174&lt;/a&gt;&lt;/li&gt;</v>
      </c>
      <c r="AI1511" s="53" t="s">
        <v>2616</v>
      </c>
      <c r="AJ1511" s="53">
        <f>IF(A1511="","",66*(Q1511-1)+P1511)</f>
        <v>174</v>
      </c>
      <c r="AK1511" s="53" t="s">
        <v>2617</v>
      </c>
      <c r="AL1511" s="53" t="str">
        <f>IF(A1511="","",B1511&amp;"&lt;/td&gt;&lt;td&gt;"&amp;C1511&amp;"&lt;/td&gt;&lt;/tr&gt;")</f>
        <v>Sam Smith&lt;/td&gt;&lt;td&gt;Lay Me Down&lt;/td&gt;&lt;/tr&gt;</v>
      </c>
      <c r="AM1511" s="53" t="str">
        <f>AI1511&amp;AJ1511&amp;AK1511&amp;AL1511</f>
        <v>&lt;tr&gt;&lt;td align="left"&gt;174&lt;/td&gt;&lt;td align="left"&gt;Sam Smith&lt;/td&gt;&lt;td&gt;Lay Me Down&lt;/td&gt;&lt;/tr&gt;</v>
      </c>
      <c r="AN1511" s="64">
        <f>IF(MAX(LEN(B1511),LEN(C1511))=0,"",MAX(LEN(B1511),LEN(C1511)))</f>
        <v>11</v>
      </c>
    </row>
    <row r="1512" spans="1:40" x14ac:dyDescent="0.25">
      <c r="A1512" s="10" t="str">
        <f>N1512&amp;Q1512&amp;R1512&amp;S1512</f>
        <v>196016J</v>
      </c>
      <c r="B1512" s="35" t="s">
        <v>1827</v>
      </c>
      <c r="C1512" s="35" t="s">
        <v>1809</v>
      </c>
      <c r="D1512" s="35" t="s">
        <v>672</v>
      </c>
      <c r="E1512" s="35" t="s">
        <v>682</v>
      </c>
      <c r="F1512" s="15"/>
      <c r="G1512" s="15"/>
      <c r="H1512" s="15"/>
      <c r="I1512" s="15"/>
      <c r="J1512" s="15"/>
      <c r="K1512" s="14"/>
      <c r="L1512" s="15">
        <v>1965</v>
      </c>
      <c r="M1512" s="10"/>
      <c r="N1512" s="81">
        <v>1960</v>
      </c>
      <c r="O1512" s="10"/>
      <c r="P1512" s="15">
        <v>65</v>
      </c>
      <c r="Q1512" s="15">
        <v>1</v>
      </c>
      <c r="R1512" s="15">
        <v>6</v>
      </c>
      <c r="S1512" s="35" t="s">
        <v>1071</v>
      </c>
      <c r="U1512" s="76" t="s">
        <v>3074</v>
      </c>
      <c r="V1512" s="76" t="str">
        <f>IF(B1512="","",B1512)</f>
        <v>Otis Redding</v>
      </c>
      <c r="W1512" s="76" t="s">
        <v>3075</v>
      </c>
      <c r="X1512" s="76" t="str">
        <f>IF(C1512="","",C1512)</f>
        <v>My Girl</v>
      </c>
      <c r="Y1512" s="77" t="s">
        <v>3077</v>
      </c>
      <c r="Z1512" s="76">
        <f>IF(L1512="","",L1512)</f>
        <v>1965</v>
      </c>
      <c r="AA1512" s="76" t="s">
        <v>3076</v>
      </c>
      <c r="AB1512" s="76" t="str">
        <f>_xlfn.CONCAT(U1512:AA1512)</f>
        <v>&lt;table class="questions" width="290"&gt;&lt;tr&gt;&lt;td height="50"&gt;&lt;div align="center"&gt;2 Points &lt;/div&gt;&lt;/td&gt;&lt;/tr&gt;&lt;tr&gt;&lt;td height="30"&gt;&lt;div align="center"&gt;Otis Redding&lt;/div&gt;&lt;/td&gt;&lt;/tr&gt;&lt;tr&gt;&lt;td height="30"&gt;&lt;div align="center"&gt;My Girl&lt;/div&gt;&lt;/td&gt;&lt;/tr&gt;&lt;tr&gt;&lt;td height="30"&gt;&lt;div align="center"&gt;&lt;/div&gt;&lt;/td&gt;&lt;/tr&gt;&lt;tr&gt;&lt;td height="30"&gt;&lt;div align="center"&gt;1965&lt;/div&gt;&lt;/td&gt;&lt;/tr&gt;&lt;/table&gt;</v>
      </c>
      <c r="AC1512" s="50" t="s">
        <v>2615</v>
      </c>
      <c r="AD1512" s="50" t="str">
        <f>IF(A1512="","","Assets/"&amp;N1512&amp;"/"&amp;Q1512&amp;"/"&amp;P1512&amp;".mp3")</f>
        <v>Assets/1960/1/65.mp3</v>
      </c>
      <c r="AE1512" s="51" t="s">
        <v>2614</v>
      </c>
      <c r="AF1512" s="50" t="str">
        <f>IF(A1512="","","Tune "&amp;66*(Q1512-1)+P1512)</f>
        <v>Tune 65</v>
      </c>
      <c r="AG1512" s="50" t="s">
        <v>2613</v>
      </c>
      <c r="AH1512" s="50" t="str">
        <f>AC1512&amp;AD1512&amp;AE1512&amp;AF1512&amp;AG1512</f>
        <v>&lt;li&gt;&lt;a href="Assets/1960/1/65.mp3"&gt;Tune 65&lt;/a&gt;&lt;/li&gt;</v>
      </c>
      <c r="AI1512" s="53" t="s">
        <v>2616</v>
      </c>
      <c r="AJ1512" s="53">
        <f>IF(A1512="","",66*(Q1512-1)+P1512)</f>
        <v>65</v>
      </c>
      <c r="AK1512" s="53" t="s">
        <v>2617</v>
      </c>
      <c r="AL1512" s="53" t="str">
        <f>IF(A1512="","",B1512&amp;"&lt;/td&gt;&lt;td&gt;"&amp;C1512&amp;"&lt;/td&gt;&lt;/tr&gt;")</f>
        <v>Otis Redding&lt;/td&gt;&lt;td&gt;My Girl&lt;/td&gt;&lt;/tr&gt;</v>
      </c>
      <c r="AM1512" s="53" t="str">
        <f>AI1512&amp;AJ1512&amp;AK1512&amp;AL1512</f>
        <v>&lt;tr&gt;&lt;td align="left"&gt;65&lt;/td&gt;&lt;td align="left"&gt;Otis Redding&lt;/td&gt;&lt;td&gt;My Girl&lt;/td&gt;&lt;/tr&gt;</v>
      </c>
      <c r="AN1512" s="64">
        <f>IF(MAX(LEN(B1512),LEN(C1512))=0,"",MAX(LEN(B1512),LEN(C1512)))</f>
        <v>12</v>
      </c>
    </row>
    <row r="1513" spans="1:40" x14ac:dyDescent="0.25">
      <c r="A1513" s="10" t="str">
        <f>N1513&amp;Q1513&amp;R1513&amp;S1513</f>
        <v>Film25E</v>
      </c>
      <c r="B1513" s="35" t="s">
        <v>2348</v>
      </c>
      <c r="C1513" s="15"/>
      <c r="D1513" s="15"/>
      <c r="E1513" s="15"/>
      <c r="F1513" s="15"/>
      <c r="G1513" s="15"/>
      <c r="H1513" s="15"/>
      <c r="I1513" s="15"/>
      <c r="J1513" s="15"/>
      <c r="K1513" s="14"/>
      <c r="L1513" s="15"/>
      <c r="M1513" s="10"/>
      <c r="N1513" s="4" t="s">
        <v>698</v>
      </c>
      <c r="O1513" s="10"/>
      <c r="P1513" s="15">
        <v>49</v>
      </c>
      <c r="Q1513" s="15">
        <v>2</v>
      </c>
      <c r="R1513" s="15">
        <v>5</v>
      </c>
      <c r="S1513" s="35" t="s">
        <v>87</v>
      </c>
      <c r="U1513" s="76" t="s">
        <v>3074</v>
      </c>
      <c r="V1513" s="76" t="str">
        <f>IF(B1513="","",B1513)</f>
        <v>Finding Dory</v>
      </c>
      <c r="W1513" s="76" t="s">
        <v>3075</v>
      </c>
      <c r="X1513" s="76" t="str">
        <f>IF(C1513="","",C1513)</f>
        <v/>
      </c>
      <c r="Y1513" s="77" t="s">
        <v>3077</v>
      </c>
      <c r="Z1513" s="76" t="str">
        <f>IF(L1513="","",L1513)</f>
        <v/>
      </c>
      <c r="AA1513" s="76" t="s">
        <v>3076</v>
      </c>
      <c r="AB1513" s="76" t="str">
        <f>_xlfn.CONCAT(U1513:AA1513)</f>
        <v>&lt;table class="questions" width="290"&gt;&lt;tr&gt;&lt;td height="50"&gt;&lt;div align="center"&gt;2 Points &lt;/div&gt;&lt;/td&gt;&lt;/tr&gt;&lt;tr&gt;&lt;td height="30"&gt;&lt;div align="center"&gt;Finding Dory&lt;/div&gt;&lt;/td&gt;&lt;/tr&gt;&lt;tr&gt;&lt;td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13" s="50" t="s">
        <v>2615</v>
      </c>
      <c r="AD1513" s="50" t="str">
        <f>IF(A1513="","","Assets/"&amp;N1513&amp;"/"&amp;Q1513&amp;"/"&amp;P1513&amp;".mp3")</f>
        <v>Assets/Film/2/49.mp3</v>
      </c>
      <c r="AE1513" s="51" t="s">
        <v>2614</v>
      </c>
      <c r="AF1513" s="50" t="str">
        <f>IF(A1513="","","Tune "&amp;66*(Q1513-1)+P1513)</f>
        <v>Tune 115</v>
      </c>
      <c r="AG1513" s="50" t="s">
        <v>2613</v>
      </c>
      <c r="AH1513" s="50" t="str">
        <f>AC1513&amp;AD1513&amp;AE1513&amp;AF1513&amp;AG1513</f>
        <v>&lt;li&gt;&lt;a href="Assets/Film/2/49.mp3"&gt;Tune 115&lt;/a&gt;&lt;/li&gt;</v>
      </c>
      <c r="AI1513" s="53" t="s">
        <v>2616</v>
      </c>
      <c r="AJ1513" s="53">
        <f>IF(A1513="","",66*(Q1513-1)+P1513)</f>
        <v>115</v>
      </c>
      <c r="AK1513" s="53" t="s">
        <v>2617</v>
      </c>
      <c r="AL1513" s="53" t="str">
        <f>IF(A1513="","",B1513&amp;"&lt;/td&gt;&lt;td&gt;"&amp;C1513&amp;"&lt;/td&gt;&lt;/tr&gt;")</f>
        <v>Finding Dory&lt;/td&gt;&lt;td&gt;&lt;/td&gt;&lt;/tr&gt;</v>
      </c>
      <c r="AM1513" s="53" t="str">
        <f>AI1513&amp;AJ1513&amp;AK1513&amp;AL1513</f>
        <v>&lt;tr&gt;&lt;td align="left"&gt;115&lt;/td&gt;&lt;td align="left"&gt;Finding Dory&lt;/td&gt;&lt;td&gt;&lt;/td&gt;&lt;/tr&gt;</v>
      </c>
      <c r="AN1513" s="64">
        <f>IF(MAX(LEN(B1513),LEN(C1513))=0,"",MAX(LEN(B1513),LEN(C1513)))</f>
        <v>12</v>
      </c>
    </row>
    <row r="1514" spans="1:40" x14ac:dyDescent="0.25">
      <c r="A1514" s="10" t="str">
        <f>N1514&amp;Q1514&amp;R1514&amp;S1514</f>
        <v>Film25F</v>
      </c>
      <c r="B1514" s="35" t="s">
        <v>2351</v>
      </c>
      <c r="C1514" s="15"/>
      <c r="D1514" s="15" t="s">
        <v>2352</v>
      </c>
      <c r="E1514" s="15"/>
      <c r="F1514" s="15"/>
      <c r="G1514" s="15"/>
      <c r="H1514" s="15"/>
      <c r="I1514" s="15"/>
      <c r="J1514" s="15"/>
      <c r="K1514" s="14"/>
      <c r="L1514" s="15"/>
      <c r="M1514" s="10"/>
      <c r="N1514" s="4" t="s">
        <v>698</v>
      </c>
      <c r="O1514" s="10"/>
      <c r="P1514" s="15">
        <v>50</v>
      </c>
      <c r="Q1514" s="15">
        <v>2</v>
      </c>
      <c r="R1514" s="15">
        <v>5</v>
      </c>
      <c r="S1514" s="35" t="s">
        <v>88</v>
      </c>
      <c r="U1514" s="76" t="s">
        <v>3074</v>
      </c>
      <c r="V1514" s="76" t="str">
        <f>IF(B1514="","",B1514)</f>
        <v>The Polar Express</v>
      </c>
      <c r="W1514" s="76" t="s">
        <v>3075</v>
      </c>
      <c r="X1514" s="76" t="str">
        <f>IF(C1514="","",C1514)</f>
        <v/>
      </c>
      <c r="Y1514" s="77" t="s">
        <v>3077</v>
      </c>
      <c r="Z1514" s="76" t="str">
        <f>IF(L1514="","",L1514)</f>
        <v/>
      </c>
      <c r="AA1514" s="76" t="s">
        <v>3076</v>
      </c>
      <c r="AB1514" s="76" t="str">
        <f>_xlfn.CONCAT(U1514:AA1514)</f>
        <v>&lt;table class="questions" width="290"&gt;&lt;tr&gt;&lt;td height="50"&gt;&lt;div align="center"&gt;2 Points &lt;/div&gt;&lt;/td&gt;&lt;/tr&gt;&lt;tr&gt;&lt;td height="30"&gt;&lt;div align="center"&gt;The Polar Express&lt;/div&gt;&lt;/td&gt;&lt;/tr&gt;&lt;tr&gt;&lt;td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14" s="50" t="s">
        <v>2615</v>
      </c>
      <c r="AD1514" s="50" t="str">
        <f>IF(A1514="","","Assets/"&amp;N1514&amp;"/"&amp;Q1514&amp;"/"&amp;P1514&amp;".mp3")</f>
        <v>Assets/Film/2/50.mp3</v>
      </c>
      <c r="AE1514" s="51" t="s">
        <v>2614</v>
      </c>
      <c r="AF1514" s="50" t="str">
        <f>IF(A1514="","","Tune "&amp;66*(Q1514-1)+P1514)</f>
        <v>Tune 116</v>
      </c>
      <c r="AG1514" s="50" t="s">
        <v>2613</v>
      </c>
      <c r="AH1514" s="50" t="str">
        <f>AC1514&amp;AD1514&amp;AE1514&amp;AF1514&amp;AG1514</f>
        <v>&lt;li&gt;&lt;a href="Assets/Film/2/50.mp3"&gt;Tune 116&lt;/a&gt;&lt;/li&gt;</v>
      </c>
      <c r="AI1514" s="53" t="s">
        <v>2616</v>
      </c>
      <c r="AJ1514" s="53">
        <f>IF(A1514="","",66*(Q1514-1)+P1514)</f>
        <v>116</v>
      </c>
      <c r="AK1514" s="53" t="s">
        <v>2617</v>
      </c>
      <c r="AL1514" s="53" t="str">
        <f>IF(A1514="","",B1514&amp;"&lt;/td&gt;&lt;td&gt;"&amp;C1514&amp;"&lt;/td&gt;&lt;/tr&gt;")</f>
        <v>The Polar Express&lt;/td&gt;&lt;td&gt;&lt;/td&gt;&lt;/tr&gt;</v>
      </c>
      <c r="AM1514" s="53" t="str">
        <f>AI1514&amp;AJ1514&amp;AK1514&amp;AL1514</f>
        <v>&lt;tr&gt;&lt;td align="left"&gt;116&lt;/td&gt;&lt;td align="left"&gt;The Polar Express&lt;/td&gt;&lt;td&gt;&lt;/td&gt;&lt;/tr&gt;</v>
      </c>
      <c r="AN1514" s="64">
        <f>IF(MAX(LEN(B1514),LEN(C1514))=0,"",MAX(LEN(B1514),LEN(C1514)))</f>
        <v>17</v>
      </c>
    </row>
    <row r="1515" spans="1:40" x14ac:dyDescent="0.25">
      <c r="A1515" s="10" t="str">
        <f>N1515&amp;Q1515&amp;R1515&amp;S1515</f>
        <v>TV22K</v>
      </c>
      <c r="B1515" s="35" t="s">
        <v>2234</v>
      </c>
      <c r="C1515" s="15"/>
      <c r="D1515" s="15"/>
      <c r="E1515" s="15"/>
      <c r="F1515" s="15"/>
      <c r="G1515" s="15"/>
      <c r="H1515" s="15"/>
      <c r="I1515" s="15"/>
      <c r="J1515" s="15"/>
      <c r="K1515" s="14"/>
      <c r="L1515" s="15"/>
      <c r="M1515" s="10"/>
      <c r="N1515" s="8" t="s">
        <v>667</v>
      </c>
      <c r="O1515" s="10"/>
      <c r="P1515" s="15">
        <v>22</v>
      </c>
      <c r="Q1515" s="15">
        <v>2</v>
      </c>
      <c r="R1515" s="15">
        <v>2</v>
      </c>
      <c r="S1515" s="35" t="s">
        <v>1072</v>
      </c>
      <c r="U1515" s="76" t="s">
        <v>3074</v>
      </c>
      <c r="V1515" s="76" t="str">
        <f>IF(B1515="","",B1515)</f>
        <v>Have I Got News For You</v>
      </c>
      <c r="W1515" s="76" t="s">
        <v>3075</v>
      </c>
      <c r="X1515" s="76" t="str">
        <f>IF(C1515="","",C1515)</f>
        <v/>
      </c>
      <c r="Y1515" s="77" t="s">
        <v>3077</v>
      </c>
      <c r="Z1515" s="76" t="str">
        <f>IF(L1515="","",L1515)</f>
        <v/>
      </c>
      <c r="AA1515" s="76" t="s">
        <v>3076</v>
      </c>
      <c r="AB1515" s="76" t="str">
        <f>_xlfn.CONCAT(U1515:AA1515)</f>
        <v>&lt;table class="questions" width="290"&gt;&lt;tr&gt;&lt;td height="50"&gt;&lt;div align="center"&gt;2 Points &lt;/div&gt;&lt;/td&gt;&lt;/tr&gt;&lt;tr&gt;&lt;td height="30"&gt;&lt;div align="center"&gt;Have I Got News For You&lt;/div&gt;&lt;/td&gt;&lt;/tr&gt;&lt;tr&gt;&lt;td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15" s="50" t="s">
        <v>2615</v>
      </c>
      <c r="AD1515" s="50" t="str">
        <f>IF(A1515="","","Assets/"&amp;N1515&amp;"/"&amp;Q1515&amp;"/"&amp;P1515&amp;".mp3")</f>
        <v>Assets/TV/2/22.mp3</v>
      </c>
      <c r="AE1515" s="51" t="s">
        <v>2614</v>
      </c>
      <c r="AF1515" s="50" t="str">
        <f>IF(A1515="","","Tune "&amp;66*(Q1515-1)+P1515)</f>
        <v>Tune 88</v>
      </c>
      <c r="AG1515" s="50" t="s">
        <v>2613</v>
      </c>
      <c r="AH1515" s="50" t="str">
        <f>AC1515&amp;AD1515&amp;AE1515&amp;AF1515&amp;AG1515</f>
        <v>&lt;li&gt;&lt;a href="Assets/TV/2/22.mp3"&gt;Tune 88&lt;/a&gt;&lt;/li&gt;</v>
      </c>
      <c r="AI1515" s="53" t="s">
        <v>2616</v>
      </c>
      <c r="AJ1515" s="53">
        <f>IF(A1515="","",66*(Q1515-1)+P1515)</f>
        <v>88</v>
      </c>
      <c r="AK1515" s="53" t="s">
        <v>2617</v>
      </c>
      <c r="AL1515" s="53" t="str">
        <f>IF(A1515="","",B1515&amp;"&lt;/td&gt;&lt;td&gt;"&amp;C1515&amp;"&lt;/td&gt;&lt;/tr&gt;")</f>
        <v>Have I Got News For You&lt;/td&gt;&lt;td&gt;&lt;/td&gt;&lt;/tr&gt;</v>
      </c>
      <c r="AM1515" s="53" t="str">
        <f>AI1515&amp;AJ1515&amp;AK1515&amp;AL1515</f>
        <v>&lt;tr&gt;&lt;td align="left"&gt;88&lt;/td&gt;&lt;td align="left"&gt;Have I Got News For You&lt;/td&gt;&lt;td&gt;&lt;/td&gt;&lt;/tr&gt;</v>
      </c>
      <c r="AN1515" s="64">
        <f>IF(MAX(LEN(B1515),LEN(C1515))=0,"",MAX(LEN(B1515),LEN(C1515)))</f>
        <v>23</v>
      </c>
    </row>
    <row r="1516" spans="1:40" x14ac:dyDescent="0.25">
      <c r="A1516" s="10" t="str">
        <f>N1516&amp;Q1516&amp;R1516&amp;S1516</f>
        <v>TV23A</v>
      </c>
      <c r="B1516" s="35" t="s">
        <v>2163</v>
      </c>
      <c r="C1516" s="15"/>
      <c r="D1516" s="15"/>
      <c r="E1516" s="15"/>
      <c r="F1516" s="15"/>
      <c r="G1516" s="15"/>
      <c r="H1516" s="15"/>
      <c r="I1516" s="15"/>
      <c r="J1516" s="15"/>
      <c r="K1516" s="14"/>
      <c r="L1516" s="15"/>
      <c r="M1516" s="10"/>
      <c r="N1516" s="8" t="s">
        <v>667</v>
      </c>
      <c r="O1516" s="10"/>
      <c r="P1516" s="15">
        <v>23</v>
      </c>
      <c r="Q1516" s="15">
        <v>2</v>
      </c>
      <c r="R1516" s="15">
        <v>3</v>
      </c>
      <c r="S1516" s="35" t="s">
        <v>84</v>
      </c>
      <c r="U1516" s="76" t="s">
        <v>3074</v>
      </c>
      <c r="V1516" s="76" t="str">
        <f>IF(B1516="","",B1516)</f>
        <v>Homes Under The Hammer</v>
      </c>
      <c r="W1516" s="76" t="s">
        <v>3075</v>
      </c>
      <c r="X1516" s="76" t="str">
        <f>IF(C1516="","",C1516)</f>
        <v/>
      </c>
      <c r="Y1516" s="77" t="s">
        <v>3077</v>
      </c>
      <c r="Z1516" s="76" t="str">
        <f>IF(L1516="","",L1516)</f>
        <v/>
      </c>
      <c r="AA1516" s="76" t="s">
        <v>3076</v>
      </c>
      <c r="AB1516" s="76" t="str">
        <f>_xlfn.CONCAT(U1516:AA1516)</f>
        <v>&lt;table class="questions" width="290"&gt;&lt;tr&gt;&lt;td height="50"&gt;&lt;div align="center"&gt;2 Points &lt;/div&gt;&lt;/td&gt;&lt;/tr&gt;&lt;tr&gt;&lt;td height="30"&gt;&lt;div align="center"&gt;Homes Under The Hammer&lt;/div&gt;&lt;/td&gt;&lt;/tr&gt;&lt;tr&gt;&lt;td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16" s="50" t="s">
        <v>2615</v>
      </c>
      <c r="AD1516" s="50" t="str">
        <f>IF(A1516="","","Assets/"&amp;N1516&amp;"/"&amp;Q1516&amp;"/"&amp;P1516&amp;".mp3")</f>
        <v>Assets/TV/2/23.mp3</v>
      </c>
      <c r="AE1516" s="51" t="s">
        <v>2614</v>
      </c>
      <c r="AF1516" s="50" t="str">
        <f>IF(A1516="","","Tune "&amp;66*(Q1516-1)+P1516)</f>
        <v>Tune 89</v>
      </c>
      <c r="AG1516" s="50" t="s">
        <v>2613</v>
      </c>
      <c r="AH1516" s="50" t="str">
        <f>AC1516&amp;AD1516&amp;AE1516&amp;AF1516&amp;AG1516</f>
        <v>&lt;li&gt;&lt;a href="Assets/TV/2/23.mp3"&gt;Tune 89&lt;/a&gt;&lt;/li&gt;</v>
      </c>
      <c r="AI1516" s="53" t="s">
        <v>2616</v>
      </c>
      <c r="AJ1516" s="53">
        <f>IF(A1516="","",66*(Q1516-1)+P1516)</f>
        <v>89</v>
      </c>
      <c r="AK1516" s="53" t="s">
        <v>2617</v>
      </c>
      <c r="AL1516" s="53" t="str">
        <f>IF(A1516="","",B1516&amp;"&lt;/td&gt;&lt;td&gt;"&amp;C1516&amp;"&lt;/td&gt;&lt;/tr&gt;")</f>
        <v>Homes Under The Hammer&lt;/td&gt;&lt;td&gt;&lt;/td&gt;&lt;/tr&gt;</v>
      </c>
      <c r="AM1516" s="53" t="str">
        <f>AI1516&amp;AJ1516&amp;AK1516&amp;AL1516</f>
        <v>&lt;tr&gt;&lt;td align="left"&gt;89&lt;/td&gt;&lt;td align="left"&gt;Homes Under The Hammer&lt;/td&gt;&lt;td&gt;&lt;/td&gt;&lt;/tr&gt;</v>
      </c>
      <c r="AN1516" s="64">
        <f>IF(MAX(LEN(B1516),LEN(C1516))=0,"",MAX(LEN(B1516),LEN(C1516)))</f>
        <v>22</v>
      </c>
    </row>
    <row r="1517" spans="1:40" x14ac:dyDescent="0.25">
      <c r="A1517" s="10" t="str">
        <f>N1517&amp;Q1517&amp;R1517&amp;S1517</f>
        <v>196016K</v>
      </c>
      <c r="B1517" s="35" t="s">
        <v>1811</v>
      </c>
      <c r="C1517" s="35" t="s">
        <v>1810</v>
      </c>
      <c r="D1517" s="35" t="s">
        <v>672</v>
      </c>
      <c r="E1517" s="35" t="s">
        <v>682</v>
      </c>
      <c r="F1517" s="15"/>
      <c r="G1517" s="15"/>
      <c r="H1517" s="15"/>
      <c r="I1517" s="15"/>
      <c r="J1517" s="15"/>
      <c r="K1517" s="14"/>
      <c r="L1517" s="15">
        <v>1964</v>
      </c>
      <c r="M1517" s="10"/>
      <c r="N1517" s="81">
        <v>1960</v>
      </c>
      <c r="O1517" s="10"/>
      <c r="P1517" s="15">
        <v>66</v>
      </c>
      <c r="Q1517" s="15">
        <v>1</v>
      </c>
      <c r="R1517" s="15">
        <v>6</v>
      </c>
      <c r="S1517" s="35" t="s">
        <v>1072</v>
      </c>
      <c r="U1517" s="76" t="s">
        <v>3074</v>
      </c>
      <c r="V1517" s="76" t="str">
        <f>IF(B1517="","",B1517)</f>
        <v>The Kinks</v>
      </c>
      <c r="W1517" s="76" t="s">
        <v>3075</v>
      </c>
      <c r="X1517" s="76" t="str">
        <f>IF(C1517="","",C1517)</f>
        <v>All Day and All of the Night</v>
      </c>
      <c r="Y1517" s="77" t="s">
        <v>3077</v>
      </c>
      <c r="Z1517" s="76">
        <f>IF(L1517="","",L1517)</f>
        <v>1964</v>
      </c>
      <c r="AA1517" s="76" t="s">
        <v>3076</v>
      </c>
      <c r="AB1517" s="76" t="str">
        <f>_xlfn.CONCAT(U1517:AA1517)</f>
        <v>&lt;table class="questions" width="290"&gt;&lt;tr&gt;&lt;td height="50"&gt;&lt;div align="center"&gt;2 Points &lt;/div&gt;&lt;/td&gt;&lt;/tr&gt;&lt;tr&gt;&lt;td height="30"&gt;&lt;div align="center"&gt;The Kinks&lt;/div&gt;&lt;/td&gt;&lt;/tr&gt;&lt;tr&gt;&lt;td height="30"&gt;&lt;div align="center"&gt;All Day and All of the Night&lt;/div&gt;&lt;/td&gt;&lt;/tr&gt;&lt;tr&gt;&lt;td height="30"&gt;&lt;div align="center"&gt;&lt;/div&gt;&lt;/td&gt;&lt;/tr&gt;&lt;tr&gt;&lt;td height="30"&gt;&lt;div align="center"&gt;1964&lt;/div&gt;&lt;/td&gt;&lt;/tr&gt;&lt;/table&gt;</v>
      </c>
      <c r="AC1517" s="50" t="s">
        <v>2615</v>
      </c>
      <c r="AD1517" s="50" t="str">
        <f>IF(A1517="","","Assets/"&amp;N1517&amp;"/"&amp;Q1517&amp;"/"&amp;P1517&amp;".mp3")</f>
        <v>Assets/1960/1/66.mp3</v>
      </c>
      <c r="AE1517" s="51" t="s">
        <v>2614</v>
      </c>
      <c r="AF1517" s="50" t="str">
        <f>IF(A1517="","","Tune "&amp;66*(Q1517-1)+P1517)</f>
        <v>Tune 66</v>
      </c>
      <c r="AG1517" s="50" t="s">
        <v>2613</v>
      </c>
      <c r="AH1517" s="50" t="str">
        <f>AC1517&amp;AD1517&amp;AE1517&amp;AF1517&amp;AG1517</f>
        <v>&lt;li&gt;&lt;a href="Assets/1960/1/66.mp3"&gt;Tune 66&lt;/a&gt;&lt;/li&gt;</v>
      </c>
      <c r="AI1517" s="53" t="s">
        <v>2616</v>
      </c>
      <c r="AJ1517" s="53">
        <f>IF(A1517="","",66*(Q1517-1)+P1517)</f>
        <v>66</v>
      </c>
      <c r="AK1517" s="53" t="s">
        <v>2617</v>
      </c>
      <c r="AL1517" s="53" t="str">
        <f>IF(A1517="","",B1517&amp;"&lt;/td&gt;&lt;td&gt;"&amp;C1517&amp;"&lt;/td&gt;&lt;/tr&gt;")</f>
        <v>The Kinks&lt;/td&gt;&lt;td&gt;All Day and All of the Night&lt;/td&gt;&lt;/tr&gt;</v>
      </c>
      <c r="AM1517" s="53" t="str">
        <f>AI1517&amp;AJ1517&amp;AK1517&amp;AL1517</f>
        <v>&lt;tr&gt;&lt;td align="left"&gt;66&lt;/td&gt;&lt;td align="left"&gt;The Kinks&lt;/td&gt;&lt;td&gt;All Day and All of the Night&lt;/td&gt;&lt;/tr&gt;</v>
      </c>
      <c r="AN1517" s="64">
        <f>IF(MAX(LEN(B1517),LEN(C1517))=0,"",MAX(LEN(B1517),LEN(C1517)))</f>
        <v>28</v>
      </c>
    </row>
    <row r="1518" spans="1:40" x14ac:dyDescent="0.25">
      <c r="A1518" s="10" t="str">
        <f>N1518&amp;Q1518&amp;R1518&amp;S1518</f>
        <v>196021A</v>
      </c>
      <c r="B1518" s="35" t="s">
        <v>1833</v>
      </c>
      <c r="C1518" s="35" t="s">
        <v>1834</v>
      </c>
      <c r="D1518" s="35" t="s">
        <v>672</v>
      </c>
      <c r="E1518" s="35" t="s">
        <v>682</v>
      </c>
      <c r="F1518" s="15"/>
      <c r="G1518" s="15"/>
      <c r="H1518" s="15"/>
      <c r="I1518" s="15"/>
      <c r="J1518" s="15"/>
      <c r="K1518" s="14"/>
      <c r="L1518" s="15">
        <v>1967</v>
      </c>
      <c r="M1518" s="10"/>
      <c r="N1518" s="81">
        <v>1960</v>
      </c>
      <c r="O1518" s="10"/>
      <c r="P1518" s="15">
        <v>1</v>
      </c>
      <c r="Q1518" s="15">
        <v>2</v>
      </c>
      <c r="R1518" s="15">
        <v>1</v>
      </c>
      <c r="S1518" s="35" t="s">
        <v>84</v>
      </c>
      <c r="U1518" s="76" t="s">
        <v>3074</v>
      </c>
      <c r="V1518" s="76" t="str">
        <f>IF(B1518="","",B1518)</f>
        <v>Love Affair</v>
      </c>
      <c r="W1518" s="76" t="s">
        <v>3075</v>
      </c>
      <c r="X1518" s="76" t="str">
        <f>IF(C1518="","",C1518)</f>
        <v>Everlasting Love</v>
      </c>
      <c r="Y1518" s="77" t="s">
        <v>3077</v>
      </c>
      <c r="Z1518" s="76">
        <f>IF(L1518="","",L1518)</f>
        <v>1967</v>
      </c>
      <c r="AA1518" s="76" t="s">
        <v>3076</v>
      </c>
      <c r="AB1518" s="76" t="str">
        <f>_xlfn.CONCAT(U1518:AA1518)</f>
        <v>&lt;table class="questions" width="290"&gt;&lt;tr&gt;&lt;td height="50"&gt;&lt;div align="center"&gt;2 Points &lt;/div&gt;&lt;/td&gt;&lt;/tr&gt;&lt;tr&gt;&lt;td height="30"&gt;&lt;div align="center"&gt;Love Affair&lt;/div&gt;&lt;/td&gt;&lt;/tr&gt;&lt;tr&gt;&lt;td height="30"&gt;&lt;div align="center"&gt;Everlasting Love&lt;/div&gt;&lt;/td&gt;&lt;/tr&gt;&lt;tr&gt;&lt;td height="30"&gt;&lt;div align="center"&gt;&lt;/div&gt;&lt;/td&gt;&lt;/tr&gt;&lt;tr&gt;&lt;td height="30"&gt;&lt;div align="center"&gt;1967&lt;/div&gt;&lt;/td&gt;&lt;/tr&gt;&lt;/table&gt;</v>
      </c>
      <c r="AC1518" s="50" t="s">
        <v>2615</v>
      </c>
      <c r="AD1518" s="50" t="str">
        <f>IF(A1518="","","Assets/"&amp;N1518&amp;"/"&amp;Q1518&amp;"/"&amp;P1518&amp;".mp3")</f>
        <v>Assets/1960/2/1.mp3</v>
      </c>
      <c r="AE1518" s="51" t="s">
        <v>2614</v>
      </c>
      <c r="AF1518" s="50" t="str">
        <f>IF(A1518="","","Tune "&amp;66*(Q1518-1)+P1518)</f>
        <v>Tune 67</v>
      </c>
      <c r="AG1518" s="50" t="s">
        <v>2613</v>
      </c>
      <c r="AH1518" s="50" t="str">
        <f>AC1518&amp;AD1518&amp;AE1518&amp;AF1518&amp;AG1518</f>
        <v>&lt;li&gt;&lt;a href="Assets/1960/2/1.mp3"&gt;Tune 67&lt;/a&gt;&lt;/li&gt;</v>
      </c>
      <c r="AI1518" s="53" t="s">
        <v>2616</v>
      </c>
      <c r="AJ1518" s="53">
        <f>IF(A1518="","",66*(Q1518-1)+P1518)</f>
        <v>67</v>
      </c>
      <c r="AK1518" s="53" t="s">
        <v>2617</v>
      </c>
      <c r="AL1518" s="53" t="str">
        <f>IF(A1518="","",B1518&amp;"&lt;/td&gt;&lt;td&gt;"&amp;C1518&amp;"&lt;/td&gt;&lt;/tr&gt;")</f>
        <v>Love Affair&lt;/td&gt;&lt;td&gt;Everlasting Love&lt;/td&gt;&lt;/tr&gt;</v>
      </c>
      <c r="AM1518" s="53" t="str">
        <f>AI1518&amp;AJ1518&amp;AK1518&amp;AL1518</f>
        <v>&lt;tr&gt;&lt;td align="left"&gt;67&lt;/td&gt;&lt;td align="left"&gt;Love Affair&lt;/td&gt;&lt;td&gt;Everlasting Love&lt;/td&gt;&lt;/tr&gt;</v>
      </c>
      <c r="AN1518" s="64">
        <f>IF(MAX(LEN(B1518),LEN(C1518))=0,"",MAX(LEN(B1518),LEN(C1518)))</f>
        <v>16</v>
      </c>
    </row>
    <row r="1519" spans="1:40" x14ac:dyDescent="0.25">
      <c r="A1519" s="10" t="str">
        <f>N1519&amp;Q1519&amp;R1519&amp;S1519</f>
        <v>Hiphop13B</v>
      </c>
      <c r="B1519" s="35" t="s">
        <v>2434</v>
      </c>
      <c r="C1519" s="35" t="s">
        <v>2435</v>
      </c>
      <c r="D1519" s="15"/>
      <c r="E1519" s="15"/>
      <c r="F1519" s="15"/>
      <c r="G1519" s="15"/>
      <c r="H1519" s="15"/>
      <c r="I1519" s="15"/>
      <c r="J1519" s="15"/>
      <c r="K1519" s="14"/>
      <c r="L1519" s="15">
        <v>1997</v>
      </c>
      <c r="M1519" s="10"/>
      <c r="N1519" s="42" t="s">
        <v>2395</v>
      </c>
      <c r="O1519" s="10"/>
      <c r="P1519" s="15">
        <v>24</v>
      </c>
      <c r="Q1519" s="15">
        <v>1</v>
      </c>
      <c r="R1519" s="15">
        <v>3</v>
      </c>
      <c r="S1519" s="35" t="s">
        <v>85</v>
      </c>
      <c r="U1519" s="76" t="s">
        <v>3074</v>
      </c>
      <c r="V1519" s="76" t="str">
        <f>IF(B1519="","",B1519)</f>
        <v>The Notorious BIG</v>
      </c>
      <c r="W1519" s="76" t="s">
        <v>3075</v>
      </c>
      <c r="X1519" s="76" t="str">
        <f>IF(C1519="","",C1519)</f>
        <v>Hypnotize</v>
      </c>
      <c r="Y1519" s="77" t="s">
        <v>3077</v>
      </c>
      <c r="Z1519" s="76">
        <f>IF(L1519="","",L1519)</f>
        <v>1997</v>
      </c>
      <c r="AA1519" s="76" t="s">
        <v>3076</v>
      </c>
      <c r="AB1519" s="76" t="str">
        <f>_xlfn.CONCAT(U1519:AA1519)</f>
        <v>&lt;table class="questions" width="290"&gt;&lt;tr&gt;&lt;td height="50"&gt;&lt;div align="center"&gt;2 Points &lt;/div&gt;&lt;/td&gt;&lt;/tr&gt;&lt;tr&gt;&lt;td height="30"&gt;&lt;div align="center"&gt;The Notorious BIG&lt;/div&gt;&lt;/td&gt;&lt;/tr&gt;&lt;tr&gt;&lt;td height="30"&gt;&lt;div align="center"&gt;Hypnotize&lt;/div&gt;&lt;/td&gt;&lt;/tr&gt;&lt;tr&gt;&lt;td height="30"&gt;&lt;div align="center"&gt;&lt;/div&gt;&lt;/td&gt;&lt;/tr&gt;&lt;tr&gt;&lt;td height="30"&gt;&lt;div align="center"&gt;1997&lt;/div&gt;&lt;/td&gt;&lt;/tr&gt;&lt;/table&gt;</v>
      </c>
      <c r="AC1519" s="50" t="s">
        <v>2615</v>
      </c>
      <c r="AD1519" s="50" t="str">
        <f>IF(A1519="","","Assets/"&amp;N1519&amp;"/"&amp;Q1519&amp;"/"&amp;P1519&amp;".mp3")</f>
        <v>Assets/Hiphop/1/24.mp3</v>
      </c>
      <c r="AE1519" s="51" t="s">
        <v>2614</v>
      </c>
      <c r="AF1519" s="50" t="str">
        <f>IF(A1519="","","Tune "&amp;66*(Q1519-1)+P1519)</f>
        <v>Tune 24</v>
      </c>
      <c r="AG1519" s="50" t="s">
        <v>2613</v>
      </c>
      <c r="AH1519" s="50" t="str">
        <f>AC1519&amp;AD1519&amp;AE1519&amp;AF1519&amp;AG1519</f>
        <v>&lt;li&gt;&lt;a href="Assets/Hiphop/1/24.mp3"&gt;Tune 24&lt;/a&gt;&lt;/li&gt;</v>
      </c>
      <c r="AI1519" s="53" t="s">
        <v>2616</v>
      </c>
      <c r="AJ1519" s="53">
        <f>IF(A1519="","",66*(Q1519-1)+P1519)</f>
        <v>24</v>
      </c>
      <c r="AK1519" s="53" t="s">
        <v>2617</v>
      </c>
      <c r="AL1519" s="53" t="str">
        <f>IF(A1519="","",B1519&amp;"&lt;/td&gt;&lt;td&gt;"&amp;C1519&amp;"&lt;/td&gt;&lt;/tr&gt;")</f>
        <v>The Notorious BIG&lt;/td&gt;&lt;td&gt;Hypnotize&lt;/td&gt;&lt;/tr&gt;</v>
      </c>
      <c r="AM1519" s="53" t="str">
        <f>AI1519&amp;AJ1519&amp;AK1519&amp;AL1519</f>
        <v>&lt;tr&gt;&lt;td align="left"&gt;24&lt;/td&gt;&lt;td align="left"&gt;The Notorious BIG&lt;/td&gt;&lt;td&gt;Hypnotize&lt;/td&gt;&lt;/tr&gt;</v>
      </c>
      <c r="AN1519" s="64">
        <f>IF(MAX(LEN(B1519),LEN(C1519))=0,"",MAX(LEN(B1519),LEN(C1519)))</f>
        <v>17</v>
      </c>
    </row>
    <row r="1520" spans="1:40" x14ac:dyDescent="0.25">
      <c r="A1520" s="10" t="str">
        <f>N1520&amp;Q1520&amp;R1520&amp;S1520</f>
        <v>TV23B</v>
      </c>
      <c r="B1520" s="35" t="s">
        <v>2235</v>
      </c>
      <c r="C1520" s="15"/>
      <c r="D1520" s="15"/>
      <c r="E1520" s="15"/>
      <c r="F1520" s="15"/>
      <c r="G1520" s="15"/>
      <c r="H1520" s="15"/>
      <c r="I1520" s="15"/>
      <c r="J1520" s="15"/>
      <c r="K1520" s="14"/>
      <c r="L1520" s="15"/>
      <c r="M1520" s="10"/>
      <c r="N1520" s="8" t="s">
        <v>667</v>
      </c>
      <c r="O1520" s="10"/>
      <c r="P1520" s="15">
        <v>24</v>
      </c>
      <c r="Q1520" s="15">
        <v>2</v>
      </c>
      <c r="R1520" s="15">
        <v>3</v>
      </c>
      <c r="S1520" s="35" t="s">
        <v>85</v>
      </c>
      <c r="U1520" s="76" t="s">
        <v>3074</v>
      </c>
      <c r="V1520" s="76" t="str">
        <f>IF(B1520="","",B1520)</f>
        <v>Im a Celebrity Get Me Out of Here</v>
      </c>
      <c r="W1520" s="76" t="s">
        <v>3075</v>
      </c>
      <c r="X1520" s="76" t="str">
        <f>IF(C1520="","",C1520)</f>
        <v/>
      </c>
      <c r="Y1520" s="77" t="s">
        <v>3077</v>
      </c>
      <c r="Z1520" s="76" t="str">
        <f>IF(L1520="","",L1520)</f>
        <v/>
      </c>
      <c r="AA1520" s="76" t="s">
        <v>3076</v>
      </c>
      <c r="AB1520" s="76" t="str">
        <f>_xlfn.CONCAT(U1520:AA1520)</f>
        <v>&lt;table class="questions" width="290"&gt;&lt;tr&gt;&lt;td height="50"&gt;&lt;div align="center"&gt;2 Points &lt;/div&gt;&lt;/td&gt;&lt;/tr&gt;&lt;tr&gt;&lt;td height="30"&gt;&lt;div align="center"&gt;Im a Celebrity Get Me Out of Here&lt;/div&gt;&lt;/td&gt;&lt;/tr&gt;&lt;tr&gt;&lt;td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20" s="50" t="s">
        <v>2615</v>
      </c>
      <c r="AD1520" s="50" t="str">
        <f>IF(A1520="","","Assets/"&amp;N1520&amp;"/"&amp;Q1520&amp;"/"&amp;P1520&amp;".mp3")</f>
        <v>Assets/TV/2/24.mp3</v>
      </c>
      <c r="AE1520" s="51" t="s">
        <v>2614</v>
      </c>
      <c r="AF1520" s="50" t="str">
        <f>IF(A1520="","","Tune "&amp;66*(Q1520-1)+P1520)</f>
        <v>Tune 90</v>
      </c>
      <c r="AG1520" s="50" t="s">
        <v>2613</v>
      </c>
      <c r="AH1520" s="50" t="str">
        <f>AC1520&amp;AD1520&amp;AE1520&amp;AF1520&amp;AG1520</f>
        <v>&lt;li&gt;&lt;a href="Assets/TV/2/24.mp3"&gt;Tune 90&lt;/a&gt;&lt;/li&gt;</v>
      </c>
      <c r="AI1520" s="53" t="s">
        <v>2616</v>
      </c>
      <c r="AJ1520" s="53">
        <f>IF(A1520="","",66*(Q1520-1)+P1520)</f>
        <v>90</v>
      </c>
      <c r="AK1520" s="53" t="s">
        <v>2617</v>
      </c>
      <c r="AL1520" s="53" t="str">
        <f>IF(A1520="","",B1520&amp;"&lt;/td&gt;&lt;td&gt;"&amp;C1520&amp;"&lt;/td&gt;&lt;/tr&gt;")</f>
        <v>Im a Celebrity Get Me Out of Here&lt;/td&gt;&lt;td&gt;&lt;/td&gt;&lt;/tr&gt;</v>
      </c>
      <c r="AM1520" s="53" t="str">
        <f>AI1520&amp;AJ1520&amp;AK1520&amp;AL1520</f>
        <v>&lt;tr&gt;&lt;td align="left"&gt;90&lt;/td&gt;&lt;td align="left"&gt;Im a Celebrity Get Me Out of Here&lt;/td&gt;&lt;td&gt;&lt;/td&gt;&lt;/tr&gt;</v>
      </c>
      <c r="AN1520" s="64">
        <f>IF(MAX(LEN(B1520),LEN(C1520))=0,"",MAX(LEN(B1520),LEN(C1520)))</f>
        <v>33</v>
      </c>
    </row>
    <row r="1521" spans="1:40" x14ac:dyDescent="0.25">
      <c r="A1521" s="10" t="str">
        <f>N1521&amp;Q1521&amp;R1521&amp;S1521</f>
        <v>TV23C</v>
      </c>
      <c r="B1521" s="35" t="s">
        <v>2236</v>
      </c>
      <c r="C1521" s="15"/>
      <c r="D1521" s="15"/>
      <c r="E1521" s="15"/>
      <c r="F1521" s="15"/>
      <c r="G1521" s="15"/>
      <c r="H1521" s="15"/>
      <c r="I1521" s="15"/>
      <c r="J1521" s="15"/>
      <c r="K1521" s="14"/>
      <c r="L1521" s="15"/>
      <c r="M1521" s="10"/>
      <c r="N1521" s="8" t="s">
        <v>667</v>
      </c>
      <c r="O1521" s="10"/>
      <c r="P1521" s="15">
        <v>25</v>
      </c>
      <c r="Q1521" s="15">
        <v>2</v>
      </c>
      <c r="R1521" s="15">
        <v>3</v>
      </c>
      <c r="S1521" s="35" t="s">
        <v>89</v>
      </c>
      <c r="U1521" s="76" t="s">
        <v>3074</v>
      </c>
      <c r="V1521" s="76" t="str">
        <f>IF(B1521="","",B1521)</f>
        <v>Stargazing Live</v>
      </c>
      <c r="W1521" s="76" t="s">
        <v>3075</v>
      </c>
      <c r="X1521" s="76" t="str">
        <f>IF(C1521="","",C1521)</f>
        <v/>
      </c>
      <c r="Y1521" s="77" t="s">
        <v>3077</v>
      </c>
      <c r="Z1521" s="76" t="str">
        <f>IF(L1521="","",L1521)</f>
        <v/>
      </c>
      <c r="AA1521" s="76" t="s">
        <v>3076</v>
      </c>
      <c r="AB1521" s="76" t="str">
        <f>_xlfn.CONCAT(U1521:AA1521)</f>
        <v>&lt;table class="questions" width="290"&gt;&lt;tr&gt;&lt;td height="50"&gt;&lt;div align="center"&gt;2 Points &lt;/div&gt;&lt;/td&gt;&lt;/tr&gt;&lt;tr&gt;&lt;td height="30"&gt;&lt;div align="center"&gt;Stargazing Live&lt;/div&gt;&lt;/td&gt;&lt;/tr&gt;&lt;tr&gt;&lt;td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21" s="50" t="s">
        <v>2615</v>
      </c>
      <c r="AD1521" s="50" t="str">
        <f>IF(A1521="","","Assets/"&amp;N1521&amp;"/"&amp;Q1521&amp;"/"&amp;P1521&amp;".mp3")</f>
        <v>Assets/TV/2/25.mp3</v>
      </c>
      <c r="AE1521" s="51" t="s">
        <v>2614</v>
      </c>
      <c r="AF1521" s="50" t="str">
        <f>IF(A1521="","","Tune "&amp;66*(Q1521-1)+P1521)</f>
        <v>Tune 91</v>
      </c>
      <c r="AG1521" s="50" t="s">
        <v>2613</v>
      </c>
      <c r="AH1521" s="50" t="str">
        <f>AC1521&amp;AD1521&amp;AE1521&amp;AF1521&amp;AG1521</f>
        <v>&lt;li&gt;&lt;a href="Assets/TV/2/25.mp3"&gt;Tune 91&lt;/a&gt;&lt;/li&gt;</v>
      </c>
      <c r="AI1521" s="53" t="s">
        <v>2616</v>
      </c>
      <c r="AJ1521" s="53">
        <f>IF(A1521="","",66*(Q1521-1)+P1521)</f>
        <v>91</v>
      </c>
      <c r="AK1521" s="53" t="s">
        <v>2617</v>
      </c>
      <c r="AL1521" s="53" t="str">
        <f>IF(A1521="","",B1521&amp;"&lt;/td&gt;&lt;td&gt;"&amp;C1521&amp;"&lt;/td&gt;&lt;/tr&gt;")</f>
        <v>Stargazing Live&lt;/td&gt;&lt;td&gt;&lt;/td&gt;&lt;/tr&gt;</v>
      </c>
      <c r="AM1521" s="53" t="str">
        <f>AI1521&amp;AJ1521&amp;AK1521&amp;AL1521</f>
        <v>&lt;tr&gt;&lt;td align="left"&gt;91&lt;/td&gt;&lt;td align="left"&gt;Stargazing Live&lt;/td&gt;&lt;td&gt;&lt;/td&gt;&lt;/tr&gt;</v>
      </c>
      <c r="AN1521" s="64">
        <f>IF(MAX(LEN(B1521),LEN(C1521))=0,"",MAX(LEN(B1521),LEN(C1521)))</f>
        <v>15</v>
      </c>
    </row>
    <row r="1522" spans="1:40" x14ac:dyDescent="0.25">
      <c r="A1522" s="10" t="str">
        <f>N1522&amp;Q1522&amp;R1522&amp;S1522</f>
        <v>TV23D</v>
      </c>
      <c r="B1522" s="35" t="s">
        <v>2237</v>
      </c>
      <c r="C1522" s="15"/>
      <c r="D1522" s="15"/>
      <c r="E1522" s="15"/>
      <c r="F1522" s="15"/>
      <c r="G1522" s="15"/>
      <c r="H1522" s="15"/>
      <c r="I1522" s="15"/>
      <c r="J1522" s="15"/>
      <c r="K1522" s="14"/>
      <c r="L1522" s="15"/>
      <c r="M1522" s="10"/>
      <c r="N1522" s="8" t="s">
        <v>667</v>
      </c>
      <c r="O1522" s="10"/>
      <c r="P1522" s="15">
        <v>26</v>
      </c>
      <c r="Q1522" s="15">
        <v>2</v>
      </c>
      <c r="R1522" s="15">
        <v>3</v>
      </c>
      <c r="S1522" s="35" t="s">
        <v>86</v>
      </c>
      <c r="U1522" s="76" t="s">
        <v>3074</v>
      </c>
      <c r="V1522" s="76" t="str">
        <f>IF(B1522="","",B1522)</f>
        <v>Still Game</v>
      </c>
      <c r="W1522" s="76" t="s">
        <v>3075</v>
      </c>
      <c r="X1522" s="76" t="str">
        <f>IF(C1522="","",C1522)</f>
        <v/>
      </c>
      <c r="Y1522" s="77" t="s">
        <v>3077</v>
      </c>
      <c r="Z1522" s="76" t="str">
        <f>IF(L1522="","",L1522)</f>
        <v/>
      </c>
      <c r="AA1522" s="76" t="s">
        <v>3076</v>
      </c>
      <c r="AB1522" s="76" t="str">
        <f>_xlfn.CONCAT(U1522:AA1522)</f>
        <v>&lt;table class="questions" width="290"&gt;&lt;tr&gt;&lt;td height="50"&gt;&lt;div align="center"&gt;2 Points &lt;/div&gt;&lt;/td&gt;&lt;/tr&gt;&lt;tr&gt;&lt;td height="30"&gt;&lt;div align="center"&gt;Still Game&lt;/div&gt;&lt;/td&gt;&lt;/tr&gt;&lt;tr&gt;&lt;td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22" s="50" t="s">
        <v>2615</v>
      </c>
      <c r="AD1522" s="50" t="str">
        <f>IF(A1522="","","Assets/"&amp;N1522&amp;"/"&amp;Q1522&amp;"/"&amp;P1522&amp;".mp3")</f>
        <v>Assets/TV/2/26.mp3</v>
      </c>
      <c r="AE1522" s="51" t="s">
        <v>2614</v>
      </c>
      <c r="AF1522" s="50" t="str">
        <f>IF(A1522="","","Tune "&amp;66*(Q1522-1)+P1522)</f>
        <v>Tune 92</v>
      </c>
      <c r="AG1522" s="50" t="s">
        <v>2613</v>
      </c>
      <c r="AH1522" s="50" t="str">
        <f>AC1522&amp;AD1522&amp;AE1522&amp;AF1522&amp;AG1522</f>
        <v>&lt;li&gt;&lt;a href="Assets/TV/2/26.mp3"&gt;Tune 92&lt;/a&gt;&lt;/li&gt;</v>
      </c>
      <c r="AI1522" s="53" t="s">
        <v>2616</v>
      </c>
      <c r="AJ1522" s="53">
        <f>IF(A1522="","",66*(Q1522-1)+P1522)</f>
        <v>92</v>
      </c>
      <c r="AK1522" s="53" t="s">
        <v>2617</v>
      </c>
      <c r="AL1522" s="53" t="str">
        <f>IF(A1522="","",B1522&amp;"&lt;/td&gt;&lt;td&gt;"&amp;C1522&amp;"&lt;/td&gt;&lt;/tr&gt;")</f>
        <v>Still Game&lt;/td&gt;&lt;td&gt;&lt;/td&gt;&lt;/tr&gt;</v>
      </c>
      <c r="AM1522" s="53" t="str">
        <f>AI1522&amp;AJ1522&amp;AK1522&amp;AL1522</f>
        <v>&lt;tr&gt;&lt;td align="left"&gt;92&lt;/td&gt;&lt;td align="left"&gt;Still Game&lt;/td&gt;&lt;td&gt;&lt;/td&gt;&lt;/tr&gt;</v>
      </c>
      <c r="AN1522" s="64">
        <f>IF(MAX(LEN(B1522),LEN(C1522))=0,"",MAX(LEN(B1522),LEN(C1522)))</f>
        <v>10</v>
      </c>
    </row>
    <row r="1523" spans="1:40" x14ac:dyDescent="0.25">
      <c r="A1523" s="10" t="str">
        <f>N1523&amp;Q1523&amp;R1523&amp;S1523</f>
        <v>Rock14F</v>
      </c>
      <c r="B1523" s="14" t="s">
        <v>610</v>
      </c>
      <c r="C1523" s="15" t="s">
        <v>611</v>
      </c>
      <c r="D1523" s="15" t="s">
        <v>672</v>
      </c>
      <c r="E1523" s="15" t="s">
        <v>682</v>
      </c>
      <c r="F1523" s="15"/>
      <c r="G1523" s="15"/>
      <c r="H1523" s="15"/>
      <c r="I1523" s="15"/>
      <c r="J1523" s="15"/>
      <c r="K1523" s="14"/>
      <c r="L1523" s="15">
        <v>2002</v>
      </c>
      <c r="M1523" s="10"/>
      <c r="N1523" s="36" t="s">
        <v>1067</v>
      </c>
      <c r="O1523" s="10"/>
      <c r="P1523" s="15">
        <v>39</v>
      </c>
      <c r="Q1523" s="15">
        <v>1</v>
      </c>
      <c r="R1523" s="15">
        <v>4</v>
      </c>
      <c r="S1523" s="15" t="s">
        <v>88</v>
      </c>
      <c r="U1523" s="76" t="s">
        <v>3074</v>
      </c>
      <c r="V1523" s="76" t="str">
        <f>IF(B1523="","",B1523)</f>
        <v>The Offspring</v>
      </c>
      <c r="W1523" s="76" t="s">
        <v>3075</v>
      </c>
      <c r="X1523" s="76" t="str">
        <f>IF(C1523="","",C1523)</f>
        <v>Self Esteem</v>
      </c>
      <c r="Y1523" s="77" t="s">
        <v>3077</v>
      </c>
      <c r="Z1523" s="76">
        <f>IF(L1523="","",L1523)</f>
        <v>2002</v>
      </c>
      <c r="AA1523" s="76" t="s">
        <v>3076</v>
      </c>
      <c r="AB1523" s="76" t="str">
        <f>_xlfn.CONCAT(U1523:AA1523)</f>
        <v>&lt;table class="questions" width="290"&gt;&lt;tr&gt;&lt;td height="50"&gt;&lt;div align="center"&gt;2 Points &lt;/div&gt;&lt;/td&gt;&lt;/tr&gt;&lt;tr&gt;&lt;td height="30"&gt;&lt;div align="center"&gt;The Offspring&lt;/div&gt;&lt;/td&gt;&lt;/tr&gt;&lt;tr&gt;&lt;td height="30"&gt;&lt;div align="center"&gt;Self Esteem&lt;/div&gt;&lt;/td&gt;&lt;/tr&gt;&lt;tr&gt;&lt;td height="30"&gt;&lt;div align="center"&gt;&lt;/div&gt;&lt;/td&gt;&lt;/tr&gt;&lt;tr&gt;&lt;td height="30"&gt;&lt;div align="center"&gt;2002&lt;/div&gt;&lt;/td&gt;&lt;/tr&gt;&lt;/table&gt;</v>
      </c>
      <c r="AC1523" s="50" t="s">
        <v>2615</v>
      </c>
      <c r="AD1523" s="50" t="str">
        <f>IF(A1523="","","Assets/"&amp;N1523&amp;"/"&amp;Q1523&amp;"/"&amp;P1523&amp;".mp3")</f>
        <v>Assets/Rock/1/39.mp3</v>
      </c>
      <c r="AE1523" s="51" t="s">
        <v>2614</v>
      </c>
      <c r="AF1523" s="50" t="str">
        <f>IF(A1523="","","Tune "&amp;66*(Q1523-1)+P1523)</f>
        <v>Tune 39</v>
      </c>
      <c r="AG1523" s="50" t="s">
        <v>2613</v>
      </c>
      <c r="AH1523" s="50" t="str">
        <f>AC1523&amp;AD1523&amp;AE1523&amp;AF1523&amp;AG1523</f>
        <v>&lt;li&gt;&lt;a href="Assets/Rock/1/39.mp3"&gt;Tune 39&lt;/a&gt;&lt;/li&gt;</v>
      </c>
      <c r="AI1523" s="53" t="s">
        <v>2616</v>
      </c>
      <c r="AJ1523" s="53">
        <f>IF(A1523="","",66*(Q1523-1)+P1523)</f>
        <v>39</v>
      </c>
      <c r="AK1523" s="53" t="s">
        <v>2617</v>
      </c>
      <c r="AL1523" s="53" t="str">
        <f>IF(A1523="","",B1523&amp;"&lt;/td&gt;&lt;td&gt;"&amp;C1523&amp;"&lt;/td&gt;&lt;/tr&gt;")</f>
        <v>The Offspring&lt;/td&gt;&lt;td&gt;Self Esteem&lt;/td&gt;&lt;/tr&gt;</v>
      </c>
      <c r="AM1523" s="53" t="str">
        <f>AI1523&amp;AJ1523&amp;AK1523&amp;AL1523</f>
        <v>&lt;tr&gt;&lt;td align="left"&gt;39&lt;/td&gt;&lt;td align="left"&gt;The Offspring&lt;/td&gt;&lt;td&gt;Self Esteem&lt;/td&gt;&lt;/tr&gt;</v>
      </c>
      <c r="AN1523" s="64">
        <f>IF(MAX(LEN(B1523),LEN(C1523))=0,"",MAX(LEN(B1523),LEN(C1523)))</f>
        <v>13</v>
      </c>
    </row>
    <row r="1524" spans="1:40" x14ac:dyDescent="0.25">
      <c r="A1524" s="10" t="str">
        <f>N1524&amp;Q1524&amp;R1524&amp;S1524</f>
        <v>Rock15I</v>
      </c>
      <c r="B1524" s="15" t="s">
        <v>610</v>
      </c>
      <c r="C1524" s="15" t="s">
        <v>1116</v>
      </c>
      <c r="D1524" s="15" t="s">
        <v>672</v>
      </c>
      <c r="E1524" s="15" t="s">
        <v>682</v>
      </c>
      <c r="F1524" s="15"/>
      <c r="G1524" s="15"/>
      <c r="H1524" s="15"/>
      <c r="I1524" s="15"/>
      <c r="J1524" s="15"/>
      <c r="K1524" s="14" t="s">
        <v>62</v>
      </c>
      <c r="L1524" s="15">
        <v>1998</v>
      </c>
      <c r="M1524" s="10"/>
      <c r="N1524" s="36" t="s">
        <v>1067</v>
      </c>
      <c r="O1524" s="10"/>
      <c r="P1524" s="15">
        <v>53</v>
      </c>
      <c r="Q1524" s="15">
        <v>1</v>
      </c>
      <c r="R1524" s="15">
        <v>5</v>
      </c>
      <c r="S1524" s="15" t="s">
        <v>1070</v>
      </c>
      <c r="U1524" s="76" t="s">
        <v>3074</v>
      </c>
      <c r="V1524" s="76" t="str">
        <f>IF(B1524="","",B1524)</f>
        <v>The Offspring</v>
      </c>
      <c r="W1524" s="76" t="s">
        <v>3075</v>
      </c>
      <c r="X1524" s="76" t="str">
        <f>IF(C1524="","",C1524)</f>
        <v>Pretty Fly (for a White Guy)</v>
      </c>
      <c r="Y1524" s="77" t="s">
        <v>3077</v>
      </c>
      <c r="Z1524" s="76">
        <f>IF(L1524="","",L1524)</f>
        <v>1998</v>
      </c>
      <c r="AA1524" s="76" t="s">
        <v>3076</v>
      </c>
      <c r="AB1524" s="76" t="str">
        <f>_xlfn.CONCAT(U1524:AA1524)</f>
        <v>&lt;table class="questions" width="290"&gt;&lt;tr&gt;&lt;td height="50"&gt;&lt;div align="center"&gt;2 Points &lt;/div&gt;&lt;/td&gt;&lt;/tr&gt;&lt;tr&gt;&lt;td height="30"&gt;&lt;div align="center"&gt;The Offspring&lt;/div&gt;&lt;/td&gt;&lt;/tr&gt;&lt;tr&gt;&lt;td height="30"&gt;&lt;div align="center"&gt;Pretty Fly (for a White Guy)&lt;/div&gt;&lt;/td&gt;&lt;/tr&gt;&lt;tr&gt;&lt;td height="30"&gt;&lt;div align="center"&gt;&lt;/div&gt;&lt;/td&gt;&lt;/tr&gt;&lt;tr&gt;&lt;td height="30"&gt;&lt;div align="center"&gt;1998&lt;/div&gt;&lt;/td&gt;&lt;/tr&gt;&lt;/table&gt;</v>
      </c>
      <c r="AC1524" s="50" t="s">
        <v>2615</v>
      </c>
      <c r="AD1524" s="50" t="str">
        <f>IF(A1524="","","Assets/"&amp;N1524&amp;"/"&amp;Q1524&amp;"/"&amp;P1524&amp;".mp3")</f>
        <v>Assets/Rock/1/53.mp3</v>
      </c>
      <c r="AE1524" s="51" t="s">
        <v>2614</v>
      </c>
      <c r="AF1524" s="50" t="str">
        <f>IF(A1524="","","Tune "&amp;66*(Q1524-1)+P1524)</f>
        <v>Tune 53</v>
      </c>
      <c r="AG1524" s="50" t="s">
        <v>2613</v>
      </c>
      <c r="AH1524" s="50" t="str">
        <f>AC1524&amp;AD1524&amp;AE1524&amp;AF1524&amp;AG1524</f>
        <v>&lt;li&gt;&lt;a href="Assets/Rock/1/53.mp3"&gt;Tune 53&lt;/a&gt;&lt;/li&gt;</v>
      </c>
      <c r="AI1524" s="53" t="s">
        <v>2616</v>
      </c>
      <c r="AJ1524" s="53">
        <f>IF(A1524="","",66*(Q1524-1)+P1524)</f>
        <v>53</v>
      </c>
      <c r="AK1524" s="53" t="s">
        <v>2617</v>
      </c>
      <c r="AL1524" s="53" t="str">
        <f>IF(A1524="","",B1524&amp;"&lt;/td&gt;&lt;td&gt;"&amp;C1524&amp;"&lt;/td&gt;&lt;/tr&gt;")</f>
        <v>The Offspring&lt;/td&gt;&lt;td&gt;Pretty Fly (for a White Guy)&lt;/td&gt;&lt;/tr&gt;</v>
      </c>
      <c r="AM1524" s="53" t="str">
        <f>AI1524&amp;AJ1524&amp;AK1524&amp;AL1524</f>
        <v>&lt;tr&gt;&lt;td align="left"&gt;53&lt;/td&gt;&lt;td align="left"&gt;The Offspring&lt;/td&gt;&lt;td&gt;Pretty Fly (for a White Guy)&lt;/td&gt;&lt;/tr&gt;</v>
      </c>
      <c r="AN1524" s="64">
        <f>IF(MAX(LEN(B1524),LEN(C1524))=0,"",MAX(LEN(B1524),LEN(C1524)))</f>
        <v>28</v>
      </c>
    </row>
    <row r="1525" spans="1:40" x14ac:dyDescent="0.25">
      <c r="A1525" s="10" t="str">
        <f>N1525&amp;Q1525&amp;R1525&amp;S1525</f>
        <v>TV23E</v>
      </c>
      <c r="B1525" s="35" t="s">
        <v>2164</v>
      </c>
      <c r="C1525" s="15"/>
      <c r="D1525" s="15"/>
      <c r="E1525" s="15"/>
      <c r="F1525" s="15"/>
      <c r="G1525" s="15"/>
      <c r="H1525" s="15"/>
      <c r="I1525" s="15"/>
      <c r="J1525" s="15"/>
      <c r="K1525" s="14"/>
      <c r="L1525" s="15"/>
      <c r="M1525" s="10"/>
      <c r="N1525" s="8" t="s">
        <v>667</v>
      </c>
      <c r="O1525" s="10"/>
      <c r="P1525" s="15">
        <v>27</v>
      </c>
      <c r="Q1525" s="15">
        <v>2</v>
      </c>
      <c r="R1525" s="15">
        <v>3</v>
      </c>
      <c r="S1525" s="35" t="s">
        <v>87</v>
      </c>
      <c r="U1525" s="76" t="s">
        <v>3074</v>
      </c>
      <c r="V1525" s="76" t="str">
        <f>IF(B1525="","",B1525)</f>
        <v>The Chase</v>
      </c>
      <c r="W1525" s="76" t="s">
        <v>3075</v>
      </c>
      <c r="X1525" s="76" t="str">
        <f>IF(C1525="","",C1525)</f>
        <v/>
      </c>
      <c r="Y1525" s="77" t="s">
        <v>3077</v>
      </c>
      <c r="Z1525" s="76" t="str">
        <f>IF(L1525="","",L1525)</f>
        <v/>
      </c>
      <c r="AA1525" s="76" t="s">
        <v>3076</v>
      </c>
      <c r="AB1525" s="76" t="str">
        <f>_xlfn.CONCAT(U1525:AA1525)</f>
        <v>&lt;table class="questions" width="290"&gt;&lt;tr&gt;&lt;td height="50"&gt;&lt;div align="center"&gt;2 Points &lt;/div&gt;&lt;/td&gt;&lt;/tr&gt;&lt;tr&gt;&lt;td height="30"&gt;&lt;div align="center"&gt;The Chase&lt;/div&gt;&lt;/td&gt;&lt;/tr&gt;&lt;tr&gt;&lt;td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25" s="50" t="s">
        <v>2615</v>
      </c>
      <c r="AD1525" s="50" t="str">
        <f>IF(A1525="","","Assets/"&amp;N1525&amp;"/"&amp;Q1525&amp;"/"&amp;P1525&amp;".mp3")</f>
        <v>Assets/TV/2/27.mp3</v>
      </c>
      <c r="AE1525" s="51" t="s">
        <v>2614</v>
      </c>
      <c r="AF1525" s="50" t="str">
        <f>IF(A1525="","","Tune "&amp;66*(Q1525-1)+P1525)</f>
        <v>Tune 93</v>
      </c>
      <c r="AG1525" s="50" t="s">
        <v>2613</v>
      </c>
      <c r="AH1525" s="50" t="str">
        <f>AC1525&amp;AD1525&amp;AE1525&amp;AF1525&amp;AG1525</f>
        <v>&lt;li&gt;&lt;a href="Assets/TV/2/27.mp3"&gt;Tune 93&lt;/a&gt;&lt;/li&gt;</v>
      </c>
      <c r="AI1525" s="53" t="s">
        <v>2616</v>
      </c>
      <c r="AJ1525" s="53">
        <f>IF(A1525="","",66*(Q1525-1)+P1525)</f>
        <v>93</v>
      </c>
      <c r="AK1525" s="53" t="s">
        <v>2617</v>
      </c>
      <c r="AL1525" s="53" t="str">
        <f>IF(A1525="","",B1525&amp;"&lt;/td&gt;&lt;td&gt;"&amp;C1525&amp;"&lt;/td&gt;&lt;/tr&gt;")</f>
        <v>The Chase&lt;/td&gt;&lt;td&gt;&lt;/td&gt;&lt;/tr&gt;</v>
      </c>
      <c r="AM1525" s="53" t="str">
        <f>AI1525&amp;AJ1525&amp;AK1525&amp;AL1525</f>
        <v>&lt;tr&gt;&lt;td align="left"&gt;93&lt;/td&gt;&lt;td align="left"&gt;The Chase&lt;/td&gt;&lt;td&gt;&lt;/td&gt;&lt;/tr&gt;</v>
      </c>
      <c r="AN1525" s="64">
        <f>IF(MAX(LEN(B1525),LEN(C1525))=0,"",MAX(LEN(B1525),LEN(C1525)))</f>
        <v>9</v>
      </c>
    </row>
    <row r="1526" spans="1:40" x14ac:dyDescent="0.25">
      <c r="A1526" s="10" t="str">
        <f>N1526&amp;Q1526&amp;R1526&amp;S1526</f>
        <v>TV23F</v>
      </c>
      <c r="B1526" s="35" t="s">
        <v>2238</v>
      </c>
      <c r="C1526" s="15"/>
      <c r="D1526" s="15"/>
      <c r="E1526" s="15"/>
      <c r="F1526" s="15"/>
      <c r="G1526" s="15"/>
      <c r="H1526" s="15"/>
      <c r="I1526" s="15"/>
      <c r="J1526" s="15"/>
      <c r="K1526" s="14"/>
      <c r="L1526" s="15"/>
      <c r="M1526" s="10"/>
      <c r="N1526" s="8" t="s">
        <v>667</v>
      </c>
      <c r="O1526" s="10"/>
      <c r="P1526" s="15">
        <v>28</v>
      </c>
      <c r="Q1526" s="15">
        <v>2</v>
      </c>
      <c r="R1526" s="15">
        <v>3</v>
      </c>
      <c r="S1526" s="35" t="s">
        <v>88</v>
      </c>
      <c r="U1526" s="76" t="s">
        <v>3074</v>
      </c>
      <c r="V1526" s="76" t="str">
        <f>IF(B1526="","",B1526)</f>
        <v>The Missing</v>
      </c>
      <c r="W1526" s="76" t="s">
        <v>3075</v>
      </c>
      <c r="X1526" s="76" t="str">
        <f>IF(C1526="","",C1526)</f>
        <v/>
      </c>
      <c r="Y1526" s="77" t="s">
        <v>3077</v>
      </c>
      <c r="Z1526" s="76" t="str">
        <f>IF(L1526="","",L1526)</f>
        <v/>
      </c>
      <c r="AA1526" s="76" t="s">
        <v>3076</v>
      </c>
      <c r="AB1526" s="76" t="str">
        <f>_xlfn.CONCAT(U1526:AA1526)</f>
        <v>&lt;table class="questions" width="290"&gt;&lt;tr&gt;&lt;td height="50"&gt;&lt;div align="center"&gt;2 Points &lt;/div&gt;&lt;/td&gt;&lt;/tr&gt;&lt;tr&gt;&lt;td height="30"&gt;&lt;div align="center"&gt;The Missing&lt;/div&gt;&lt;/td&gt;&lt;/tr&gt;&lt;tr&gt;&lt;td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26" s="50" t="s">
        <v>2615</v>
      </c>
      <c r="AD1526" s="50" t="str">
        <f>IF(A1526="","","Assets/"&amp;N1526&amp;"/"&amp;Q1526&amp;"/"&amp;P1526&amp;".mp3")</f>
        <v>Assets/TV/2/28.mp3</v>
      </c>
      <c r="AE1526" s="51" t="s">
        <v>2614</v>
      </c>
      <c r="AF1526" s="50" t="str">
        <f>IF(A1526="","","Tune "&amp;66*(Q1526-1)+P1526)</f>
        <v>Tune 94</v>
      </c>
      <c r="AG1526" s="50" t="s">
        <v>2613</v>
      </c>
      <c r="AH1526" s="50" t="str">
        <f>AC1526&amp;AD1526&amp;AE1526&amp;AF1526&amp;AG1526</f>
        <v>&lt;li&gt;&lt;a href="Assets/TV/2/28.mp3"&gt;Tune 94&lt;/a&gt;&lt;/li&gt;</v>
      </c>
      <c r="AI1526" s="53" t="s">
        <v>2616</v>
      </c>
      <c r="AJ1526" s="53">
        <f>IF(A1526="","",66*(Q1526-1)+P1526)</f>
        <v>94</v>
      </c>
      <c r="AK1526" s="53" t="s">
        <v>2617</v>
      </c>
      <c r="AL1526" s="53" t="str">
        <f>IF(A1526="","",B1526&amp;"&lt;/td&gt;&lt;td&gt;"&amp;C1526&amp;"&lt;/td&gt;&lt;/tr&gt;")</f>
        <v>The Missing&lt;/td&gt;&lt;td&gt;&lt;/td&gt;&lt;/tr&gt;</v>
      </c>
      <c r="AM1526" s="53" t="str">
        <f>AI1526&amp;AJ1526&amp;AK1526&amp;AL1526</f>
        <v>&lt;tr&gt;&lt;td align="left"&gt;94&lt;/td&gt;&lt;td align="left"&gt;The Missing&lt;/td&gt;&lt;td&gt;&lt;/td&gt;&lt;/tr&gt;</v>
      </c>
      <c r="AN1526" s="64">
        <f>IF(MAX(LEN(B1526),LEN(C1526))=0,"",MAX(LEN(B1526),LEN(C1526)))</f>
        <v>11</v>
      </c>
    </row>
    <row r="1527" spans="1:40" x14ac:dyDescent="0.25">
      <c r="A1527" s="10" t="str">
        <f>N1527&amp;Q1527&amp;R1527&amp;S1527</f>
        <v>Dance22K</v>
      </c>
      <c r="B1527" s="60" t="s">
        <v>2990</v>
      </c>
      <c r="C1527" s="60" t="s">
        <v>2991</v>
      </c>
      <c r="D1527" s="15"/>
      <c r="E1527" s="15"/>
      <c r="F1527" s="15"/>
      <c r="G1527" s="15"/>
      <c r="H1527" s="15"/>
      <c r="I1527" s="15"/>
      <c r="J1527" s="15"/>
      <c r="K1527" s="14"/>
      <c r="L1527" s="15">
        <v>1990</v>
      </c>
      <c r="M1527" s="10"/>
      <c r="N1527" s="40" t="s">
        <v>1436</v>
      </c>
      <c r="O1527" s="10"/>
      <c r="P1527" s="15">
        <v>22</v>
      </c>
      <c r="Q1527" s="15">
        <v>2</v>
      </c>
      <c r="R1527" s="15">
        <v>2</v>
      </c>
      <c r="S1527" s="60" t="s">
        <v>1072</v>
      </c>
      <c r="U1527" s="76" t="s">
        <v>3074</v>
      </c>
      <c r="V1527" s="76" t="str">
        <f>IF(B1527="","",B1527)</f>
        <v>The Orb</v>
      </c>
      <c r="W1527" s="76" t="s">
        <v>3075</v>
      </c>
      <c r="X1527" s="76" t="str">
        <f>IF(C1527="","",C1527)</f>
        <v>Little Fluffy Clouds</v>
      </c>
      <c r="Y1527" s="77" t="s">
        <v>3077</v>
      </c>
      <c r="Z1527" s="76">
        <f>IF(L1527="","",L1527)</f>
        <v>1990</v>
      </c>
      <c r="AA1527" s="76" t="s">
        <v>3076</v>
      </c>
      <c r="AB1527" s="76" t="str">
        <f>_xlfn.CONCAT(U1527:AA1527)</f>
        <v>&lt;table class="questions" width="290"&gt;&lt;tr&gt;&lt;td height="50"&gt;&lt;div align="center"&gt;2 Points &lt;/div&gt;&lt;/td&gt;&lt;/tr&gt;&lt;tr&gt;&lt;td height="30"&gt;&lt;div align="center"&gt;The Orb&lt;/div&gt;&lt;/td&gt;&lt;/tr&gt;&lt;tr&gt;&lt;td height="30"&gt;&lt;div align="center"&gt;Little Fluffy Clouds&lt;/div&gt;&lt;/td&gt;&lt;/tr&gt;&lt;tr&gt;&lt;td height="30"&gt;&lt;div align="center"&gt;&lt;/div&gt;&lt;/td&gt;&lt;/tr&gt;&lt;tr&gt;&lt;td height="30"&gt;&lt;div align="center"&gt;1990&lt;/div&gt;&lt;/td&gt;&lt;/tr&gt;&lt;/table&gt;</v>
      </c>
      <c r="AC1527" s="50" t="s">
        <v>2615</v>
      </c>
      <c r="AD1527" s="50" t="str">
        <f>IF(A1527="","","Assets/"&amp;N1527&amp;"/"&amp;Q1527&amp;"/"&amp;P1527&amp;".mp3")</f>
        <v>Assets/Dance/2/22.mp3</v>
      </c>
      <c r="AE1527" s="51" t="s">
        <v>2614</v>
      </c>
      <c r="AF1527" s="50" t="str">
        <f>IF(A1527="","","Tune "&amp;66*(Q1527-1)+P1527)</f>
        <v>Tune 88</v>
      </c>
      <c r="AG1527" s="50" t="s">
        <v>2613</v>
      </c>
      <c r="AH1527" s="50" t="str">
        <f>AC1527&amp;AD1527&amp;AE1527&amp;AF1527&amp;AG1527</f>
        <v>&lt;li&gt;&lt;a href="Assets/Dance/2/22.mp3"&gt;Tune 88&lt;/a&gt;&lt;/li&gt;</v>
      </c>
      <c r="AI1527" s="53" t="s">
        <v>2616</v>
      </c>
      <c r="AJ1527" s="53">
        <f>IF(A1527="","",66*(Q1527-1)+P1527)</f>
        <v>88</v>
      </c>
      <c r="AK1527" s="53" t="s">
        <v>2617</v>
      </c>
      <c r="AL1527" s="53" t="str">
        <f>IF(A1527="","",B1527&amp;"&lt;/td&gt;&lt;td&gt;"&amp;C1527&amp;"&lt;/td&gt;&lt;/tr&gt;")</f>
        <v>The Orb&lt;/td&gt;&lt;td&gt;Little Fluffy Clouds&lt;/td&gt;&lt;/tr&gt;</v>
      </c>
      <c r="AM1527" s="53" t="str">
        <f>AI1527&amp;AJ1527&amp;AK1527&amp;AL1527</f>
        <v>&lt;tr&gt;&lt;td align="left"&gt;88&lt;/td&gt;&lt;td align="left"&gt;The Orb&lt;/td&gt;&lt;td&gt;Little Fluffy Clouds&lt;/td&gt;&lt;/tr&gt;</v>
      </c>
      <c r="AN1527" s="64">
        <f>IF(MAX(LEN(B1527),LEN(C1527))=0,"",MAX(LEN(B1527),LEN(C1527)))</f>
        <v>20</v>
      </c>
    </row>
    <row r="1528" spans="1:40" x14ac:dyDescent="0.25">
      <c r="A1528" s="10" t="str">
        <f>N1528&amp;Q1528&amp;R1528&amp;S1528</f>
        <v>Dance21B</v>
      </c>
      <c r="B1528" s="15" t="s">
        <v>2705</v>
      </c>
      <c r="C1528" s="15" t="s">
        <v>2706</v>
      </c>
      <c r="D1528" s="15"/>
      <c r="E1528" s="15"/>
      <c r="F1528" s="15"/>
      <c r="G1528" s="15"/>
      <c r="H1528" s="15"/>
      <c r="I1528" s="15"/>
      <c r="J1528" s="15"/>
      <c r="K1528" s="14"/>
      <c r="L1528" s="15">
        <v>1994</v>
      </c>
      <c r="M1528" s="10"/>
      <c r="N1528" s="40" t="s">
        <v>1436</v>
      </c>
      <c r="O1528" s="10"/>
      <c r="P1528" s="15">
        <v>2</v>
      </c>
      <c r="Q1528" s="15">
        <v>2</v>
      </c>
      <c r="R1528" s="15">
        <v>1</v>
      </c>
      <c r="S1528" s="15" t="s">
        <v>85</v>
      </c>
      <c r="U1528" s="76" t="s">
        <v>3074</v>
      </c>
      <c r="V1528" s="76" t="str">
        <f>IF(B1528="","",B1528)</f>
        <v>The Original</v>
      </c>
      <c r="W1528" s="76" t="s">
        <v>3075</v>
      </c>
      <c r="X1528" s="76" t="str">
        <f>IF(C1528="","",C1528)</f>
        <v>I Luv U Baby</v>
      </c>
      <c r="Y1528" s="77" t="s">
        <v>3077</v>
      </c>
      <c r="Z1528" s="76">
        <f>IF(L1528="","",L1528)</f>
        <v>1994</v>
      </c>
      <c r="AA1528" s="76" t="s">
        <v>3076</v>
      </c>
      <c r="AB1528" s="76" t="str">
        <f>_xlfn.CONCAT(U1528:AA1528)</f>
        <v>&lt;table class="questions" width="290"&gt;&lt;tr&gt;&lt;td height="50"&gt;&lt;div align="center"&gt;2 Points &lt;/div&gt;&lt;/td&gt;&lt;/tr&gt;&lt;tr&gt;&lt;td height="30"&gt;&lt;div align="center"&gt;The Original&lt;/div&gt;&lt;/td&gt;&lt;/tr&gt;&lt;tr&gt;&lt;td height="30"&gt;&lt;div align="center"&gt;I Luv U Baby&lt;/div&gt;&lt;/td&gt;&lt;/tr&gt;&lt;tr&gt;&lt;td height="30"&gt;&lt;div align="center"&gt;&lt;/div&gt;&lt;/td&gt;&lt;/tr&gt;&lt;tr&gt;&lt;td height="30"&gt;&lt;div align="center"&gt;1994&lt;/div&gt;&lt;/td&gt;&lt;/tr&gt;&lt;/table&gt;</v>
      </c>
      <c r="AC1528" s="50" t="s">
        <v>2615</v>
      </c>
      <c r="AD1528" s="50" t="str">
        <f>IF(A1528="","","Assets/"&amp;N1528&amp;"/"&amp;Q1528&amp;"/"&amp;P1528&amp;".mp3")</f>
        <v>Assets/Dance/2/2.mp3</v>
      </c>
      <c r="AE1528" s="51" t="s">
        <v>2614</v>
      </c>
      <c r="AF1528" s="50" t="str">
        <f>IF(A1528="","","Tune "&amp;66*(Q1528-1)+P1528)</f>
        <v>Tune 68</v>
      </c>
      <c r="AG1528" s="50" t="s">
        <v>2613</v>
      </c>
      <c r="AH1528" s="50" t="str">
        <f>AC1528&amp;AD1528&amp;AE1528&amp;AF1528&amp;AG1528</f>
        <v>&lt;li&gt;&lt;a href="Assets/Dance/2/2.mp3"&gt;Tune 68&lt;/a&gt;&lt;/li&gt;</v>
      </c>
      <c r="AI1528" s="53" t="s">
        <v>2616</v>
      </c>
      <c r="AJ1528" s="53">
        <f>IF(A1528="","",66*(Q1528-1)+P1528)</f>
        <v>68</v>
      </c>
      <c r="AK1528" s="53" t="s">
        <v>2617</v>
      </c>
      <c r="AL1528" s="53" t="str">
        <f>IF(A1528="","",B1528&amp;"&lt;/td&gt;&lt;td&gt;"&amp;C1528&amp;"&lt;/td&gt;&lt;/tr&gt;")</f>
        <v>The Original&lt;/td&gt;&lt;td&gt;I Luv U Baby&lt;/td&gt;&lt;/tr&gt;</v>
      </c>
      <c r="AM1528" s="53" t="str">
        <f>AI1528&amp;AJ1528&amp;AK1528&amp;AL1528</f>
        <v>&lt;tr&gt;&lt;td align="left"&gt;68&lt;/td&gt;&lt;td align="left"&gt;The Original&lt;/td&gt;&lt;td&gt;I Luv U Baby&lt;/td&gt;&lt;/tr&gt;</v>
      </c>
      <c r="AN1528" s="64">
        <f>IF(MAX(LEN(B1528),LEN(C1528))=0,"",MAX(LEN(B1528),LEN(C1528)))</f>
        <v>12</v>
      </c>
    </row>
    <row r="1529" spans="1:40" x14ac:dyDescent="0.25">
      <c r="A1529" s="10" t="str">
        <f>N1529&amp;Q1529&amp;R1529&amp;S1529</f>
        <v>Film25G</v>
      </c>
      <c r="B1529" s="35" t="s">
        <v>2359</v>
      </c>
      <c r="C1529" s="15"/>
      <c r="D1529" s="15"/>
      <c r="E1529" s="15"/>
      <c r="F1529" s="15"/>
      <c r="G1529" s="15"/>
      <c r="H1529" s="15"/>
      <c r="I1529" s="15"/>
      <c r="J1529" s="15"/>
      <c r="K1529" s="14"/>
      <c r="L1529" s="15"/>
      <c r="M1529" s="10"/>
      <c r="N1529" s="4" t="s">
        <v>698</v>
      </c>
      <c r="O1529" s="10"/>
      <c r="P1529" s="15">
        <v>51</v>
      </c>
      <c r="Q1529" s="15">
        <v>2</v>
      </c>
      <c r="R1529" s="15">
        <v>5</v>
      </c>
      <c r="S1529" s="35" t="s">
        <v>1068</v>
      </c>
      <c r="U1529" s="76" t="s">
        <v>3074</v>
      </c>
      <c r="V1529" s="76" t="str">
        <f>IF(B1529="","",B1529)</f>
        <v>Sing</v>
      </c>
      <c r="W1529" s="76" t="s">
        <v>3075</v>
      </c>
      <c r="X1529" s="76" t="str">
        <f>IF(C1529="","",C1529)</f>
        <v/>
      </c>
      <c r="Y1529" s="77" t="s">
        <v>3077</v>
      </c>
      <c r="Z1529" s="76" t="str">
        <f>IF(L1529="","",L1529)</f>
        <v/>
      </c>
      <c r="AA1529" s="76" t="s">
        <v>3076</v>
      </c>
      <c r="AB1529" s="76" t="str">
        <f>_xlfn.CONCAT(U1529:AA1529)</f>
        <v>&lt;table class="questions" width="290"&gt;&lt;tr&gt;&lt;td height="50"&gt;&lt;div align="center"&gt;2 Points &lt;/div&gt;&lt;/td&gt;&lt;/tr&gt;&lt;tr&gt;&lt;td height="30"&gt;&lt;div align="center"&gt;Sing&lt;/div&gt;&lt;/td&gt;&lt;/tr&gt;&lt;tr&gt;&lt;td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29" s="50" t="s">
        <v>2615</v>
      </c>
      <c r="AD1529" s="50" t="str">
        <f>IF(A1529="","","Assets/"&amp;N1529&amp;"/"&amp;Q1529&amp;"/"&amp;P1529&amp;".mp3")</f>
        <v>Assets/Film/2/51.mp3</v>
      </c>
      <c r="AE1529" s="51" t="s">
        <v>2614</v>
      </c>
      <c r="AF1529" s="50" t="str">
        <f>IF(A1529="","","Tune "&amp;66*(Q1529-1)+P1529)</f>
        <v>Tune 117</v>
      </c>
      <c r="AG1529" s="50" t="s">
        <v>2613</v>
      </c>
      <c r="AH1529" s="50" t="str">
        <f>AC1529&amp;AD1529&amp;AE1529&amp;AF1529&amp;AG1529</f>
        <v>&lt;li&gt;&lt;a href="Assets/Film/2/51.mp3"&gt;Tune 117&lt;/a&gt;&lt;/li&gt;</v>
      </c>
      <c r="AI1529" s="53" t="s">
        <v>2616</v>
      </c>
      <c r="AJ1529" s="53">
        <f>IF(A1529="","",66*(Q1529-1)+P1529)</f>
        <v>117</v>
      </c>
      <c r="AK1529" s="53" t="s">
        <v>2617</v>
      </c>
      <c r="AL1529" s="53" t="str">
        <f>IF(A1529="","",B1529&amp;"&lt;/td&gt;&lt;td&gt;"&amp;C1529&amp;"&lt;/td&gt;&lt;/tr&gt;")</f>
        <v>Sing&lt;/td&gt;&lt;td&gt;&lt;/td&gt;&lt;/tr&gt;</v>
      </c>
      <c r="AM1529" s="53" t="str">
        <f>AI1529&amp;AJ1529&amp;AK1529&amp;AL1529</f>
        <v>&lt;tr&gt;&lt;td align="left"&gt;117&lt;/td&gt;&lt;td align="left"&gt;Sing&lt;/td&gt;&lt;td&gt;&lt;/td&gt;&lt;/tr&gt;</v>
      </c>
      <c r="AN1529" s="64">
        <f>IF(MAX(LEN(B1529),LEN(C1529))=0,"",MAX(LEN(B1529),LEN(C1529)))</f>
        <v>4</v>
      </c>
    </row>
    <row r="1530" spans="1:40" x14ac:dyDescent="0.25">
      <c r="A1530" s="10" t="str">
        <f>N1530&amp;Q1530&amp;R1530&amp;S1530</f>
        <v>195011H</v>
      </c>
      <c r="B1530" s="15" t="s">
        <v>821</v>
      </c>
      <c r="C1530" s="15" t="s">
        <v>820</v>
      </c>
      <c r="D1530" s="15" t="s">
        <v>672</v>
      </c>
      <c r="E1530" s="15" t="s">
        <v>682</v>
      </c>
      <c r="F1530" s="15"/>
      <c r="G1530" s="15"/>
      <c r="H1530" s="15"/>
      <c r="I1530" s="15"/>
      <c r="J1530" s="15"/>
      <c r="K1530" s="14"/>
      <c r="L1530" s="15">
        <v>1955</v>
      </c>
      <c r="M1530" s="10"/>
      <c r="N1530" s="7">
        <v>1950</v>
      </c>
      <c r="O1530" s="10"/>
      <c r="P1530" s="15">
        <v>8</v>
      </c>
      <c r="Q1530" s="15">
        <v>1</v>
      </c>
      <c r="R1530" s="15">
        <v>1</v>
      </c>
      <c r="S1530" s="15" t="s">
        <v>1069</v>
      </c>
      <c r="U1530" s="76" t="s">
        <v>3074</v>
      </c>
      <c r="V1530" s="76" t="str">
        <f>IF(B1530="","",B1530)</f>
        <v>The Platters</v>
      </c>
      <c r="W1530" s="76" t="s">
        <v>3075</v>
      </c>
      <c r="X1530" s="76" t="str">
        <f>IF(C1530="","",C1530)</f>
        <v>Only You</v>
      </c>
      <c r="Y1530" s="77" t="s">
        <v>3077</v>
      </c>
      <c r="Z1530" s="76">
        <f>IF(L1530="","",L1530)</f>
        <v>1955</v>
      </c>
      <c r="AA1530" s="76" t="s">
        <v>3076</v>
      </c>
      <c r="AB1530" s="76" t="str">
        <f>_xlfn.CONCAT(U1530:AA1530)</f>
        <v>&lt;table class="questions" width="290"&gt;&lt;tr&gt;&lt;td height="50"&gt;&lt;div align="center"&gt;2 Points &lt;/div&gt;&lt;/td&gt;&lt;/tr&gt;&lt;tr&gt;&lt;td height="30"&gt;&lt;div align="center"&gt;The Platters&lt;/div&gt;&lt;/td&gt;&lt;/tr&gt;&lt;tr&gt;&lt;td height="30"&gt;&lt;div align="center"&gt;Only You&lt;/div&gt;&lt;/td&gt;&lt;/tr&gt;&lt;tr&gt;&lt;td height="30"&gt;&lt;div align="center"&gt;&lt;/div&gt;&lt;/td&gt;&lt;/tr&gt;&lt;tr&gt;&lt;td height="30"&gt;&lt;div align="center"&gt;1955&lt;/div&gt;&lt;/td&gt;&lt;/tr&gt;&lt;/table&gt;</v>
      </c>
      <c r="AC1530" s="50" t="s">
        <v>2615</v>
      </c>
      <c r="AD1530" s="50" t="str">
        <f>IF(A1530="","","Assets/"&amp;N1530&amp;"/"&amp;Q1530&amp;"/"&amp;P1530&amp;".mp3")</f>
        <v>Assets/1950/1/8.mp3</v>
      </c>
      <c r="AE1530" s="51" t="s">
        <v>2614</v>
      </c>
      <c r="AF1530" s="50" t="str">
        <f>IF(A1530="","","Tune "&amp;66*(Q1530-1)+P1530)</f>
        <v>Tune 8</v>
      </c>
      <c r="AG1530" s="50" t="s">
        <v>2613</v>
      </c>
      <c r="AH1530" s="50" t="str">
        <f>AC1530&amp;AD1530&amp;AE1530&amp;AF1530&amp;AG1530</f>
        <v>&lt;li&gt;&lt;a href="Assets/1950/1/8.mp3"&gt;Tune 8&lt;/a&gt;&lt;/li&gt;</v>
      </c>
      <c r="AI1530" s="53" t="s">
        <v>2616</v>
      </c>
      <c r="AJ1530" s="53">
        <f>IF(A1530="","",66*(Q1530-1)+P1530)</f>
        <v>8</v>
      </c>
      <c r="AK1530" s="53" t="s">
        <v>2617</v>
      </c>
      <c r="AL1530" s="53" t="str">
        <f>IF(A1530="","",B1530&amp;"&lt;/td&gt;&lt;td&gt;"&amp;C1530&amp;"&lt;/td&gt;&lt;/tr&gt;")</f>
        <v>The Platters&lt;/td&gt;&lt;td&gt;Only You&lt;/td&gt;&lt;/tr&gt;</v>
      </c>
      <c r="AM1530" s="53" t="str">
        <f>AI1530&amp;AJ1530&amp;AK1530&amp;AL1530</f>
        <v>&lt;tr&gt;&lt;td align="left"&gt;8&lt;/td&gt;&lt;td align="left"&gt;The Platters&lt;/td&gt;&lt;td&gt;Only You&lt;/td&gt;&lt;/tr&gt;</v>
      </c>
      <c r="AN1530" s="64">
        <f>IF(MAX(LEN(B1530),LEN(C1530))=0,"",MAX(LEN(B1530),LEN(C1530)))</f>
        <v>12</v>
      </c>
    </row>
    <row r="1531" spans="1:40" x14ac:dyDescent="0.25">
      <c r="A1531" s="10" t="str">
        <f>N1531&amp;Q1531&amp;R1531&amp;S1531</f>
        <v>195014A</v>
      </c>
      <c r="B1531" s="15" t="s">
        <v>821</v>
      </c>
      <c r="C1531" s="60" t="s">
        <v>2913</v>
      </c>
      <c r="D1531" s="15"/>
      <c r="E1531" s="15"/>
      <c r="F1531" s="15"/>
      <c r="G1531" s="15"/>
      <c r="H1531" s="15"/>
      <c r="I1531" s="15"/>
      <c r="J1531" s="15"/>
      <c r="K1531" s="14"/>
      <c r="L1531" s="15">
        <v>1955</v>
      </c>
      <c r="M1531" s="10"/>
      <c r="N1531" s="7">
        <v>1950</v>
      </c>
      <c r="O1531" s="10"/>
      <c r="P1531" s="15">
        <v>34</v>
      </c>
      <c r="Q1531" s="15">
        <v>1</v>
      </c>
      <c r="R1531" s="15">
        <v>4</v>
      </c>
      <c r="S1531" s="60" t="s">
        <v>84</v>
      </c>
      <c r="U1531" s="76" t="s">
        <v>3074</v>
      </c>
      <c r="V1531" s="76" t="str">
        <f>IF(B1531="","",B1531)</f>
        <v>The Platters</v>
      </c>
      <c r="W1531" s="76" t="s">
        <v>3075</v>
      </c>
      <c r="X1531" s="76" t="str">
        <f>IF(C1531="","",C1531)</f>
        <v>The Great Pretender</v>
      </c>
      <c r="Y1531" s="77" t="s">
        <v>3077</v>
      </c>
      <c r="Z1531" s="76">
        <f>IF(L1531="","",L1531)</f>
        <v>1955</v>
      </c>
      <c r="AA1531" s="76" t="s">
        <v>3076</v>
      </c>
      <c r="AB1531" s="76" t="str">
        <f>_xlfn.CONCAT(U1531:AA1531)</f>
        <v>&lt;table class="questions" width="290"&gt;&lt;tr&gt;&lt;td height="50"&gt;&lt;div align="center"&gt;2 Points &lt;/div&gt;&lt;/td&gt;&lt;/tr&gt;&lt;tr&gt;&lt;td height="30"&gt;&lt;div align="center"&gt;The Platters&lt;/div&gt;&lt;/td&gt;&lt;/tr&gt;&lt;tr&gt;&lt;td height="30"&gt;&lt;div align="center"&gt;The Great Pretender&lt;/div&gt;&lt;/td&gt;&lt;/tr&gt;&lt;tr&gt;&lt;td height="30"&gt;&lt;div align="center"&gt;&lt;/div&gt;&lt;/td&gt;&lt;/tr&gt;&lt;tr&gt;&lt;td height="30"&gt;&lt;div align="center"&gt;1955&lt;/div&gt;&lt;/td&gt;&lt;/tr&gt;&lt;/table&gt;</v>
      </c>
      <c r="AC1531" s="50" t="s">
        <v>2615</v>
      </c>
      <c r="AD1531" s="50" t="str">
        <f>IF(A1531="","","Assets/"&amp;N1531&amp;"/"&amp;Q1531&amp;"/"&amp;P1531&amp;".mp3")</f>
        <v>Assets/1950/1/34.mp3</v>
      </c>
      <c r="AE1531" s="51" t="s">
        <v>2614</v>
      </c>
      <c r="AF1531" s="50" t="str">
        <f>IF(A1531="","","Tune "&amp;66*(Q1531-1)+P1531)</f>
        <v>Tune 34</v>
      </c>
      <c r="AG1531" s="50" t="s">
        <v>2613</v>
      </c>
      <c r="AH1531" s="50" t="str">
        <f>AC1531&amp;AD1531&amp;AE1531&amp;AF1531&amp;AG1531</f>
        <v>&lt;li&gt;&lt;a href="Assets/1950/1/34.mp3"&gt;Tune 34&lt;/a&gt;&lt;/li&gt;</v>
      </c>
      <c r="AI1531" s="53" t="s">
        <v>2616</v>
      </c>
      <c r="AJ1531" s="53">
        <f>IF(A1531="","",66*(Q1531-1)+P1531)</f>
        <v>34</v>
      </c>
      <c r="AK1531" s="53" t="s">
        <v>2617</v>
      </c>
      <c r="AL1531" s="53" t="str">
        <f>IF(A1531="","",B1531&amp;"&lt;/td&gt;&lt;td&gt;"&amp;C1531&amp;"&lt;/td&gt;&lt;/tr&gt;")</f>
        <v>The Platters&lt;/td&gt;&lt;td&gt;The Great Pretender&lt;/td&gt;&lt;/tr&gt;</v>
      </c>
      <c r="AM1531" s="53" t="str">
        <f>AI1531&amp;AJ1531&amp;AK1531&amp;AL1531</f>
        <v>&lt;tr&gt;&lt;td align="left"&gt;34&lt;/td&gt;&lt;td align="left"&gt;The Platters&lt;/td&gt;&lt;td&gt;The Great Pretender&lt;/td&gt;&lt;/tr&gt;</v>
      </c>
      <c r="AN1531" s="64">
        <f>IF(MAX(LEN(B1531),LEN(C1531))=0,"",MAX(LEN(B1531),LEN(C1531)))</f>
        <v>19</v>
      </c>
    </row>
    <row r="1532" spans="1:40" x14ac:dyDescent="0.25">
      <c r="A1532" s="10" t="str">
        <f>N1532&amp;Q1532&amp;R1532&amp;S1532</f>
        <v>Xmas14I</v>
      </c>
      <c r="B1532" s="35" t="s">
        <v>2274</v>
      </c>
      <c r="C1532" s="35" t="s">
        <v>2262</v>
      </c>
      <c r="D1532" s="15"/>
      <c r="E1532" s="15"/>
      <c r="F1532" s="15"/>
      <c r="G1532" s="15"/>
      <c r="H1532" s="15"/>
      <c r="I1532" s="15"/>
      <c r="J1532" s="15"/>
      <c r="K1532" s="14"/>
      <c r="L1532" s="15">
        <v>1976</v>
      </c>
      <c r="M1532" s="10"/>
      <c r="N1532" s="6" t="s">
        <v>90</v>
      </c>
      <c r="O1532" s="10"/>
      <c r="P1532" s="15">
        <v>42</v>
      </c>
      <c r="Q1532" s="15">
        <v>1</v>
      </c>
      <c r="R1532" s="15">
        <v>4</v>
      </c>
      <c r="S1532" s="35" t="s">
        <v>1070</v>
      </c>
      <c r="U1532" s="76" t="s">
        <v>3074</v>
      </c>
      <c r="V1532" s="76" t="str">
        <f>IF(B1532="","",B1532)</f>
        <v>Chris de Burgh</v>
      </c>
      <c r="W1532" s="76" t="s">
        <v>3075</v>
      </c>
      <c r="X1532" s="76" t="str">
        <f>IF(C1532="","",C1532)</f>
        <v>A Spaceman Came Travelling</v>
      </c>
      <c r="Y1532" s="77" t="s">
        <v>3077</v>
      </c>
      <c r="Z1532" s="76">
        <f>IF(L1532="","",L1532)</f>
        <v>1976</v>
      </c>
      <c r="AA1532" s="76" t="s">
        <v>3076</v>
      </c>
      <c r="AB1532" s="76" t="str">
        <f>_xlfn.CONCAT(U1532:AA1532)</f>
        <v>&lt;table class="questions" width="290"&gt;&lt;tr&gt;&lt;td height="50"&gt;&lt;div align="center"&gt;2 Points &lt;/div&gt;&lt;/td&gt;&lt;/tr&gt;&lt;tr&gt;&lt;td height="30"&gt;&lt;div align="center"&gt;Chris de Burgh&lt;/div&gt;&lt;/td&gt;&lt;/tr&gt;&lt;tr&gt;&lt;td height="30"&gt;&lt;div align="center"&gt;A Spaceman Came Travelling&lt;/div&gt;&lt;/td&gt;&lt;/tr&gt;&lt;tr&gt;&lt;td height="30"&gt;&lt;div align="center"&gt;&lt;/div&gt;&lt;/td&gt;&lt;/tr&gt;&lt;tr&gt;&lt;td height="30"&gt;&lt;div align="center"&gt;1976&lt;/div&gt;&lt;/td&gt;&lt;/tr&gt;&lt;/table&gt;</v>
      </c>
      <c r="AC1532" s="50" t="s">
        <v>2615</v>
      </c>
      <c r="AD1532" s="50" t="str">
        <f>IF(A1532="","","Assets/"&amp;N1532&amp;"/"&amp;Q1532&amp;"/"&amp;P1532&amp;".mp3")</f>
        <v>Assets/Xmas/1/42.mp3</v>
      </c>
      <c r="AE1532" s="51" t="s">
        <v>2614</v>
      </c>
      <c r="AF1532" s="50" t="str">
        <f>IF(A1532="","","Tune "&amp;66*(Q1532-1)+P1532)</f>
        <v>Tune 42</v>
      </c>
      <c r="AG1532" s="50" t="s">
        <v>2613</v>
      </c>
      <c r="AH1532" s="50" t="str">
        <f>AC1532&amp;AD1532&amp;AE1532&amp;AF1532&amp;AG1532</f>
        <v>&lt;li&gt;&lt;a href="Assets/Xmas/1/42.mp3"&gt;Tune 42&lt;/a&gt;&lt;/li&gt;</v>
      </c>
      <c r="AI1532" s="53" t="s">
        <v>2616</v>
      </c>
      <c r="AJ1532" s="53">
        <f>IF(A1532="","",66*(Q1532-1)+P1532)</f>
        <v>42</v>
      </c>
      <c r="AK1532" s="53" t="s">
        <v>2617</v>
      </c>
      <c r="AL1532" s="53" t="str">
        <f>IF(A1532="","",B1532&amp;"&lt;/td&gt;&lt;td&gt;"&amp;C1532&amp;"&lt;/td&gt;&lt;/tr&gt;")</f>
        <v>Chris de Burgh&lt;/td&gt;&lt;td&gt;A Spaceman Came Travelling&lt;/td&gt;&lt;/tr&gt;</v>
      </c>
      <c r="AM1532" s="53" t="str">
        <f>AI1532&amp;AJ1532&amp;AK1532&amp;AL1532</f>
        <v>&lt;tr&gt;&lt;td align="left"&gt;42&lt;/td&gt;&lt;td align="left"&gt;Chris de Burgh&lt;/td&gt;&lt;td&gt;A Spaceman Came Travelling&lt;/td&gt;&lt;/tr&gt;</v>
      </c>
      <c r="AN1532" s="64">
        <f>IF(MAX(LEN(B1532),LEN(C1532))=0,"",MAX(LEN(B1532),LEN(C1532)))</f>
        <v>26</v>
      </c>
    </row>
    <row r="1533" spans="1:40" x14ac:dyDescent="0.25">
      <c r="A1533" s="10" t="str">
        <f>N1533&amp;Q1533&amp;R1533&amp;S1533</f>
        <v>Film25H</v>
      </c>
      <c r="B1533" s="35" t="s">
        <v>2289</v>
      </c>
      <c r="C1533" s="15"/>
      <c r="D1533" s="35" t="s">
        <v>2320</v>
      </c>
      <c r="E1533" s="15"/>
      <c r="F1533" s="15"/>
      <c r="G1533" s="15"/>
      <c r="H1533" s="15"/>
      <c r="I1533" s="15"/>
      <c r="J1533" s="15"/>
      <c r="K1533" s="14"/>
      <c r="L1533" s="15"/>
      <c r="M1533" s="10"/>
      <c r="N1533" s="4" t="s">
        <v>698</v>
      </c>
      <c r="O1533" s="10"/>
      <c r="P1533" s="15">
        <v>52</v>
      </c>
      <c r="Q1533" s="15">
        <v>2</v>
      </c>
      <c r="R1533" s="15">
        <v>5</v>
      </c>
      <c r="S1533" s="35" t="s">
        <v>1069</v>
      </c>
      <c r="U1533" s="76" t="s">
        <v>3074</v>
      </c>
      <c r="V1533" s="76" t="str">
        <f>IF(B1533="","",B1533)</f>
        <v>La La Land</v>
      </c>
      <c r="W1533" s="76" t="s">
        <v>3075</v>
      </c>
      <c r="X1533" s="76" t="str">
        <f>IF(C1533="","",C1533)</f>
        <v/>
      </c>
      <c r="Y1533" s="77" t="s">
        <v>3077</v>
      </c>
      <c r="Z1533" s="76" t="str">
        <f>IF(L1533="","",L1533)</f>
        <v/>
      </c>
      <c r="AA1533" s="76" t="s">
        <v>3076</v>
      </c>
      <c r="AB1533" s="76" t="str">
        <f>_xlfn.CONCAT(U1533:AA1533)</f>
        <v>&lt;table class="questions" width="290"&gt;&lt;tr&gt;&lt;td height="50"&gt;&lt;div align="center"&gt;2 Points &lt;/div&gt;&lt;/td&gt;&lt;/tr&gt;&lt;tr&gt;&lt;td height="30"&gt;&lt;div align="center"&gt;La La Land&lt;/div&gt;&lt;/td&gt;&lt;/tr&gt;&lt;tr&gt;&lt;td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33" s="50" t="s">
        <v>2615</v>
      </c>
      <c r="AD1533" s="50" t="str">
        <f>IF(A1533="","","Assets/"&amp;N1533&amp;"/"&amp;Q1533&amp;"/"&amp;P1533&amp;".mp3")</f>
        <v>Assets/Film/2/52.mp3</v>
      </c>
      <c r="AE1533" s="51" t="s">
        <v>2614</v>
      </c>
      <c r="AF1533" s="50" t="str">
        <f>IF(A1533="","","Tune "&amp;66*(Q1533-1)+P1533)</f>
        <v>Tune 118</v>
      </c>
      <c r="AG1533" s="50" t="s">
        <v>2613</v>
      </c>
      <c r="AH1533" s="50" t="str">
        <f>AC1533&amp;AD1533&amp;AE1533&amp;AF1533&amp;AG1533</f>
        <v>&lt;li&gt;&lt;a href="Assets/Film/2/52.mp3"&gt;Tune 118&lt;/a&gt;&lt;/li&gt;</v>
      </c>
      <c r="AI1533" s="53" t="s">
        <v>2616</v>
      </c>
      <c r="AJ1533" s="53">
        <f>IF(A1533="","",66*(Q1533-1)+P1533)</f>
        <v>118</v>
      </c>
      <c r="AK1533" s="53" t="s">
        <v>2617</v>
      </c>
      <c r="AL1533" s="53" t="str">
        <f>IF(A1533="","",B1533&amp;"&lt;/td&gt;&lt;td&gt;"&amp;C1533&amp;"&lt;/td&gt;&lt;/tr&gt;")</f>
        <v>La La Land&lt;/td&gt;&lt;td&gt;&lt;/td&gt;&lt;/tr&gt;</v>
      </c>
      <c r="AM1533" s="53" t="str">
        <f>AI1533&amp;AJ1533&amp;AK1533&amp;AL1533</f>
        <v>&lt;tr&gt;&lt;td align="left"&gt;118&lt;/td&gt;&lt;td align="left"&gt;La La Land&lt;/td&gt;&lt;td&gt;&lt;/td&gt;&lt;/tr&gt;</v>
      </c>
      <c r="AN1533" s="64">
        <f>IF(MAX(LEN(B1533),LEN(C1533))=0,"",MAX(LEN(B1533),LEN(C1533)))</f>
        <v>10</v>
      </c>
    </row>
    <row r="1534" spans="1:40" x14ac:dyDescent="0.25">
      <c r="A1534" s="10" t="str">
        <f>N1534&amp;Q1534&amp;R1534&amp;S1534</f>
        <v>198022D</v>
      </c>
      <c r="B1534" s="35" t="s">
        <v>2201</v>
      </c>
      <c r="C1534" s="35" t="s">
        <v>2202</v>
      </c>
      <c r="D1534" s="15"/>
      <c r="E1534" s="15"/>
      <c r="F1534" s="15"/>
      <c r="G1534" s="15"/>
      <c r="H1534" s="15"/>
      <c r="I1534" s="15"/>
      <c r="J1534" s="15"/>
      <c r="K1534" s="14"/>
      <c r="L1534" s="15">
        <v>1986</v>
      </c>
      <c r="M1534" s="10"/>
      <c r="N1534" s="81">
        <v>1980</v>
      </c>
      <c r="O1534" s="10"/>
      <c r="P1534" s="15">
        <v>15</v>
      </c>
      <c r="Q1534" s="15">
        <v>2</v>
      </c>
      <c r="R1534" s="15">
        <v>2</v>
      </c>
      <c r="S1534" s="35" t="s">
        <v>86</v>
      </c>
      <c r="U1534" s="76" t="s">
        <v>3074</v>
      </c>
      <c r="V1534" s="76" t="str">
        <f>IF(B1534="","",B1534)</f>
        <v>John Farnham</v>
      </c>
      <c r="W1534" s="76" t="s">
        <v>3075</v>
      </c>
      <c r="X1534" s="76" t="str">
        <f>IF(C1534="","",C1534)</f>
        <v>You're the Voice</v>
      </c>
      <c r="Y1534" s="77" t="s">
        <v>3077</v>
      </c>
      <c r="Z1534" s="76">
        <f>IF(L1534="","",L1534)</f>
        <v>1986</v>
      </c>
      <c r="AA1534" s="76" t="s">
        <v>3076</v>
      </c>
      <c r="AB1534" s="76" t="str">
        <f>_xlfn.CONCAT(U1534:AA1534)</f>
        <v>&lt;table class="questions" width="290"&gt;&lt;tr&gt;&lt;td height="50"&gt;&lt;div align="center"&gt;2 Points &lt;/div&gt;&lt;/td&gt;&lt;/tr&gt;&lt;tr&gt;&lt;td height="30"&gt;&lt;div align="center"&gt;John Farnham&lt;/div&gt;&lt;/td&gt;&lt;/tr&gt;&lt;tr&gt;&lt;td height="30"&gt;&lt;div align="center"&gt;You're the Voice&lt;/div&gt;&lt;/td&gt;&lt;/tr&gt;&lt;tr&gt;&lt;td height="30"&gt;&lt;div align="center"&gt;&lt;/div&gt;&lt;/td&gt;&lt;/tr&gt;&lt;tr&gt;&lt;td height="30"&gt;&lt;div align="center"&gt;1986&lt;/div&gt;&lt;/td&gt;&lt;/tr&gt;&lt;/table&gt;</v>
      </c>
      <c r="AC1534" s="50" t="s">
        <v>2615</v>
      </c>
      <c r="AD1534" s="50" t="str">
        <f>IF(A1534="","","Assets/"&amp;N1534&amp;"/"&amp;Q1534&amp;"/"&amp;P1534&amp;".mp3")</f>
        <v>Assets/1980/2/15.mp3</v>
      </c>
      <c r="AE1534" s="51" t="s">
        <v>2614</v>
      </c>
      <c r="AF1534" s="50" t="str">
        <f>IF(A1534="","","Tune "&amp;66*(Q1534-1)+P1534)</f>
        <v>Tune 81</v>
      </c>
      <c r="AG1534" s="50" t="s">
        <v>2613</v>
      </c>
      <c r="AH1534" s="50" t="str">
        <f>AC1534&amp;AD1534&amp;AE1534&amp;AF1534&amp;AG1534</f>
        <v>&lt;li&gt;&lt;a href="Assets/1980/2/15.mp3"&gt;Tune 81&lt;/a&gt;&lt;/li&gt;</v>
      </c>
      <c r="AI1534" s="53" t="s">
        <v>2616</v>
      </c>
      <c r="AJ1534" s="53">
        <f>IF(A1534="","",66*(Q1534-1)+P1534)</f>
        <v>81</v>
      </c>
      <c r="AK1534" s="53" t="s">
        <v>2617</v>
      </c>
      <c r="AL1534" s="53" t="str">
        <f>IF(A1534="","",B1534&amp;"&lt;/td&gt;&lt;td&gt;"&amp;C1534&amp;"&lt;/td&gt;&lt;/tr&gt;")</f>
        <v>John Farnham&lt;/td&gt;&lt;td&gt;You're the Voice&lt;/td&gt;&lt;/tr&gt;</v>
      </c>
      <c r="AM1534" s="53" t="str">
        <f>AI1534&amp;AJ1534&amp;AK1534&amp;AL1534</f>
        <v>&lt;tr&gt;&lt;td align="left"&gt;81&lt;/td&gt;&lt;td align="left"&gt;John Farnham&lt;/td&gt;&lt;td&gt;You're the Voice&lt;/td&gt;&lt;/tr&gt;</v>
      </c>
      <c r="AN1534" s="64">
        <f>IF(MAX(LEN(B1534),LEN(C1534))=0,"",MAX(LEN(B1534),LEN(C1534)))</f>
        <v>16</v>
      </c>
    </row>
    <row r="1535" spans="1:40" x14ac:dyDescent="0.25">
      <c r="A1535" s="10" t="str">
        <f>N1535&amp;Q1535&amp;R1535&amp;S1535</f>
        <v>197016G</v>
      </c>
      <c r="B1535" s="60" t="s">
        <v>2973</v>
      </c>
      <c r="C1535" s="60" t="s">
        <v>2966</v>
      </c>
      <c r="D1535" s="15"/>
      <c r="E1535" s="15"/>
      <c r="F1535" s="15"/>
      <c r="G1535" s="15"/>
      <c r="H1535" s="15"/>
      <c r="I1535" s="15"/>
      <c r="J1535" s="15"/>
      <c r="K1535" s="14"/>
      <c r="L1535" s="15">
        <v>1972</v>
      </c>
      <c r="M1535" s="10"/>
      <c r="N1535" s="81">
        <v>1970</v>
      </c>
      <c r="O1535" s="10"/>
      <c r="P1535" s="15">
        <v>62</v>
      </c>
      <c r="Q1535" s="15">
        <v>1</v>
      </c>
      <c r="R1535" s="15">
        <v>6</v>
      </c>
      <c r="S1535" s="60" t="s">
        <v>1068</v>
      </c>
      <c r="U1535" s="76" t="s">
        <v>3074</v>
      </c>
      <c r="V1535" s="76" t="str">
        <f>IF(B1535="","",B1535)</f>
        <v>Lou Reed</v>
      </c>
      <c r="W1535" s="76" t="s">
        <v>3075</v>
      </c>
      <c r="X1535" s="76" t="str">
        <f>IF(C1535="","",C1535)</f>
        <v>Perfect Day</v>
      </c>
      <c r="Y1535" s="77" t="s">
        <v>3077</v>
      </c>
      <c r="Z1535" s="76">
        <f>IF(L1535="","",L1535)</f>
        <v>1972</v>
      </c>
      <c r="AA1535" s="76" t="s">
        <v>3076</v>
      </c>
      <c r="AB1535" s="76" t="str">
        <f>_xlfn.CONCAT(U1535:AA1535)</f>
        <v>&lt;table class="questions" width="290"&gt;&lt;tr&gt;&lt;td height="50"&gt;&lt;div align="center"&gt;2 Points &lt;/div&gt;&lt;/td&gt;&lt;/tr&gt;&lt;tr&gt;&lt;td height="30"&gt;&lt;div align="center"&gt;Lou Reed&lt;/div&gt;&lt;/td&gt;&lt;/tr&gt;&lt;tr&gt;&lt;td height="30"&gt;&lt;div align="center"&gt;Perfect Day&lt;/div&gt;&lt;/td&gt;&lt;/tr&gt;&lt;tr&gt;&lt;td height="30"&gt;&lt;div align="center"&gt;&lt;/div&gt;&lt;/td&gt;&lt;/tr&gt;&lt;tr&gt;&lt;td height="30"&gt;&lt;div align="center"&gt;1972&lt;/div&gt;&lt;/td&gt;&lt;/tr&gt;&lt;/table&gt;</v>
      </c>
      <c r="AC1535" s="50" t="s">
        <v>2615</v>
      </c>
      <c r="AD1535" s="50" t="str">
        <f>IF(A1535="","","Assets/"&amp;N1535&amp;"/"&amp;Q1535&amp;"/"&amp;P1535&amp;".mp3")</f>
        <v>Assets/1970/1/62.mp3</v>
      </c>
      <c r="AE1535" s="51" t="s">
        <v>2614</v>
      </c>
      <c r="AF1535" s="50" t="str">
        <f>IF(A1535="","","Tune "&amp;66*(Q1535-1)+P1535)</f>
        <v>Tune 62</v>
      </c>
      <c r="AG1535" s="50" t="s">
        <v>2613</v>
      </c>
      <c r="AH1535" s="50" t="str">
        <f>AC1535&amp;AD1535&amp;AE1535&amp;AF1535&amp;AG1535</f>
        <v>&lt;li&gt;&lt;a href="Assets/1970/1/62.mp3"&gt;Tune 62&lt;/a&gt;&lt;/li&gt;</v>
      </c>
      <c r="AI1535" s="53" t="s">
        <v>2616</v>
      </c>
      <c r="AJ1535" s="53">
        <f>IF(A1535="","",66*(Q1535-1)+P1535)</f>
        <v>62</v>
      </c>
      <c r="AK1535" s="53" t="s">
        <v>2617</v>
      </c>
      <c r="AL1535" s="53" t="str">
        <f>IF(A1535="","",B1535&amp;"&lt;/td&gt;&lt;td&gt;"&amp;C1535&amp;"&lt;/td&gt;&lt;/tr&gt;")</f>
        <v>Lou Reed&lt;/td&gt;&lt;td&gt;Perfect Day&lt;/td&gt;&lt;/tr&gt;</v>
      </c>
      <c r="AM1535" s="53" t="str">
        <f>AI1535&amp;AJ1535&amp;AK1535&amp;AL1535</f>
        <v>&lt;tr&gt;&lt;td align="left"&gt;62&lt;/td&gt;&lt;td align="left"&gt;Lou Reed&lt;/td&gt;&lt;td&gt;Perfect Day&lt;/td&gt;&lt;/tr&gt;</v>
      </c>
      <c r="AN1535" s="64">
        <f>IF(MAX(LEN(B1535),LEN(C1535))=0,"",MAX(LEN(B1535),LEN(C1535)))</f>
        <v>11</v>
      </c>
    </row>
    <row r="1536" spans="1:40" x14ac:dyDescent="0.25">
      <c r="A1536" s="10" t="str">
        <f>N1536&amp;Q1536&amp;R1536&amp;S1536</f>
        <v>Xmas14J</v>
      </c>
      <c r="B1536" s="35" t="s">
        <v>2275</v>
      </c>
      <c r="C1536" s="35" t="s">
        <v>2277</v>
      </c>
      <c r="D1536" s="15"/>
      <c r="E1536" s="15"/>
      <c r="F1536" s="15"/>
      <c r="G1536" s="15"/>
      <c r="H1536" s="15"/>
      <c r="I1536" s="15"/>
      <c r="J1536" s="15"/>
      <c r="K1536" s="14"/>
      <c r="L1536" s="15">
        <v>1982</v>
      </c>
      <c r="M1536" s="10"/>
      <c r="N1536" s="6" t="s">
        <v>90</v>
      </c>
      <c r="O1536" s="10"/>
      <c r="P1536" s="15">
        <v>43</v>
      </c>
      <c r="Q1536" s="15">
        <v>1</v>
      </c>
      <c r="R1536" s="15">
        <v>4</v>
      </c>
      <c r="S1536" s="35" t="s">
        <v>1071</v>
      </c>
      <c r="U1536" s="76" t="s">
        <v>3074</v>
      </c>
      <c r="V1536" s="76" t="str">
        <f>IF(B1536="","",B1536)</f>
        <v>David Bowie and Bing Crosby</v>
      </c>
      <c r="W1536" s="76" t="s">
        <v>3075</v>
      </c>
      <c r="X1536" s="76" t="str">
        <f>IF(C1536="","",C1536)</f>
        <v>Peace on Earth / Little Drummer Boy</v>
      </c>
      <c r="Y1536" s="77" t="s">
        <v>3077</v>
      </c>
      <c r="Z1536" s="76">
        <f>IF(L1536="","",L1536)</f>
        <v>1982</v>
      </c>
      <c r="AA1536" s="76" t="s">
        <v>3076</v>
      </c>
      <c r="AB1536" s="76" t="str">
        <f>_xlfn.CONCAT(U1536:AA1536)</f>
        <v>&lt;table class="questions" width="290"&gt;&lt;tr&gt;&lt;td height="50"&gt;&lt;div align="center"&gt;2 Points &lt;/div&gt;&lt;/td&gt;&lt;/tr&gt;&lt;tr&gt;&lt;td height="30"&gt;&lt;div align="center"&gt;David Bowie and Bing Crosby&lt;/div&gt;&lt;/td&gt;&lt;/tr&gt;&lt;tr&gt;&lt;td height="30"&gt;&lt;div align="center"&gt;Peace on Earth / Little Drummer Boy&lt;/div&gt;&lt;/td&gt;&lt;/tr&gt;&lt;tr&gt;&lt;td height="30"&gt;&lt;div align="center"&gt;&lt;/div&gt;&lt;/td&gt;&lt;/tr&gt;&lt;tr&gt;&lt;td height="30"&gt;&lt;div align="center"&gt;1982&lt;/div&gt;&lt;/td&gt;&lt;/tr&gt;&lt;/table&gt;</v>
      </c>
      <c r="AC1536" s="50" t="s">
        <v>2615</v>
      </c>
      <c r="AD1536" s="50" t="str">
        <f>IF(A1536="","","Assets/"&amp;N1536&amp;"/"&amp;Q1536&amp;"/"&amp;P1536&amp;".mp3")</f>
        <v>Assets/Xmas/1/43.mp3</v>
      </c>
      <c r="AE1536" s="51" t="s">
        <v>2614</v>
      </c>
      <c r="AF1536" s="50" t="str">
        <f>IF(A1536="","","Tune "&amp;66*(Q1536-1)+P1536)</f>
        <v>Tune 43</v>
      </c>
      <c r="AG1536" s="50" t="s">
        <v>2613</v>
      </c>
      <c r="AH1536" s="50" t="str">
        <f>AC1536&amp;AD1536&amp;AE1536&amp;AF1536&amp;AG1536</f>
        <v>&lt;li&gt;&lt;a href="Assets/Xmas/1/43.mp3"&gt;Tune 43&lt;/a&gt;&lt;/li&gt;</v>
      </c>
      <c r="AI1536" s="53" t="s">
        <v>2616</v>
      </c>
      <c r="AJ1536" s="53">
        <f>IF(A1536="","",66*(Q1536-1)+P1536)</f>
        <v>43</v>
      </c>
      <c r="AK1536" s="53" t="s">
        <v>2617</v>
      </c>
      <c r="AL1536" s="53" t="str">
        <f>IF(A1536="","",B1536&amp;"&lt;/td&gt;&lt;td&gt;"&amp;C1536&amp;"&lt;/td&gt;&lt;/tr&gt;")</f>
        <v>David Bowie and Bing Crosby&lt;/td&gt;&lt;td&gt;Peace on Earth / Little Drummer Boy&lt;/td&gt;&lt;/tr&gt;</v>
      </c>
      <c r="AM1536" s="53" t="str">
        <f>AI1536&amp;AJ1536&amp;AK1536&amp;AL1536</f>
        <v>&lt;tr&gt;&lt;td align="left"&gt;43&lt;/td&gt;&lt;td align="left"&gt;David Bowie and Bing Crosby&lt;/td&gt;&lt;td&gt;Peace on Earth / Little Drummer Boy&lt;/td&gt;&lt;/tr&gt;</v>
      </c>
      <c r="AN1536" s="64">
        <f>IF(MAX(LEN(B1536),LEN(C1536))=0,"",MAX(LEN(B1536),LEN(C1536)))</f>
        <v>35</v>
      </c>
    </row>
    <row r="1537" spans="1:44" x14ac:dyDescent="0.25">
      <c r="A1537" s="10" t="str">
        <f>N1537&amp;Q1537&amp;R1537&amp;S1537</f>
        <v>Disney16C</v>
      </c>
      <c r="B1537" s="15" t="s">
        <v>2957</v>
      </c>
      <c r="C1537" s="60" t="s">
        <v>2956</v>
      </c>
      <c r="D1537" s="15"/>
      <c r="E1537" s="15"/>
      <c r="F1537" s="15"/>
      <c r="G1537" s="15"/>
      <c r="H1537" s="15"/>
      <c r="I1537" s="15"/>
      <c r="J1537" s="15"/>
      <c r="K1537" s="14"/>
      <c r="L1537" s="15">
        <v>1998</v>
      </c>
      <c r="M1537" s="10"/>
      <c r="N1537" s="32" t="s">
        <v>904</v>
      </c>
      <c r="O1537" s="10"/>
      <c r="P1537" s="15">
        <v>58</v>
      </c>
      <c r="Q1537" s="15">
        <v>1</v>
      </c>
      <c r="R1537" s="15">
        <v>6</v>
      </c>
      <c r="S1537" s="60" t="s">
        <v>89</v>
      </c>
      <c r="U1537" s="76" t="s">
        <v>3074</v>
      </c>
      <c r="V1537" s="76" t="str">
        <f>IF(B1537="","",B1537)</f>
        <v>A Bugs Life</v>
      </c>
      <c r="W1537" s="76" t="s">
        <v>3075</v>
      </c>
      <c r="X1537" s="76" t="str">
        <f>IF(C1537="","",C1537)</f>
        <v>The Time of your Life</v>
      </c>
      <c r="Y1537" s="77" t="s">
        <v>3077</v>
      </c>
      <c r="Z1537" s="76">
        <f>IF(L1537="","",L1537)</f>
        <v>1998</v>
      </c>
      <c r="AA1537" s="76" t="s">
        <v>3076</v>
      </c>
      <c r="AB1537" s="76" t="str">
        <f>_xlfn.CONCAT(U1537:AA1537)</f>
        <v>&lt;table class="questions" width="290"&gt;&lt;tr&gt;&lt;td height="50"&gt;&lt;div align="center"&gt;2 Points &lt;/div&gt;&lt;/td&gt;&lt;/tr&gt;&lt;tr&gt;&lt;td height="30"&gt;&lt;div align="center"&gt;A Bugs Life&lt;/div&gt;&lt;/td&gt;&lt;/tr&gt;&lt;tr&gt;&lt;td height="30"&gt;&lt;div align="center"&gt;The Time of your Life&lt;/div&gt;&lt;/td&gt;&lt;/tr&gt;&lt;tr&gt;&lt;td height="30"&gt;&lt;div align="center"&gt;&lt;/div&gt;&lt;/td&gt;&lt;/tr&gt;&lt;tr&gt;&lt;td height="30"&gt;&lt;div align="center"&gt;1998&lt;/div&gt;&lt;/td&gt;&lt;/tr&gt;&lt;/table&gt;</v>
      </c>
      <c r="AC1537" s="50" t="s">
        <v>2615</v>
      </c>
      <c r="AD1537" s="50" t="str">
        <f>IF(A1537="","","Assets/"&amp;N1537&amp;"/"&amp;Q1537&amp;"/"&amp;P1537&amp;".mp3")</f>
        <v>Assets/Disney/1/58.mp3</v>
      </c>
      <c r="AE1537" s="51" t="s">
        <v>2614</v>
      </c>
      <c r="AF1537" s="50" t="str">
        <f>IF(A1537="","","Tune "&amp;66*(Q1537-1)+P1537)</f>
        <v>Tune 58</v>
      </c>
      <c r="AG1537" s="50" t="s">
        <v>2613</v>
      </c>
      <c r="AH1537" s="50" t="str">
        <f>AC1537&amp;AD1537&amp;AE1537&amp;AF1537&amp;AG1537</f>
        <v>&lt;li&gt;&lt;a href="Assets/Disney/1/58.mp3"&gt;Tune 58&lt;/a&gt;&lt;/li&gt;</v>
      </c>
      <c r="AI1537" s="53" t="s">
        <v>2616</v>
      </c>
      <c r="AJ1537" s="53">
        <f>IF(A1537="","",66*(Q1537-1)+P1537)</f>
        <v>58</v>
      </c>
      <c r="AK1537" s="53" t="s">
        <v>2617</v>
      </c>
      <c r="AL1537" s="53" t="str">
        <f>IF(A1537="","",B1537&amp;"&lt;/td&gt;&lt;td&gt;"&amp;C1537&amp;"&lt;/td&gt;&lt;/tr&gt;")</f>
        <v>A Bugs Life&lt;/td&gt;&lt;td&gt;The Time of your Life&lt;/td&gt;&lt;/tr&gt;</v>
      </c>
      <c r="AM1537" s="53" t="str">
        <f>AI1537&amp;AJ1537&amp;AK1537&amp;AL1537</f>
        <v>&lt;tr&gt;&lt;td align="left"&gt;58&lt;/td&gt;&lt;td align="left"&gt;A Bugs Life&lt;/td&gt;&lt;td&gt;The Time of your Life&lt;/td&gt;&lt;/tr&gt;</v>
      </c>
      <c r="AN1537" s="64">
        <f>IF(MAX(LEN(B1537),LEN(C1537))=0,"",MAX(LEN(B1537),LEN(C1537)))</f>
        <v>21</v>
      </c>
      <c r="AQ1537" s="44"/>
      <c r="AR1537" s="45"/>
    </row>
    <row r="1538" spans="1:44" x14ac:dyDescent="0.25">
      <c r="A1538" s="10" t="str">
        <f>N1538&amp;Q1538&amp;R1538&amp;S1538</f>
        <v>198022E</v>
      </c>
      <c r="B1538" s="35" t="s">
        <v>2203</v>
      </c>
      <c r="C1538" s="35" t="s">
        <v>2204</v>
      </c>
      <c r="D1538" s="15"/>
      <c r="E1538" s="15"/>
      <c r="F1538" s="15"/>
      <c r="G1538" s="15"/>
      <c r="H1538" s="15"/>
      <c r="I1538" s="15"/>
      <c r="J1538" s="15"/>
      <c r="K1538" s="14"/>
      <c r="L1538" s="15">
        <v>1983</v>
      </c>
      <c r="M1538" s="10"/>
      <c r="N1538" s="81">
        <v>1980</v>
      </c>
      <c r="O1538" s="10"/>
      <c r="P1538" s="15">
        <v>16</v>
      </c>
      <c r="Q1538" s="15">
        <v>2</v>
      </c>
      <c r="R1538" s="15">
        <v>2</v>
      </c>
      <c r="S1538" s="35" t="s">
        <v>87</v>
      </c>
      <c r="U1538" s="76" t="s">
        <v>3074</v>
      </c>
      <c r="V1538" s="76" t="str">
        <f>IF(B1538="","",B1538)</f>
        <v>Spandau Ballet</v>
      </c>
      <c r="W1538" s="76" t="s">
        <v>3075</v>
      </c>
      <c r="X1538" s="76" t="str">
        <f>IF(C1538="","",C1538)</f>
        <v xml:space="preserve">True </v>
      </c>
      <c r="Y1538" s="77" t="s">
        <v>3077</v>
      </c>
      <c r="Z1538" s="76">
        <f>IF(L1538="","",L1538)</f>
        <v>1983</v>
      </c>
      <c r="AA1538" s="76" t="s">
        <v>3076</v>
      </c>
      <c r="AB1538" s="76" t="str">
        <f>_xlfn.CONCAT(U1538:AA1538)</f>
        <v>&lt;table class="questions" width="290"&gt;&lt;tr&gt;&lt;td height="50"&gt;&lt;div align="center"&gt;2 Points &lt;/div&gt;&lt;/td&gt;&lt;/tr&gt;&lt;tr&gt;&lt;td height="30"&gt;&lt;div align="center"&gt;Spandau Ballet&lt;/div&gt;&lt;/td&gt;&lt;/tr&gt;&lt;tr&gt;&lt;td height="30"&gt;&lt;div align="center"&gt;True &lt;/div&gt;&lt;/td&gt;&lt;/tr&gt;&lt;tr&gt;&lt;td height="30"&gt;&lt;div align="center"&gt;&lt;/div&gt;&lt;/td&gt;&lt;/tr&gt;&lt;tr&gt;&lt;td height="30"&gt;&lt;div align="center"&gt;1983&lt;/div&gt;&lt;/td&gt;&lt;/tr&gt;&lt;/table&gt;</v>
      </c>
      <c r="AC1538" s="50" t="s">
        <v>2615</v>
      </c>
      <c r="AD1538" s="50" t="str">
        <f>IF(A1538="","","Assets/"&amp;N1538&amp;"/"&amp;Q1538&amp;"/"&amp;P1538&amp;".mp3")</f>
        <v>Assets/1980/2/16.mp3</v>
      </c>
      <c r="AE1538" s="51" t="s">
        <v>2614</v>
      </c>
      <c r="AF1538" s="50" t="str">
        <f>IF(A1538="","","Tune "&amp;66*(Q1538-1)+P1538)</f>
        <v>Tune 82</v>
      </c>
      <c r="AG1538" s="50" t="s">
        <v>2613</v>
      </c>
      <c r="AH1538" s="50" t="str">
        <f>AC1538&amp;AD1538&amp;AE1538&amp;AF1538&amp;AG1538</f>
        <v>&lt;li&gt;&lt;a href="Assets/1980/2/16.mp3"&gt;Tune 82&lt;/a&gt;&lt;/li&gt;</v>
      </c>
      <c r="AI1538" s="53" t="s">
        <v>2616</v>
      </c>
      <c r="AJ1538" s="53">
        <f>IF(A1538="","",66*(Q1538-1)+P1538)</f>
        <v>82</v>
      </c>
      <c r="AK1538" s="53" t="s">
        <v>2617</v>
      </c>
      <c r="AL1538" s="53" t="str">
        <f>IF(A1538="","",B1538&amp;"&lt;/td&gt;&lt;td&gt;"&amp;C1538&amp;"&lt;/td&gt;&lt;/tr&gt;")</f>
        <v>Spandau Ballet&lt;/td&gt;&lt;td&gt;True &lt;/td&gt;&lt;/tr&gt;</v>
      </c>
      <c r="AM1538" s="53" t="str">
        <f>AI1538&amp;AJ1538&amp;AK1538&amp;AL1538</f>
        <v>&lt;tr&gt;&lt;td align="left"&gt;82&lt;/td&gt;&lt;td align="left"&gt;Spandau Ballet&lt;/td&gt;&lt;td&gt;True &lt;/td&gt;&lt;/tr&gt;</v>
      </c>
      <c r="AN1538" s="64">
        <f>IF(MAX(LEN(B1538),LEN(C1538))=0,"",MAX(LEN(B1538),LEN(C1538)))</f>
        <v>14</v>
      </c>
    </row>
    <row r="1539" spans="1:44" x14ac:dyDescent="0.25">
      <c r="A1539" s="10" t="str">
        <f>N1539&amp;Q1539&amp;R1539&amp;S1539</f>
        <v>Xmas14K</v>
      </c>
      <c r="B1539" s="35" t="s">
        <v>2264</v>
      </c>
      <c r="C1539" s="35" t="s">
        <v>2263</v>
      </c>
      <c r="D1539" s="15"/>
      <c r="E1539" s="15"/>
      <c r="F1539" s="15"/>
      <c r="G1539" s="15"/>
      <c r="H1539" s="15"/>
      <c r="I1539" s="15"/>
      <c r="J1539" s="15"/>
      <c r="K1539" s="14"/>
      <c r="L1539" s="15">
        <v>1983</v>
      </c>
      <c r="M1539" s="10"/>
      <c r="N1539" s="6" t="s">
        <v>90</v>
      </c>
      <c r="O1539" s="10"/>
      <c r="P1539" s="15">
        <v>44</v>
      </c>
      <c r="Q1539" s="15">
        <v>1</v>
      </c>
      <c r="R1539" s="15">
        <v>4</v>
      </c>
      <c r="S1539" s="35" t="s">
        <v>1072</v>
      </c>
      <c r="U1539" s="76" t="s">
        <v>3074</v>
      </c>
      <c r="V1539" s="76" t="str">
        <f>IF(B1539="","",B1539)</f>
        <v>The Pretenders</v>
      </c>
      <c r="W1539" s="76" t="s">
        <v>3075</v>
      </c>
      <c r="X1539" s="76" t="str">
        <f>IF(C1539="","",C1539)</f>
        <v>2000 Miles</v>
      </c>
      <c r="Y1539" s="77" t="s">
        <v>3077</v>
      </c>
      <c r="Z1539" s="76">
        <f>IF(L1539="","",L1539)</f>
        <v>1983</v>
      </c>
      <c r="AA1539" s="76" t="s">
        <v>3076</v>
      </c>
      <c r="AB1539" s="76" t="str">
        <f>_xlfn.CONCAT(U1539:AA1539)</f>
        <v>&lt;table class="questions" width="290"&gt;&lt;tr&gt;&lt;td height="50"&gt;&lt;div align="center"&gt;2 Points &lt;/div&gt;&lt;/td&gt;&lt;/tr&gt;&lt;tr&gt;&lt;td height="30"&gt;&lt;div align="center"&gt;The Pretenders&lt;/div&gt;&lt;/td&gt;&lt;/tr&gt;&lt;tr&gt;&lt;td height="30"&gt;&lt;div align="center"&gt;2000 Miles&lt;/div&gt;&lt;/td&gt;&lt;/tr&gt;&lt;tr&gt;&lt;td height="30"&gt;&lt;div align="center"&gt;&lt;/div&gt;&lt;/td&gt;&lt;/tr&gt;&lt;tr&gt;&lt;td height="30"&gt;&lt;div align="center"&gt;1983&lt;/div&gt;&lt;/td&gt;&lt;/tr&gt;&lt;/table&gt;</v>
      </c>
      <c r="AC1539" s="50" t="s">
        <v>2615</v>
      </c>
      <c r="AD1539" s="50" t="str">
        <f>IF(A1539="","","Assets/"&amp;N1539&amp;"/"&amp;Q1539&amp;"/"&amp;P1539&amp;".mp3")</f>
        <v>Assets/Xmas/1/44.mp3</v>
      </c>
      <c r="AE1539" s="51" t="s">
        <v>2614</v>
      </c>
      <c r="AF1539" s="50" t="str">
        <f>IF(A1539="","","Tune "&amp;66*(Q1539-1)+P1539)</f>
        <v>Tune 44</v>
      </c>
      <c r="AG1539" s="50" t="s">
        <v>2613</v>
      </c>
      <c r="AH1539" s="50" t="str">
        <f>AC1539&amp;AD1539&amp;AE1539&amp;AF1539&amp;AG1539</f>
        <v>&lt;li&gt;&lt;a href="Assets/Xmas/1/44.mp3"&gt;Tune 44&lt;/a&gt;&lt;/li&gt;</v>
      </c>
      <c r="AI1539" s="53" t="s">
        <v>2616</v>
      </c>
      <c r="AJ1539" s="53">
        <f>IF(A1539="","",66*(Q1539-1)+P1539)</f>
        <v>44</v>
      </c>
      <c r="AK1539" s="53" t="s">
        <v>2617</v>
      </c>
      <c r="AL1539" s="53" t="str">
        <f>IF(A1539="","",B1539&amp;"&lt;/td&gt;&lt;td&gt;"&amp;C1539&amp;"&lt;/td&gt;&lt;/tr&gt;")</f>
        <v>The Pretenders&lt;/td&gt;&lt;td&gt;2000 Miles&lt;/td&gt;&lt;/tr&gt;</v>
      </c>
      <c r="AM1539" s="53" t="str">
        <f>AI1539&amp;AJ1539&amp;AK1539&amp;AL1539</f>
        <v>&lt;tr&gt;&lt;td align="left"&gt;44&lt;/td&gt;&lt;td align="left"&gt;The Pretenders&lt;/td&gt;&lt;td&gt;2000 Miles&lt;/td&gt;&lt;/tr&gt;</v>
      </c>
      <c r="AN1539" s="64">
        <f>IF(MAX(LEN(B1539),LEN(C1539))=0,"",MAX(LEN(B1539),LEN(C1539)))</f>
        <v>14</v>
      </c>
    </row>
    <row r="1540" spans="1:44" x14ac:dyDescent="0.25">
      <c r="A1540" s="10" t="str">
        <f>N1540&amp;Q1540&amp;R1540&amp;S1540</f>
        <v>2000-200416G</v>
      </c>
      <c r="B1540" s="35" t="s">
        <v>2254</v>
      </c>
      <c r="C1540" s="35" t="s">
        <v>2255</v>
      </c>
      <c r="D1540" s="15"/>
      <c r="E1540" s="15"/>
      <c r="F1540" s="15"/>
      <c r="G1540" s="15"/>
      <c r="H1540" s="15"/>
      <c r="I1540" s="15"/>
      <c r="J1540" s="15"/>
      <c r="K1540" s="14"/>
      <c r="L1540" s="15">
        <v>2001</v>
      </c>
      <c r="M1540" s="10"/>
      <c r="N1540" s="3" t="s">
        <v>2620</v>
      </c>
      <c r="O1540" s="10"/>
      <c r="P1540" s="15">
        <v>62</v>
      </c>
      <c r="Q1540" s="15">
        <v>1</v>
      </c>
      <c r="R1540" s="15">
        <v>6</v>
      </c>
      <c r="S1540" s="35" t="s">
        <v>1068</v>
      </c>
      <c r="U1540" s="76" t="s">
        <v>3074</v>
      </c>
      <c r="V1540" s="76" t="str">
        <f>IF(B1540="","",B1540)</f>
        <v>David Gray</v>
      </c>
      <c r="W1540" s="76" t="s">
        <v>3075</v>
      </c>
      <c r="X1540" s="76" t="str">
        <f>IF(C1540="","",C1540)</f>
        <v>Sail Away</v>
      </c>
      <c r="Y1540" s="77" t="s">
        <v>3077</v>
      </c>
      <c r="Z1540" s="76">
        <f>IF(L1540="","",L1540)</f>
        <v>2001</v>
      </c>
      <c r="AA1540" s="76" t="s">
        <v>3076</v>
      </c>
      <c r="AB1540" s="76" t="str">
        <f>_xlfn.CONCAT(U1540:AA1540)</f>
        <v>&lt;table class="questions" width="290"&gt;&lt;tr&gt;&lt;td height="50"&gt;&lt;div align="center"&gt;2 Points &lt;/div&gt;&lt;/td&gt;&lt;/tr&gt;&lt;tr&gt;&lt;td height="30"&gt;&lt;div align="center"&gt;David Gray&lt;/div&gt;&lt;/td&gt;&lt;/tr&gt;&lt;tr&gt;&lt;td height="30"&gt;&lt;div align="center"&gt;Sail Away&lt;/div&gt;&lt;/td&gt;&lt;/tr&gt;&lt;tr&gt;&lt;td height="30"&gt;&lt;div align="center"&gt;&lt;/div&gt;&lt;/td&gt;&lt;/tr&gt;&lt;tr&gt;&lt;td height="30"&gt;&lt;div align="center"&gt;2001&lt;/div&gt;&lt;/td&gt;&lt;/tr&gt;&lt;/table&gt;</v>
      </c>
      <c r="AC1540" s="50" t="s">
        <v>2615</v>
      </c>
      <c r="AD1540" s="50" t="str">
        <f>IF(A1540="","","Assets/"&amp;N1540&amp;"/"&amp;Q1540&amp;"/"&amp;P1540&amp;".mp3")</f>
        <v>Assets/2000-2004/1/62.mp3</v>
      </c>
      <c r="AE1540" s="51" t="s">
        <v>2614</v>
      </c>
      <c r="AF1540" s="50" t="str">
        <f>IF(A1540="","","Tune "&amp;66*(Q1540-1)+P1540)</f>
        <v>Tune 62</v>
      </c>
      <c r="AG1540" s="50" t="s">
        <v>2613</v>
      </c>
      <c r="AH1540" s="50" t="str">
        <f>AC1540&amp;AD1540&amp;AE1540&amp;AF1540&amp;AG1540</f>
        <v>&lt;li&gt;&lt;a href="Assets/2000-2004/1/62.mp3"&gt;Tune 62&lt;/a&gt;&lt;/li&gt;</v>
      </c>
      <c r="AI1540" s="53" t="s">
        <v>2616</v>
      </c>
      <c r="AJ1540" s="53">
        <f>IF(A1540="","",66*(Q1540-1)+P1540)</f>
        <v>62</v>
      </c>
      <c r="AK1540" s="53" t="s">
        <v>2617</v>
      </c>
      <c r="AL1540" s="53" t="str">
        <f>IF(A1540="","",B1540&amp;"&lt;/td&gt;&lt;td&gt;"&amp;C1540&amp;"&lt;/td&gt;&lt;/tr&gt;")</f>
        <v>David Gray&lt;/td&gt;&lt;td&gt;Sail Away&lt;/td&gt;&lt;/tr&gt;</v>
      </c>
      <c r="AM1540" s="53" t="str">
        <f>AI1540&amp;AJ1540&amp;AK1540&amp;AL1540</f>
        <v>&lt;tr&gt;&lt;td align="left"&gt;62&lt;/td&gt;&lt;td align="left"&gt;David Gray&lt;/td&gt;&lt;td&gt;Sail Away&lt;/td&gt;&lt;/tr&gt;</v>
      </c>
      <c r="AN1540" s="64">
        <f>IF(MAX(LEN(B1540),LEN(C1540))=0,"",MAX(LEN(B1540),LEN(C1540)))</f>
        <v>10</v>
      </c>
    </row>
    <row r="1541" spans="1:44" x14ac:dyDescent="0.25">
      <c r="A1541" s="10" t="str">
        <f>N1541&amp;Q1541&amp;R1541&amp;S1541</f>
        <v>197016H</v>
      </c>
      <c r="B1541" s="60" t="s">
        <v>716</v>
      </c>
      <c r="C1541" s="60" t="s">
        <v>2967</v>
      </c>
      <c r="D1541" s="15"/>
      <c r="E1541" s="15"/>
      <c r="F1541" s="15"/>
      <c r="G1541" s="15"/>
      <c r="H1541" s="15"/>
      <c r="I1541" s="15"/>
      <c r="J1541" s="15"/>
      <c r="K1541" s="14"/>
      <c r="L1541" s="15">
        <v>1975</v>
      </c>
      <c r="M1541" s="10"/>
      <c r="N1541" s="81">
        <v>1970</v>
      </c>
      <c r="O1541" s="10"/>
      <c r="P1541" s="15">
        <v>63</v>
      </c>
      <c r="Q1541" s="15">
        <v>1</v>
      </c>
      <c r="R1541" s="15">
        <v>6</v>
      </c>
      <c r="S1541" s="60" t="s">
        <v>1069</v>
      </c>
      <c r="U1541" s="76" t="s">
        <v>3074</v>
      </c>
      <c r="V1541" s="76" t="str">
        <f>IF(B1541="","",B1541)</f>
        <v>Pink Floyd</v>
      </c>
      <c r="W1541" s="76" t="s">
        <v>3075</v>
      </c>
      <c r="X1541" s="76" t="str">
        <f>IF(C1541="","",C1541)</f>
        <v>Wish You Were Here</v>
      </c>
      <c r="Y1541" s="77" t="s">
        <v>3077</v>
      </c>
      <c r="Z1541" s="76">
        <f>IF(L1541="","",L1541)</f>
        <v>1975</v>
      </c>
      <c r="AA1541" s="76" t="s">
        <v>3076</v>
      </c>
      <c r="AB1541" s="76" t="str">
        <f>_xlfn.CONCAT(U1541:AA1541)</f>
        <v>&lt;table class="questions" width="290"&gt;&lt;tr&gt;&lt;td height="50"&gt;&lt;div align="center"&gt;2 Points &lt;/div&gt;&lt;/td&gt;&lt;/tr&gt;&lt;tr&gt;&lt;td height="30"&gt;&lt;div align="center"&gt;Pink Floyd&lt;/div&gt;&lt;/td&gt;&lt;/tr&gt;&lt;tr&gt;&lt;td height="30"&gt;&lt;div align="center"&gt;Wish You Were Here&lt;/div&gt;&lt;/td&gt;&lt;/tr&gt;&lt;tr&gt;&lt;td height="30"&gt;&lt;div align="center"&gt;&lt;/div&gt;&lt;/td&gt;&lt;/tr&gt;&lt;tr&gt;&lt;td height="30"&gt;&lt;div align="center"&gt;1975&lt;/div&gt;&lt;/td&gt;&lt;/tr&gt;&lt;/table&gt;</v>
      </c>
      <c r="AC1541" s="50" t="s">
        <v>2615</v>
      </c>
      <c r="AD1541" s="50" t="str">
        <f>IF(A1541="","","Assets/"&amp;N1541&amp;"/"&amp;Q1541&amp;"/"&amp;P1541&amp;".mp3")</f>
        <v>Assets/1970/1/63.mp3</v>
      </c>
      <c r="AE1541" s="51" t="s">
        <v>2614</v>
      </c>
      <c r="AF1541" s="50" t="str">
        <f>IF(A1541="","","Tune "&amp;66*(Q1541-1)+P1541)</f>
        <v>Tune 63</v>
      </c>
      <c r="AG1541" s="50" t="s">
        <v>2613</v>
      </c>
      <c r="AH1541" s="50" t="str">
        <f>AC1541&amp;AD1541&amp;AE1541&amp;AF1541&amp;AG1541</f>
        <v>&lt;li&gt;&lt;a href="Assets/1970/1/63.mp3"&gt;Tune 63&lt;/a&gt;&lt;/li&gt;</v>
      </c>
      <c r="AI1541" s="53" t="s">
        <v>2616</v>
      </c>
      <c r="AJ1541" s="53">
        <f>IF(A1541="","",66*(Q1541-1)+P1541)</f>
        <v>63</v>
      </c>
      <c r="AK1541" s="53" t="s">
        <v>2617</v>
      </c>
      <c r="AL1541" s="53" t="str">
        <f>IF(A1541="","",B1541&amp;"&lt;/td&gt;&lt;td&gt;"&amp;C1541&amp;"&lt;/td&gt;&lt;/tr&gt;")</f>
        <v>Pink Floyd&lt;/td&gt;&lt;td&gt;Wish You Were Here&lt;/td&gt;&lt;/tr&gt;</v>
      </c>
      <c r="AM1541" s="53" t="str">
        <f>AI1541&amp;AJ1541&amp;AK1541&amp;AL1541</f>
        <v>&lt;tr&gt;&lt;td align="left"&gt;63&lt;/td&gt;&lt;td align="left"&gt;Pink Floyd&lt;/td&gt;&lt;td&gt;Wish You Were Here&lt;/td&gt;&lt;/tr&gt;</v>
      </c>
      <c r="AN1541" s="64">
        <f>IF(MAX(LEN(B1541),LEN(C1541))=0,"",MAX(LEN(B1541),LEN(C1541)))</f>
        <v>18</v>
      </c>
    </row>
    <row r="1542" spans="1:44" x14ac:dyDescent="0.25">
      <c r="A1542" s="10" t="str">
        <f>N1542&amp;Q1542&amp;R1542&amp;S1542</f>
        <v>TV23G</v>
      </c>
      <c r="B1542" s="35" t="s">
        <v>2239</v>
      </c>
      <c r="C1542" s="15"/>
      <c r="D1542" s="15"/>
      <c r="E1542" s="15"/>
      <c r="F1542" s="15"/>
      <c r="G1542" s="15"/>
      <c r="H1542" s="15"/>
      <c r="I1542" s="15"/>
      <c r="J1542" s="15"/>
      <c r="K1542" s="14"/>
      <c r="L1542" s="15"/>
      <c r="M1542" s="10"/>
      <c r="N1542" s="8" t="s">
        <v>667</v>
      </c>
      <c r="O1542" s="10"/>
      <c r="P1542" s="15">
        <v>29</v>
      </c>
      <c r="Q1542" s="15">
        <v>2</v>
      </c>
      <c r="R1542" s="15">
        <v>3</v>
      </c>
      <c r="S1542" s="35" t="s">
        <v>1068</v>
      </c>
      <c r="U1542" s="76" t="s">
        <v>3074</v>
      </c>
      <c r="V1542" s="76" t="str">
        <f>IF(B1542="","",B1542)</f>
        <v>The One Show</v>
      </c>
      <c r="W1542" s="76" t="s">
        <v>3075</v>
      </c>
      <c r="X1542" s="76" t="str">
        <f>IF(C1542="","",C1542)</f>
        <v/>
      </c>
      <c r="Y1542" s="77" t="s">
        <v>3077</v>
      </c>
      <c r="Z1542" s="76" t="str">
        <f>IF(L1542="","",L1542)</f>
        <v/>
      </c>
      <c r="AA1542" s="76" t="s">
        <v>3076</v>
      </c>
      <c r="AB1542" s="76" t="str">
        <f>_xlfn.CONCAT(U1542:AA1542)</f>
        <v>&lt;table class="questions" width="290"&gt;&lt;tr&gt;&lt;td height="50"&gt;&lt;div align="center"&gt;2 Points &lt;/div&gt;&lt;/td&gt;&lt;/tr&gt;&lt;tr&gt;&lt;td height="30"&gt;&lt;div align="center"&gt;The One Show&lt;/div&gt;&lt;/td&gt;&lt;/tr&gt;&lt;tr&gt;&lt;td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42" s="50" t="s">
        <v>2615</v>
      </c>
      <c r="AD1542" s="50" t="str">
        <f>IF(A1542="","","Assets/"&amp;N1542&amp;"/"&amp;Q1542&amp;"/"&amp;P1542&amp;".mp3")</f>
        <v>Assets/TV/2/29.mp3</v>
      </c>
      <c r="AE1542" s="51" t="s">
        <v>2614</v>
      </c>
      <c r="AF1542" s="50" t="str">
        <f>IF(A1542="","","Tune "&amp;66*(Q1542-1)+P1542)</f>
        <v>Tune 95</v>
      </c>
      <c r="AG1542" s="50" t="s">
        <v>2613</v>
      </c>
      <c r="AH1542" s="50" t="str">
        <f>AC1542&amp;AD1542&amp;AE1542&amp;AF1542&amp;AG1542</f>
        <v>&lt;li&gt;&lt;a href="Assets/TV/2/29.mp3"&gt;Tune 95&lt;/a&gt;&lt;/li&gt;</v>
      </c>
      <c r="AI1542" s="53" t="s">
        <v>2616</v>
      </c>
      <c r="AJ1542" s="53">
        <f>IF(A1542="","",66*(Q1542-1)+P1542)</f>
        <v>95</v>
      </c>
      <c r="AK1542" s="53" t="s">
        <v>2617</v>
      </c>
      <c r="AL1542" s="53" t="str">
        <f>IF(A1542="","",B1542&amp;"&lt;/td&gt;&lt;td&gt;"&amp;C1542&amp;"&lt;/td&gt;&lt;/tr&gt;")</f>
        <v>The One Show&lt;/td&gt;&lt;td&gt;&lt;/td&gt;&lt;/tr&gt;</v>
      </c>
      <c r="AM1542" s="53" t="str">
        <f>AI1542&amp;AJ1542&amp;AK1542&amp;AL1542</f>
        <v>&lt;tr&gt;&lt;td align="left"&gt;95&lt;/td&gt;&lt;td align="left"&gt;The One Show&lt;/td&gt;&lt;td&gt;&lt;/td&gt;&lt;/tr&gt;</v>
      </c>
      <c r="AN1542" s="64">
        <f>IF(MAX(LEN(B1542),LEN(C1542))=0,"",MAX(LEN(B1542),LEN(C1542)))</f>
        <v>12</v>
      </c>
    </row>
    <row r="1543" spans="1:44" x14ac:dyDescent="0.25">
      <c r="A1543" s="10" t="str">
        <f>N1543&amp;Q1543&amp;R1543&amp;S1543</f>
        <v>196021B</v>
      </c>
      <c r="B1543" s="35" t="s">
        <v>2108</v>
      </c>
      <c r="C1543" s="35" t="s">
        <v>2109</v>
      </c>
      <c r="D1543" s="35" t="s">
        <v>672</v>
      </c>
      <c r="E1543" s="35" t="s">
        <v>682</v>
      </c>
      <c r="F1543" s="15"/>
      <c r="G1543" s="15"/>
      <c r="H1543" s="15"/>
      <c r="I1543" s="15"/>
      <c r="J1543" s="15"/>
      <c r="K1543" s="14"/>
      <c r="L1543" s="15">
        <v>1967</v>
      </c>
      <c r="M1543" s="10"/>
      <c r="N1543" s="81">
        <v>1960</v>
      </c>
      <c r="O1543" s="10"/>
      <c r="P1543" s="15">
        <v>2</v>
      </c>
      <c r="Q1543" s="15">
        <v>2</v>
      </c>
      <c r="R1543" s="15">
        <v>1</v>
      </c>
      <c r="S1543" s="35" t="s">
        <v>85</v>
      </c>
      <c r="U1543" s="76" t="s">
        <v>3074</v>
      </c>
      <c r="V1543" s="76" t="str">
        <f>IF(B1543="","",B1543)</f>
        <v>The Doors</v>
      </c>
      <c r="W1543" s="76" t="s">
        <v>3075</v>
      </c>
      <c r="X1543" s="76" t="str">
        <f>IF(C1543="","",C1543)</f>
        <v>Light My Fire</v>
      </c>
      <c r="Y1543" s="77" t="s">
        <v>3077</v>
      </c>
      <c r="Z1543" s="76">
        <f>IF(L1543="","",L1543)</f>
        <v>1967</v>
      </c>
      <c r="AA1543" s="76" t="s">
        <v>3076</v>
      </c>
      <c r="AB1543" s="76" t="str">
        <f>_xlfn.CONCAT(U1543:AA1543)</f>
        <v>&lt;table class="questions" width="290"&gt;&lt;tr&gt;&lt;td height="50"&gt;&lt;div align="center"&gt;2 Points &lt;/div&gt;&lt;/td&gt;&lt;/tr&gt;&lt;tr&gt;&lt;td height="30"&gt;&lt;div align="center"&gt;The Doors&lt;/div&gt;&lt;/td&gt;&lt;/tr&gt;&lt;tr&gt;&lt;td height="30"&gt;&lt;div align="center"&gt;Light My Fire&lt;/div&gt;&lt;/td&gt;&lt;/tr&gt;&lt;tr&gt;&lt;td height="30"&gt;&lt;div align="center"&gt;&lt;/div&gt;&lt;/td&gt;&lt;/tr&gt;&lt;tr&gt;&lt;td height="30"&gt;&lt;div align="center"&gt;1967&lt;/div&gt;&lt;/td&gt;&lt;/tr&gt;&lt;/table&gt;</v>
      </c>
      <c r="AC1543" s="50" t="s">
        <v>2615</v>
      </c>
      <c r="AD1543" s="50" t="str">
        <f>IF(A1543="","","Assets/"&amp;N1543&amp;"/"&amp;Q1543&amp;"/"&amp;P1543&amp;".mp3")</f>
        <v>Assets/1960/2/2.mp3</v>
      </c>
      <c r="AE1543" s="51" t="s">
        <v>2614</v>
      </c>
      <c r="AF1543" s="50" t="str">
        <f>IF(A1543="","","Tune "&amp;66*(Q1543-1)+P1543)</f>
        <v>Tune 68</v>
      </c>
      <c r="AG1543" s="50" t="s">
        <v>2613</v>
      </c>
      <c r="AH1543" s="50" t="str">
        <f>AC1543&amp;AD1543&amp;AE1543&amp;AF1543&amp;AG1543</f>
        <v>&lt;li&gt;&lt;a href="Assets/1960/2/2.mp3"&gt;Tune 68&lt;/a&gt;&lt;/li&gt;</v>
      </c>
      <c r="AI1543" s="53" t="s">
        <v>2616</v>
      </c>
      <c r="AJ1543" s="53">
        <f>IF(A1543="","",66*(Q1543-1)+P1543)</f>
        <v>68</v>
      </c>
      <c r="AK1543" s="53" t="s">
        <v>2617</v>
      </c>
      <c r="AL1543" s="53" t="str">
        <f>IF(A1543="","",B1543&amp;"&lt;/td&gt;&lt;td&gt;"&amp;C1543&amp;"&lt;/td&gt;&lt;/tr&gt;")</f>
        <v>The Doors&lt;/td&gt;&lt;td&gt;Light My Fire&lt;/td&gt;&lt;/tr&gt;</v>
      </c>
      <c r="AM1543" s="53" t="str">
        <f>AI1543&amp;AJ1543&amp;AK1543&amp;AL1543</f>
        <v>&lt;tr&gt;&lt;td align="left"&gt;68&lt;/td&gt;&lt;td align="left"&gt;The Doors&lt;/td&gt;&lt;td&gt;Light My Fire&lt;/td&gt;&lt;/tr&gt;</v>
      </c>
      <c r="AN1543" s="64">
        <f>IF(MAX(LEN(B1543),LEN(C1543))=0,"",MAX(LEN(B1543),LEN(C1543)))</f>
        <v>13</v>
      </c>
    </row>
    <row r="1544" spans="1:44" x14ac:dyDescent="0.25">
      <c r="A1544" s="10" t="str">
        <f>N1544&amp;Q1544&amp;R1544&amp;S1544</f>
        <v>Gayicons14H</v>
      </c>
      <c r="B1544" s="15" t="s">
        <v>2523</v>
      </c>
      <c r="C1544" s="15" t="s">
        <v>2539</v>
      </c>
      <c r="D1544" s="15"/>
      <c r="E1544" s="15"/>
      <c r="F1544" s="15"/>
      <c r="G1544" s="15"/>
      <c r="H1544" s="15"/>
      <c r="I1544" s="15"/>
      <c r="J1544" s="15"/>
      <c r="K1544" s="14"/>
      <c r="L1544" s="15">
        <v>1975</v>
      </c>
      <c r="M1544" s="10"/>
      <c r="N1544" s="48" t="s">
        <v>2611</v>
      </c>
      <c r="O1544" s="10"/>
      <c r="P1544" s="15">
        <v>41</v>
      </c>
      <c r="Q1544" s="15">
        <v>1</v>
      </c>
      <c r="R1544" s="15">
        <v>4</v>
      </c>
      <c r="S1544" s="35" t="s">
        <v>1069</v>
      </c>
      <c r="U1544" s="76" t="s">
        <v>3074</v>
      </c>
      <c r="V1544" s="76" t="str">
        <f>IF(B1544="","",B1544)</f>
        <v xml:space="preserve">The Rocky Horror Picture Show </v>
      </c>
      <c r="W1544" s="76" t="s">
        <v>3075</v>
      </c>
      <c r="X1544" s="76" t="str">
        <f>IF(C1544="","",C1544)</f>
        <v>Sweet Transvestite</v>
      </c>
      <c r="Y1544" s="77" t="s">
        <v>3077</v>
      </c>
      <c r="Z1544" s="76">
        <f>IF(L1544="","",L1544)</f>
        <v>1975</v>
      </c>
      <c r="AA1544" s="76" t="s">
        <v>3076</v>
      </c>
      <c r="AB1544" s="76" t="str">
        <f>_xlfn.CONCAT(U1544:AA1544)</f>
        <v>&lt;table class="questions" width="290"&gt;&lt;tr&gt;&lt;td height="50"&gt;&lt;div align="center"&gt;2 Points &lt;/div&gt;&lt;/td&gt;&lt;/tr&gt;&lt;tr&gt;&lt;td height="30"&gt;&lt;div align="center"&gt;The Rocky Horror Picture Show &lt;/div&gt;&lt;/td&gt;&lt;/tr&gt;&lt;tr&gt;&lt;td height="30"&gt;&lt;div align="center"&gt;Sweet Transvestite&lt;/div&gt;&lt;/td&gt;&lt;/tr&gt;&lt;tr&gt;&lt;td height="30"&gt;&lt;div align="center"&gt;&lt;/div&gt;&lt;/td&gt;&lt;/tr&gt;&lt;tr&gt;&lt;td height="30"&gt;&lt;div align="center"&gt;1975&lt;/div&gt;&lt;/td&gt;&lt;/tr&gt;&lt;/table&gt;</v>
      </c>
      <c r="AC1544" s="50" t="s">
        <v>2615</v>
      </c>
      <c r="AD1544" s="50" t="str">
        <f>IF(A1544="","","Assets/"&amp;N1544&amp;"/"&amp;Q1544&amp;"/"&amp;P1544&amp;".mp3")</f>
        <v>Assets/Gayicons/1/41.mp3</v>
      </c>
      <c r="AE1544" s="51" t="s">
        <v>2614</v>
      </c>
      <c r="AF1544" s="50" t="str">
        <f>IF(A1544="","","Tune "&amp;66*(Q1544-1)+P1544)</f>
        <v>Tune 41</v>
      </c>
      <c r="AG1544" s="50" t="s">
        <v>2613</v>
      </c>
      <c r="AH1544" s="50" t="str">
        <f>AC1544&amp;AD1544&amp;AE1544&amp;AF1544&amp;AG1544</f>
        <v>&lt;li&gt;&lt;a href="Assets/Gayicons/1/41.mp3"&gt;Tune 41&lt;/a&gt;&lt;/li&gt;</v>
      </c>
      <c r="AI1544" s="53" t="s">
        <v>2616</v>
      </c>
      <c r="AJ1544" s="53">
        <f>IF(A1544="","",66*(Q1544-1)+P1544)</f>
        <v>41</v>
      </c>
      <c r="AK1544" s="53" t="s">
        <v>2617</v>
      </c>
      <c r="AL1544" s="53" t="str">
        <f>IF(A1544="","",B1544&amp;"&lt;/td&gt;&lt;td&gt;"&amp;C1544&amp;"&lt;/td&gt;&lt;/tr&gt;")</f>
        <v>The Rocky Horror Picture Show &lt;/td&gt;&lt;td&gt;Sweet Transvestite&lt;/td&gt;&lt;/tr&gt;</v>
      </c>
      <c r="AM1544" s="53" t="str">
        <f>AI1544&amp;AJ1544&amp;AK1544&amp;AL1544</f>
        <v>&lt;tr&gt;&lt;td align="left"&gt;41&lt;/td&gt;&lt;td align="left"&gt;The Rocky Horror Picture Show &lt;/td&gt;&lt;td&gt;Sweet Transvestite&lt;/td&gt;&lt;/tr&gt;</v>
      </c>
      <c r="AN1544" s="64">
        <f>IF(MAX(LEN(B1544),LEN(C1544))=0,"",MAX(LEN(B1544),LEN(C1544)))</f>
        <v>30</v>
      </c>
    </row>
    <row r="1545" spans="1:44" x14ac:dyDescent="0.25">
      <c r="A1545" s="10" t="str">
        <f>N1545&amp;Q1545&amp;R1545&amp;S1545</f>
        <v>196021C</v>
      </c>
      <c r="B1545" s="35" t="s">
        <v>2134</v>
      </c>
      <c r="C1545" s="35" t="s">
        <v>2136</v>
      </c>
      <c r="D1545" s="35" t="s">
        <v>672</v>
      </c>
      <c r="E1545" s="35" t="s">
        <v>682</v>
      </c>
      <c r="F1545" s="15"/>
      <c r="G1545" s="15"/>
      <c r="H1545" s="15"/>
      <c r="I1545" s="15"/>
      <c r="J1545" s="15"/>
      <c r="K1545" s="14"/>
      <c r="L1545" s="15">
        <v>1969</v>
      </c>
      <c r="M1545" s="10"/>
      <c r="N1545" s="81">
        <v>1960</v>
      </c>
      <c r="O1545" s="10"/>
      <c r="P1545" s="15">
        <v>3</v>
      </c>
      <c r="Q1545" s="15">
        <v>2</v>
      </c>
      <c r="R1545" s="15">
        <v>1</v>
      </c>
      <c r="S1545" s="35" t="s">
        <v>89</v>
      </c>
      <c r="U1545" s="76" t="s">
        <v>3074</v>
      </c>
      <c r="V1545" s="76" t="str">
        <f>IF(B1545="","",B1545)</f>
        <v>David Bowie</v>
      </c>
      <c r="W1545" s="76" t="s">
        <v>3075</v>
      </c>
      <c r="X1545" s="76" t="str">
        <f>IF(C1545="","",C1545)</f>
        <v>Space Oddity</v>
      </c>
      <c r="Y1545" s="77" t="s">
        <v>3077</v>
      </c>
      <c r="Z1545" s="76">
        <f>IF(L1545="","",L1545)</f>
        <v>1969</v>
      </c>
      <c r="AA1545" s="76" t="s">
        <v>3076</v>
      </c>
      <c r="AB1545" s="76" t="str">
        <f>_xlfn.CONCAT(U1545:AA1545)</f>
        <v>&lt;table class="questions" width="290"&gt;&lt;tr&gt;&lt;td height="50"&gt;&lt;div align="center"&gt;2 Points &lt;/div&gt;&lt;/td&gt;&lt;/tr&gt;&lt;tr&gt;&lt;td height="30"&gt;&lt;div align="center"&gt;David Bowie&lt;/div&gt;&lt;/td&gt;&lt;/tr&gt;&lt;tr&gt;&lt;td height="30"&gt;&lt;div align="center"&gt;Space Oddity&lt;/div&gt;&lt;/td&gt;&lt;/tr&gt;&lt;tr&gt;&lt;td height="30"&gt;&lt;div align="center"&gt;&lt;/div&gt;&lt;/td&gt;&lt;/tr&gt;&lt;tr&gt;&lt;td height="30"&gt;&lt;div align="center"&gt;1969&lt;/div&gt;&lt;/td&gt;&lt;/tr&gt;&lt;/table&gt;</v>
      </c>
      <c r="AC1545" s="50" t="s">
        <v>2615</v>
      </c>
      <c r="AD1545" s="50" t="str">
        <f>IF(A1545="","","Assets/"&amp;N1545&amp;"/"&amp;Q1545&amp;"/"&amp;P1545&amp;".mp3")</f>
        <v>Assets/1960/2/3.mp3</v>
      </c>
      <c r="AE1545" s="51" t="s">
        <v>2614</v>
      </c>
      <c r="AF1545" s="50" t="str">
        <f>IF(A1545="","","Tune "&amp;66*(Q1545-1)+P1545)</f>
        <v>Tune 69</v>
      </c>
      <c r="AG1545" s="50" t="s">
        <v>2613</v>
      </c>
      <c r="AH1545" s="50" t="str">
        <f>AC1545&amp;AD1545&amp;AE1545&amp;AF1545&amp;AG1545</f>
        <v>&lt;li&gt;&lt;a href="Assets/1960/2/3.mp3"&gt;Tune 69&lt;/a&gt;&lt;/li&gt;</v>
      </c>
      <c r="AI1545" s="53" t="s">
        <v>2616</v>
      </c>
      <c r="AJ1545" s="53">
        <f>IF(A1545="","",66*(Q1545-1)+P1545)</f>
        <v>69</v>
      </c>
      <c r="AK1545" s="53" t="s">
        <v>2617</v>
      </c>
      <c r="AL1545" s="53" t="str">
        <f>IF(A1545="","",B1545&amp;"&lt;/td&gt;&lt;td&gt;"&amp;C1545&amp;"&lt;/td&gt;&lt;/tr&gt;")</f>
        <v>David Bowie&lt;/td&gt;&lt;td&gt;Space Oddity&lt;/td&gt;&lt;/tr&gt;</v>
      </c>
      <c r="AM1545" s="53" t="str">
        <f>AI1545&amp;AJ1545&amp;AK1545&amp;AL1545</f>
        <v>&lt;tr&gt;&lt;td align="left"&gt;69&lt;/td&gt;&lt;td align="left"&gt;David Bowie&lt;/td&gt;&lt;td&gt;Space Oddity&lt;/td&gt;&lt;/tr&gt;</v>
      </c>
      <c r="AN1545" s="64">
        <f>IF(MAX(LEN(B1545),LEN(C1545))=0,"",MAX(LEN(B1545),LEN(C1545)))</f>
        <v>12</v>
      </c>
    </row>
    <row r="1546" spans="1:44" x14ac:dyDescent="0.25">
      <c r="A1546" s="10" t="str">
        <f>N1546&amp;Q1546&amp;R1546&amp;S1546</f>
        <v>Rock22E</v>
      </c>
      <c r="B1546" s="35" t="s">
        <v>1718</v>
      </c>
      <c r="C1546" s="35" t="s">
        <v>1719</v>
      </c>
      <c r="D1546" s="35" t="s">
        <v>672</v>
      </c>
      <c r="E1546" s="35" t="s">
        <v>682</v>
      </c>
      <c r="F1546" s="15"/>
      <c r="G1546" s="15"/>
      <c r="H1546" s="15"/>
      <c r="I1546" s="15"/>
      <c r="J1546" s="15"/>
      <c r="K1546" s="14"/>
      <c r="L1546" s="15">
        <v>1990</v>
      </c>
      <c r="M1546" s="10"/>
      <c r="N1546" s="36" t="s">
        <v>1067</v>
      </c>
      <c r="O1546" s="10"/>
      <c r="P1546" s="15">
        <v>16</v>
      </c>
      <c r="Q1546" s="15">
        <v>2</v>
      </c>
      <c r="R1546" s="15">
        <v>2</v>
      </c>
      <c r="S1546" s="35" t="s">
        <v>87</v>
      </c>
      <c r="U1546" s="76" t="s">
        <v>3074</v>
      </c>
      <c r="V1546" s="76" t="str">
        <f>IF(B1546="","",B1546)</f>
        <v>The Scorpions</v>
      </c>
      <c r="W1546" s="76" t="s">
        <v>3075</v>
      </c>
      <c r="X1546" s="76" t="str">
        <f>IF(C1546="","",C1546)</f>
        <v>Wind of Change</v>
      </c>
      <c r="Y1546" s="77" t="s">
        <v>3077</v>
      </c>
      <c r="Z1546" s="76">
        <f>IF(L1546="","",L1546)</f>
        <v>1990</v>
      </c>
      <c r="AA1546" s="76" t="s">
        <v>3076</v>
      </c>
      <c r="AB1546" s="76" t="str">
        <f>_xlfn.CONCAT(U1546:AA1546)</f>
        <v>&lt;table class="questions" width="290"&gt;&lt;tr&gt;&lt;td height="50"&gt;&lt;div align="center"&gt;2 Points &lt;/div&gt;&lt;/td&gt;&lt;/tr&gt;&lt;tr&gt;&lt;td height="30"&gt;&lt;div align="center"&gt;The Scorpions&lt;/div&gt;&lt;/td&gt;&lt;/tr&gt;&lt;tr&gt;&lt;td height="30"&gt;&lt;div align="center"&gt;Wind of Change&lt;/div&gt;&lt;/td&gt;&lt;/tr&gt;&lt;tr&gt;&lt;td height="30"&gt;&lt;div align="center"&gt;&lt;/div&gt;&lt;/td&gt;&lt;/tr&gt;&lt;tr&gt;&lt;td height="30"&gt;&lt;div align="center"&gt;1990&lt;/div&gt;&lt;/td&gt;&lt;/tr&gt;&lt;/table&gt;</v>
      </c>
      <c r="AC1546" s="50" t="s">
        <v>2615</v>
      </c>
      <c r="AD1546" s="50" t="str">
        <f>IF(A1546="","","Assets/"&amp;N1546&amp;"/"&amp;Q1546&amp;"/"&amp;P1546&amp;".mp3")</f>
        <v>Assets/Rock/2/16.mp3</v>
      </c>
      <c r="AE1546" s="51" t="s">
        <v>2614</v>
      </c>
      <c r="AF1546" s="50" t="str">
        <f>IF(A1546="","","Tune "&amp;66*(Q1546-1)+P1546)</f>
        <v>Tune 82</v>
      </c>
      <c r="AG1546" s="50" t="s">
        <v>2613</v>
      </c>
      <c r="AH1546" s="50" t="str">
        <f>AC1546&amp;AD1546&amp;AE1546&amp;AF1546&amp;AG1546</f>
        <v>&lt;li&gt;&lt;a href="Assets/Rock/2/16.mp3"&gt;Tune 82&lt;/a&gt;&lt;/li&gt;</v>
      </c>
      <c r="AI1546" s="53" t="s">
        <v>2616</v>
      </c>
      <c r="AJ1546" s="53">
        <f>IF(A1546="","",66*(Q1546-1)+P1546)</f>
        <v>82</v>
      </c>
      <c r="AK1546" s="53" t="s">
        <v>2617</v>
      </c>
      <c r="AL1546" s="53" t="str">
        <f>IF(A1546="","",B1546&amp;"&lt;/td&gt;&lt;td&gt;"&amp;C1546&amp;"&lt;/td&gt;&lt;/tr&gt;")</f>
        <v>The Scorpions&lt;/td&gt;&lt;td&gt;Wind of Change&lt;/td&gt;&lt;/tr&gt;</v>
      </c>
      <c r="AM1546" s="53" t="str">
        <f>AI1546&amp;AJ1546&amp;AK1546&amp;AL1546</f>
        <v>&lt;tr&gt;&lt;td align="left"&gt;82&lt;/td&gt;&lt;td align="left"&gt;The Scorpions&lt;/td&gt;&lt;td&gt;Wind of Change&lt;/td&gt;&lt;/tr&gt;</v>
      </c>
      <c r="AN1546" s="64">
        <f>IF(MAX(LEN(B1546),LEN(C1546))=0,"",MAX(LEN(B1546),LEN(C1546)))</f>
        <v>14</v>
      </c>
    </row>
    <row r="1547" spans="1:44" x14ac:dyDescent="0.25">
      <c r="A1547" s="10" t="str">
        <f>N1547&amp;Q1547&amp;R1547&amp;S1547</f>
        <v>2010-201434J</v>
      </c>
      <c r="B1547" s="35" t="s">
        <v>1077</v>
      </c>
      <c r="C1547" s="35" t="s">
        <v>18</v>
      </c>
      <c r="D1547" s="35" t="s">
        <v>672</v>
      </c>
      <c r="E1547" s="35" t="s">
        <v>682</v>
      </c>
      <c r="F1547" s="15"/>
      <c r="G1547" s="15"/>
      <c r="H1547" s="15"/>
      <c r="I1547" s="15"/>
      <c r="J1547" s="15"/>
      <c r="K1547" s="14"/>
      <c r="L1547" s="15">
        <v>2014</v>
      </c>
      <c r="M1547" s="10"/>
      <c r="N1547" s="3" t="s">
        <v>2622</v>
      </c>
      <c r="O1547" s="10"/>
      <c r="P1547" s="15">
        <v>43</v>
      </c>
      <c r="Q1547" s="15">
        <v>3</v>
      </c>
      <c r="R1547" s="15">
        <v>4</v>
      </c>
      <c r="S1547" s="35" t="s">
        <v>1071</v>
      </c>
      <c r="U1547" s="76" t="s">
        <v>3074</v>
      </c>
      <c r="V1547" s="76" t="str">
        <f>IF(B1547="","",B1547)</f>
        <v>Avicii</v>
      </c>
      <c r="W1547" s="76" t="s">
        <v>3075</v>
      </c>
      <c r="X1547" s="76" t="str">
        <f>IF(C1547="","",C1547)</f>
        <v>The Nights</v>
      </c>
      <c r="Y1547" s="77" t="s">
        <v>3077</v>
      </c>
      <c r="Z1547" s="76">
        <f>IF(L1547="","",L1547)</f>
        <v>2014</v>
      </c>
      <c r="AA1547" s="76" t="s">
        <v>3076</v>
      </c>
      <c r="AB1547" s="76" t="str">
        <f>_xlfn.CONCAT(U1547:AA1547)</f>
        <v>&lt;table class="questions" width="290"&gt;&lt;tr&gt;&lt;td height="50"&gt;&lt;div align="center"&gt;2 Points &lt;/div&gt;&lt;/td&gt;&lt;/tr&gt;&lt;tr&gt;&lt;td height="30"&gt;&lt;div align="center"&gt;Avicii&lt;/div&gt;&lt;/td&gt;&lt;/tr&gt;&lt;tr&gt;&lt;td height="30"&gt;&lt;div align="center"&gt;The Nights&lt;/div&gt;&lt;/td&gt;&lt;/tr&gt;&lt;tr&gt;&lt;td height="30"&gt;&lt;div align="center"&gt;&lt;/div&gt;&lt;/td&gt;&lt;/tr&gt;&lt;tr&gt;&lt;td height="30"&gt;&lt;div align="center"&gt;2014&lt;/div&gt;&lt;/td&gt;&lt;/tr&gt;&lt;/table&gt;</v>
      </c>
      <c r="AC1547" s="50" t="s">
        <v>2615</v>
      </c>
      <c r="AD1547" s="50" t="str">
        <f>IF(A1547="","","Assets/"&amp;N1547&amp;"/"&amp;Q1547&amp;"/"&amp;P1547&amp;".mp3")</f>
        <v>Assets/2010-2014/3/43.mp3</v>
      </c>
      <c r="AE1547" s="51" t="s">
        <v>2614</v>
      </c>
      <c r="AF1547" s="50" t="str">
        <f>IF(A1547="","","Tune "&amp;66*(Q1547-1)+P1547)</f>
        <v>Tune 175</v>
      </c>
      <c r="AG1547" s="50" t="s">
        <v>2613</v>
      </c>
      <c r="AH1547" s="50" t="str">
        <f>AC1547&amp;AD1547&amp;AE1547&amp;AF1547&amp;AG1547</f>
        <v>&lt;li&gt;&lt;a href="Assets/2010-2014/3/43.mp3"&gt;Tune 175&lt;/a&gt;&lt;/li&gt;</v>
      </c>
      <c r="AI1547" s="53" t="s">
        <v>2616</v>
      </c>
      <c r="AJ1547" s="53">
        <f>IF(A1547="","",66*(Q1547-1)+P1547)</f>
        <v>175</v>
      </c>
      <c r="AK1547" s="53" t="s">
        <v>2617</v>
      </c>
      <c r="AL1547" s="53" t="str">
        <f>IF(A1547="","",B1547&amp;"&lt;/td&gt;&lt;td&gt;"&amp;C1547&amp;"&lt;/td&gt;&lt;/tr&gt;")</f>
        <v>Avicii&lt;/td&gt;&lt;td&gt;The Nights&lt;/td&gt;&lt;/tr&gt;</v>
      </c>
      <c r="AM1547" s="53" t="str">
        <f>AI1547&amp;AJ1547&amp;AK1547&amp;AL1547</f>
        <v>&lt;tr&gt;&lt;td align="left"&gt;175&lt;/td&gt;&lt;td align="left"&gt;Avicii&lt;/td&gt;&lt;td&gt;The Nights&lt;/td&gt;&lt;/tr&gt;</v>
      </c>
      <c r="AN1547" s="64">
        <f>IF(MAX(LEN(B1547),LEN(C1547))=0,"",MAX(LEN(B1547),LEN(C1547)))</f>
        <v>10</v>
      </c>
    </row>
    <row r="1548" spans="1:44" x14ac:dyDescent="0.25">
      <c r="A1548" s="10" t="str">
        <f>N1548&amp;Q1548&amp;R1548&amp;S1548</f>
        <v>197016I</v>
      </c>
      <c r="B1548" s="60" t="s">
        <v>1596</v>
      </c>
      <c r="C1548" s="60" t="s">
        <v>2968</v>
      </c>
      <c r="D1548" s="15"/>
      <c r="E1548" s="15"/>
      <c r="F1548" s="15"/>
      <c r="G1548" s="15"/>
      <c r="H1548" s="15"/>
      <c r="I1548" s="15"/>
      <c r="J1548" s="15"/>
      <c r="K1548" s="14"/>
      <c r="L1548" s="15">
        <v>1979</v>
      </c>
      <c r="M1548" s="10"/>
      <c r="N1548" s="81">
        <v>1970</v>
      </c>
      <c r="O1548" s="10"/>
      <c r="P1548" s="15">
        <v>64</v>
      </c>
      <c r="Q1548" s="15">
        <v>1</v>
      </c>
      <c r="R1548" s="15">
        <v>6</v>
      </c>
      <c r="S1548" s="60" t="s">
        <v>1070</v>
      </c>
      <c r="U1548" s="76" t="s">
        <v>3074</v>
      </c>
      <c r="V1548" s="76" t="str">
        <f>IF(B1548="","",B1548)</f>
        <v>The Police</v>
      </c>
      <c r="W1548" s="76" t="s">
        <v>3075</v>
      </c>
      <c r="X1548" s="76" t="str">
        <f>IF(C1548="","",C1548)</f>
        <v>Message in a Bottle</v>
      </c>
      <c r="Y1548" s="77" t="s">
        <v>3077</v>
      </c>
      <c r="Z1548" s="76">
        <f>IF(L1548="","",L1548)</f>
        <v>1979</v>
      </c>
      <c r="AA1548" s="76" t="s">
        <v>3076</v>
      </c>
      <c r="AB1548" s="76" t="str">
        <f>_xlfn.CONCAT(U1548:AA1548)</f>
        <v>&lt;table class="questions" width="290"&gt;&lt;tr&gt;&lt;td height="50"&gt;&lt;div align="center"&gt;2 Points &lt;/div&gt;&lt;/td&gt;&lt;/tr&gt;&lt;tr&gt;&lt;td height="30"&gt;&lt;div align="center"&gt;The Police&lt;/div&gt;&lt;/td&gt;&lt;/tr&gt;&lt;tr&gt;&lt;td height="30"&gt;&lt;div align="center"&gt;Message in a Bottle&lt;/div&gt;&lt;/td&gt;&lt;/tr&gt;&lt;tr&gt;&lt;td height="30"&gt;&lt;div align="center"&gt;&lt;/div&gt;&lt;/td&gt;&lt;/tr&gt;&lt;tr&gt;&lt;td height="30"&gt;&lt;div align="center"&gt;1979&lt;/div&gt;&lt;/td&gt;&lt;/tr&gt;&lt;/table&gt;</v>
      </c>
      <c r="AC1548" s="50" t="s">
        <v>2615</v>
      </c>
      <c r="AD1548" s="50" t="str">
        <f>IF(A1548="","","Assets/"&amp;N1548&amp;"/"&amp;Q1548&amp;"/"&amp;P1548&amp;".mp3")</f>
        <v>Assets/1970/1/64.mp3</v>
      </c>
      <c r="AE1548" s="51" t="s">
        <v>2614</v>
      </c>
      <c r="AF1548" s="50" t="str">
        <f>IF(A1548="","","Tune "&amp;66*(Q1548-1)+P1548)</f>
        <v>Tune 64</v>
      </c>
      <c r="AG1548" s="50" t="s">
        <v>2613</v>
      </c>
      <c r="AH1548" s="50" t="str">
        <f>AC1548&amp;AD1548&amp;AE1548&amp;AF1548&amp;AG1548</f>
        <v>&lt;li&gt;&lt;a href="Assets/1970/1/64.mp3"&gt;Tune 64&lt;/a&gt;&lt;/li&gt;</v>
      </c>
      <c r="AI1548" s="53" t="s">
        <v>2616</v>
      </c>
      <c r="AJ1548" s="53">
        <f>IF(A1548="","",66*(Q1548-1)+P1548)</f>
        <v>64</v>
      </c>
      <c r="AK1548" s="53" t="s">
        <v>2617</v>
      </c>
      <c r="AL1548" s="53" t="str">
        <f>IF(A1548="","",B1548&amp;"&lt;/td&gt;&lt;td&gt;"&amp;C1548&amp;"&lt;/td&gt;&lt;/tr&gt;")</f>
        <v>The Police&lt;/td&gt;&lt;td&gt;Message in a Bottle&lt;/td&gt;&lt;/tr&gt;</v>
      </c>
      <c r="AM1548" s="53" t="str">
        <f>AI1548&amp;AJ1548&amp;AK1548&amp;AL1548</f>
        <v>&lt;tr&gt;&lt;td align="left"&gt;64&lt;/td&gt;&lt;td align="left"&gt;The Police&lt;/td&gt;&lt;td&gt;Message in a Bottle&lt;/td&gt;&lt;/tr&gt;</v>
      </c>
      <c r="AN1548" s="64">
        <f>IF(MAX(LEN(B1548),LEN(C1548))=0,"",MAX(LEN(B1548),LEN(C1548)))</f>
        <v>19</v>
      </c>
    </row>
    <row r="1549" spans="1:44" x14ac:dyDescent="0.25">
      <c r="A1549" s="10" t="str">
        <f>N1549&amp;Q1549&amp;R1549&amp;S1549</f>
        <v>196021D</v>
      </c>
      <c r="B1549" s="35" t="s">
        <v>1811</v>
      </c>
      <c r="C1549" s="35" t="s">
        <v>2258</v>
      </c>
      <c r="D1549" s="35" t="s">
        <v>672</v>
      </c>
      <c r="E1549" s="35" t="s">
        <v>682</v>
      </c>
      <c r="F1549" s="15"/>
      <c r="G1549" s="15"/>
      <c r="H1549" s="15"/>
      <c r="I1549" s="15"/>
      <c r="J1549" s="15"/>
      <c r="K1549" s="14"/>
      <c r="L1549" s="15">
        <v>1964</v>
      </c>
      <c r="M1549" s="10"/>
      <c r="N1549" s="81">
        <v>1960</v>
      </c>
      <c r="O1549" s="10"/>
      <c r="P1549" s="15">
        <v>4</v>
      </c>
      <c r="Q1549" s="15">
        <v>2</v>
      </c>
      <c r="R1549" s="15">
        <v>1</v>
      </c>
      <c r="S1549" s="35" t="s">
        <v>86</v>
      </c>
      <c r="U1549" s="76" t="s">
        <v>3074</v>
      </c>
      <c r="V1549" s="76" t="str">
        <f>IF(B1549="","",B1549)</f>
        <v>The Kinks</v>
      </c>
      <c r="W1549" s="76" t="s">
        <v>3075</v>
      </c>
      <c r="X1549" s="76" t="str">
        <f>IF(C1549="","",C1549)</f>
        <v>All Day And All Of The Night</v>
      </c>
      <c r="Y1549" s="77" t="s">
        <v>3077</v>
      </c>
      <c r="Z1549" s="76">
        <f>IF(L1549="","",L1549)</f>
        <v>1964</v>
      </c>
      <c r="AA1549" s="76" t="s">
        <v>3076</v>
      </c>
      <c r="AB1549" s="76" t="str">
        <f>_xlfn.CONCAT(U1549:AA1549)</f>
        <v>&lt;table class="questions" width="290"&gt;&lt;tr&gt;&lt;td height="50"&gt;&lt;div align="center"&gt;2 Points &lt;/div&gt;&lt;/td&gt;&lt;/tr&gt;&lt;tr&gt;&lt;td height="30"&gt;&lt;div align="center"&gt;The Kinks&lt;/div&gt;&lt;/td&gt;&lt;/tr&gt;&lt;tr&gt;&lt;td height="30"&gt;&lt;div align="center"&gt;All Day And All Of The Night&lt;/div&gt;&lt;/td&gt;&lt;/tr&gt;&lt;tr&gt;&lt;td height="30"&gt;&lt;div align="center"&gt;&lt;/div&gt;&lt;/td&gt;&lt;/tr&gt;&lt;tr&gt;&lt;td height="30"&gt;&lt;div align="center"&gt;1964&lt;/div&gt;&lt;/td&gt;&lt;/tr&gt;&lt;/table&gt;</v>
      </c>
      <c r="AC1549" s="50" t="s">
        <v>2615</v>
      </c>
      <c r="AD1549" s="50" t="str">
        <f>IF(A1549="","","Assets/"&amp;N1549&amp;"/"&amp;Q1549&amp;"/"&amp;P1549&amp;".mp3")</f>
        <v>Assets/1960/2/4.mp3</v>
      </c>
      <c r="AE1549" s="51" t="s">
        <v>2614</v>
      </c>
      <c r="AF1549" s="50" t="str">
        <f>IF(A1549="","","Tune "&amp;66*(Q1549-1)+P1549)</f>
        <v>Tune 70</v>
      </c>
      <c r="AG1549" s="50" t="s">
        <v>2613</v>
      </c>
      <c r="AH1549" s="50" t="str">
        <f>AC1549&amp;AD1549&amp;AE1549&amp;AF1549&amp;AG1549</f>
        <v>&lt;li&gt;&lt;a href="Assets/1960/2/4.mp3"&gt;Tune 70&lt;/a&gt;&lt;/li&gt;</v>
      </c>
      <c r="AI1549" s="53" t="s">
        <v>2616</v>
      </c>
      <c r="AJ1549" s="53">
        <f>IF(A1549="","",66*(Q1549-1)+P1549)</f>
        <v>70</v>
      </c>
      <c r="AK1549" s="53" t="s">
        <v>2617</v>
      </c>
      <c r="AL1549" s="53" t="str">
        <f>IF(A1549="","",B1549&amp;"&lt;/td&gt;&lt;td&gt;"&amp;C1549&amp;"&lt;/td&gt;&lt;/tr&gt;")</f>
        <v>The Kinks&lt;/td&gt;&lt;td&gt;All Day And All Of The Night&lt;/td&gt;&lt;/tr&gt;</v>
      </c>
      <c r="AM1549" s="53" t="str">
        <f>AI1549&amp;AJ1549&amp;AK1549&amp;AL1549</f>
        <v>&lt;tr&gt;&lt;td align="left"&gt;70&lt;/td&gt;&lt;td align="left"&gt;The Kinks&lt;/td&gt;&lt;td&gt;All Day And All Of The Night&lt;/td&gt;&lt;/tr&gt;</v>
      </c>
      <c r="AN1549" s="64">
        <f>IF(MAX(LEN(B1549),LEN(C1549))=0,"",MAX(LEN(B1549),LEN(C1549)))</f>
        <v>28</v>
      </c>
    </row>
    <row r="1550" spans="1:44" x14ac:dyDescent="0.25">
      <c r="A1550" s="10" t="str">
        <f>N1550&amp;Q1550&amp;R1550&amp;S1550</f>
        <v>Dance15F</v>
      </c>
      <c r="B1550" s="35" t="s">
        <v>1987</v>
      </c>
      <c r="C1550" s="35" t="s">
        <v>1997</v>
      </c>
      <c r="D1550" s="35" t="s">
        <v>672</v>
      </c>
      <c r="E1550" s="35" t="s">
        <v>682</v>
      </c>
      <c r="F1550" s="15"/>
      <c r="G1550" s="15"/>
      <c r="H1550" s="15"/>
      <c r="I1550" s="15"/>
      <c r="J1550" s="15"/>
      <c r="K1550" s="14"/>
      <c r="L1550" s="15">
        <v>1992</v>
      </c>
      <c r="M1550" s="10"/>
      <c r="N1550" s="40" t="s">
        <v>1436</v>
      </c>
      <c r="O1550" s="10"/>
      <c r="P1550" s="15">
        <v>50</v>
      </c>
      <c r="Q1550" s="15">
        <v>1</v>
      </c>
      <c r="R1550" s="15">
        <v>5</v>
      </c>
      <c r="S1550" s="35" t="s">
        <v>88</v>
      </c>
      <c r="U1550" s="76" t="s">
        <v>3074</v>
      </c>
      <c r="V1550" s="76" t="str">
        <f>IF(B1550="","",B1550)</f>
        <v>The Shamen</v>
      </c>
      <c r="W1550" s="76" t="s">
        <v>3075</v>
      </c>
      <c r="X1550" s="76" t="str">
        <f>IF(C1550="","",C1550)</f>
        <v>Ebeneezer Goode</v>
      </c>
      <c r="Y1550" s="77" t="s">
        <v>3077</v>
      </c>
      <c r="Z1550" s="76">
        <f>IF(L1550="","",L1550)</f>
        <v>1992</v>
      </c>
      <c r="AA1550" s="76" t="s">
        <v>3076</v>
      </c>
      <c r="AB1550" s="76" t="str">
        <f>_xlfn.CONCAT(U1550:AA1550)</f>
        <v>&lt;table class="questions" width="290"&gt;&lt;tr&gt;&lt;td height="50"&gt;&lt;div align="center"&gt;2 Points &lt;/div&gt;&lt;/td&gt;&lt;/tr&gt;&lt;tr&gt;&lt;td height="30"&gt;&lt;div align="center"&gt;The Shamen&lt;/div&gt;&lt;/td&gt;&lt;/tr&gt;&lt;tr&gt;&lt;td height="30"&gt;&lt;div align="center"&gt;Ebeneezer Goode&lt;/div&gt;&lt;/td&gt;&lt;/tr&gt;&lt;tr&gt;&lt;td height="30"&gt;&lt;div align="center"&gt;&lt;/div&gt;&lt;/td&gt;&lt;/tr&gt;&lt;tr&gt;&lt;td height="30"&gt;&lt;div align="center"&gt;1992&lt;/div&gt;&lt;/td&gt;&lt;/tr&gt;&lt;/table&gt;</v>
      </c>
      <c r="AC1550" s="50" t="s">
        <v>2615</v>
      </c>
      <c r="AD1550" s="50" t="str">
        <f>IF(A1550="","","Assets/"&amp;N1550&amp;"/"&amp;Q1550&amp;"/"&amp;P1550&amp;".mp3")</f>
        <v>Assets/Dance/1/50.mp3</v>
      </c>
      <c r="AE1550" s="51" t="s">
        <v>2614</v>
      </c>
      <c r="AF1550" s="50" t="str">
        <f>IF(A1550="","","Tune "&amp;66*(Q1550-1)+P1550)</f>
        <v>Tune 50</v>
      </c>
      <c r="AG1550" s="50" t="s">
        <v>2613</v>
      </c>
      <c r="AH1550" s="50" t="str">
        <f>AC1550&amp;AD1550&amp;AE1550&amp;AF1550&amp;AG1550</f>
        <v>&lt;li&gt;&lt;a href="Assets/Dance/1/50.mp3"&gt;Tune 50&lt;/a&gt;&lt;/li&gt;</v>
      </c>
      <c r="AI1550" s="53" t="s">
        <v>2616</v>
      </c>
      <c r="AJ1550" s="53">
        <f>IF(A1550="","",66*(Q1550-1)+P1550)</f>
        <v>50</v>
      </c>
      <c r="AK1550" s="53" t="s">
        <v>2617</v>
      </c>
      <c r="AL1550" s="53" t="str">
        <f>IF(A1550="","",B1550&amp;"&lt;/td&gt;&lt;td&gt;"&amp;C1550&amp;"&lt;/td&gt;&lt;/tr&gt;")</f>
        <v>The Shamen&lt;/td&gt;&lt;td&gt;Ebeneezer Goode&lt;/td&gt;&lt;/tr&gt;</v>
      </c>
      <c r="AM1550" s="53" t="str">
        <f>AI1550&amp;AJ1550&amp;AK1550&amp;AL1550</f>
        <v>&lt;tr&gt;&lt;td align="left"&gt;50&lt;/td&gt;&lt;td align="left"&gt;The Shamen&lt;/td&gt;&lt;td&gt;Ebeneezer Goode&lt;/td&gt;&lt;/tr&gt;</v>
      </c>
      <c r="AN1550" s="64">
        <f>IF(MAX(LEN(B1550),LEN(C1550))=0,"",MAX(LEN(B1550),LEN(C1550)))</f>
        <v>15</v>
      </c>
    </row>
    <row r="1551" spans="1:44" x14ac:dyDescent="0.25">
      <c r="A1551" s="10" t="str">
        <f>N1551&amp;Q1551&amp;R1551&amp;S1551</f>
        <v>196021E</v>
      </c>
      <c r="B1551" s="15" t="s">
        <v>1781</v>
      </c>
      <c r="C1551" s="15" t="s">
        <v>1780</v>
      </c>
      <c r="D1551" s="15"/>
      <c r="E1551" s="15"/>
      <c r="F1551" s="15"/>
      <c r="G1551" s="15"/>
      <c r="H1551" s="15"/>
      <c r="I1551" s="15"/>
      <c r="J1551" s="15"/>
      <c r="K1551" s="14"/>
      <c r="L1551" s="15">
        <v>1966</v>
      </c>
      <c r="M1551" s="10"/>
      <c r="N1551" s="81">
        <v>1960</v>
      </c>
      <c r="O1551" s="10"/>
      <c r="P1551" s="15">
        <v>5</v>
      </c>
      <c r="Q1551" s="15">
        <v>2</v>
      </c>
      <c r="R1551" s="15">
        <v>1</v>
      </c>
      <c r="S1551" s="60" t="s">
        <v>87</v>
      </c>
      <c r="T1551" s="78">
        <v>25</v>
      </c>
      <c r="U1551" s="76" t="s">
        <v>3074</v>
      </c>
      <c r="V1551" s="76" t="str">
        <f>IF(B1551="","",B1551)</f>
        <v>Percy Sledge</v>
      </c>
      <c r="W1551" s="76" t="s">
        <v>3075</v>
      </c>
      <c r="X1551" s="76" t="str">
        <f>IF(C1551="","",C1551)</f>
        <v>When a Man Loves a Woman</v>
      </c>
      <c r="Y1551" s="77" t="s">
        <v>3077</v>
      </c>
      <c r="Z1551" s="76">
        <f>IF(L1551="","",L1551)</f>
        <v>1966</v>
      </c>
      <c r="AA1551" s="76" t="s">
        <v>3076</v>
      </c>
      <c r="AB1551" s="76" t="str">
        <f>_xlfn.CONCAT(U1551:AA1551)</f>
        <v>&lt;table class="questions" width="290"&gt;&lt;tr&gt;&lt;td height="50"&gt;&lt;div align="center"&gt;2 Points &lt;/div&gt;&lt;/td&gt;&lt;/tr&gt;&lt;tr&gt;&lt;td height="30"&gt;&lt;div align="center"&gt;Percy Sledge&lt;/div&gt;&lt;/td&gt;&lt;/tr&gt;&lt;tr&gt;&lt;td height="30"&gt;&lt;div align="center"&gt;When a Man Loves a Woman&lt;/div&gt;&lt;/td&gt;&lt;/tr&gt;&lt;tr&gt;&lt;td height="30"&gt;&lt;div align="center"&gt;&lt;/div&gt;&lt;/td&gt;&lt;/tr&gt;&lt;tr&gt;&lt;td height="30"&gt;&lt;div align="center"&gt;1966&lt;/div&gt;&lt;/td&gt;&lt;/tr&gt;&lt;/table&gt;</v>
      </c>
      <c r="AC1551" s="50" t="s">
        <v>2615</v>
      </c>
      <c r="AD1551" s="50" t="str">
        <f>IF(A1551="","","Assets/"&amp;N1551&amp;"/"&amp;Q1551&amp;"/"&amp;P1551&amp;".mp3")</f>
        <v>Assets/1960/2/5.mp3</v>
      </c>
      <c r="AE1551" s="51" t="s">
        <v>2614</v>
      </c>
      <c r="AF1551" s="50" t="str">
        <f>IF(A1551="","","Tune "&amp;66*(Q1551-1)+P1551)</f>
        <v>Tune 71</v>
      </c>
      <c r="AG1551" s="50" t="s">
        <v>2613</v>
      </c>
      <c r="AH1551" s="50" t="str">
        <f>AC1551&amp;AD1551&amp;AE1551&amp;AF1551&amp;AG1551</f>
        <v>&lt;li&gt;&lt;a href="Assets/1960/2/5.mp3"&gt;Tune 71&lt;/a&gt;&lt;/li&gt;</v>
      </c>
      <c r="AI1551" s="53" t="s">
        <v>2616</v>
      </c>
      <c r="AJ1551" s="53">
        <f>IF(A1551="","",66*(Q1551-1)+P1551)</f>
        <v>71</v>
      </c>
      <c r="AK1551" s="53" t="s">
        <v>2617</v>
      </c>
      <c r="AL1551" s="53" t="str">
        <f>IF(A1551="","",B1551&amp;"&lt;/td&gt;&lt;td&gt;"&amp;C1551&amp;"&lt;/td&gt;&lt;/tr&gt;")</f>
        <v>Percy Sledge&lt;/td&gt;&lt;td&gt;When a Man Loves a Woman&lt;/td&gt;&lt;/tr&gt;</v>
      </c>
      <c r="AM1551" s="53" t="str">
        <f>AI1551&amp;AJ1551&amp;AK1551&amp;AL1551</f>
        <v>&lt;tr&gt;&lt;td align="left"&gt;71&lt;/td&gt;&lt;td align="left"&gt;Percy Sledge&lt;/td&gt;&lt;td&gt;When a Man Loves a Woman&lt;/td&gt;&lt;/tr&gt;</v>
      </c>
      <c r="AN1551" s="64">
        <f>IF(MAX(LEN(B1551),LEN(C1551))=0,"",MAX(LEN(B1551),LEN(C1551)))</f>
        <v>24</v>
      </c>
    </row>
    <row r="1552" spans="1:44" x14ac:dyDescent="0.25">
      <c r="A1552" s="10" t="str">
        <f>N1552&amp;Q1552&amp;R1552&amp;S1552</f>
        <v>TV23H</v>
      </c>
      <c r="B1552" s="35" t="s">
        <v>2240</v>
      </c>
      <c r="C1552" s="15"/>
      <c r="D1552" s="15"/>
      <c r="E1552" s="15"/>
      <c r="F1552" s="15"/>
      <c r="G1552" s="15"/>
      <c r="H1552" s="15"/>
      <c r="I1552" s="15"/>
      <c r="J1552" s="15"/>
      <c r="K1552" s="14"/>
      <c r="L1552" s="15"/>
      <c r="M1552" s="10"/>
      <c r="N1552" s="8" t="s">
        <v>667</v>
      </c>
      <c r="O1552" s="10"/>
      <c r="P1552" s="15">
        <v>30</v>
      </c>
      <c r="Q1552" s="15">
        <v>2</v>
      </c>
      <c r="R1552" s="15">
        <v>3</v>
      </c>
      <c r="S1552" s="35" t="s">
        <v>1069</v>
      </c>
      <c r="U1552" s="76" t="s">
        <v>3074</v>
      </c>
      <c r="V1552" s="76" t="str">
        <f>IF(B1552="","",B1552)</f>
        <v>This Morning</v>
      </c>
      <c r="W1552" s="76" t="s">
        <v>3075</v>
      </c>
      <c r="X1552" s="76" t="str">
        <f>IF(C1552="","",C1552)</f>
        <v/>
      </c>
      <c r="Y1552" s="77" t="s">
        <v>3077</v>
      </c>
      <c r="Z1552" s="76" t="str">
        <f>IF(L1552="","",L1552)</f>
        <v/>
      </c>
      <c r="AA1552" s="76" t="s">
        <v>3076</v>
      </c>
      <c r="AB1552" s="76" t="str">
        <f>_xlfn.CONCAT(U1552:AA1552)</f>
        <v>&lt;table class="questions" width="290"&gt;&lt;tr&gt;&lt;td height="50"&gt;&lt;div align="center"&gt;2 Points &lt;/div&gt;&lt;/td&gt;&lt;/tr&gt;&lt;tr&gt;&lt;td height="30"&gt;&lt;div align="center"&gt;This Morning&lt;/div&gt;&lt;/td&gt;&lt;/tr&gt;&lt;tr&gt;&lt;td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52" s="50" t="s">
        <v>2615</v>
      </c>
      <c r="AD1552" s="50" t="str">
        <f>IF(A1552="","","Assets/"&amp;N1552&amp;"/"&amp;Q1552&amp;"/"&amp;P1552&amp;".mp3")</f>
        <v>Assets/TV/2/30.mp3</v>
      </c>
      <c r="AE1552" s="51" t="s">
        <v>2614</v>
      </c>
      <c r="AF1552" s="50" t="str">
        <f>IF(A1552="","","Tune "&amp;66*(Q1552-1)+P1552)</f>
        <v>Tune 96</v>
      </c>
      <c r="AG1552" s="50" t="s">
        <v>2613</v>
      </c>
      <c r="AH1552" s="50" t="str">
        <f>AC1552&amp;AD1552&amp;AE1552&amp;AF1552&amp;AG1552</f>
        <v>&lt;li&gt;&lt;a href="Assets/TV/2/30.mp3"&gt;Tune 96&lt;/a&gt;&lt;/li&gt;</v>
      </c>
      <c r="AI1552" s="53" t="s">
        <v>2616</v>
      </c>
      <c r="AJ1552" s="53">
        <f>IF(A1552="","",66*(Q1552-1)+P1552)</f>
        <v>96</v>
      </c>
      <c r="AK1552" s="53" t="s">
        <v>2617</v>
      </c>
      <c r="AL1552" s="53" t="str">
        <f>IF(A1552="","",B1552&amp;"&lt;/td&gt;&lt;td&gt;"&amp;C1552&amp;"&lt;/td&gt;&lt;/tr&gt;")</f>
        <v>This Morning&lt;/td&gt;&lt;td&gt;&lt;/td&gt;&lt;/tr&gt;</v>
      </c>
      <c r="AM1552" s="53" t="str">
        <f>AI1552&amp;AJ1552&amp;AK1552&amp;AL1552</f>
        <v>&lt;tr&gt;&lt;td align="left"&gt;96&lt;/td&gt;&lt;td align="left"&gt;This Morning&lt;/td&gt;&lt;td&gt;&lt;/td&gt;&lt;/tr&gt;</v>
      </c>
      <c r="AN1552" s="64">
        <f>IF(MAX(LEN(B1552),LEN(C1552))=0,"",MAX(LEN(B1552),LEN(C1552)))</f>
        <v>12</v>
      </c>
    </row>
    <row r="1553" spans="1:40" x14ac:dyDescent="0.25">
      <c r="A1553" s="10" t="str">
        <f>N1553&amp;Q1553&amp;R1553&amp;S1553</f>
        <v>Film25I</v>
      </c>
      <c r="B1553" s="15" t="s">
        <v>741</v>
      </c>
      <c r="C1553" s="15" t="s">
        <v>2360</v>
      </c>
      <c r="D1553" s="15"/>
      <c r="E1553" s="15"/>
      <c r="F1553" s="15"/>
      <c r="G1553" s="15"/>
      <c r="H1553" s="15"/>
      <c r="I1553" s="15"/>
      <c r="J1553" s="15"/>
      <c r="K1553" s="14"/>
      <c r="L1553" s="15"/>
      <c r="M1553" s="10"/>
      <c r="N1553" s="4" t="s">
        <v>698</v>
      </c>
      <c r="O1553" s="10"/>
      <c r="P1553" s="15">
        <v>53</v>
      </c>
      <c r="Q1553" s="15">
        <v>2</v>
      </c>
      <c r="R1553" s="15">
        <v>5</v>
      </c>
      <c r="S1553" s="15" t="s">
        <v>1070</v>
      </c>
      <c r="U1553" s="76" t="s">
        <v>3074</v>
      </c>
      <c r="V1553" s="76" t="str">
        <f>IF(B1553="","",B1553)</f>
        <v>Something About Mary</v>
      </c>
      <c r="W1553" s="76" t="s">
        <v>3075</v>
      </c>
      <c r="X1553" s="76" t="str">
        <f>IF(C1553="","",C1553)</f>
        <v>Ben Stiller &amp; Cameron Diaz</v>
      </c>
      <c r="Y1553" s="77" t="s">
        <v>3077</v>
      </c>
      <c r="Z1553" s="76" t="str">
        <f>IF(L1553="","",L1553)</f>
        <v/>
      </c>
      <c r="AA1553" s="76" t="s">
        <v>3076</v>
      </c>
      <c r="AB1553" s="76" t="str">
        <f>_xlfn.CONCAT(U1553:AA1553)</f>
        <v>&lt;table class="questions" width="290"&gt;&lt;tr&gt;&lt;td height="50"&gt;&lt;div align="center"&gt;2 Points &lt;/div&gt;&lt;/td&gt;&lt;/tr&gt;&lt;tr&gt;&lt;td height="30"&gt;&lt;div align="center"&gt;Something About Mary&lt;/div&gt;&lt;/td&gt;&lt;/tr&gt;&lt;tr&gt;&lt;td height="30"&gt;&lt;div align="center"&gt;Ben Stiller &amp; Cameron Diaz&lt;/div&gt;&lt;/td&gt;&lt;/tr&gt;&lt;tr&gt;&lt;td height="30"&gt;&lt;div align="center"&gt;&lt;/div&gt;&lt;/td&gt;&lt;/tr&gt;&lt;tr&gt;&lt;td height="30"&gt;&lt;div align="center"&gt;&lt;/div&gt;&lt;/td&gt;&lt;/tr&gt;&lt;/table&gt;</v>
      </c>
      <c r="AC1553" s="50" t="s">
        <v>2615</v>
      </c>
      <c r="AD1553" s="50" t="str">
        <f>IF(A1553="","","Assets/"&amp;N1553&amp;"/"&amp;Q1553&amp;"/"&amp;P1553&amp;".mp3")</f>
        <v>Assets/Film/2/53.mp3</v>
      </c>
      <c r="AE1553" s="51" t="s">
        <v>2614</v>
      </c>
      <c r="AF1553" s="50" t="str">
        <f>IF(A1553="","","Tune "&amp;66*(Q1553-1)+P1553)</f>
        <v>Tune 119</v>
      </c>
      <c r="AG1553" s="50" t="s">
        <v>2613</v>
      </c>
      <c r="AH1553" s="50" t="str">
        <f>AC1553&amp;AD1553&amp;AE1553&amp;AF1553&amp;AG1553</f>
        <v>&lt;li&gt;&lt;a href="Assets/Film/2/53.mp3"&gt;Tune 119&lt;/a&gt;&lt;/li&gt;</v>
      </c>
      <c r="AI1553" s="53" t="s">
        <v>2616</v>
      </c>
      <c r="AJ1553" s="53">
        <f>IF(A1553="","",66*(Q1553-1)+P1553)</f>
        <v>119</v>
      </c>
      <c r="AK1553" s="53" t="s">
        <v>2617</v>
      </c>
      <c r="AL1553" s="53" t="str">
        <f>IF(A1553="","",B1553&amp;"&lt;/td&gt;&lt;td&gt;"&amp;C1553&amp;"&lt;/td&gt;&lt;/tr&gt;")</f>
        <v>Something About Mary&lt;/td&gt;&lt;td&gt;Ben Stiller &amp; Cameron Diaz&lt;/td&gt;&lt;/tr&gt;</v>
      </c>
      <c r="AM1553" s="53" t="str">
        <f>AI1553&amp;AJ1553&amp;AK1553&amp;AL1553</f>
        <v>&lt;tr&gt;&lt;td align="left"&gt;119&lt;/td&gt;&lt;td align="left"&gt;Something About Mary&lt;/td&gt;&lt;td&gt;Ben Stiller &amp; Cameron Diaz&lt;/td&gt;&lt;/tr&gt;</v>
      </c>
      <c r="AN1553" s="64">
        <f>IF(MAX(LEN(B1553),LEN(C1553))=0,"",MAX(LEN(B1553),LEN(C1553)))</f>
        <v>26</v>
      </c>
    </row>
    <row r="1554" spans="1:40" x14ac:dyDescent="0.25">
      <c r="A1554" s="10" t="str">
        <f>N1554&amp;Q1554&amp;R1554&amp;S1554</f>
        <v>Musical15B</v>
      </c>
      <c r="B1554" s="35" t="s">
        <v>2397</v>
      </c>
      <c r="C1554" s="35" t="s">
        <v>2431</v>
      </c>
      <c r="D1554" s="15"/>
      <c r="E1554" s="15"/>
      <c r="F1554" s="15"/>
      <c r="G1554" s="15"/>
      <c r="H1554" s="15"/>
      <c r="I1554" s="15"/>
      <c r="J1554" s="15"/>
      <c r="K1554" s="14"/>
      <c r="L1554" s="15"/>
      <c r="M1554" s="10"/>
      <c r="N1554" s="33" t="s">
        <v>922</v>
      </c>
      <c r="O1554" s="10"/>
      <c r="P1554" s="15">
        <v>46</v>
      </c>
      <c r="Q1554" s="15">
        <v>1</v>
      </c>
      <c r="R1554" s="15">
        <v>5</v>
      </c>
      <c r="S1554" s="35" t="s">
        <v>85</v>
      </c>
      <c r="U1554" s="76" t="s">
        <v>3074</v>
      </c>
      <c r="V1554" s="76" t="str">
        <f>IF(B1554="","",B1554)</f>
        <v>Blues Brothers</v>
      </c>
      <c r="W1554" s="76" t="s">
        <v>3075</v>
      </c>
      <c r="X1554" s="76" t="str">
        <f>IF(C1554="","",C1554)</f>
        <v>Everybody Needs Somebody to Love</v>
      </c>
      <c r="Y1554" s="77" t="s">
        <v>3077</v>
      </c>
      <c r="Z1554" s="76" t="str">
        <f>IF(L1554="","",L1554)</f>
        <v/>
      </c>
      <c r="AA1554" s="76" t="s">
        <v>3076</v>
      </c>
      <c r="AB1554" s="76" t="str">
        <f>_xlfn.CONCAT(U1554:AA1554)</f>
        <v>&lt;table class="questions" width="290"&gt;&lt;tr&gt;&lt;td height="50"&gt;&lt;div align="center"&gt;2 Points &lt;/div&gt;&lt;/td&gt;&lt;/tr&gt;&lt;tr&gt;&lt;td height="30"&gt;&lt;div align="center"&gt;Blues Brothers&lt;/div&gt;&lt;/td&gt;&lt;/tr&gt;&lt;tr&gt;&lt;td height="30"&gt;&lt;div align="center"&gt;Everybody Needs Somebody to Love&lt;/div&gt;&lt;/td&gt;&lt;/tr&gt;&lt;tr&gt;&lt;td height="30"&gt;&lt;div align="center"&gt;&lt;/div&gt;&lt;/td&gt;&lt;/tr&gt;&lt;tr&gt;&lt;td height="30"&gt;&lt;div align="center"&gt;&lt;/div&gt;&lt;/td&gt;&lt;/tr&gt;&lt;/table&gt;</v>
      </c>
      <c r="AC1554" s="50" t="s">
        <v>2615</v>
      </c>
      <c r="AD1554" s="50" t="str">
        <f>IF(A1554="","","Assets/"&amp;N1554&amp;"/"&amp;Q1554&amp;"/"&amp;P1554&amp;".mp3")</f>
        <v>Assets/Musical/1/46.mp3</v>
      </c>
      <c r="AE1554" s="51" t="s">
        <v>2614</v>
      </c>
      <c r="AF1554" s="50" t="str">
        <f>IF(A1554="","","Tune "&amp;66*(Q1554-1)+P1554)</f>
        <v>Tune 46</v>
      </c>
      <c r="AG1554" s="50" t="s">
        <v>2613</v>
      </c>
      <c r="AH1554" s="50" t="str">
        <f>AC1554&amp;AD1554&amp;AE1554&amp;AF1554&amp;AG1554</f>
        <v>&lt;li&gt;&lt;a href="Assets/Musical/1/46.mp3"&gt;Tune 46&lt;/a&gt;&lt;/li&gt;</v>
      </c>
      <c r="AI1554" s="53" t="s">
        <v>2616</v>
      </c>
      <c r="AJ1554" s="53">
        <f>IF(A1554="","",66*(Q1554-1)+P1554)</f>
        <v>46</v>
      </c>
      <c r="AK1554" s="53" t="s">
        <v>2617</v>
      </c>
      <c r="AL1554" s="53" t="str">
        <f>IF(A1554="","",B1554&amp;"&lt;/td&gt;&lt;td&gt;"&amp;C1554&amp;"&lt;/td&gt;&lt;/tr&gt;")</f>
        <v>Blues Brothers&lt;/td&gt;&lt;td&gt;Everybody Needs Somebody to Love&lt;/td&gt;&lt;/tr&gt;</v>
      </c>
      <c r="AM1554" s="53" t="str">
        <f>AI1554&amp;AJ1554&amp;AK1554&amp;AL1554</f>
        <v>&lt;tr&gt;&lt;td align="left"&gt;46&lt;/td&gt;&lt;td align="left"&gt;Blues Brothers&lt;/td&gt;&lt;td&gt;Everybody Needs Somebody to Love&lt;/td&gt;&lt;/tr&gt;</v>
      </c>
      <c r="AN1554" s="64">
        <f>IF(MAX(LEN(B1554),LEN(C1554))=0,"",MAX(LEN(B1554),LEN(C1554)))</f>
        <v>32</v>
      </c>
    </row>
    <row r="1555" spans="1:40" x14ac:dyDescent="0.25">
      <c r="A1555" s="10" t="str">
        <f>N1555&amp;Q1555&amp;R1555&amp;S1555</f>
        <v>Musical15C</v>
      </c>
      <c r="B1555" s="15" t="s">
        <v>2641</v>
      </c>
      <c r="C1555" s="15" t="s">
        <v>2640</v>
      </c>
      <c r="D1555" s="15" t="s">
        <v>698</v>
      </c>
      <c r="E1555" s="15" t="s">
        <v>682</v>
      </c>
      <c r="F1555" s="15"/>
      <c r="G1555" s="15"/>
      <c r="H1555" s="15"/>
      <c r="I1555" s="15"/>
      <c r="J1555" s="15"/>
      <c r="K1555" s="14"/>
      <c r="L1555" s="15"/>
      <c r="M1555" s="10"/>
      <c r="N1555" s="33" t="s">
        <v>922</v>
      </c>
      <c r="O1555" s="10"/>
      <c r="P1555" s="15">
        <v>47</v>
      </c>
      <c r="Q1555" s="15">
        <v>1</v>
      </c>
      <c r="R1555" s="15">
        <v>5</v>
      </c>
      <c r="S1555" s="15" t="s">
        <v>89</v>
      </c>
      <c r="U1555" s="76" t="s">
        <v>3074</v>
      </c>
      <c r="V1555" s="76" t="str">
        <f>IF(B1555="","",B1555)</f>
        <v>The Greatest Showman</v>
      </c>
      <c r="W1555" s="76" t="s">
        <v>3075</v>
      </c>
      <c r="X1555" s="76" t="str">
        <f>IF(C1555="","",C1555)</f>
        <v>This Is Me</v>
      </c>
      <c r="Y1555" s="77" t="s">
        <v>3077</v>
      </c>
      <c r="Z1555" s="76" t="str">
        <f>IF(L1555="","",L1555)</f>
        <v/>
      </c>
      <c r="AA1555" s="76" t="s">
        <v>3076</v>
      </c>
      <c r="AB1555" s="76" t="str">
        <f>_xlfn.CONCAT(U1555:AA1555)</f>
        <v>&lt;table class="questions" width="290"&gt;&lt;tr&gt;&lt;td height="50"&gt;&lt;div align="center"&gt;2 Points &lt;/div&gt;&lt;/td&gt;&lt;/tr&gt;&lt;tr&gt;&lt;td height="30"&gt;&lt;div align="center"&gt;The Greatest Showman&lt;/div&gt;&lt;/td&gt;&lt;/tr&gt;&lt;tr&gt;&lt;td height="30"&gt;&lt;div align="center"&gt;This Is Me&lt;/div&gt;&lt;/td&gt;&lt;/tr&gt;&lt;tr&gt;&lt;td height="30"&gt;&lt;div align="center"&gt;&lt;/div&gt;&lt;/td&gt;&lt;/tr&gt;&lt;tr&gt;&lt;td height="30"&gt;&lt;div align="center"&gt;&lt;/div&gt;&lt;/td&gt;&lt;/tr&gt;&lt;/table&gt;</v>
      </c>
      <c r="AC1555" s="50" t="s">
        <v>2615</v>
      </c>
      <c r="AD1555" s="50" t="str">
        <f>IF(A1555="","","Assets/"&amp;N1555&amp;"/"&amp;Q1555&amp;"/"&amp;P1555&amp;".mp3")</f>
        <v>Assets/Musical/1/47.mp3</v>
      </c>
      <c r="AE1555" s="51" t="s">
        <v>2614</v>
      </c>
      <c r="AF1555" s="50" t="str">
        <f>IF(A1555="","","Tune "&amp;66*(Q1555-1)+P1555)</f>
        <v>Tune 47</v>
      </c>
      <c r="AG1555" s="50" t="s">
        <v>2613</v>
      </c>
      <c r="AH1555" s="50" t="str">
        <f>AC1555&amp;AD1555&amp;AE1555&amp;AF1555&amp;AG1555</f>
        <v>&lt;li&gt;&lt;a href="Assets/Musical/1/47.mp3"&gt;Tune 47&lt;/a&gt;&lt;/li&gt;</v>
      </c>
      <c r="AI1555" s="53" t="s">
        <v>2616</v>
      </c>
      <c r="AJ1555" s="53">
        <f>IF(A1555="","",66*(Q1555-1)+P1555)</f>
        <v>47</v>
      </c>
      <c r="AK1555" s="53" t="s">
        <v>2617</v>
      </c>
      <c r="AL1555" s="53" t="str">
        <f>IF(A1555="","",B1555&amp;"&lt;/td&gt;&lt;td&gt;"&amp;C1555&amp;"&lt;/td&gt;&lt;/tr&gt;")</f>
        <v>The Greatest Showman&lt;/td&gt;&lt;td&gt;This Is Me&lt;/td&gt;&lt;/tr&gt;</v>
      </c>
      <c r="AM1555" s="53" t="str">
        <f>AI1555&amp;AJ1555&amp;AK1555&amp;AL1555</f>
        <v>&lt;tr&gt;&lt;td align="left"&gt;47&lt;/td&gt;&lt;td align="left"&gt;The Greatest Showman&lt;/td&gt;&lt;td&gt;This Is Me&lt;/td&gt;&lt;/tr&gt;</v>
      </c>
      <c r="AN1555" s="64">
        <f>IF(MAX(LEN(B1555),LEN(C1555))=0,"",MAX(LEN(B1555),LEN(C1555)))</f>
        <v>20</v>
      </c>
    </row>
    <row r="1556" spans="1:40" x14ac:dyDescent="0.25">
      <c r="A1556" s="10" t="str">
        <f>N1556&amp;Q1556&amp;R1556&amp;S1556</f>
        <v>Musical15D</v>
      </c>
      <c r="B1556" s="15" t="s">
        <v>2715</v>
      </c>
      <c r="C1556" s="15" t="s">
        <v>2716</v>
      </c>
      <c r="D1556" s="15"/>
      <c r="E1556" s="15" t="s">
        <v>922</v>
      </c>
      <c r="F1556" s="15" t="s">
        <v>682</v>
      </c>
      <c r="G1556" s="15"/>
      <c r="H1556" s="15"/>
      <c r="I1556" s="15"/>
      <c r="J1556" s="15"/>
      <c r="K1556" s="14"/>
      <c r="L1556" s="15">
        <v>1976</v>
      </c>
      <c r="M1556" s="10"/>
      <c r="N1556" s="33" t="s">
        <v>922</v>
      </c>
      <c r="O1556" s="10"/>
      <c r="P1556" s="15">
        <v>48</v>
      </c>
      <c r="Q1556" s="15">
        <v>1</v>
      </c>
      <c r="R1556" s="15">
        <v>5</v>
      </c>
      <c r="S1556" s="15" t="s">
        <v>86</v>
      </c>
      <c r="U1556" s="76" t="s">
        <v>3074</v>
      </c>
      <c r="V1556" s="76" t="str">
        <f>IF(B1556="","",B1556)</f>
        <v>Mamma Mia! Here We Go Again</v>
      </c>
      <c r="W1556" s="76" t="s">
        <v>3075</v>
      </c>
      <c r="X1556" s="76" t="str">
        <f>IF(C1556="","",C1556)</f>
        <v xml:space="preserve">When I Kissed The Teacher </v>
      </c>
      <c r="Y1556" s="77" t="s">
        <v>3077</v>
      </c>
      <c r="Z1556" s="76">
        <f>IF(L1556="","",L1556)</f>
        <v>1976</v>
      </c>
      <c r="AA1556" s="76" t="s">
        <v>3076</v>
      </c>
      <c r="AB1556" s="76" t="str">
        <f>_xlfn.CONCAT(U1556:AA1556)</f>
        <v>&lt;table class="questions" width="290"&gt;&lt;tr&gt;&lt;td height="50"&gt;&lt;div align="center"&gt;2 Points &lt;/div&gt;&lt;/td&gt;&lt;/tr&gt;&lt;tr&gt;&lt;td height="30"&gt;&lt;div align="center"&gt;Mamma Mia! Here We Go Again&lt;/div&gt;&lt;/td&gt;&lt;/tr&gt;&lt;tr&gt;&lt;td height="30"&gt;&lt;div align="center"&gt;When I Kissed The Teacher &lt;/div&gt;&lt;/td&gt;&lt;/tr&gt;&lt;tr&gt;&lt;td height="30"&gt;&lt;div align="center"&gt;&lt;/div&gt;&lt;/td&gt;&lt;/tr&gt;&lt;tr&gt;&lt;td height="30"&gt;&lt;div align="center"&gt;1976&lt;/div&gt;&lt;/td&gt;&lt;/tr&gt;&lt;/table&gt;</v>
      </c>
      <c r="AC1556" s="50" t="s">
        <v>2615</v>
      </c>
      <c r="AD1556" s="50" t="str">
        <f>IF(A1556="","","Assets/"&amp;N1556&amp;"/"&amp;Q1556&amp;"/"&amp;P1556&amp;".mp3")</f>
        <v>Assets/Musical/1/48.mp3</v>
      </c>
      <c r="AE1556" s="51" t="s">
        <v>2614</v>
      </c>
      <c r="AF1556" s="50" t="str">
        <f>IF(A1556="","","Tune "&amp;66*(Q1556-1)+P1556)</f>
        <v>Tune 48</v>
      </c>
      <c r="AG1556" s="50" t="s">
        <v>2613</v>
      </c>
      <c r="AH1556" s="50" t="str">
        <f>AC1556&amp;AD1556&amp;AE1556&amp;AF1556&amp;AG1556</f>
        <v>&lt;li&gt;&lt;a href="Assets/Musical/1/48.mp3"&gt;Tune 48&lt;/a&gt;&lt;/li&gt;</v>
      </c>
      <c r="AI1556" s="53" t="s">
        <v>2616</v>
      </c>
      <c r="AJ1556" s="53">
        <f>IF(A1556="","",66*(Q1556-1)+P1556)</f>
        <v>48</v>
      </c>
      <c r="AK1556" s="53" t="s">
        <v>2617</v>
      </c>
      <c r="AL1556" s="53" t="str">
        <f>IF(A1556="","",B1556&amp;"&lt;/td&gt;&lt;td&gt;"&amp;C1556&amp;"&lt;/td&gt;&lt;/tr&gt;")</f>
        <v>Mamma Mia! Here We Go Again&lt;/td&gt;&lt;td&gt;When I Kissed The Teacher &lt;/td&gt;&lt;/tr&gt;</v>
      </c>
      <c r="AM1556" s="53" t="str">
        <f>AI1556&amp;AJ1556&amp;AK1556&amp;AL1556</f>
        <v>&lt;tr&gt;&lt;td align="left"&gt;48&lt;/td&gt;&lt;td align="left"&gt;Mamma Mia! Here We Go Again&lt;/td&gt;&lt;td&gt;When I Kissed The Teacher &lt;/td&gt;&lt;/tr&gt;</v>
      </c>
      <c r="AN1556" s="64">
        <f>IF(MAX(LEN(B1556),LEN(C1556))=0,"",MAX(LEN(B1556),LEN(C1556)))</f>
        <v>27</v>
      </c>
    </row>
    <row r="1557" spans="1:40" x14ac:dyDescent="0.25">
      <c r="A1557" s="10" t="str">
        <f>N1557&amp;Q1557&amp;R1557&amp;S1557</f>
        <v>Hiphop14B</v>
      </c>
      <c r="B1557" s="35" t="s">
        <v>2455</v>
      </c>
      <c r="C1557" s="35" t="s">
        <v>2456</v>
      </c>
      <c r="D1557" s="15"/>
      <c r="E1557" s="15"/>
      <c r="F1557" s="15"/>
      <c r="G1557" s="15"/>
      <c r="H1557" s="15"/>
      <c r="I1557" s="15"/>
      <c r="J1557" s="15"/>
      <c r="K1557" s="14"/>
      <c r="L1557" s="15">
        <v>1979</v>
      </c>
      <c r="M1557" s="10"/>
      <c r="N1557" s="42" t="s">
        <v>2395</v>
      </c>
      <c r="O1557" s="10"/>
      <c r="P1557" s="15">
        <v>35</v>
      </c>
      <c r="Q1557" s="15">
        <v>1</v>
      </c>
      <c r="R1557" s="15">
        <v>4</v>
      </c>
      <c r="S1557" s="35" t="s">
        <v>85</v>
      </c>
      <c r="U1557" s="76" t="s">
        <v>3074</v>
      </c>
      <c r="V1557" s="76" t="str">
        <f>IF(B1557="","",B1557)</f>
        <v>The Sugarhill Gang</v>
      </c>
      <c r="W1557" s="76" t="s">
        <v>3075</v>
      </c>
      <c r="X1557" s="76" t="str">
        <f>IF(C1557="","",C1557)</f>
        <v>Rappers Delight</v>
      </c>
      <c r="Y1557" s="77" t="s">
        <v>3077</v>
      </c>
      <c r="Z1557" s="76">
        <f>IF(L1557="","",L1557)</f>
        <v>1979</v>
      </c>
      <c r="AA1557" s="76" t="s">
        <v>3076</v>
      </c>
      <c r="AB1557" s="76" t="str">
        <f>_xlfn.CONCAT(U1557:AA1557)</f>
        <v>&lt;table class="questions" width="290"&gt;&lt;tr&gt;&lt;td height="50"&gt;&lt;div align="center"&gt;2 Points &lt;/div&gt;&lt;/td&gt;&lt;/tr&gt;&lt;tr&gt;&lt;td height="30"&gt;&lt;div align="center"&gt;The Sugarhill Gang&lt;/div&gt;&lt;/td&gt;&lt;/tr&gt;&lt;tr&gt;&lt;td height="30"&gt;&lt;div align="center"&gt;Rappers Delight&lt;/div&gt;&lt;/td&gt;&lt;/tr&gt;&lt;tr&gt;&lt;td height="30"&gt;&lt;div align="center"&gt;&lt;/div&gt;&lt;/td&gt;&lt;/tr&gt;&lt;tr&gt;&lt;td height="30"&gt;&lt;div align="center"&gt;1979&lt;/div&gt;&lt;/td&gt;&lt;/tr&gt;&lt;/table&gt;</v>
      </c>
      <c r="AC1557" s="50" t="s">
        <v>2615</v>
      </c>
      <c r="AD1557" s="50" t="str">
        <f>IF(A1557="","","Assets/"&amp;N1557&amp;"/"&amp;Q1557&amp;"/"&amp;P1557&amp;".mp3")</f>
        <v>Assets/Hiphop/1/35.mp3</v>
      </c>
      <c r="AE1557" s="51" t="s">
        <v>2614</v>
      </c>
      <c r="AF1557" s="50" t="str">
        <f>IF(A1557="","","Tune "&amp;66*(Q1557-1)+P1557)</f>
        <v>Tune 35</v>
      </c>
      <c r="AG1557" s="50" t="s">
        <v>2613</v>
      </c>
      <c r="AH1557" s="50" t="str">
        <f>AC1557&amp;AD1557&amp;AE1557&amp;AF1557&amp;AG1557</f>
        <v>&lt;li&gt;&lt;a href="Assets/Hiphop/1/35.mp3"&gt;Tune 35&lt;/a&gt;&lt;/li&gt;</v>
      </c>
      <c r="AI1557" s="53" t="s">
        <v>2616</v>
      </c>
      <c r="AJ1557" s="53">
        <f>IF(A1557="","",66*(Q1557-1)+P1557)</f>
        <v>35</v>
      </c>
      <c r="AK1557" s="53" t="s">
        <v>2617</v>
      </c>
      <c r="AL1557" s="53" t="str">
        <f>IF(A1557="","",B1557&amp;"&lt;/td&gt;&lt;td&gt;"&amp;C1557&amp;"&lt;/td&gt;&lt;/tr&gt;")</f>
        <v>The Sugarhill Gang&lt;/td&gt;&lt;td&gt;Rappers Delight&lt;/td&gt;&lt;/tr&gt;</v>
      </c>
      <c r="AM1557" s="53" t="str">
        <f>AI1557&amp;AJ1557&amp;AK1557&amp;AL1557</f>
        <v>&lt;tr&gt;&lt;td align="left"&gt;35&lt;/td&gt;&lt;td align="left"&gt;The Sugarhill Gang&lt;/td&gt;&lt;td&gt;Rappers Delight&lt;/td&gt;&lt;/tr&gt;</v>
      </c>
      <c r="AN1557" s="64">
        <f>IF(MAX(LEN(B1557),LEN(C1557))=0,"",MAX(LEN(B1557),LEN(C1557)))</f>
        <v>18</v>
      </c>
    </row>
    <row r="1558" spans="1:40" x14ac:dyDescent="0.25">
      <c r="A1558" s="10" t="str">
        <f>N1558&amp;Q1558&amp;R1558&amp;S1558</f>
        <v>Xmas15A</v>
      </c>
      <c r="B1558" s="35" t="s">
        <v>2276</v>
      </c>
      <c r="C1558" s="35" t="s">
        <v>2267</v>
      </c>
      <c r="D1558" s="15"/>
      <c r="E1558" s="15"/>
      <c r="F1558" s="15"/>
      <c r="G1558" s="15"/>
      <c r="H1558" s="15"/>
      <c r="I1558" s="15"/>
      <c r="J1558" s="15"/>
      <c r="K1558" s="14"/>
      <c r="L1558" s="15">
        <v>1950</v>
      </c>
      <c r="M1558" s="10"/>
      <c r="N1558" s="6" t="s">
        <v>90</v>
      </c>
      <c r="O1558" s="10"/>
      <c r="P1558" s="15">
        <v>45</v>
      </c>
      <c r="Q1558" s="15">
        <v>1</v>
      </c>
      <c r="R1558" s="15">
        <v>5</v>
      </c>
      <c r="S1558" s="35" t="s">
        <v>84</v>
      </c>
      <c r="U1558" s="76" t="s">
        <v>3074</v>
      </c>
      <c r="V1558" s="76" t="str">
        <f>IF(B1558="","",B1558)</f>
        <v>Bing Crosby and the Andrews Sisters</v>
      </c>
      <c r="W1558" s="76" t="s">
        <v>3075</v>
      </c>
      <c r="X1558" s="76" t="str">
        <f>IF(C1558="","",C1558)</f>
        <v>Here Comes Santa Claus</v>
      </c>
      <c r="Y1558" s="77" t="s">
        <v>3077</v>
      </c>
      <c r="Z1558" s="76">
        <f>IF(L1558="","",L1558)</f>
        <v>1950</v>
      </c>
      <c r="AA1558" s="76" t="s">
        <v>3076</v>
      </c>
      <c r="AB1558" s="76" t="str">
        <f>_xlfn.CONCAT(U1558:AA1558)</f>
        <v>&lt;table class="questions" width="290"&gt;&lt;tr&gt;&lt;td height="50"&gt;&lt;div align="center"&gt;2 Points &lt;/div&gt;&lt;/td&gt;&lt;/tr&gt;&lt;tr&gt;&lt;td height="30"&gt;&lt;div align="center"&gt;Bing Crosby and the Andrews Sisters&lt;/div&gt;&lt;/td&gt;&lt;/tr&gt;&lt;tr&gt;&lt;td height="30"&gt;&lt;div align="center"&gt;Here Comes Santa Claus&lt;/div&gt;&lt;/td&gt;&lt;/tr&gt;&lt;tr&gt;&lt;td height="30"&gt;&lt;div align="center"&gt;&lt;/div&gt;&lt;/td&gt;&lt;/tr&gt;&lt;tr&gt;&lt;td height="30"&gt;&lt;div align="center"&gt;1950&lt;/div&gt;&lt;/td&gt;&lt;/tr&gt;&lt;/table&gt;</v>
      </c>
      <c r="AC1558" s="50" t="s">
        <v>2615</v>
      </c>
      <c r="AD1558" s="50" t="str">
        <f>IF(A1558="","","Assets/"&amp;N1558&amp;"/"&amp;Q1558&amp;"/"&amp;P1558&amp;".mp3")</f>
        <v>Assets/Xmas/1/45.mp3</v>
      </c>
      <c r="AE1558" s="51" t="s">
        <v>2614</v>
      </c>
      <c r="AF1558" s="50" t="str">
        <f>IF(A1558="","","Tune "&amp;66*(Q1558-1)+P1558)</f>
        <v>Tune 45</v>
      </c>
      <c r="AG1558" s="50" t="s">
        <v>2613</v>
      </c>
      <c r="AH1558" s="50" t="str">
        <f>AC1558&amp;AD1558&amp;AE1558&amp;AF1558&amp;AG1558</f>
        <v>&lt;li&gt;&lt;a href="Assets/Xmas/1/45.mp3"&gt;Tune 45&lt;/a&gt;&lt;/li&gt;</v>
      </c>
      <c r="AI1558" s="53" t="s">
        <v>2616</v>
      </c>
      <c r="AJ1558" s="53">
        <f>IF(A1558="","",66*(Q1558-1)+P1558)</f>
        <v>45</v>
      </c>
      <c r="AK1558" s="53" t="s">
        <v>2617</v>
      </c>
      <c r="AL1558" s="53" t="str">
        <f>IF(A1558="","",B1558&amp;"&lt;/td&gt;&lt;td&gt;"&amp;C1558&amp;"&lt;/td&gt;&lt;/tr&gt;")</f>
        <v>Bing Crosby and the Andrews Sisters&lt;/td&gt;&lt;td&gt;Here Comes Santa Claus&lt;/td&gt;&lt;/tr&gt;</v>
      </c>
      <c r="AM1558" s="53" t="str">
        <f>AI1558&amp;AJ1558&amp;AK1558&amp;AL1558</f>
        <v>&lt;tr&gt;&lt;td align="left"&gt;45&lt;/td&gt;&lt;td align="left"&gt;Bing Crosby and the Andrews Sisters&lt;/td&gt;&lt;td&gt;Here Comes Santa Claus&lt;/td&gt;&lt;/tr&gt;</v>
      </c>
      <c r="AN1558" s="64">
        <f>IF(MAX(LEN(B1558),LEN(C1558))=0,"",MAX(LEN(B1558),LEN(C1558)))</f>
        <v>35</v>
      </c>
    </row>
    <row r="1559" spans="1:40" x14ac:dyDescent="0.25">
      <c r="A1559" s="10" t="str">
        <f>N1559&amp;Q1559&amp;R1559&amp;S1559</f>
        <v>196021F</v>
      </c>
      <c r="B1559" s="15" t="s">
        <v>2108</v>
      </c>
      <c r="C1559" s="35" t="s">
        <v>2365</v>
      </c>
      <c r="D1559" s="15"/>
      <c r="E1559" s="15"/>
      <c r="F1559" s="15"/>
      <c r="G1559" s="15"/>
      <c r="H1559" s="15"/>
      <c r="I1559" s="15"/>
      <c r="J1559" s="15"/>
      <c r="K1559" s="14"/>
      <c r="L1559" s="15">
        <v>1967</v>
      </c>
      <c r="M1559" s="10"/>
      <c r="N1559" s="81">
        <v>1960</v>
      </c>
      <c r="O1559" s="10"/>
      <c r="P1559" s="15">
        <v>6</v>
      </c>
      <c r="Q1559" s="15">
        <v>2</v>
      </c>
      <c r="R1559" s="15">
        <v>1</v>
      </c>
      <c r="S1559" s="15" t="s">
        <v>88</v>
      </c>
      <c r="U1559" s="76" t="s">
        <v>3074</v>
      </c>
      <c r="V1559" s="76" t="str">
        <f>IF(B1559="","",B1559)</f>
        <v>The Doors</v>
      </c>
      <c r="W1559" s="76" t="s">
        <v>3075</v>
      </c>
      <c r="X1559" s="76" t="str">
        <f>IF(C1559="","",C1559)</f>
        <v>When the Music's Over</v>
      </c>
      <c r="Y1559" s="77" t="s">
        <v>3077</v>
      </c>
      <c r="Z1559" s="76">
        <f>IF(L1559="","",L1559)</f>
        <v>1967</v>
      </c>
      <c r="AA1559" s="76" t="s">
        <v>3076</v>
      </c>
      <c r="AB1559" s="76" t="str">
        <f>_xlfn.CONCAT(U1559:AA1559)</f>
        <v>&lt;table class="questions" width="290"&gt;&lt;tr&gt;&lt;td height="50"&gt;&lt;div align="center"&gt;2 Points &lt;/div&gt;&lt;/td&gt;&lt;/tr&gt;&lt;tr&gt;&lt;td height="30"&gt;&lt;div align="center"&gt;The Doors&lt;/div&gt;&lt;/td&gt;&lt;/tr&gt;&lt;tr&gt;&lt;td height="30"&gt;&lt;div align="center"&gt;When the Music's Over&lt;/div&gt;&lt;/td&gt;&lt;/tr&gt;&lt;tr&gt;&lt;td height="30"&gt;&lt;div align="center"&gt;&lt;/div&gt;&lt;/td&gt;&lt;/tr&gt;&lt;tr&gt;&lt;td height="30"&gt;&lt;div align="center"&gt;1967&lt;/div&gt;&lt;/td&gt;&lt;/tr&gt;&lt;/table&gt;</v>
      </c>
      <c r="AC1559" s="50" t="s">
        <v>2615</v>
      </c>
      <c r="AD1559" s="50" t="str">
        <f>IF(A1559="","","Assets/"&amp;N1559&amp;"/"&amp;Q1559&amp;"/"&amp;P1559&amp;".mp3")</f>
        <v>Assets/1960/2/6.mp3</v>
      </c>
      <c r="AE1559" s="51" t="s">
        <v>2614</v>
      </c>
      <c r="AF1559" s="50" t="str">
        <f>IF(A1559="","","Tune "&amp;66*(Q1559-1)+P1559)</f>
        <v>Tune 72</v>
      </c>
      <c r="AG1559" s="50" t="s">
        <v>2613</v>
      </c>
      <c r="AH1559" s="50" t="str">
        <f>AC1559&amp;AD1559&amp;AE1559&amp;AF1559&amp;AG1559</f>
        <v>&lt;li&gt;&lt;a href="Assets/1960/2/6.mp3"&gt;Tune 72&lt;/a&gt;&lt;/li&gt;</v>
      </c>
      <c r="AI1559" s="53" t="s">
        <v>2616</v>
      </c>
      <c r="AJ1559" s="53">
        <f>IF(A1559="","",66*(Q1559-1)+P1559)</f>
        <v>72</v>
      </c>
      <c r="AK1559" s="53" t="s">
        <v>2617</v>
      </c>
      <c r="AL1559" s="53" t="str">
        <f>IF(A1559="","",B1559&amp;"&lt;/td&gt;&lt;td&gt;"&amp;C1559&amp;"&lt;/td&gt;&lt;/tr&gt;")</f>
        <v>The Doors&lt;/td&gt;&lt;td&gt;When the Music's Over&lt;/td&gt;&lt;/tr&gt;</v>
      </c>
      <c r="AM1559" s="53" t="str">
        <f>AI1559&amp;AJ1559&amp;AK1559&amp;AL1559</f>
        <v>&lt;tr&gt;&lt;td align="left"&gt;72&lt;/td&gt;&lt;td align="left"&gt;The Doors&lt;/td&gt;&lt;td&gt;When the Music's Over&lt;/td&gt;&lt;/tr&gt;</v>
      </c>
      <c r="AN1559" s="64">
        <f>IF(MAX(LEN(B1559),LEN(C1559))=0,"",MAX(LEN(B1559),LEN(C1559)))</f>
        <v>21</v>
      </c>
    </row>
    <row r="1560" spans="1:40" x14ac:dyDescent="0.25">
      <c r="A1560" s="10" t="str">
        <f>N1560&amp;Q1560&amp;R1560&amp;S1560</f>
        <v>Film25J</v>
      </c>
      <c r="B1560" s="35" t="s">
        <v>2396</v>
      </c>
      <c r="C1560" s="15"/>
      <c r="D1560" s="35" t="s">
        <v>2418</v>
      </c>
      <c r="E1560" s="15"/>
      <c r="F1560" s="15"/>
      <c r="G1560" s="15"/>
      <c r="H1560" s="15"/>
      <c r="I1560" s="15"/>
      <c r="J1560" s="15"/>
      <c r="K1560" s="14"/>
      <c r="L1560" s="15"/>
      <c r="M1560" s="10"/>
      <c r="N1560" s="4" t="s">
        <v>698</v>
      </c>
      <c r="O1560" s="10"/>
      <c r="P1560" s="15">
        <v>54</v>
      </c>
      <c r="Q1560" s="15">
        <v>2</v>
      </c>
      <c r="R1560" s="15">
        <v>5</v>
      </c>
      <c r="S1560" s="35" t="s">
        <v>1071</v>
      </c>
      <c r="U1560" s="76" t="s">
        <v>3074</v>
      </c>
      <c r="V1560" s="76" t="str">
        <f>IF(B1560="","",B1560)</f>
        <v>American Pie</v>
      </c>
      <c r="W1560" s="76" t="s">
        <v>3075</v>
      </c>
      <c r="X1560" s="76" t="str">
        <f>IF(C1560="","",C1560)</f>
        <v/>
      </c>
      <c r="Y1560" s="77" t="s">
        <v>3077</v>
      </c>
      <c r="Z1560" s="76" t="str">
        <f>IF(L1560="","",L1560)</f>
        <v/>
      </c>
      <c r="AA1560" s="76" t="s">
        <v>3076</v>
      </c>
      <c r="AB1560" s="76" t="str">
        <f>_xlfn.CONCAT(U1560:AA1560)</f>
        <v>&lt;table class="questions" width="290"&gt;&lt;tr&gt;&lt;td height="50"&gt;&lt;div align="center"&gt;2 Points &lt;/div&gt;&lt;/td&gt;&lt;/tr&gt;&lt;tr&gt;&lt;td height="30"&gt;&lt;div align="center"&gt;American Pie&lt;/div&gt;&lt;/td&gt;&lt;/tr&gt;&lt;tr&gt;&lt;td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60" s="50" t="s">
        <v>2615</v>
      </c>
      <c r="AD1560" s="50" t="str">
        <f>IF(A1560="","","Assets/"&amp;N1560&amp;"/"&amp;Q1560&amp;"/"&amp;P1560&amp;".mp3")</f>
        <v>Assets/Film/2/54.mp3</v>
      </c>
      <c r="AE1560" s="51" t="s">
        <v>2614</v>
      </c>
      <c r="AF1560" s="50" t="str">
        <f>IF(A1560="","","Tune "&amp;66*(Q1560-1)+P1560)</f>
        <v>Tune 120</v>
      </c>
      <c r="AG1560" s="50" t="s">
        <v>2613</v>
      </c>
      <c r="AH1560" s="50" t="str">
        <f>AC1560&amp;AD1560&amp;AE1560&amp;AF1560&amp;AG1560</f>
        <v>&lt;li&gt;&lt;a href="Assets/Film/2/54.mp3"&gt;Tune 120&lt;/a&gt;&lt;/li&gt;</v>
      </c>
      <c r="AI1560" s="53" t="s">
        <v>2616</v>
      </c>
      <c r="AJ1560" s="53">
        <f>IF(A1560="","",66*(Q1560-1)+P1560)</f>
        <v>120</v>
      </c>
      <c r="AK1560" s="53" t="s">
        <v>2617</v>
      </c>
      <c r="AL1560" s="53" t="str">
        <f>IF(A1560="","",B1560&amp;"&lt;/td&gt;&lt;td&gt;"&amp;C1560&amp;"&lt;/td&gt;&lt;/tr&gt;")</f>
        <v>American Pie&lt;/td&gt;&lt;td&gt;&lt;/td&gt;&lt;/tr&gt;</v>
      </c>
      <c r="AM1560" s="53" t="str">
        <f>AI1560&amp;AJ1560&amp;AK1560&amp;AL1560</f>
        <v>&lt;tr&gt;&lt;td align="left"&gt;120&lt;/td&gt;&lt;td align="left"&gt;American Pie&lt;/td&gt;&lt;td&gt;&lt;/td&gt;&lt;/tr&gt;</v>
      </c>
      <c r="AN1560" s="64">
        <f>IF(MAX(LEN(B1560),LEN(C1560))=0,"",MAX(LEN(B1560),LEN(C1560)))</f>
        <v>12</v>
      </c>
    </row>
    <row r="1561" spans="1:40" x14ac:dyDescent="0.25">
      <c r="A1561" s="10" t="str">
        <f>N1561&amp;Q1561&amp;R1561&amp;S1561</f>
        <v>Film25K</v>
      </c>
      <c r="B1561" s="35" t="s">
        <v>2398</v>
      </c>
      <c r="C1561" s="15"/>
      <c r="D1561" s="35" t="s">
        <v>2419</v>
      </c>
      <c r="E1561" s="15"/>
      <c r="F1561" s="15"/>
      <c r="G1561" s="15"/>
      <c r="H1561" s="35" t="s">
        <v>2420</v>
      </c>
      <c r="I1561" s="15"/>
      <c r="J1561" s="15"/>
      <c r="K1561" s="14"/>
      <c r="L1561" s="15"/>
      <c r="M1561" s="10"/>
      <c r="N1561" s="4" t="s">
        <v>698</v>
      </c>
      <c r="O1561" s="10"/>
      <c r="P1561" s="15">
        <v>55</v>
      </c>
      <c r="Q1561" s="15">
        <v>2</v>
      </c>
      <c r="R1561" s="15">
        <v>5</v>
      </c>
      <c r="S1561" s="35" t="s">
        <v>1072</v>
      </c>
      <c r="U1561" s="76" t="s">
        <v>3074</v>
      </c>
      <c r="V1561" s="76" t="str">
        <f>IF(B1561="","",B1561)</f>
        <v>Boyz N The Hood</v>
      </c>
      <c r="W1561" s="76" t="s">
        <v>3075</v>
      </c>
      <c r="X1561" s="76" t="str">
        <f>IF(C1561="","",C1561)</f>
        <v/>
      </c>
      <c r="Y1561" s="77" t="s">
        <v>3077</v>
      </c>
      <c r="Z1561" s="76" t="str">
        <f>IF(L1561="","",L1561)</f>
        <v/>
      </c>
      <c r="AA1561" s="76" t="s">
        <v>3076</v>
      </c>
      <c r="AB1561" s="76" t="str">
        <f>_xlfn.CONCAT(U1561:AA1561)</f>
        <v>&lt;table class="questions" width="290"&gt;&lt;tr&gt;&lt;td height="50"&gt;&lt;div align="center"&gt;2 Points &lt;/div&gt;&lt;/td&gt;&lt;/tr&gt;&lt;tr&gt;&lt;td height="30"&gt;&lt;div align="center"&gt;Boyz N The Hood&lt;/div&gt;&lt;/td&gt;&lt;/tr&gt;&lt;tr&gt;&lt;td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61" s="50" t="s">
        <v>2615</v>
      </c>
      <c r="AD1561" s="50" t="str">
        <f>IF(A1561="","","Assets/"&amp;N1561&amp;"/"&amp;Q1561&amp;"/"&amp;P1561&amp;".mp3")</f>
        <v>Assets/Film/2/55.mp3</v>
      </c>
      <c r="AE1561" s="51" t="s">
        <v>2614</v>
      </c>
      <c r="AF1561" s="50" t="str">
        <f>IF(A1561="","","Tune "&amp;66*(Q1561-1)+P1561)</f>
        <v>Tune 121</v>
      </c>
      <c r="AG1561" s="50" t="s">
        <v>2613</v>
      </c>
      <c r="AH1561" s="50" t="str">
        <f>AC1561&amp;AD1561&amp;AE1561&amp;AF1561&amp;AG1561</f>
        <v>&lt;li&gt;&lt;a href="Assets/Film/2/55.mp3"&gt;Tune 121&lt;/a&gt;&lt;/li&gt;</v>
      </c>
      <c r="AI1561" s="53" t="s">
        <v>2616</v>
      </c>
      <c r="AJ1561" s="53">
        <f>IF(A1561="","",66*(Q1561-1)+P1561)</f>
        <v>121</v>
      </c>
      <c r="AK1561" s="53" t="s">
        <v>2617</v>
      </c>
      <c r="AL1561" s="53" t="str">
        <f>IF(A1561="","",B1561&amp;"&lt;/td&gt;&lt;td&gt;"&amp;C1561&amp;"&lt;/td&gt;&lt;/tr&gt;")</f>
        <v>Boyz N The Hood&lt;/td&gt;&lt;td&gt;&lt;/td&gt;&lt;/tr&gt;</v>
      </c>
      <c r="AM1561" s="53" t="str">
        <f>AI1561&amp;AJ1561&amp;AK1561&amp;AL1561</f>
        <v>&lt;tr&gt;&lt;td align="left"&gt;121&lt;/td&gt;&lt;td align="left"&gt;Boyz N The Hood&lt;/td&gt;&lt;td&gt;&lt;/td&gt;&lt;/tr&gt;</v>
      </c>
      <c r="AN1561" s="64">
        <f>IF(MAX(LEN(B1561),LEN(C1561))=0,"",MAX(LEN(B1561),LEN(C1561)))</f>
        <v>15</v>
      </c>
    </row>
    <row r="1562" spans="1:40" x14ac:dyDescent="0.25">
      <c r="A1562" s="10" t="str">
        <f>N1562&amp;Q1562&amp;R1562&amp;S1562</f>
        <v>2005-200923A</v>
      </c>
      <c r="B1562" s="35" t="s">
        <v>2341</v>
      </c>
      <c r="C1562" s="15" t="s">
        <v>2342</v>
      </c>
      <c r="D1562" s="15"/>
      <c r="E1562" s="15"/>
      <c r="F1562" s="15"/>
      <c r="G1562" s="15"/>
      <c r="H1562" s="15"/>
      <c r="I1562" s="15"/>
      <c r="J1562" s="15"/>
      <c r="K1562" s="14"/>
      <c r="L1562" s="15">
        <v>2006</v>
      </c>
      <c r="M1562" s="10"/>
      <c r="N1562" s="3" t="s">
        <v>2621</v>
      </c>
      <c r="O1562" s="10"/>
      <c r="P1562" s="15">
        <v>22</v>
      </c>
      <c r="Q1562" s="15">
        <v>2</v>
      </c>
      <c r="R1562" s="15">
        <v>3</v>
      </c>
      <c r="S1562" s="35" t="s">
        <v>84</v>
      </c>
      <c r="U1562" s="76" t="s">
        <v>3074</v>
      </c>
      <c r="V1562" s="76" t="str">
        <f>IF(B1562="","",B1562)</f>
        <v>Justin Timberlake feat. Timbaland</v>
      </c>
      <c r="W1562" s="76" t="s">
        <v>3075</v>
      </c>
      <c r="X1562" s="76" t="str">
        <f>IF(C1562="","",C1562)</f>
        <v>SexyBack</v>
      </c>
      <c r="Y1562" s="77" t="s">
        <v>3077</v>
      </c>
      <c r="Z1562" s="76">
        <f>IF(L1562="","",L1562)</f>
        <v>2006</v>
      </c>
      <c r="AA1562" s="76" t="s">
        <v>3076</v>
      </c>
      <c r="AB1562" s="76" t="str">
        <f>_xlfn.CONCAT(U1562:AA1562)</f>
        <v>&lt;table class="questions" width="290"&gt;&lt;tr&gt;&lt;td height="50"&gt;&lt;div align="center"&gt;2 Points &lt;/div&gt;&lt;/td&gt;&lt;/tr&gt;&lt;tr&gt;&lt;td height="30"&gt;&lt;div align="center"&gt;Justin Timberlake feat. Timbaland&lt;/div&gt;&lt;/td&gt;&lt;/tr&gt;&lt;tr&gt;&lt;td height="30"&gt;&lt;div align="center"&gt;SexyBack&lt;/div&gt;&lt;/td&gt;&lt;/tr&gt;&lt;tr&gt;&lt;td height="30"&gt;&lt;div align="center"&gt;&lt;/div&gt;&lt;/td&gt;&lt;/tr&gt;&lt;tr&gt;&lt;td height="30"&gt;&lt;div align="center"&gt;2006&lt;/div&gt;&lt;/td&gt;&lt;/tr&gt;&lt;/table&gt;</v>
      </c>
      <c r="AC1562" s="50" t="s">
        <v>2615</v>
      </c>
      <c r="AD1562" s="50" t="str">
        <f>IF(A1562="","","Assets/"&amp;N1562&amp;"/"&amp;Q1562&amp;"/"&amp;P1562&amp;".mp3")</f>
        <v>Assets/2005-2009/2/22.mp3</v>
      </c>
      <c r="AE1562" s="51" t="s">
        <v>2614</v>
      </c>
      <c r="AF1562" s="50" t="str">
        <f>IF(A1562="","","Tune "&amp;66*(Q1562-1)+P1562)</f>
        <v>Tune 88</v>
      </c>
      <c r="AG1562" s="50" t="s">
        <v>2613</v>
      </c>
      <c r="AH1562" s="50" t="str">
        <f>AC1562&amp;AD1562&amp;AE1562&amp;AF1562&amp;AG1562</f>
        <v>&lt;li&gt;&lt;a href="Assets/2005-2009/2/22.mp3"&gt;Tune 88&lt;/a&gt;&lt;/li&gt;</v>
      </c>
      <c r="AI1562" s="53" t="s">
        <v>2616</v>
      </c>
      <c r="AJ1562" s="53">
        <f>IF(A1562="","",66*(Q1562-1)+P1562)</f>
        <v>88</v>
      </c>
      <c r="AK1562" s="53" t="s">
        <v>2617</v>
      </c>
      <c r="AL1562" s="53" t="str">
        <f>IF(A1562="","",B1562&amp;"&lt;/td&gt;&lt;td&gt;"&amp;C1562&amp;"&lt;/td&gt;&lt;/tr&gt;")</f>
        <v>Justin Timberlake feat. Timbaland&lt;/td&gt;&lt;td&gt;SexyBack&lt;/td&gt;&lt;/tr&gt;</v>
      </c>
      <c r="AM1562" s="53" t="str">
        <f>AI1562&amp;AJ1562&amp;AK1562&amp;AL1562</f>
        <v>&lt;tr&gt;&lt;td align="left"&gt;88&lt;/td&gt;&lt;td align="left"&gt;Justin Timberlake feat. Timbaland&lt;/td&gt;&lt;td&gt;SexyBack&lt;/td&gt;&lt;/tr&gt;</v>
      </c>
      <c r="AN1562" s="64">
        <f>IF(MAX(LEN(B1562),LEN(C1562))=0,"",MAX(LEN(B1562),LEN(C1562)))</f>
        <v>33</v>
      </c>
    </row>
    <row r="1563" spans="1:40" x14ac:dyDescent="0.25">
      <c r="A1563" s="10" t="str">
        <f>N1563&amp;Q1563&amp;R1563&amp;S1563</f>
        <v>2005-200923A</v>
      </c>
      <c r="B1563" s="15" t="s">
        <v>2603</v>
      </c>
      <c r="C1563" s="15" t="s">
        <v>2604</v>
      </c>
      <c r="D1563" s="15"/>
      <c r="E1563" s="15"/>
      <c r="F1563" s="15"/>
      <c r="G1563" s="15"/>
      <c r="H1563" s="15"/>
      <c r="I1563" s="15"/>
      <c r="J1563" s="15"/>
      <c r="K1563" s="14"/>
      <c r="L1563" s="15">
        <v>2006</v>
      </c>
      <c r="M1563" s="10"/>
      <c r="N1563" s="3" t="s">
        <v>2621</v>
      </c>
      <c r="O1563" s="10"/>
      <c r="P1563" s="15">
        <v>23</v>
      </c>
      <c r="Q1563" s="15">
        <v>2</v>
      </c>
      <c r="R1563" s="15">
        <v>3</v>
      </c>
      <c r="S1563" s="15" t="s">
        <v>84</v>
      </c>
      <c r="U1563" s="76" t="s">
        <v>3074</v>
      </c>
      <c r="V1563" s="76" t="str">
        <f>IF(B1563="","",B1563)</f>
        <v>Shakira, Wyclef Jean</v>
      </c>
      <c r="W1563" s="76" t="s">
        <v>3075</v>
      </c>
      <c r="X1563" s="76" t="str">
        <f>IF(C1563="","",C1563)</f>
        <v>Hips Don't Lie</v>
      </c>
      <c r="Y1563" s="77" t="s">
        <v>3077</v>
      </c>
      <c r="Z1563" s="76">
        <f>IF(L1563="","",L1563)</f>
        <v>2006</v>
      </c>
      <c r="AA1563" s="76" t="s">
        <v>3076</v>
      </c>
      <c r="AB1563" s="76" t="str">
        <f>_xlfn.CONCAT(U1563:AA1563)</f>
        <v>&lt;table class="questions" width="290"&gt;&lt;tr&gt;&lt;td height="50"&gt;&lt;div align="center"&gt;2 Points &lt;/div&gt;&lt;/td&gt;&lt;/tr&gt;&lt;tr&gt;&lt;td height="30"&gt;&lt;div align="center"&gt;Shakira, Wyclef Jean&lt;/div&gt;&lt;/td&gt;&lt;/tr&gt;&lt;tr&gt;&lt;td height="30"&gt;&lt;div align="center"&gt;Hips Don't Lie&lt;/div&gt;&lt;/td&gt;&lt;/tr&gt;&lt;tr&gt;&lt;td height="30"&gt;&lt;div align="center"&gt;&lt;/div&gt;&lt;/td&gt;&lt;/tr&gt;&lt;tr&gt;&lt;td height="30"&gt;&lt;div align="center"&gt;2006&lt;/div&gt;&lt;/td&gt;&lt;/tr&gt;&lt;/table&gt;</v>
      </c>
      <c r="AC1563" s="50" t="s">
        <v>2615</v>
      </c>
      <c r="AD1563" s="50" t="str">
        <f>IF(A1563="","","Assets/"&amp;N1563&amp;"/"&amp;Q1563&amp;"/"&amp;P1563&amp;".mp3")</f>
        <v>Assets/2005-2009/2/23.mp3</v>
      </c>
      <c r="AE1563" s="51" t="s">
        <v>2614</v>
      </c>
      <c r="AF1563" s="50" t="str">
        <f>IF(A1563="","","Tune "&amp;66*(Q1563-1)+P1563)</f>
        <v>Tune 89</v>
      </c>
      <c r="AG1563" s="50" t="s">
        <v>2613</v>
      </c>
      <c r="AH1563" s="50" t="str">
        <f>AC1563&amp;AD1563&amp;AE1563&amp;AF1563&amp;AG1563</f>
        <v>&lt;li&gt;&lt;a href="Assets/2005-2009/2/23.mp3"&gt;Tune 89&lt;/a&gt;&lt;/li&gt;</v>
      </c>
      <c r="AI1563" s="53" t="s">
        <v>2616</v>
      </c>
      <c r="AJ1563" s="53">
        <f>IF(A1563="","",66*(Q1563-1)+P1563)</f>
        <v>89</v>
      </c>
      <c r="AK1563" s="53" t="s">
        <v>2617</v>
      </c>
      <c r="AL1563" s="53" t="str">
        <f>IF(A1563="","",B1563&amp;"&lt;/td&gt;&lt;td&gt;"&amp;C1563&amp;"&lt;/td&gt;&lt;/tr&gt;")</f>
        <v>Shakira, Wyclef Jean&lt;/td&gt;&lt;td&gt;Hips Don't Lie&lt;/td&gt;&lt;/tr&gt;</v>
      </c>
      <c r="AM1563" s="53" t="str">
        <f>AI1563&amp;AJ1563&amp;AK1563&amp;AL1563</f>
        <v>&lt;tr&gt;&lt;td align="left"&gt;89&lt;/td&gt;&lt;td align="left"&gt;Shakira, Wyclef Jean&lt;/td&gt;&lt;td&gt;Hips Don't Lie&lt;/td&gt;&lt;/tr&gt;</v>
      </c>
      <c r="AN1563" s="64">
        <f>IF(MAX(LEN(B1563),LEN(C1563))=0,"",MAX(LEN(B1563),LEN(C1563)))</f>
        <v>20</v>
      </c>
    </row>
    <row r="1564" spans="1:40" x14ac:dyDescent="0.25">
      <c r="A1564" s="10" t="str">
        <f>N1564&amp;Q1564&amp;R1564&amp;S1564</f>
        <v>Film26A</v>
      </c>
      <c r="B1564" s="35" t="s">
        <v>2399</v>
      </c>
      <c r="C1564" s="15"/>
      <c r="D1564" s="35" t="s">
        <v>1109</v>
      </c>
      <c r="E1564" s="15"/>
      <c r="F1564" s="15"/>
      <c r="G1564" s="15"/>
      <c r="H1564" s="35" t="s">
        <v>2421</v>
      </c>
      <c r="I1564" s="15"/>
      <c r="J1564" s="15"/>
      <c r="K1564" s="14"/>
      <c r="L1564" s="15"/>
      <c r="M1564" s="10"/>
      <c r="N1564" s="4" t="s">
        <v>698</v>
      </c>
      <c r="O1564" s="10"/>
      <c r="P1564" s="15">
        <v>56</v>
      </c>
      <c r="Q1564" s="15">
        <v>2</v>
      </c>
      <c r="R1564" s="15">
        <v>6</v>
      </c>
      <c r="S1564" s="35" t="s">
        <v>84</v>
      </c>
      <c r="U1564" s="76" t="s">
        <v>3074</v>
      </c>
      <c r="V1564" s="76" t="str">
        <f>IF(B1564="","",B1564)</f>
        <v>Braveheart</v>
      </c>
      <c r="W1564" s="76" t="s">
        <v>3075</v>
      </c>
      <c r="X1564" s="76" t="str">
        <f>IF(C1564="","",C1564)</f>
        <v/>
      </c>
      <c r="Y1564" s="77" t="s">
        <v>3077</v>
      </c>
      <c r="Z1564" s="76" t="str">
        <f>IF(L1564="","",L1564)</f>
        <v/>
      </c>
      <c r="AA1564" s="76" t="s">
        <v>3076</v>
      </c>
      <c r="AB1564" s="76" t="str">
        <f>_xlfn.CONCAT(U1564:AA1564)</f>
        <v>&lt;table class="questions" width="290"&gt;&lt;tr&gt;&lt;td height="50"&gt;&lt;div align="center"&gt;2 Points &lt;/div&gt;&lt;/td&gt;&lt;/tr&gt;&lt;tr&gt;&lt;td height="30"&gt;&lt;div align="center"&gt;Braveheart&lt;/div&gt;&lt;/td&gt;&lt;/tr&gt;&lt;tr&gt;&lt;td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64" s="50" t="s">
        <v>2615</v>
      </c>
      <c r="AD1564" s="50" t="str">
        <f>IF(A1564="","","Assets/"&amp;N1564&amp;"/"&amp;Q1564&amp;"/"&amp;P1564&amp;".mp3")</f>
        <v>Assets/Film/2/56.mp3</v>
      </c>
      <c r="AE1564" s="51" t="s">
        <v>2614</v>
      </c>
      <c r="AF1564" s="50" t="str">
        <f>IF(A1564="","","Tune "&amp;66*(Q1564-1)+P1564)</f>
        <v>Tune 122</v>
      </c>
      <c r="AG1564" s="50" t="s">
        <v>2613</v>
      </c>
      <c r="AH1564" s="50" t="str">
        <f>AC1564&amp;AD1564&amp;AE1564&amp;AF1564&amp;AG1564</f>
        <v>&lt;li&gt;&lt;a href="Assets/Film/2/56.mp3"&gt;Tune 122&lt;/a&gt;&lt;/li&gt;</v>
      </c>
      <c r="AI1564" s="53" t="s">
        <v>2616</v>
      </c>
      <c r="AJ1564" s="53">
        <f>IF(A1564="","",66*(Q1564-1)+P1564)</f>
        <v>122</v>
      </c>
      <c r="AK1564" s="53" t="s">
        <v>2617</v>
      </c>
      <c r="AL1564" s="53" t="str">
        <f>IF(A1564="","",B1564&amp;"&lt;/td&gt;&lt;td&gt;"&amp;C1564&amp;"&lt;/td&gt;&lt;/tr&gt;")</f>
        <v>Braveheart&lt;/td&gt;&lt;td&gt;&lt;/td&gt;&lt;/tr&gt;</v>
      </c>
      <c r="AM1564" s="53" t="str">
        <f>AI1564&amp;AJ1564&amp;AK1564&amp;AL1564</f>
        <v>&lt;tr&gt;&lt;td align="left"&gt;122&lt;/td&gt;&lt;td align="left"&gt;Braveheart&lt;/td&gt;&lt;td&gt;&lt;/td&gt;&lt;/tr&gt;</v>
      </c>
      <c r="AN1564" s="64">
        <f>IF(MAX(LEN(B1564),LEN(C1564))=0,"",MAX(LEN(B1564),LEN(C1564)))</f>
        <v>10</v>
      </c>
    </row>
    <row r="1565" spans="1:40" x14ac:dyDescent="0.25">
      <c r="A1565" s="10" t="str">
        <f>N1565&amp;Q1565&amp;R1565&amp;S1565</f>
        <v>196021G</v>
      </c>
      <c r="B1565" s="15" t="s">
        <v>2768</v>
      </c>
      <c r="C1565" s="15" t="s">
        <v>2769</v>
      </c>
      <c r="D1565" s="15"/>
      <c r="E1565" s="15"/>
      <c r="F1565" s="15"/>
      <c r="G1565" s="15"/>
      <c r="H1565" s="15"/>
      <c r="I1565" s="15"/>
      <c r="J1565" s="15"/>
      <c r="K1565" s="14"/>
      <c r="L1565" s="15">
        <v>1967</v>
      </c>
      <c r="M1565" s="10"/>
      <c r="N1565" s="81">
        <v>1960</v>
      </c>
      <c r="O1565" s="10"/>
      <c r="P1565" s="15">
        <v>7</v>
      </c>
      <c r="Q1565" s="15">
        <v>2</v>
      </c>
      <c r="R1565" s="15">
        <v>1</v>
      </c>
      <c r="S1565" s="15" t="s">
        <v>1068</v>
      </c>
      <c r="U1565" s="76" t="s">
        <v>3074</v>
      </c>
      <c r="V1565" s="76" t="str">
        <f>IF(B1565="","",B1565)</f>
        <v>Beatles</v>
      </c>
      <c r="W1565" s="76" t="s">
        <v>3075</v>
      </c>
      <c r="X1565" s="76" t="str">
        <f>IF(C1565="","",C1565)</f>
        <v>All You Need is Love</v>
      </c>
      <c r="Y1565" s="77" t="s">
        <v>3077</v>
      </c>
      <c r="Z1565" s="76">
        <f>IF(L1565="","",L1565)</f>
        <v>1967</v>
      </c>
      <c r="AA1565" s="76" t="s">
        <v>3076</v>
      </c>
      <c r="AB1565" s="76" t="str">
        <f>_xlfn.CONCAT(U1565:AA1565)</f>
        <v>&lt;table class="questions" width="290"&gt;&lt;tr&gt;&lt;td height="50"&gt;&lt;div align="center"&gt;2 Points &lt;/div&gt;&lt;/td&gt;&lt;/tr&gt;&lt;tr&gt;&lt;td height="30"&gt;&lt;div align="center"&gt;Beatles&lt;/div&gt;&lt;/td&gt;&lt;/tr&gt;&lt;tr&gt;&lt;td height="30"&gt;&lt;div align="center"&gt;All You Need is Love&lt;/div&gt;&lt;/td&gt;&lt;/tr&gt;&lt;tr&gt;&lt;td height="30"&gt;&lt;div align="center"&gt;&lt;/div&gt;&lt;/td&gt;&lt;/tr&gt;&lt;tr&gt;&lt;td height="30"&gt;&lt;div align="center"&gt;1967&lt;/div&gt;&lt;/td&gt;&lt;/tr&gt;&lt;/table&gt;</v>
      </c>
      <c r="AC1565" s="50" t="s">
        <v>2615</v>
      </c>
      <c r="AD1565" s="50" t="str">
        <f>IF(A1565="","","Assets/"&amp;N1565&amp;"/"&amp;Q1565&amp;"/"&amp;P1565&amp;".mp3")</f>
        <v>Assets/1960/2/7.mp3</v>
      </c>
      <c r="AE1565" s="51" t="s">
        <v>2614</v>
      </c>
      <c r="AF1565" s="50" t="str">
        <f>IF(A1565="","","Tune "&amp;66*(Q1565-1)+P1565)</f>
        <v>Tune 73</v>
      </c>
      <c r="AG1565" s="50" t="s">
        <v>2613</v>
      </c>
      <c r="AH1565" s="50" t="str">
        <f>AC1565&amp;AD1565&amp;AE1565&amp;AF1565&amp;AG1565</f>
        <v>&lt;li&gt;&lt;a href="Assets/1960/2/7.mp3"&gt;Tune 73&lt;/a&gt;&lt;/li&gt;</v>
      </c>
      <c r="AI1565" s="53" t="s">
        <v>2616</v>
      </c>
      <c r="AJ1565" s="53">
        <f>IF(A1565="","",66*(Q1565-1)+P1565)</f>
        <v>73</v>
      </c>
      <c r="AK1565" s="53" t="s">
        <v>2617</v>
      </c>
      <c r="AL1565" s="53" t="str">
        <f>IF(A1565="","",B1565&amp;"&lt;/td&gt;&lt;td&gt;"&amp;C1565&amp;"&lt;/td&gt;&lt;/tr&gt;")</f>
        <v>Beatles&lt;/td&gt;&lt;td&gt;All You Need is Love&lt;/td&gt;&lt;/tr&gt;</v>
      </c>
      <c r="AM1565" s="53" t="str">
        <f>AI1565&amp;AJ1565&amp;AK1565&amp;AL1565</f>
        <v>&lt;tr&gt;&lt;td align="left"&gt;73&lt;/td&gt;&lt;td align="left"&gt;Beatles&lt;/td&gt;&lt;td&gt;All You Need is Love&lt;/td&gt;&lt;/tr&gt;</v>
      </c>
      <c r="AN1565" s="64">
        <f>IF(MAX(LEN(B1565),LEN(C1565))=0,"",MAX(LEN(B1565),LEN(C1565)))</f>
        <v>20</v>
      </c>
    </row>
    <row r="1566" spans="1:40" x14ac:dyDescent="0.25">
      <c r="A1566" s="10" t="str">
        <f>N1566&amp;Q1566&amp;R1566&amp;S1566</f>
        <v>Film26B</v>
      </c>
      <c r="B1566" s="35" t="s">
        <v>2400</v>
      </c>
      <c r="C1566" s="15"/>
      <c r="D1566" s="35" t="s">
        <v>1109</v>
      </c>
      <c r="E1566" s="15"/>
      <c r="F1566" s="15"/>
      <c r="G1566" s="15"/>
      <c r="H1566" s="35" t="s">
        <v>2422</v>
      </c>
      <c r="I1566" s="15"/>
      <c r="J1566" s="15"/>
      <c r="K1566" s="14"/>
      <c r="L1566" s="15"/>
      <c r="M1566" s="10"/>
      <c r="N1566" s="4" t="s">
        <v>698</v>
      </c>
      <c r="O1566" s="10"/>
      <c r="P1566" s="15">
        <v>57</v>
      </c>
      <c r="Q1566" s="15">
        <v>2</v>
      </c>
      <c r="R1566" s="15">
        <v>6</v>
      </c>
      <c r="S1566" s="35" t="s">
        <v>85</v>
      </c>
      <c r="U1566" s="76" t="s">
        <v>3074</v>
      </c>
      <c r="V1566" s="76" t="str">
        <f>IF(B1566="","",B1566)</f>
        <v>Catch Me If You Can</v>
      </c>
      <c r="W1566" s="76" t="s">
        <v>3075</v>
      </c>
      <c r="X1566" s="76" t="str">
        <f>IF(C1566="","",C1566)</f>
        <v/>
      </c>
      <c r="Y1566" s="77" t="s">
        <v>3077</v>
      </c>
      <c r="Z1566" s="76" t="str">
        <f>IF(L1566="","",L1566)</f>
        <v/>
      </c>
      <c r="AA1566" s="76" t="s">
        <v>3076</v>
      </c>
      <c r="AB1566" s="76" t="str">
        <f>_xlfn.CONCAT(U1566:AA1566)</f>
        <v>&lt;table class="questions" width="290"&gt;&lt;tr&gt;&lt;td height="50"&gt;&lt;div align="center"&gt;2 Points &lt;/div&gt;&lt;/td&gt;&lt;/tr&gt;&lt;tr&gt;&lt;td height="30"&gt;&lt;div align="center"&gt;Catch Me If You Can&lt;/div&gt;&lt;/td&gt;&lt;/tr&gt;&lt;tr&gt;&lt;td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66" s="50" t="s">
        <v>2615</v>
      </c>
      <c r="AD1566" s="50" t="str">
        <f>IF(A1566="","","Assets/"&amp;N1566&amp;"/"&amp;Q1566&amp;"/"&amp;P1566&amp;".mp3")</f>
        <v>Assets/Film/2/57.mp3</v>
      </c>
      <c r="AE1566" s="51" t="s">
        <v>2614</v>
      </c>
      <c r="AF1566" s="50" t="str">
        <f>IF(A1566="","","Tune "&amp;66*(Q1566-1)+P1566)</f>
        <v>Tune 123</v>
      </c>
      <c r="AG1566" s="50" t="s">
        <v>2613</v>
      </c>
      <c r="AH1566" s="50" t="str">
        <f>AC1566&amp;AD1566&amp;AE1566&amp;AF1566&amp;AG1566</f>
        <v>&lt;li&gt;&lt;a href="Assets/Film/2/57.mp3"&gt;Tune 123&lt;/a&gt;&lt;/li&gt;</v>
      </c>
      <c r="AI1566" s="53" t="s">
        <v>2616</v>
      </c>
      <c r="AJ1566" s="53">
        <f>IF(A1566="","",66*(Q1566-1)+P1566)</f>
        <v>123</v>
      </c>
      <c r="AK1566" s="53" t="s">
        <v>2617</v>
      </c>
      <c r="AL1566" s="53" t="str">
        <f>IF(A1566="","",B1566&amp;"&lt;/td&gt;&lt;td&gt;"&amp;C1566&amp;"&lt;/td&gt;&lt;/tr&gt;")</f>
        <v>Catch Me If You Can&lt;/td&gt;&lt;td&gt;&lt;/td&gt;&lt;/tr&gt;</v>
      </c>
      <c r="AM1566" s="53" t="str">
        <f>AI1566&amp;AJ1566&amp;AK1566&amp;AL1566</f>
        <v>&lt;tr&gt;&lt;td align="left"&gt;123&lt;/td&gt;&lt;td align="left"&gt;Catch Me If You Can&lt;/td&gt;&lt;td&gt;&lt;/td&gt;&lt;/tr&gt;</v>
      </c>
      <c r="AN1566" s="64">
        <f>IF(MAX(LEN(B1566),LEN(C1566))=0,"",MAX(LEN(B1566),LEN(C1566)))</f>
        <v>19</v>
      </c>
    </row>
    <row r="1567" spans="1:40" x14ac:dyDescent="0.25">
      <c r="A1567" s="10" t="str">
        <f>N1567&amp;Q1567&amp;R1567&amp;S1567</f>
        <v>199023J</v>
      </c>
      <c r="B1567" s="15" t="s">
        <v>2665</v>
      </c>
      <c r="C1567" s="15" t="s">
        <v>2666</v>
      </c>
      <c r="D1567" s="15"/>
      <c r="E1567" s="15"/>
      <c r="F1567" s="15"/>
      <c r="G1567" s="15"/>
      <c r="H1567" s="15"/>
      <c r="I1567" s="15"/>
      <c r="J1567" s="15"/>
      <c r="K1567" s="14"/>
      <c r="L1567" s="15">
        <v>1991</v>
      </c>
      <c r="M1567" s="10"/>
      <c r="N1567" s="7">
        <v>1990</v>
      </c>
      <c r="O1567" s="10"/>
      <c r="P1567" s="15">
        <v>32</v>
      </c>
      <c r="Q1567" s="15">
        <v>2</v>
      </c>
      <c r="R1567" s="15">
        <v>3</v>
      </c>
      <c r="S1567" s="15" t="s">
        <v>1071</v>
      </c>
      <c r="U1567" s="76" t="s">
        <v>3074</v>
      </c>
      <c r="V1567" s="76" t="str">
        <f>IF(B1567="","",B1567)</f>
        <v>Massive Attack</v>
      </c>
      <c r="W1567" s="76" t="s">
        <v>3075</v>
      </c>
      <c r="X1567" s="76" t="str">
        <f>IF(C1567="","",C1567)</f>
        <v>Unfinished Sympathy</v>
      </c>
      <c r="Y1567" s="77" t="s">
        <v>3077</v>
      </c>
      <c r="Z1567" s="76">
        <f>IF(L1567="","",L1567)</f>
        <v>1991</v>
      </c>
      <c r="AA1567" s="76" t="s">
        <v>3076</v>
      </c>
      <c r="AB1567" s="76" t="str">
        <f>_xlfn.CONCAT(U1567:AA1567)</f>
        <v>&lt;table class="questions" width="290"&gt;&lt;tr&gt;&lt;td height="50"&gt;&lt;div align="center"&gt;2 Points &lt;/div&gt;&lt;/td&gt;&lt;/tr&gt;&lt;tr&gt;&lt;td height="30"&gt;&lt;div align="center"&gt;Massive Attack&lt;/div&gt;&lt;/td&gt;&lt;/tr&gt;&lt;tr&gt;&lt;td height="30"&gt;&lt;div align="center"&gt;Unfinished Sympathy&lt;/div&gt;&lt;/td&gt;&lt;/tr&gt;&lt;tr&gt;&lt;td height="30"&gt;&lt;div align="center"&gt;&lt;/div&gt;&lt;/td&gt;&lt;/tr&gt;&lt;tr&gt;&lt;td height="30"&gt;&lt;div align="center"&gt;1991&lt;/div&gt;&lt;/td&gt;&lt;/tr&gt;&lt;/table&gt;</v>
      </c>
      <c r="AC1567" s="50" t="s">
        <v>2615</v>
      </c>
      <c r="AD1567" s="50" t="str">
        <f>IF(A1567="","","Assets/"&amp;N1567&amp;"/"&amp;Q1567&amp;"/"&amp;P1567&amp;".mp3")</f>
        <v>Assets/1990/2/32.mp3</v>
      </c>
      <c r="AE1567" s="51" t="s">
        <v>2614</v>
      </c>
      <c r="AF1567" s="50" t="str">
        <f>IF(A1567="","","Tune "&amp;66*(Q1567-1)+P1567)</f>
        <v>Tune 98</v>
      </c>
      <c r="AG1567" s="50" t="s">
        <v>2613</v>
      </c>
      <c r="AH1567" s="50" t="str">
        <f>AC1567&amp;AD1567&amp;AE1567&amp;AF1567&amp;AG1567</f>
        <v>&lt;li&gt;&lt;a href="Assets/1990/2/32.mp3"&gt;Tune 98&lt;/a&gt;&lt;/li&gt;</v>
      </c>
      <c r="AI1567" s="53" t="s">
        <v>2616</v>
      </c>
      <c r="AJ1567" s="53">
        <f>IF(A1567="","",66*(Q1567-1)+P1567)</f>
        <v>98</v>
      </c>
      <c r="AK1567" s="53" t="s">
        <v>2617</v>
      </c>
      <c r="AL1567" s="53" t="str">
        <f>IF(A1567="","",B1567&amp;"&lt;/td&gt;&lt;td&gt;"&amp;C1567&amp;"&lt;/td&gt;&lt;/tr&gt;")</f>
        <v>Massive Attack&lt;/td&gt;&lt;td&gt;Unfinished Sympathy&lt;/td&gt;&lt;/tr&gt;</v>
      </c>
      <c r="AM1567" s="53" t="str">
        <f>AI1567&amp;AJ1567&amp;AK1567&amp;AL1567</f>
        <v>&lt;tr&gt;&lt;td align="left"&gt;98&lt;/td&gt;&lt;td align="left"&gt;Massive Attack&lt;/td&gt;&lt;td&gt;Unfinished Sympathy&lt;/td&gt;&lt;/tr&gt;</v>
      </c>
      <c r="AN1567" s="64">
        <f>IF(MAX(LEN(B1567),LEN(C1567))=0,"",MAX(LEN(B1567),LEN(C1567)))</f>
        <v>19</v>
      </c>
    </row>
    <row r="1568" spans="1:40" x14ac:dyDescent="0.25">
      <c r="A1568" s="10" t="str">
        <f>N1568&amp;Q1568&amp;R1568&amp;S1568</f>
        <v>TV23I</v>
      </c>
      <c r="B1568" s="35" t="s">
        <v>1282</v>
      </c>
      <c r="C1568" s="15"/>
      <c r="D1568" s="15"/>
      <c r="E1568" s="15"/>
      <c r="F1568" s="15"/>
      <c r="G1568" s="15"/>
      <c r="H1568" s="15"/>
      <c r="I1568" s="15"/>
      <c r="J1568" s="15"/>
      <c r="K1568" s="14"/>
      <c r="L1568" s="15"/>
      <c r="M1568" s="10"/>
      <c r="N1568" s="8" t="s">
        <v>667</v>
      </c>
      <c r="O1568" s="10"/>
      <c r="P1568" s="15">
        <v>31</v>
      </c>
      <c r="Q1568" s="15">
        <v>2</v>
      </c>
      <c r="R1568" s="15">
        <v>3</v>
      </c>
      <c r="S1568" s="35" t="s">
        <v>1070</v>
      </c>
      <c r="U1568" s="76" t="s">
        <v>3074</v>
      </c>
      <c r="V1568" s="76" t="str">
        <f>IF(B1568="","",B1568)</f>
        <v>You've Been Framed</v>
      </c>
      <c r="W1568" s="76" t="s">
        <v>3075</v>
      </c>
      <c r="X1568" s="76" t="str">
        <f>IF(C1568="","",C1568)</f>
        <v/>
      </c>
      <c r="Y1568" s="77" t="s">
        <v>3077</v>
      </c>
      <c r="Z1568" s="76" t="str">
        <f>IF(L1568="","",L1568)</f>
        <v/>
      </c>
      <c r="AA1568" s="76" t="s">
        <v>3076</v>
      </c>
      <c r="AB1568" s="76" t="str">
        <f>_xlfn.CONCAT(U1568:AA1568)</f>
        <v>&lt;table class="questions" width="290"&gt;&lt;tr&gt;&lt;td height="50"&gt;&lt;div align="center"&gt;2 Points &lt;/div&gt;&lt;/td&gt;&lt;/tr&gt;&lt;tr&gt;&lt;td height="30"&gt;&lt;div align="center"&gt;You've Been Framed&lt;/div&gt;&lt;/td&gt;&lt;/tr&gt;&lt;tr&gt;&lt;td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68" s="50" t="s">
        <v>2615</v>
      </c>
      <c r="AD1568" s="50" t="str">
        <f>IF(A1568="","","Assets/"&amp;N1568&amp;"/"&amp;Q1568&amp;"/"&amp;P1568&amp;".mp3")</f>
        <v>Assets/TV/2/31.mp3</v>
      </c>
      <c r="AE1568" s="51" t="s">
        <v>2614</v>
      </c>
      <c r="AF1568" s="50" t="str">
        <f>IF(A1568="","","Tune "&amp;66*(Q1568-1)+P1568)</f>
        <v>Tune 97</v>
      </c>
      <c r="AG1568" s="50" t="s">
        <v>2613</v>
      </c>
      <c r="AH1568" s="50" t="str">
        <f>AC1568&amp;AD1568&amp;AE1568&amp;AF1568&amp;AG1568</f>
        <v>&lt;li&gt;&lt;a href="Assets/TV/2/31.mp3"&gt;Tune 97&lt;/a&gt;&lt;/li&gt;</v>
      </c>
      <c r="AI1568" s="53" t="s">
        <v>2616</v>
      </c>
      <c r="AJ1568" s="53">
        <f>IF(A1568="","",66*(Q1568-1)+P1568)</f>
        <v>97</v>
      </c>
      <c r="AK1568" s="53" t="s">
        <v>2617</v>
      </c>
      <c r="AL1568" s="53" t="str">
        <f>IF(A1568="","",B1568&amp;"&lt;/td&gt;&lt;td&gt;"&amp;C1568&amp;"&lt;/td&gt;&lt;/tr&gt;")</f>
        <v>You've Been Framed&lt;/td&gt;&lt;td&gt;&lt;/td&gt;&lt;/tr&gt;</v>
      </c>
      <c r="AM1568" s="53" t="str">
        <f>AI1568&amp;AJ1568&amp;AK1568&amp;AL1568</f>
        <v>&lt;tr&gt;&lt;td align="left"&gt;97&lt;/td&gt;&lt;td align="left"&gt;You've Been Framed&lt;/td&gt;&lt;td&gt;&lt;/td&gt;&lt;/tr&gt;</v>
      </c>
      <c r="AN1568" s="64">
        <f>IF(MAX(LEN(B1568),LEN(C1568))=0,"",MAX(LEN(B1568),LEN(C1568)))</f>
        <v>18</v>
      </c>
    </row>
    <row r="1569" spans="1:40" x14ac:dyDescent="0.25">
      <c r="A1569" s="10" t="str">
        <f>N1569&amp;Q1569&amp;R1569&amp;S1569</f>
        <v>Film26C</v>
      </c>
      <c r="B1569" s="35" t="s">
        <v>2401</v>
      </c>
      <c r="C1569" s="15"/>
      <c r="D1569" s="15"/>
      <c r="E1569" s="15"/>
      <c r="F1569" s="15"/>
      <c r="G1569" s="15"/>
      <c r="H1569" s="15"/>
      <c r="I1569" s="15"/>
      <c r="J1569" s="15"/>
      <c r="K1569" s="14"/>
      <c r="L1569" s="15"/>
      <c r="M1569" s="10"/>
      <c r="N1569" s="4" t="s">
        <v>698</v>
      </c>
      <c r="O1569" s="10"/>
      <c r="P1569" s="15">
        <v>58</v>
      </c>
      <c r="Q1569" s="15">
        <v>2</v>
      </c>
      <c r="R1569" s="15">
        <v>6</v>
      </c>
      <c r="S1569" s="35" t="s">
        <v>89</v>
      </c>
      <c r="U1569" s="76" t="s">
        <v>3074</v>
      </c>
      <c r="V1569" s="76" t="str">
        <f>IF(B1569="","",B1569)</f>
        <v>Eddie the Eagle</v>
      </c>
      <c r="W1569" s="76" t="s">
        <v>3075</v>
      </c>
      <c r="X1569" s="76" t="str">
        <f>IF(C1569="","",C1569)</f>
        <v/>
      </c>
      <c r="Y1569" s="77" t="s">
        <v>3077</v>
      </c>
      <c r="Z1569" s="76" t="str">
        <f>IF(L1569="","",L1569)</f>
        <v/>
      </c>
      <c r="AA1569" s="76" t="s">
        <v>3076</v>
      </c>
      <c r="AB1569" s="76" t="str">
        <f>_xlfn.CONCAT(U1569:AA1569)</f>
        <v>&lt;table class="questions" width="290"&gt;&lt;tr&gt;&lt;td height="50"&gt;&lt;div align="center"&gt;2 Points &lt;/div&gt;&lt;/td&gt;&lt;/tr&gt;&lt;tr&gt;&lt;td height="30"&gt;&lt;div align="center"&gt;Eddie the Eagle&lt;/div&gt;&lt;/td&gt;&lt;/tr&gt;&lt;tr&gt;&lt;td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69" s="50" t="s">
        <v>2615</v>
      </c>
      <c r="AD1569" s="50" t="str">
        <f>IF(A1569="","","Assets/"&amp;N1569&amp;"/"&amp;Q1569&amp;"/"&amp;P1569&amp;".mp3")</f>
        <v>Assets/Film/2/58.mp3</v>
      </c>
      <c r="AE1569" s="51" t="s">
        <v>2614</v>
      </c>
      <c r="AF1569" s="50" t="str">
        <f>IF(A1569="","","Tune "&amp;66*(Q1569-1)+P1569)</f>
        <v>Tune 124</v>
      </c>
      <c r="AG1569" s="50" t="s">
        <v>2613</v>
      </c>
      <c r="AH1569" s="50" t="str">
        <f>AC1569&amp;AD1569&amp;AE1569&amp;AF1569&amp;AG1569</f>
        <v>&lt;li&gt;&lt;a href="Assets/Film/2/58.mp3"&gt;Tune 124&lt;/a&gt;&lt;/li&gt;</v>
      </c>
      <c r="AI1569" s="53" t="s">
        <v>2616</v>
      </c>
      <c r="AJ1569" s="53">
        <f>IF(A1569="","",66*(Q1569-1)+P1569)</f>
        <v>124</v>
      </c>
      <c r="AK1569" s="53" t="s">
        <v>2617</v>
      </c>
      <c r="AL1569" s="53" t="str">
        <f>IF(A1569="","",B1569&amp;"&lt;/td&gt;&lt;td&gt;"&amp;C1569&amp;"&lt;/td&gt;&lt;/tr&gt;")</f>
        <v>Eddie the Eagle&lt;/td&gt;&lt;td&gt;&lt;/td&gt;&lt;/tr&gt;</v>
      </c>
      <c r="AM1569" s="53" t="str">
        <f>AI1569&amp;AJ1569&amp;AK1569&amp;AL1569</f>
        <v>&lt;tr&gt;&lt;td align="left"&gt;124&lt;/td&gt;&lt;td align="left"&gt;Eddie the Eagle&lt;/td&gt;&lt;td&gt;&lt;/td&gt;&lt;/tr&gt;</v>
      </c>
      <c r="AN1569" s="64">
        <f>IF(MAX(LEN(B1569),LEN(C1569))=0,"",MAX(LEN(B1569),LEN(C1569)))</f>
        <v>15</v>
      </c>
    </row>
    <row r="1570" spans="1:40" x14ac:dyDescent="0.25">
      <c r="A1570" s="10" t="str">
        <f>N1570&amp;Q1570&amp;R1570&amp;S1570</f>
        <v>Xmas15B</v>
      </c>
      <c r="B1570" s="35" t="s">
        <v>2269</v>
      </c>
      <c r="C1570" s="35" t="s">
        <v>2268</v>
      </c>
      <c r="D1570" s="15"/>
      <c r="E1570" s="15"/>
      <c r="F1570" s="15"/>
      <c r="G1570" s="15"/>
      <c r="H1570" s="15"/>
      <c r="I1570" s="15"/>
      <c r="J1570" s="15"/>
      <c r="K1570" s="14"/>
      <c r="L1570" s="15">
        <v>1999</v>
      </c>
      <c r="M1570" s="10"/>
      <c r="N1570" s="6" t="s">
        <v>90</v>
      </c>
      <c r="O1570" s="10"/>
      <c r="P1570" s="15">
        <v>46</v>
      </c>
      <c r="Q1570" s="15">
        <v>1</v>
      </c>
      <c r="R1570" s="15">
        <v>5</v>
      </c>
      <c r="S1570" s="35" t="s">
        <v>85</v>
      </c>
      <c r="U1570" s="76" t="s">
        <v>3074</v>
      </c>
      <c r="V1570" s="76" t="str">
        <f>IF(B1570="","",B1570)</f>
        <v>Westlife</v>
      </c>
      <c r="W1570" s="76" t="s">
        <v>3075</v>
      </c>
      <c r="X1570" s="76" t="str">
        <f>IF(C1570="","",C1570)</f>
        <v>I have a Dream</v>
      </c>
      <c r="Y1570" s="77" t="s">
        <v>3077</v>
      </c>
      <c r="Z1570" s="76">
        <f>IF(L1570="","",L1570)</f>
        <v>1999</v>
      </c>
      <c r="AA1570" s="76" t="s">
        <v>3076</v>
      </c>
      <c r="AB1570" s="76" t="str">
        <f>_xlfn.CONCAT(U1570:AA1570)</f>
        <v>&lt;table class="questions" width="290"&gt;&lt;tr&gt;&lt;td height="50"&gt;&lt;div align="center"&gt;2 Points &lt;/div&gt;&lt;/td&gt;&lt;/tr&gt;&lt;tr&gt;&lt;td height="30"&gt;&lt;div align="center"&gt;Westlife&lt;/div&gt;&lt;/td&gt;&lt;/tr&gt;&lt;tr&gt;&lt;td height="30"&gt;&lt;div align="center"&gt;I have a Dream&lt;/div&gt;&lt;/td&gt;&lt;/tr&gt;&lt;tr&gt;&lt;td height="30"&gt;&lt;div align="center"&gt;&lt;/div&gt;&lt;/td&gt;&lt;/tr&gt;&lt;tr&gt;&lt;td height="30"&gt;&lt;div align="center"&gt;1999&lt;/div&gt;&lt;/td&gt;&lt;/tr&gt;&lt;/table&gt;</v>
      </c>
      <c r="AC1570" s="50" t="s">
        <v>2615</v>
      </c>
      <c r="AD1570" s="50" t="str">
        <f>IF(A1570="","","Assets/"&amp;N1570&amp;"/"&amp;Q1570&amp;"/"&amp;P1570&amp;".mp3")</f>
        <v>Assets/Xmas/1/46.mp3</v>
      </c>
      <c r="AE1570" s="51" t="s">
        <v>2614</v>
      </c>
      <c r="AF1570" s="50" t="str">
        <f>IF(A1570="","","Tune "&amp;66*(Q1570-1)+P1570)</f>
        <v>Tune 46</v>
      </c>
      <c r="AG1570" s="50" t="s">
        <v>2613</v>
      </c>
      <c r="AH1570" s="50" t="str">
        <f>AC1570&amp;AD1570&amp;AE1570&amp;AF1570&amp;AG1570</f>
        <v>&lt;li&gt;&lt;a href="Assets/Xmas/1/46.mp3"&gt;Tune 46&lt;/a&gt;&lt;/li&gt;</v>
      </c>
      <c r="AI1570" s="53" t="s">
        <v>2616</v>
      </c>
      <c r="AJ1570" s="53">
        <f>IF(A1570="","",66*(Q1570-1)+P1570)</f>
        <v>46</v>
      </c>
      <c r="AK1570" s="53" t="s">
        <v>2617</v>
      </c>
      <c r="AL1570" s="53" t="str">
        <f>IF(A1570="","",B1570&amp;"&lt;/td&gt;&lt;td&gt;"&amp;C1570&amp;"&lt;/td&gt;&lt;/tr&gt;")</f>
        <v>Westlife&lt;/td&gt;&lt;td&gt;I have a Dream&lt;/td&gt;&lt;/tr&gt;</v>
      </c>
      <c r="AM1570" s="53" t="str">
        <f>AI1570&amp;AJ1570&amp;AK1570&amp;AL1570</f>
        <v>&lt;tr&gt;&lt;td align="left"&gt;46&lt;/td&gt;&lt;td align="left"&gt;Westlife&lt;/td&gt;&lt;td&gt;I have a Dream&lt;/td&gt;&lt;/tr&gt;</v>
      </c>
      <c r="AN1570" s="64">
        <f>IF(MAX(LEN(B1570),LEN(C1570))=0,"",MAX(LEN(B1570),LEN(C1570)))</f>
        <v>14</v>
      </c>
    </row>
    <row r="1571" spans="1:40" x14ac:dyDescent="0.25">
      <c r="A1571" s="10" t="str">
        <f>N1571&amp;Q1571&amp;R1571&amp;S1571</f>
        <v>Gayicons14I</v>
      </c>
      <c r="B1571" s="15" t="s">
        <v>2524</v>
      </c>
      <c r="C1571" s="15" t="s">
        <v>2540</v>
      </c>
      <c r="D1571" s="15"/>
      <c r="E1571" s="15"/>
      <c r="F1571" s="15"/>
      <c r="G1571" s="15"/>
      <c r="H1571" s="15"/>
      <c r="I1571" s="15"/>
      <c r="J1571" s="15"/>
      <c r="K1571" s="14"/>
      <c r="L1571" s="15">
        <v>2013</v>
      </c>
      <c r="M1571" s="10"/>
      <c r="N1571" s="48" t="s">
        <v>2611</v>
      </c>
      <c r="O1571" s="10"/>
      <c r="P1571" s="15">
        <v>42</v>
      </c>
      <c r="Q1571" s="15">
        <v>1</v>
      </c>
      <c r="R1571" s="15">
        <v>4</v>
      </c>
      <c r="S1571" s="35" t="s">
        <v>1070</v>
      </c>
      <c r="U1571" s="76" t="s">
        <v>3074</v>
      </c>
      <c r="V1571" s="76" t="str">
        <f>IF(B1571="","",B1571)</f>
        <v xml:space="preserve">Miley Cyrus </v>
      </c>
      <c r="W1571" s="76" t="s">
        <v>3075</v>
      </c>
      <c r="X1571" s="76" t="str">
        <f>IF(C1571="","",C1571)</f>
        <v>Wrecking Ball</v>
      </c>
      <c r="Y1571" s="77" t="s">
        <v>3077</v>
      </c>
      <c r="Z1571" s="76">
        <f>IF(L1571="","",L1571)</f>
        <v>2013</v>
      </c>
      <c r="AA1571" s="76" t="s">
        <v>3076</v>
      </c>
      <c r="AB1571" s="76" t="str">
        <f>_xlfn.CONCAT(U1571:AA1571)</f>
        <v>&lt;table class="questions" width="290"&gt;&lt;tr&gt;&lt;td height="50"&gt;&lt;div align="center"&gt;2 Points &lt;/div&gt;&lt;/td&gt;&lt;/tr&gt;&lt;tr&gt;&lt;td height="30"&gt;&lt;div align="center"&gt;Miley Cyrus &lt;/div&gt;&lt;/td&gt;&lt;/tr&gt;&lt;tr&gt;&lt;td height="30"&gt;&lt;div align="center"&gt;Wrecking Ball&lt;/div&gt;&lt;/td&gt;&lt;/tr&gt;&lt;tr&gt;&lt;td height="30"&gt;&lt;div align="center"&gt;&lt;/div&gt;&lt;/td&gt;&lt;/tr&gt;&lt;tr&gt;&lt;td height="30"&gt;&lt;div align="center"&gt;2013&lt;/div&gt;&lt;/td&gt;&lt;/tr&gt;&lt;/table&gt;</v>
      </c>
      <c r="AC1571" s="50" t="s">
        <v>2615</v>
      </c>
      <c r="AD1571" s="50" t="str">
        <f>IF(A1571="","","Assets/"&amp;N1571&amp;"/"&amp;Q1571&amp;"/"&amp;P1571&amp;".mp3")</f>
        <v>Assets/Gayicons/1/42.mp3</v>
      </c>
      <c r="AE1571" s="51" t="s">
        <v>2614</v>
      </c>
      <c r="AF1571" s="50" t="str">
        <f>IF(A1571="","","Tune "&amp;66*(Q1571-1)+P1571)</f>
        <v>Tune 42</v>
      </c>
      <c r="AG1571" s="50" t="s">
        <v>2613</v>
      </c>
      <c r="AH1571" s="50" t="str">
        <f>AC1571&amp;AD1571&amp;AE1571&amp;AF1571&amp;AG1571</f>
        <v>&lt;li&gt;&lt;a href="Assets/Gayicons/1/42.mp3"&gt;Tune 42&lt;/a&gt;&lt;/li&gt;</v>
      </c>
      <c r="AI1571" s="53" t="s">
        <v>2616</v>
      </c>
      <c r="AJ1571" s="53">
        <f>IF(A1571="","",66*(Q1571-1)+P1571)</f>
        <v>42</v>
      </c>
      <c r="AK1571" s="53" t="s">
        <v>2617</v>
      </c>
      <c r="AL1571" s="53" t="str">
        <f>IF(A1571="","",B1571&amp;"&lt;/td&gt;&lt;td&gt;"&amp;C1571&amp;"&lt;/td&gt;&lt;/tr&gt;")</f>
        <v>Miley Cyrus &lt;/td&gt;&lt;td&gt;Wrecking Ball&lt;/td&gt;&lt;/tr&gt;</v>
      </c>
      <c r="AM1571" s="53" t="str">
        <f>AI1571&amp;AJ1571&amp;AK1571&amp;AL1571</f>
        <v>&lt;tr&gt;&lt;td align="left"&gt;42&lt;/td&gt;&lt;td align="left"&gt;Miley Cyrus &lt;/td&gt;&lt;td&gt;Wrecking Ball&lt;/td&gt;&lt;/tr&gt;</v>
      </c>
      <c r="AN1571" s="64">
        <f>IF(MAX(LEN(B1571),LEN(C1571))=0,"",MAX(LEN(B1571),LEN(C1571)))</f>
        <v>13</v>
      </c>
    </row>
    <row r="1572" spans="1:40" x14ac:dyDescent="0.25">
      <c r="A1572" s="10" t="str">
        <f>N1572&amp;Q1572&amp;R1572&amp;S1572</f>
        <v>2015-201943D</v>
      </c>
      <c r="B1572" s="15" t="s">
        <v>2835</v>
      </c>
      <c r="C1572" s="15" t="s">
        <v>2489</v>
      </c>
      <c r="D1572" s="15"/>
      <c r="E1572" s="15"/>
      <c r="F1572" s="15"/>
      <c r="G1572" s="15"/>
      <c r="H1572" s="15"/>
      <c r="I1572" s="15"/>
      <c r="J1572" s="15"/>
      <c r="K1572" s="14"/>
      <c r="L1572" s="15">
        <v>2017</v>
      </c>
      <c r="M1572" s="10"/>
      <c r="N1572" s="3" t="s">
        <v>2623</v>
      </c>
      <c r="O1572" s="10"/>
      <c r="P1572" s="15">
        <v>26</v>
      </c>
      <c r="Q1572" s="15">
        <v>4</v>
      </c>
      <c r="R1572" s="15">
        <v>3</v>
      </c>
      <c r="S1572" s="15" t="s">
        <v>86</v>
      </c>
      <c r="U1572" s="76" t="s">
        <v>3074</v>
      </c>
      <c r="V1572" s="76" t="str">
        <f>IF(B1572="","",B1572)</f>
        <v>Calvin Harris, Pharrell Williams, Katy Perry, Big Sean</v>
      </c>
      <c r="W1572" s="76" t="s">
        <v>3075</v>
      </c>
      <c r="X1572" s="76" t="str">
        <f>IF(C1572="","",C1572)</f>
        <v>Feels</v>
      </c>
      <c r="Y1572" s="77" t="s">
        <v>3077</v>
      </c>
      <c r="Z1572" s="76">
        <f>IF(L1572="","",L1572)</f>
        <v>2017</v>
      </c>
      <c r="AA1572" s="76" t="s">
        <v>3076</v>
      </c>
      <c r="AB1572" s="76" t="str">
        <f>_xlfn.CONCAT(U1572:AA1572)</f>
        <v>&lt;table class="questions" width="290"&gt;&lt;tr&gt;&lt;td height="50"&gt;&lt;div align="center"&gt;2 Points &lt;/div&gt;&lt;/td&gt;&lt;/tr&gt;&lt;tr&gt;&lt;td height="30"&gt;&lt;div align="center"&gt;Calvin Harris, Pharrell Williams, Katy Perry, Big Sean&lt;/div&gt;&lt;/td&gt;&lt;/tr&gt;&lt;tr&gt;&lt;td height="30"&gt;&lt;div align="center"&gt;Feels&lt;/div&gt;&lt;/td&gt;&lt;/tr&gt;&lt;tr&gt;&lt;td height="30"&gt;&lt;div align="center"&gt;&lt;/div&gt;&lt;/td&gt;&lt;/tr&gt;&lt;tr&gt;&lt;td height="30"&gt;&lt;div align="center"&gt;2017&lt;/div&gt;&lt;/td&gt;&lt;/tr&gt;&lt;/table&gt;</v>
      </c>
      <c r="AC1572" s="50" t="s">
        <v>2615</v>
      </c>
      <c r="AD1572" s="50" t="str">
        <f>IF(A1572="","","Assets/"&amp;N1572&amp;"/"&amp;Q1572&amp;"/"&amp;P1572&amp;".mp3")</f>
        <v>Assets/2015-2019/4/26.mp3</v>
      </c>
      <c r="AE1572" s="51" t="s">
        <v>2614</v>
      </c>
      <c r="AF1572" s="50" t="str">
        <f>IF(A1572="","","Tune "&amp;66*(Q1572-1)+P1572)</f>
        <v>Tune 224</v>
      </c>
      <c r="AG1572" s="50" t="s">
        <v>2613</v>
      </c>
      <c r="AH1572" s="50" t="str">
        <f>AC1572&amp;AD1572&amp;AE1572&amp;AF1572&amp;AG1572</f>
        <v>&lt;li&gt;&lt;a href="Assets/2015-2019/4/26.mp3"&gt;Tune 224&lt;/a&gt;&lt;/li&gt;</v>
      </c>
      <c r="AI1572" s="53" t="s">
        <v>2616</v>
      </c>
      <c r="AJ1572" s="53">
        <f>IF(A1572="","",66*(Q1572-1)+P1572)</f>
        <v>224</v>
      </c>
      <c r="AK1572" s="53" t="s">
        <v>2617</v>
      </c>
      <c r="AL1572" s="53" t="str">
        <f>IF(A1572="","",B1572&amp;"&lt;/td&gt;&lt;td&gt;"&amp;C1572&amp;"&lt;/td&gt;&lt;/tr&gt;")</f>
        <v>Calvin Harris, Pharrell Williams, Katy Perry, Big Sean&lt;/td&gt;&lt;td&gt;Feels&lt;/td&gt;&lt;/tr&gt;</v>
      </c>
      <c r="AM1572" s="53" t="str">
        <f>AI1572&amp;AJ1572&amp;AK1572&amp;AL1572</f>
        <v>&lt;tr&gt;&lt;td align="left"&gt;224&lt;/td&gt;&lt;td align="left"&gt;Calvin Harris, Pharrell Williams, Katy Perry, Big Sean&lt;/td&gt;&lt;td&gt;Feels&lt;/td&gt;&lt;/tr&gt;</v>
      </c>
      <c r="AN1572" s="64">
        <f>IF(MAX(LEN(B1572),LEN(C1572))=0,"",MAX(LEN(B1572),LEN(C1572)))</f>
        <v>54</v>
      </c>
    </row>
    <row r="1573" spans="1:40" x14ac:dyDescent="0.25">
      <c r="A1573" s="10" t="str">
        <f>N1573&amp;Q1573&amp;R1573&amp;S1573</f>
        <v>2000-200416H</v>
      </c>
      <c r="B1573" s="47" t="s">
        <v>2490</v>
      </c>
      <c r="C1573" s="47" t="s">
        <v>2491</v>
      </c>
      <c r="D1573" s="15"/>
      <c r="E1573" s="15"/>
      <c r="F1573" s="15"/>
      <c r="G1573" s="15"/>
      <c r="H1573" s="15"/>
      <c r="I1573" s="15"/>
      <c r="J1573" s="15"/>
      <c r="K1573" s="14"/>
      <c r="L1573" s="15">
        <v>2000</v>
      </c>
      <c r="M1573" s="10"/>
      <c r="N1573" s="3" t="s">
        <v>2620</v>
      </c>
      <c r="O1573" s="10"/>
      <c r="P1573" s="15">
        <v>63</v>
      </c>
      <c r="Q1573" s="15">
        <v>1</v>
      </c>
      <c r="R1573" s="15">
        <v>6</v>
      </c>
      <c r="S1573" s="47" t="s">
        <v>1069</v>
      </c>
      <c r="U1573" s="76" t="s">
        <v>3074</v>
      </c>
      <c r="V1573" s="76" t="str">
        <f>IF(B1573="","",B1573)</f>
        <v>The Dandy Warhols</v>
      </c>
      <c r="W1573" s="76" t="s">
        <v>3075</v>
      </c>
      <c r="X1573" s="76" t="str">
        <f>IF(C1573="","",C1573)</f>
        <v>Bohemian Like You</v>
      </c>
      <c r="Y1573" s="77" t="s">
        <v>3077</v>
      </c>
      <c r="Z1573" s="76">
        <f>IF(L1573="","",L1573)</f>
        <v>2000</v>
      </c>
      <c r="AA1573" s="76" t="s">
        <v>3076</v>
      </c>
      <c r="AB1573" s="76" t="str">
        <f>_xlfn.CONCAT(U1573:AA1573)</f>
        <v>&lt;table class="questions" width="290"&gt;&lt;tr&gt;&lt;td height="50"&gt;&lt;div align="center"&gt;2 Points &lt;/div&gt;&lt;/td&gt;&lt;/tr&gt;&lt;tr&gt;&lt;td height="30"&gt;&lt;div align="center"&gt;The Dandy Warhols&lt;/div&gt;&lt;/td&gt;&lt;/tr&gt;&lt;tr&gt;&lt;td height="30"&gt;&lt;div align="center"&gt;Bohemian Like You&lt;/div&gt;&lt;/td&gt;&lt;/tr&gt;&lt;tr&gt;&lt;td height="30"&gt;&lt;div align="center"&gt;&lt;/div&gt;&lt;/td&gt;&lt;/tr&gt;&lt;tr&gt;&lt;td height="30"&gt;&lt;div align="center"&gt;2000&lt;/div&gt;&lt;/td&gt;&lt;/tr&gt;&lt;/table&gt;</v>
      </c>
      <c r="AC1573" s="50" t="s">
        <v>2615</v>
      </c>
      <c r="AD1573" s="50" t="str">
        <f>IF(A1573="","","Assets/"&amp;N1573&amp;"/"&amp;Q1573&amp;"/"&amp;P1573&amp;".mp3")</f>
        <v>Assets/2000-2004/1/63.mp3</v>
      </c>
      <c r="AE1573" s="51" t="s">
        <v>2614</v>
      </c>
      <c r="AF1573" s="50" t="str">
        <f>IF(A1573="","","Tune "&amp;66*(Q1573-1)+P1573)</f>
        <v>Tune 63</v>
      </c>
      <c r="AG1573" s="50" t="s">
        <v>2613</v>
      </c>
      <c r="AH1573" s="50" t="str">
        <f>AC1573&amp;AD1573&amp;AE1573&amp;AF1573&amp;AG1573</f>
        <v>&lt;li&gt;&lt;a href="Assets/2000-2004/1/63.mp3"&gt;Tune 63&lt;/a&gt;&lt;/li&gt;</v>
      </c>
      <c r="AI1573" s="53" t="s">
        <v>2616</v>
      </c>
      <c r="AJ1573" s="53">
        <f>IF(A1573="","",66*(Q1573-1)+P1573)</f>
        <v>63</v>
      </c>
      <c r="AK1573" s="53" t="s">
        <v>2617</v>
      </c>
      <c r="AL1573" s="53" t="str">
        <f>IF(A1573="","",B1573&amp;"&lt;/td&gt;&lt;td&gt;"&amp;C1573&amp;"&lt;/td&gt;&lt;/tr&gt;")</f>
        <v>The Dandy Warhols&lt;/td&gt;&lt;td&gt;Bohemian Like You&lt;/td&gt;&lt;/tr&gt;</v>
      </c>
      <c r="AM1573" s="53" t="str">
        <f>AI1573&amp;AJ1573&amp;AK1573&amp;AL1573</f>
        <v>&lt;tr&gt;&lt;td align="left"&gt;63&lt;/td&gt;&lt;td align="left"&gt;The Dandy Warhols&lt;/td&gt;&lt;td&gt;Bohemian Like You&lt;/td&gt;&lt;/tr&gt;</v>
      </c>
      <c r="AN1573" s="64">
        <f>IF(MAX(LEN(B1573),LEN(C1573))=0,"",MAX(LEN(B1573),LEN(C1573)))</f>
        <v>17</v>
      </c>
    </row>
    <row r="1574" spans="1:40" x14ac:dyDescent="0.25">
      <c r="A1574" s="10" t="str">
        <f>N1574&amp;Q1574&amp;R1574&amp;S1574</f>
        <v>Musical15E</v>
      </c>
      <c r="B1574" s="15" t="s">
        <v>2925</v>
      </c>
      <c r="C1574" s="15" t="s">
        <v>930</v>
      </c>
      <c r="D1574" s="15"/>
      <c r="E1574" s="15"/>
      <c r="F1574" s="15"/>
      <c r="G1574" s="15"/>
      <c r="H1574" s="15"/>
      <c r="I1574" s="15"/>
      <c r="J1574" s="15"/>
      <c r="K1574" s="14"/>
      <c r="L1574" s="15"/>
      <c r="M1574" s="10"/>
      <c r="N1574" s="33" t="s">
        <v>922</v>
      </c>
      <c r="O1574" s="10"/>
      <c r="P1574" s="15">
        <v>49</v>
      </c>
      <c r="Q1574" s="15">
        <v>1</v>
      </c>
      <c r="R1574" s="15">
        <v>5</v>
      </c>
      <c r="S1574" s="60" t="s">
        <v>87</v>
      </c>
      <c r="U1574" s="76" t="s">
        <v>3074</v>
      </c>
      <c r="V1574" s="76" t="str">
        <f>IF(B1574="","",B1574)</f>
        <v>Wizard of Oz</v>
      </c>
      <c r="W1574" s="76" t="s">
        <v>3075</v>
      </c>
      <c r="X1574" s="76" t="str">
        <f>IF(C1574="","",C1574)</f>
        <v>Somewhere Over the Rainbow</v>
      </c>
      <c r="Y1574" s="77" t="s">
        <v>3077</v>
      </c>
      <c r="Z1574" s="76" t="str">
        <f>IF(L1574="","",L1574)</f>
        <v/>
      </c>
      <c r="AA1574" s="76" t="s">
        <v>3076</v>
      </c>
      <c r="AB1574" s="76" t="str">
        <f>_xlfn.CONCAT(U1574:AA1574)</f>
        <v>&lt;table class="questions" width="290"&gt;&lt;tr&gt;&lt;td height="50"&gt;&lt;div align="center"&gt;2 Points &lt;/div&gt;&lt;/td&gt;&lt;/tr&gt;&lt;tr&gt;&lt;td height="30"&gt;&lt;div align="center"&gt;Wizard of Oz&lt;/div&gt;&lt;/td&gt;&lt;/tr&gt;&lt;tr&gt;&lt;td height="30"&gt;&lt;div align="center"&gt;Somewhere Over the Rainbow&lt;/div&gt;&lt;/td&gt;&lt;/tr&gt;&lt;tr&gt;&lt;td height="30"&gt;&lt;div align="center"&gt;&lt;/div&gt;&lt;/td&gt;&lt;/tr&gt;&lt;tr&gt;&lt;td height="30"&gt;&lt;div align="center"&gt;&lt;/div&gt;&lt;/td&gt;&lt;/tr&gt;&lt;/table&gt;</v>
      </c>
      <c r="AC1574" s="50" t="s">
        <v>2615</v>
      </c>
      <c r="AD1574" s="50" t="str">
        <f>IF(A1574="","","Assets/"&amp;N1574&amp;"/"&amp;Q1574&amp;"/"&amp;P1574&amp;".mp3")</f>
        <v>Assets/Musical/1/49.mp3</v>
      </c>
      <c r="AE1574" s="51" t="s">
        <v>2614</v>
      </c>
      <c r="AF1574" s="50" t="str">
        <f>IF(A1574="","","Tune "&amp;66*(Q1574-1)+P1574)</f>
        <v>Tune 49</v>
      </c>
      <c r="AG1574" s="50" t="s">
        <v>2613</v>
      </c>
      <c r="AH1574" s="50" t="str">
        <f>AC1574&amp;AD1574&amp;AE1574&amp;AF1574&amp;AG1574</f>
        <v>&lt;li&gt;&lt;a href="Assets/Musical/1/49.mp3"&gt;Tune 49&lt;/a&gt;&lt;/li&gt;</v>
      </c>
      <c r="AI1574" s="53" t="s">
        <v>2616</v>
      </c>
      <c r="AJ1574" s="53">
        <f>IF(A1574="","",66*(Q1574-1)+P1574)</f>
        <v>49</v>
      </c>
      <c r="AK1574" s="53" t="s">
        <v>2617</v>
      </c>
      <c r="AL1574" s="53" t="str">
        <f>IF(A1574="","",B1574&amp;"&lt;/td&gt;&lt;td&gt;"&amp;C1574&amp;"&lt;/td&gt;&lt;/tr&gt;")</f>
        <v>Wizard of Oz&lt;/td&gt;&lt;td&gt;Somewhere Over the Rainbow&lt;/td&gt;&lt;/tr&gt;</v>
      </c>
      <c r="AM1574" s="53" t="str">
        <f>AI1574&amp;AJ1574&amp;AK1574&amp;AL1574</f>
        <v>&lt;tr&gt;&lt;td align="left"&gt;49&lt;/td&gt;&lt;td align="left"&gt;Wizard of Oz&lt;/td&gt;&lt;td&gt;Somewhere Over the Rainbow&lt;/td&gt;&lt;/tr&gt;</v>
      </c>
      <c r="AN1574" s="64">
        <f>IF(MAX(LEN(B1574),LEN(C1574))=0,"",MAX(LEN(B1574),LEN(C1574)))</f>
        <v>26</v>
      </c>
    </row>
    <row r="1575" spans="1:40" x14ac:dyDescent="0.25">
      <c r="A1575" s="10" t="str">
        <f>N1575&amp;Q1575&amp;R1575&amp;S1575</f>
        <v>TV23J</v>
      </c>
      <c r="B1575" s="35" t="s">
        <v>979</v>
      </c>
      <c r="C1575" s="15"/>
      <c r="D1575" s="35" t="s">
        <v>1109</v>
      </c>
      <c r="E1575" s="15"/>
      <c r="F1575" s="15"/>
      <c r="G1575" s="15"/>
      <c r="H1575" s="35" t="s">
        <v>128</v>
      </c>
      <c r="I1575" s="15"/>
      <c r="J1575" s="15"/>
      <c r="K1575" s="14"/>
      <c r="L1575" s="15"/>
      <c r="M1575" s="10"/>
      <c r="N1575" s="8" t="s">
        <v>667</v>
      </c>
      <c r="O1575" s="10"/>
      <c r="P1575" s="15">
        <v>32</v>
      </c>
      <c r="Q1575" s="15">
        <v>2</v>
      </c>
      <c r="R1575" s="15">
        <v>3</v>
      </c>
      <c r="S1575" s="35" t="s">
        <v>1071</v>
      </c>
      <c r="U1575" s="76" t="s">
        <v>3074</v>
      </c>
      <c r="V1575" s="76" t="str">
        <f>IF(B1575="","",B1575)</f>
        <v>Fresh Prince of Bel Air</v>
      </c>
      <c r="W1575" s="76" t="s">
        <v>3075</v>
      </c>
      <c r="X1575" s="76" t="str">
        <f>IF(C1575="","",C1575)</f>
        <v/>
      </c>
      <c r="Y1575" s="77" t="s">
        <v>3077</v>
      </c>
      <c r="Z1575" s="76" t="str">
        <f>IF(L1575="","",L1575)</f>
        <v/>
      </c>
      <c r="AA1575" s="76" t="s">
        <v>3076</v>
      </c>
      <c r="AB1575" s="76" t="str">
        <f>_xlfn.CONCAT(U1575:AA1575)</f>
        <v>&lt;table class="questions" width="290"&gt;&lt;tr&gt;&lt;td height="50"&gt;&lt;div align="center"&gt;2 Points &lt;/div&gt;&lt;/td&gt;&lt;/tr&gt;&lt;tr&gt;&lt;td height="30"&gt;&lt;div align="center"&gt;Fresh Prince of Bel Air&lt;/div&gt;&lt;/td&gt;&lt;/tr&gt;&lt;tr&gt;&lt;td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75" s="50" t="s">
        <v>2615</v>
      </c>
      <c r="AD1575" s="50" t="str">
        <f>IF(A1575="","","Assets/"&amp;N1575&amp;"/"&amp;Q1575&amp;"/"&amp;P1575&amp;".mp3")</f>
        <v>Assets/TV/2/32.mp3</v>
      </c>
      <c r="AE1575" s="51" t="s">
        <v>2614</v>
      </c>
      <c r="AF1575" s="50" t="str">
        <f>IF(A1575="","","Tune "&amp;66*(Q1575-1)+P1575)</f>
        <v>Tune 98</v>
      </c>
      <c r="AG1575" s="50" t="s">
        <v>2613</v>
      </c>
      <c r="AH1575" s="50" t="str">
        <f>AC1575&amp;AD1575&amp;AE1575&amp;AF1575&amp;AG1575</f>
        <v>&lt;li&gt;&lt;a href="Assets/TV/2/32.mp3"&gt;Tune 98&lt;/a&gt;&lt;/li&gt;</v>
      </c>
      <c r="AI1575" s="53" t="s">
        <v>2616</v>
      </c>
      <c r="AJ1575" s="53">
        <f>IF(A1575="","",66*(Q1575-1)+P1575)</f>
        <v>98</v>
      </c>
      <c r="AK1575" s="53" t="s">
        <v>2617</v>
      </c>
      <c r="AL1575" s="53" t="str">
        <f>IF(A1575="","",B1575&amp;"&lt;/td&gt;&lt;td&gt;"&amp;C1575&amp;"&lt;/td&gt;&lt;/tr&gt;")</f>
        <v>Fresh Prince of Bel Air&lt;/td&gt;&lt;td&gt;&lt;/td&gt;&lt;/tr&gt;</v>
      </c>
      <c r="AM1575" s="53" t="str">
        <f>AI1575&amp;AJ1575&amp;AK1575&amp;AL1575</f>
        <v>&lt;tr&gt;&lt;td align="left"&gt;98&lt;/td&gt;&lt;td align="left"&gt;Fresh Prince of Bel Air&lt;/td&gt;&lt;td&gt;&lt;/td&gt;&lt;/tr&gt;</v>
      </c>
      <c r="AN1575" s="64">
        <f>IF(MAX(LEN(B1575),LEN(C1575))=0,"",MAX(LEN(B1575),LEN(C1575)))</f>
        <v>23</v>
      </c>
    </row>
    <row r="1576" spans="1:40" x14ac:dyDescent="0.25">
      <c r="A1576" s="10" t="str">
        <f>N1576&amp;Q1576&amp;R1576&amp;S1576</f>
        <v>TV23K</v>
      </c>
      <c r="B1576" s="35" t="s">
        <v>2408</v>
      </c>
      <c r="C1576" s="15"/>
      <c r="D1576" s="15"/>
      <c r="E1576" s="15"/>
      <c r="F1576" s="15"/>
      <c r="G1576" s="15"/>
      <c r="H1576" s="15"/>
      <c r="I1576" s="15"/>
      <c r="J1576" s="15"/>
      <c r="K1576" s="14"/>
      <c r="L1576" s="15"/>
      <c r="M1576" s="10"/>
      <c r="N1576" s="8" t="s">
        <v>667</v>
      </c>
      <c r="O1576" s="10"/>
      <c r="P1576" s="15">
        <v>33</v>
      </c>
      <c r="Q1576" s="15">
        <v>2</v>
      </c>
      <c r="R1576" s="15">
        <v>3</v>
      </c>
      <c r="S1576" s="35" t="s">
        <v>1072</v>
      </c>
      <c r="U1576" s="76" t="s">
        <v>3074</v>
      </c>
      <c r="V1576" s="76" t="str">
        <f>IF(B1576="","",B1576)</f>
        <v>Masha and the Bear</v>
      </c>
      <c r="W1576" s="76" t="s">
        <v>3075</v>
      </c>
      <c r="X1576" s="76" t="str">
        <f>IF(C1576="","",C1576)</f>
        <v/>
      </c>
      <c r="Y1576" s="77" t="s">
        <v>3077</v>
      </c>
      <c r="Z1576" s="76" t="str">
        <f>IF(L1576="","",L1576)</f>
        <v/>
      </c>
      <c r="AA1576" s="76" t="s">
        <v>3076</v>
      </c>
      <c r="AB1576" s="76" t="str">
        <f>_xlfn.CONCAT(U1576:AA1576)</f>
        <v>&lt;table class="questions" width="290"&gt;&lt;tr&gt;&lt;td height="50"&gt;&lt;div align="center"&gt;2 Points &lt;/div&gt;&lt;/td&gt;&lt;/tr&gt;&lt;tr&gt;&lt;td height="30"&gt;&lt;div align="center"&gt;Masha and the Bear&lt;/div&gt;&lt;/td&gt;&lt;/tr&gt;&lt;tr&gt;&lt;td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76" s="50" t="s">
        <v>2615</v>
      </c>
      <c r="AD1576" s="50" t="str">
        <f>IF(A1576="","","Assets/"&amp;N1576&amp;"/"&amp;Q1576&amp;"/"&amp;P1576&amp;".mp3")</f>
        <v>Assets/TV/2/33.mp3</v>
      </c>
      <c r="AE1576" s="51" t="s">
        <v>2614</v>
      </c>
      <c r="AF1576" s="50" t="str">
        <f>IF(A1576="","","Tune "&amp;66*(Q1576-1)+P1576)</f>
        <v>Tune 99</v>
      </c>
      <c r="AG1576" s="50" t="s">
        <v>2613</v>
      </c>
      <c r="AH1576" s="50" t="str">
        <f>AC1576&amp;AD1576&amp;AE1576&amp;AF1576&amp;AG1576</f>
        <v>&lt;li&gt;&lt;a href="Assets/TV/2/33.mp3"&gt;Tune 99&lt;/a&gt;&lt;/li&gt;</v>
      </c>
      <c r="AI1576" s="53" t="s">
        <v>2616</v>
      </c>
      <c r="AJ1576" s="53">
        <f>IF(A1576="","",66*(Q1576-1)+P1576)</f>
        <v>99</v>
      </c>
      <c r="AK1576" s="53" t="s">
        <v>2617</v>
      </c>
      <c r="AL1576" s="53" t="str">
        <f>IF(A1576="","",B1576&amp;"&lt;/td&gt;&lt;td&gt;"&amp;C1576&amp;"&lt;/td&gt;&lt;/tr&gt;")</f>
        <v>Masha and the Bear&lt;/td&gt;&lt;td&gt;&lt;/td&gt;&lt;/tr&gt;</v>
      </c>
      <c r="AM1576" s="53" t="str">
        <f>AI1576&amp;AJ1576&amp;AK1576&amp;AL1576</f>
        <v>&lt;tr&gt;&lt;td align="left"&gt;99&lt;/td&gt;&lt;td align="left"&gt;Masha and the Bear&lt;/td&gt;&lt;td&gt;&lt;/td&gt;&lt;/tr&gt;</v>
      </c>
      <c r="AN1576" s="64">
        <f>IF(MAX(LEN(B1576),LEN(C1576))=0,"",MAX(LEN(B1576),LEN(C1576)))</f>
        <v>18</v>
      </c>
    </row>
    <row r="1577" spans="1:40" x14ac:dyDescent="0.25">
      <c r="A1577" s="10" t="str">
        <f>N1577&amp;Q1577&amp;R1577&amp;S1577</f>
        <v>TV24A</v>
      </c>
      <c r="B1577" s="35" t="s">
        <v>2409</v>
      </c>
      <c r="C1577" s="15"/>
      <c r="D1577" s="15"/>
      <c r="E1577" s="15"/>
      <c r="F1577" s="15"/>
      <c r="G1577" s="15"/>
      <c r="H1577" s="15"/>
      <c r="I1577" s="15"/>
      <c r="J1577" s="15"/>
      <c r="K1577" s="14"/>
      <c r="L1577" s="15"/>
      <c r="M1577" s="10"/>
      <c r="N1577" s="8" t="s">
        <v>667</v>
      </c>
      <c r="O1577" s="10"/>
      <c r="P1577" s="15">
        <v>34</v>
      </c>
      <c r="Q1577" s="15">
        <v>2</v>
      </c>
      <c r="R1577" s="15">
        <v>4</v>
      </c>
      <c r="S1577" s="35" t="s">
        <v>84</v>
      </c>
      <c r="U1577" s="76" t="s">
        <v>3074</v>
      </c>
      <c r="V1577" s="76" t="str">
        <f>IF(B1577="","",B1577)</f>
        <v>Narcos</v>
      </c>
      <c r="W1577" s="76" t="s">
        <v>3075</v>
      </c>
      <c r="X1577" s="76" t="str">
        <f>IF(C1577="","",C1577)</f>
        <v/>
      </c>
      <c r="Y1577" s="77" t="s">
        <v>3077</v>
      </c>
      <c r="Z1577" s="76" t="str">
        <f>IF(L1577="","",L1577)</f>
        <v/>
      </c>
      <c r="AA1577" s="76" t="s">
        <v>3076</v>
      </c>
      <c r="AB1577" s="76" t="str">
        <f>_xlfn.CONCAT(U1577:AA1577)</f>
        <v>&lt;table class="questions" width="290"&gt;&lt;tr&gt;&lt;td height="50"&gt;&lt;div align="center"&gt;2 Points &lt;/div&gt;&lt;/td&gt;&lt;/tr&gt;&lt;tr&gt;&lt;td height="30"&gt;&lt;div align="center"&gt;Narcos&lt;/div&gt;&lt;/td&gt;&lt;/tr&gt;&lt;tr&gt;&lt;td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77" s="50" t="s">
        <v>2615</v>
      </c>
      <c r="AD1577" s="50" t="str">
        <f>IF(A1577="","","Assets/"&amp;N1577&amp;"/"&amp;Q1577&amp;"/"&amp;P1577&amp;".mp3")</f>
        <v>Assets/TV/2/34.mp3</v>
      </c>
      <c r="AE1577" s="51" t="s">
        <v>2614</v>
      </c>
      <c r="AF1577" s="50" t="str">
        <f>IF(A1577="","","Tune "&amp;66*(Q1577-1)+P1577)</f>
        <v>Tune 100</v>
      </c>
      <c r="AG1577" s="50" t="s">
        <v>2613</v>
      </c>
      <c r="AH1577" s="50" t="str">
        <f>AC1577&amp;AD1577&amp;AE1577&amp;AF1577&amp;AG1577</f>
        <v>&lt;li&gt;&lt;a href="Assets/TV/2/34.mp3"&gt;Tune 100&lt;/a&gt;&lt;/li&gt;</v>
      </c>
      <c r="AI1577" s="53" t="s">
        <v>2616</v>
      </c>
      <c r="AJ1577" s="53">
        <f>IF(A1577="","",66*(Q1577-1)+P1577)</f>
        <v>100</v>
      </c>
      <c r="AK1577" s="53" t="s">
        <v>2617</v>
      </c>
      <c r="AL1577" s="53" t="str">
        <f>IF(A1577="","",B1577&amp;"&lt;/td&gt;&lt;td&gt;"&amp;C1577&amp;"&lt;/td&gt;&lt;/tr&gt;")</f>
        <v>Narcos&lt;/td&gt;&lt;td&gt;&lt;/td&gt;&lt;/tr&gt;</v>
      </c>
      <c r="AM1577" s="53" t="str">
        <f>AI1577&amp;AJ1577&amp;AK1577&amp;AL1577</f>
        <v>&lt;tr&gt;&lt;td align="left"&gt;100&lt;/td&gt;&lt;td align="left"&gt;Narcos&lt;/td&gt;&lt;td&gt;&lt;/td&gt;&lt;/tr&gt;</v>
      </c>
      <c r="AN1577" s="64">
        <f>IF(MAX(LEN(B1577),LEN(C1577))=0,"",MAX(LEN(B1577),LEN(C1577)))</f>
        <v>6</v>
      </c>
    </row>
    <row r="1578" spans="1:40" x14ac:dyDescent="0.25">
      <c r="A1578" s="10" t="str">
        <f>N1578&amp;Q1578&amp;R1578&amp;S1578</f>
        <v>Dance13I</v>
      </c>
      <c r="B1578" s="35" t="s">
        <v>1484</v>
      </c>
      <c r="C1578" s="35" t="s">
        <v>1483</v>
      </c>
      <c r="D1578" s="35" t="s">
        <v>672</v>
      </c>
      <c r="E1578" s="35" t="s">
        <v>682</v>
      </c>
      <c r="F1578" s="15"/>
      <c r="G1578" s="15"/>
      <c r="H1578" s="15"/>
      <c r="I1578" s="15"/>
      <c r="J1578" s="15"/>
      <c r="K1578" s="14"/>
      <c r="L1578" s="15">
        <v>1998</v>
      </c>
      <c r="M1578" s="10"/>
      <c r="N1578" s="40" t="s">
        <v>1436</v>
      </c>
      <c r="O1578" s="10"/>
      <c r="P1578" s="15">
        <v>31</v>
      </c>
      <c r="Q1578" s="15">
        <v>1</v>
      </c>
      <c r="R1578" s="15">
        <v>3</v>
      </c>
      <c r="S1578" s="35" t="s">
        <v>1070</v>
      </c>
      <c r="U1578" s="76" t="s">
        <v>3074</v>
      </c>
      <c r="V1578" s="76" t="str">
        <f>IF(B1578="","",B1578)</f>
        <v>Three Drives (on Vinyl)</v>
      </c>
      <c r="W1578" s="76" t="s">
        <v>3075</v>
      </c>
      <c r="X1578" s="76" t="str">
        <f>IF(C1578="","",C1578)</f>
        <v>Greece 2000</v>
      </c>
      <c r="Y1578" s="77" t="s">
        <v>3077</v>
      </c>
      <c r="Z1578" s="76">
        <f>IF(L1578="","",L1578)</f>
        <v>1998</v>
      </c>
      <c r="AA1578" s="76" t="s">
        <v>3076</v>
      </c>
      <c r="AB1578" s="76" t="str">
        <f>_xlfn.CONCAT(U1578:AA1578)</f>
        <v>&lt;table class="questions" width="290"&gt;&lt;tr&gt;&lt;td height="50"&gt;&lt;div align="center"&gt;2 Points &lt;/div&gt;&lt;/td&gt;&lt;/tr&gt;&lt;tr&gt;&lt;td height="30"&gt;&lt;div align="center"&gt;Three Drives (on Vinyl)&lt;/div&gt;&lt;/td&gt;&lt;/tr&gt;&lt;tr&gt;&lt;td height="30"&gt;&lt;div align="center"&gt;Greece 2000&lt;/div&gt;&lt;/td&gt;&lt;/tr&gt;&lt;tr&gt;&lt;td height="30"&gt;&lt;div align="center"&gt;&lt;/div&gt;&lt;/td&gt;&lt;/tr&gt;&lt;tr&gt;&lt;td height="30"&gt;&lt;div align="center"&gt;1998&lt;/div&gt;&lt;/td&gt;&lt;/tr&gt;&lt;/table&gt;</v>
      </c>
      <c r="AC1578" s="50" t="s">
        <v>2615</v>
      </c>
      <c r="AD1578" s="50" t="str">
        <f>IF(A1578="","","Assets/"&amp;N1578&amp;"/"&amp;Q1578&amp;"/"&amp;P1578&amp;".mp3")</f>
        <v>Assets/Dance/1/31.mp3</v>
      </c>
      <c r="AE1578" s="51" t="s">
        <v>2614</v>
      </c>
      <c r="AF1578" s="50" t="str">
        <f>IF(A1578="","","Tune "&amp;66*(Q1578-1)+P1578)</f>
        <v>Tune 31</v>
      </c>
      <c r="AG1578" s="50" t="s">
        <v>2613</v>
      </c>
      <c r="AH1578" s="50" t="str">
        <f>AC1578&amp;AD1578&amp;AE1578&amp;AF1578&amp;AG1578</f>
        <v>&lt;li&gt;&lt;a href="Assets/Dance/1/31.mp3"&gt;Tune 31&lt;/a&gt;&lt;/li&gt;</v>
      </c>
      <c r="AI1578" s="53" t="s">
        <v>2616</v>
      </c>
      <c r="AJ1578" s="53">
        <f>IF(A1578="","",66*(Q1578-1)+P1578)</f>
        <v>31</v>
      </c>
      <c r="AK1578" s="53" t="s">
        <v>2617</v>
      </c>
      <c r="AL1578" s="53" t="str">
        <f>IF(A1578="","",B1578&amp;"&lt;/td&gt;&lt;td&gt;"&amp;C1578&amp;"&lt;/td&gt;&lt;/tr&gt;")</f>
        <v>Three Drives (on Vinyl)&lt;/td&gt;&lt;td&gt;Greece 2000&lt;/td&gt;&lt;/tr&gt;</v>
      </c>
      <c r="AM1578" s="53" t="str">
        <f>AI1578&amp;AJ1578&amp;AK1578&amp;AL1578</f>
        <v>&lt;tr&gt;&lt;td align="left"&gt;31&lt;/td&gt;&lt;td align="left"&gt;Three Drives (on Vinyl)&lt;/td&gt;&lt;td&gt;Greece 2000&lt;/td&gt;&lt;/tr&gt;</v>
      </c>
      <c r="AN1578" s="64">
        <f>IF(MAX(LEN(B1578),LEN(C1578))=0,"",MAX(LEN(B1578),LEN(C1578)))</f>
        <v>23</v>
      </c>
    </row>
    <row r="1579" spans="1:40" x14ac:dyDescent="0.25">
      <c r="A1579" s="10" t="str">
        <f>N1579&amp;Q1579&amp;R1579&amp;S1579</f>
        <v>2015-201943E</v>
      </c>
      <c r="B1579" s="15" t="s">
        <v>1629</v>
      </c>
      <c r="C1579" s="15" t="s">
        <v>2558</v>
      </c>
      <c r="D1579" s="15"/>
      <c r="E1579" s="15"/>
      <c r="F1579" s="15"/>
      <c r="G1579" s="15"/>
      <c r="H1579" s="15"/>
      <c r="I1579" s="15"/>
      <c r="J1579" s="15"/>
      <c r="K1579" s="14"/>
      <c r="L1579" s="15">
        <v>2018</v>
      </c>
      <c r="M1579" s="10"/>
      <c r="N1579" s="3" t="s">
        <v>2623</v>
      </c>
      <c r="O1579" s="10"/>
      <c r="P1579" s="15">
        <v>27</v>
      </c>
      <c r="Q1579" s="15">
        <v>4</v>
      </c>
      <c r="R1579" s="15">
        <v>3</v>
      </c>
      <c r="S1579" s="15" t="s">
        <v>87</v>
      </c>
      <c r="U1579" s="76" t="s">
        <v>3074</v>
      </c>
      <c r="V1579" s="76" t="str">
        <f>IF(B1579="","",B1579)</f>
        <v>Jess Glynne</v>
      </c>
      <c r="W1579" s="76" t="s">
        <v>3075</v>
      </c>
      <c r="X1579" s="76" t="str">
        <f>IF(C1579="","",C1579)</f>
        <v>I'll Be There</v>
      </c>
      <c r="Y1579" s="77" t="s">
        <v>3077</v>
      </c>
      <c r="Z1579" s="76">
        <f>IF(L1579="","",L1579)</f>
        <v>2018</v>
      </c>
      <c r="AA1579" s="76" t="s">
        <v>3076</v>
      </c>
      <c r="AB1579" s="76" t="str">
        <f>_xlfn.CONCAT(U1579:AA1579)</f>
        <v>&lt;table class="questions" width="290"&gt;&lt;tr&gt;&lt;td height="50"&gt;&lt;div align="center"&gt;2 Points &lt;/div&gt;&lt;/td&gt;&lt;/tr&gt;&lt;tr&gt;&lt;td height="30"&gt;&lt;div align="center"&gt;Jess Glynne&lt;/div&gt;&lt;/td&gt;&lt;/tr&gt;&lt;tr&gt;&lt;td height="30"&gt;&lt;div align="center"&gt;I'll Be There&lt;/div&gt;&lt;/td&gt;&lt;/tr&gt;&lt;tr&gt;&lt;td height="30"&gt;&lt;div align="center"&gt;&lt;/div&gt;&lt;/td&gt;&lt;/tr&gt;&lt;tr&gt;&lt;td height="30"&gt;&lt;div align="center"&gt;2018&lt;/div&gt;&lt;/td&gt;&lt;/tr&gt;&lt;/table&gt;</v>
      </c>
      <c r="AC1579" s="50" t="s">
        <v>2615</v>
      </c>
      <c r="AD1579" s="50" t="str">
        <f>IF(A1579="","","Assets/"&amp;N1579&amp;"/"&amp;Q1579&amp;"/"&amp;P1579&amp;".mp3")</f>
        <v>Assets/2015-2019/4/27.mp3</v>
      </c>
      <c r="AE1579" s="51" t="s">
        <v>2614</v>
      </c>
      <c r="AF1579" s="50" t="str">
        <f>IF(A1579="","","Tune "&amp;66*(Q1579-1)+P1579)</f>
        <v>Tune 225</v>
      </c>
      <c r="AG1579" s="50" t="s">
        <v>2613</v>
      </c>
      <c r="AH1579" s="50" t="str">
        <f>AC1579&amp;AD1579&amp;AE1579&amp;AF1579&amp;AG1579</f>
        <v>&lt;li&gt;&lt;a href="Assets/2015-2019/4/27.mp3"&gt;Tune 225&lt;/a&gt;&lt;/li&gt;</v>
      </c>
      <c r="AI1579" s="53" t="s">
        <v>2616</v>
      </c>
      <c r="AJ1579" s="53">
        <f>IF(A1579="","",66*(Q1579-1)+P1579)</f>
        <v>225</v>
      </c>
      <c r="AK1579" s="53" t="s">
        <v>2617</v>
      </c>
      <c r="AL1579" s="53" t="str">
        <f>IF(A1579="","",B1579&amp;"&lt;/td&gt;&lt;td&gt;"&amp;C1579&amp;"&lt;/td&gt;&lt;/tr&gt;")</f>
        <v>Jess Glynne&lt;/td&gt;&lt;td&gt;I'll Be There&lt;/td&gt;&lt;/tr&gt;</v>
      </c>
      <c r="AM1579" s="53" t="str">
        <f>AI1579&amp;AJ1579&amp;AK1579&amp;AL1579</f>
        <v>&lt;tr&gt;&lt;td align="left"&gt;225&lt;/td&gt;&lt;td align="left"&gt;Jess Glynne&lt;/td&gt;&lt;td&gt;I'll Be There&lt;/td&gt;&lt;/tr&gt;</v>
      </c>
      <c r="AN1579" s="64">
        <f>IF(MAX(LEN(B1579),LEN(C1579))=0,"",MAX(LEN(B1579),LEN(C1579)))</f>
        <v>13</v>
      </c>
    </row>
    <row r="1580" spans="1:40" x14ac:dyDescent="0.25">
      <c r="A1580" s="10" t="str">
        <f>N1580&amp;Q1580&amp;R1580&amp;S1580</f>
        <v>Dance13J</v>
      </c>
      <c r="B1580" s="35" t="s">
        <v>1476</v>
      </c>
      <c r="C1580" s="35" t="s">
        <v>1477</v>
      </c>
      <c r="D1580" s="35" t="s">
        <v>672</v>
      </c>
      <c r="E1580" s="35" t="s">
        <v>682</v>
      </c>
      <c r="F1580" s="15"/>
      <c r="G1580" s="15"/>
      <c r="H1580" s="15"/>
      <c r="I1580" s="15"/>
      <c r="J1580" s="15"/>
      <c r="K1580" s="14" t="s">
        <v>674</v>
      </c>
      <c r="L1580" s="15">
        <v>2005</v>
      </c>
      <c r="M1580" s="10"/>
      <c r="N1580" s="40" t="s">
        <v>1436</v>
      </c>
      <c r="O1580" s="10"/>
      <c r="P1580" s="15">
        <v>32</v>
      </c>
      <c r="Q1580" s="15">
        <v>1</v>
      </c>
      <c r="R1580" s="15">
        <v>3</v>
      </c>
      <c r="S1580" s="35" t="s">
        <v>1071</v>
      </c>
      <c r="U1580" s="76" t="s">
        <v>3074</v>
      </c>
      <c r="V1580" s="76" t="str">
        <f>IF(B1580="","",B1580)</f>
        <v>Tiesto</v>
      </c>
      <c r="W1580" s="76" t="s">
        <v>3075</v>
      </c>
      <c r="X1580" s="76" t="str">
        <f>IF(C1580="","",C1580)</f>
        <v>Adagio for Strings</v>
      </c>
      <c r="Y1580" s="77" t="s">
        <v>3077</v>
      </c>
      <c r="Z1580" s="76">
        <f>IF(L1580="","",L1580)</f>
        <v>2005</v>
      </c>
      <c r="AA1580" s="76" t="s">
        <v>3076</v>
      </c>
      <c r="AB1580" s="76" t="str">
        <f>_xlfn.CONCAT(U1580:AA1580)</f>
        <v>&lt;table class="questions" width="290"&gt;&lt;tr&gt;&lt;td height="50"&gt;&lt;div align="center"&gt;2 Points &lt;/div&gt;&lt;/td&gt;&lt;/tr&gt;&lt;tr&gt;&lt;td height="30"&gt;&lt;div align="center"&gt;Tiesto&lt;/div&gt;&lt;/td&gt;&lt;/tr&gt;&lt;tr&gt;&lt;td height="30"&gt;&lt;div align="center"&gt;Adagio for Strings&lt;/div&gt;&lt;/td&gt;&lt;/tr&gt;&lt;tr&gt;&lt;td height="30"&gt;&lt;div align="center"&gt;&lt;/div&gt;&lt;/td&gt;&lt;/tr&gt;&lt;tr&gt;&lt;td height="30"&gt;&lt;div align="center"&gt;2005&lt;/div&gt;&lt;/td&gt;&lt;/tr&gt;&lt;/table&gt;</v>
      </c>
      <c r="AC1580" s="50" t="s">
        <v>2615</v>
      </c>
      <c r="AD1580" s="50" t="str">
        <f>IF(A1580="","","Assets/"&amp;N1580&amp;"/"&amp;Q1580&amp;"/"&amp;P1580&amp;".mp3")</f>
        <v>Assets/Dance/1/32.mp3</v>
      </c>
      <c r="AE1580" s="51" t="s">
        <v>2614</v>
      </c>
      <c r="AF1580" s="50" t="str">
        <f>IF(A1580="","","Tune "&amp;66*(Q1580-1)+P1580)</f>
        <v>Tune 32</v>
      </c>
      <c r="AG1580" s="50" t="s">
        <v>2613</v>
      </c>
      <c r="AH1580" s="50" t="str">
        <f>AC1580&amp;AD1580&amp;AE1580&amp;AF1580&amp;AG1580</f>
        <v>&lt;li&gt;&lt;a href="Assets/Dance/1/32.mp3"&gt;Tune 32&lt;/a&gt;&lt;/li&gt;</v>
      </c>
      <c r="AI1580" s="53" t="s">
        <v>2616</v>
      </c>
      <c r="AJ1580" s="53">
        <f>IF(A1580="","",66*(Q1580-1)+P1580)</f>
        <v>32</v>
      </c>
      <c r="AK1580" s="53" t="s">
        <v>2617</v>
      </c>
      <c r="AL1580" s="53" t="str">
        <f>IF(A1580="","",B1580&amp;"&lt;/td&gt;&lt;td&gt;"&amp;C1580&amp;"&lt;/td&gt;&lt;/tr&gt;")</f>
        <v>Tiesto&lt;/td&gt;&lt;td&gt;Adagio for Strings&lt;/td&gt;&lt;/tr&gt;</v>
      </c>
      <c r="AM1580" s="53" t="str">
        <f>AI1580&amp;AJ1580&amp;AK1580&amp;AL1580</f>
        <v>&lt;tr&gt;&lt;td align="left"&gt;32&lt;/td&gt;&lt;td align="left"&gt;Tiesto&lt;/td&gt;&lt;td&gt;Adagio for Strings&lt;/td&gt;&lt;/tr&gt;</v>
      </c>
      <c r="AN1580" s="64">
        <f>IF(MAX(LEN(B1580),LEN(C1580))=0,"",MAX(LEN(B1580),LEN(C1580)))</f>
        <v>18</v>
      </c>
    </row>
    <row r="1581" spans="1:40" x14ac:dyDescent="0.25">
      <c r="A1581" s="10" t="str">
        <f>N1581&amp;Q1581&amp;R1581&amp;S1581</f>
        <v>2015-201943F</v>
      </c>
      <c r="B1581" s="15" t="s">
        <v>2737</v>
      </c>
      <c r="C1581" s="15" t="s">
        <v>2793</v>
      </c>
      <c r="D1581" s="15"/>
      <c r="E1581" s="15"/>
      <c r="F1581" s="15"/>
      <c r="G1581" s="15"/>
      <c r="H1581" s="15"/>
      <c r="I1581" s="15"/>
      <c r="J1581" s="15"/>
      <c r="K1581" s="14"/>
      <c r="L1581" s="15">
        <v>2019</v>
      </c>
      <c r="M1581" s="10"/>
      <c r="N1581" s="3" t="s">
        <v>2623</v>
      </c>
      <c r="O1581" s="10"/>
      <c r="P1581" s="15">
        <v>28</v>
      </c>
      <c r="Q1581" s="15">
        <v>4</v>
      </c>
      <c r="R1581" s="15">
        <v>3</v>
      </c>
      <c r="S1581" s="15" t="s">
        <v>88</v>
      </c>
      <c r="U1581" s="76" t="s">
        <v>3074</v>
      </c>
      <c r="V1581" s="76" t="str">
        <f>IF(B1581="","",B1581)</f>
        <v>Lewis Capaldi</v>
      </c>
      <c r="W1581" s="76" t="s">
        <v>3075</v>
      </c>
      <c r="X1581" s="76" t="str">
        <f>IF(C1581="","",C1581)</f>
        <v>Before You Go</v>
      </c>
      <c r="Y1581" s="77" t="s">
        <v>3077</v>
      </c>
      <c r="Z1581" s="76">
        <f>IF(L1581="","",L1581)</f>
        <v>2019</v>
      </c>
      <c r="AA1581" s="76" t="s">
        <v>3076</v>
      </c>
      <c r="AB1581" s="76" t="str">
        <f>_xlfn.CONCAT(U1581:AA1581)</f>
        <v>&lt;table class="questions" width="290"&gt;&lt;tr&gt;&lt;td height="50"&gt;&lt;div align="center"&gt;2 Points &lt;/div&gt;&lt;/td&gt;&lt;/tr&gt;&lt;tr&gt;&lt;td height="30"&gt;&lt;div align="center"&gt;Lewis Capaldi&lt;/div&gt;&lt;/td&gt;&lt;/tr&gt;&lt;tr&gt;&lt;td height="30"&gt;&lt;div align="center"&gt;Before You Go&lt;/div&gt;&lt;/td&gt;&lt;/tr&gt;&lt;tr&gt;&lt;td height="30"&gt;&lt;div align="center"&gt;&lt;/div&gt;&lt;/td&gt;&lt;/tr&gt;&lt;tr&gt;&lt;td height="30"&gt;&lt;div align="center"&gt;2019&lt;/div&gt;&lt;/td&gt;&lt;/tr&gt;&lt;/table&gt;</v>
      </c>
      <c r="AC1581" s="50" t="s">
        <v>2615</v>
      </c>
      <c r="AD1581" s="50" t="str">
        <f>IF(A1581="","","Assets/"&amp;N1581&amp;"/"&amp;Q1581&amp;"/"&amp;P1581&amp;".mp3")</f>
        <v>Assets/2015-2019/4/28.mp3</v>
      </c>
      <c r="AE1581" s="51" t="s">
        <v>2614</v>
      </c>
      <c r="AF1581" s="50" t="str">
        <f>IF(A1581="","","Tune "&amp;66*(Q1581-1)+P1581)</f>
        <v>Tune 226</v>
      </c>
      <c r="AG1581" s="50" t="s">
        <v>2613</v>
      </c>
      <c r="AH1581" s="50" t="str">
        <f>AC1581&amp;AD1581&amp;AE1581&amp;AF1581&amp;AG1581</f>
        <v>&lt;li&gt;&lt;a href="Assets/2015-2019/4/28.mp3"&gt;Tune 226&lt;/a&gt;&lt;/li&gt;</v>
      </c>
      <c r="AI1581" s="53" t="s">
        <v>2616</v>
      </c>
      <c r="AJ1581" s="53">
        <f>IF(A1581="","",66*(Q1581-1)+P1581)</f>
        <v>226</v>
      </c>
      <c r="AK1581" s="53" t="s">
        <v>2617</v>
      </c>
      <c r="AL1581" s="53" t="str">
        <f>IF(A1581="","",B1581&amp;"&lt;/td&gt;&lt;td&gt;"&amp;C1581&amp;"&lt;/td&gt;&lt;/tr&gt;")</f>
        <v>Lewis Capaldi&lt;/td&gt;&lt;td&gt;Before You Go&lt;/td&gt;&lt;/tr&gt;</v>
      </c>
      <c r="AM1581" s="53" t="str">
        <f>AI1581&amp;AJ1581&amp;AK1581&amp;AL1581</f>
        <v>&lt;tr&gt;&lt;td align="left"&gt;226&lt;/td&gt;&lt;td align="left"&gt;Lewis Capaldi&lt;/td&gt;&lt;td&gt;Before You Go&lt;/td&gt;&lt;/tr&gt;</v>
      </c>
      <c r="AN1581" s="64">
        <f>IF(MAX(LEN(B1581),LEN(C1581))=0,"",MAX(LEN(B1581),LEN(C1581)))</f>
        <v>13</v>
      </c>
    </row>
    <row r="1582" spans="1:40" x14ac:dyDescent="0.25">
      <c r="A1582" s="10" t="str">
        <f>N1582&amp;Q1582&amp;R1582&amp;S1582</f>
        <v>198022F</v>
      </c>
      <c r="B1582" s="35" t="s">
        <v>2205</v>
      </c>
      <c r="C1582" s="35" t="s">
        <v>2206</v>
      </c>
      <c r="D1582" s="15"/>
      <c r="E1582" s="15"/>
      <c r="F1582" s="15"/>
      <c r="G1582" s="15"/>
      <c r="H1582" s="15"/>
      <c r="I1582" s="15"/>
      <c r="J1582" s="15"/>
      <c r="K1582" s="14"/>
      <c r="L1582" s="15">
        <v>1984</v>
      </c>
      <c r="M1582" s="10"/>
      <c r="N1582" s="81">
        <v>1980</v>
      </c>
      <c r="O1582" s="10"/>
      <c r="P1582" s="15">
        <v>17</v>
      </c>
      <c r="Q1582" s="15">
        <v>2</v>
      </c>
      <c r="R1582" s="15">
        <v>2</v>
      </c>
      <c r="S1582" s="35" t="s">
        <v>88</v>
      </c>
      <c r="U1582" s="76" t="s">
        <v>3074</v>
      </c>
      <c r="V1582" s="76" t="str">
        <f>IF(B1582="","",B1582)</f>
        <v>Black Lace</v>
      </c>
      <c r="W1582" s="76" t="s">
        <v>3075</v>
      </c>
      <c r="X1582" s="76" t="str">
        <f>IF(C1582="","",C1582)</f>
        <v>Agadoo</v>
      </c>
      <c r="Y1582" s="77" t="s">
        <v>3077</v>
      </c>
      <c r="Z1582" s="76">
        <f>IF(L1582="","",L1582)</f>
        <v>1984</v>
      </c>
      <c r="AA1582" s="76" t="s">
        <v>3076</v>
      </c>
      <c r="AB1582" s="76" t="str">
        <f>_xlfn.CONCAT(U1582:AA1582)</f>
        <v>&lt;table class="questions" width="290"&gt;&lt;tr&gt;&lt;td height="50"&gt;&lt;div align="center"&gt;2 Points &lt;/div&gt;&lt;/td&gt;&lt;/tr&gt;&lt;tr&gt;&lt;td height="30"&gt;&lt;div align="center"&gt;Black Lace&lt;/div&gt;&lt;/td&gt;&lt;/tr&gt;&lt;tr&gt;&lt;td height="30"&gt;&lt;div align="center"&gt;Agadoo&lt;/div&gt;&lt;/td&gt;&lt;/tr&gt;&lt;tr&gt;&lt;td height="30"&gt;&lt;div align="center"&gt;&lt;/div&gt;&lt;/td&gt;&lt;/tr&gt;&lt;tr&gt;&lt;td height="30"&gt;&lt;div align="center"&gt;1984&lt;/div&gt;&lt;/td&gt;&lt;/tr&gt;&lt;/table&gt;</v>
      </c>
      <c r="AC1582" s="50" t="s">
        <v>2615</v>
      </c>
      <c r="AD1582" s="50" t="str">
        <f>IF(A1582="","","Assets/"&amp;N1582&amp;"/"&amp;Q1582&amp;"/"&amp;P1582&amp;".mp3")</f>
        <v>Assets/1980/2/17.mp3</v>
      </c>
      <c r="AE1582" s="51" t="s">
        <v>2614</v>
      </c>
      <c r="AF1582" s="50" t="str">
        <f>IF(A1582="","","Tune "&amp;66*(Q1582-1)+P1582)</f>
        <v>Tune 83</v>
      </c>
      <c r="AG1582" s="50" t="s">
        <v>2613</v>
      </c>
      <c r="AH1582" s="50" t="str">
        <f>AC1582&amp;AD1582&amp;AE1582&amp;AF1582&amp;AG1582</f>
        <v>&lt;li&gt;&lt;a href="Assets/1980/2/17.mp3"&gt;Tune 83&lt;/a&gt;&lt;/li&gt;</v>
      </c>
      <c r="AI1582" s="53" t="s">
        <v>2616</v>
      </c>
      <c r="AJ1582" s="53">
        <f>IF(A1582="","",66*(Q1582-1)+P1582)</f>
        <v>83</v>
      </c>
      <c r="AK1582" s="53" t="s">
        <v>2617</v>
      </c>
      <c r="AL1582" s="53" t="str">
        <f>IF(A1582="","",B1582&amp;"&lt;/td&gt;&lt;td&gt;"&amp;C1582&amp;"&lt;/td&gt;&lt;/tr&gt;")</f>
        <v>Black Lace&lt;/td&gt;&lt;td&gt;Agadoo&lt;/td&gt;&lt;/tr&gt;</v>
      </c>
      <c r="AM1582" s="53" t="str">
        <f>AI1582&amp;AJ1582&amp;AK1582&amp;AL1582</f>
        <v>&lt;tr&gt;&lt;td align="left"&gt;83&lt;/td&gt;&lt;td align="left"&gt;Black Lace&lt;/td&gt;&lt;td&gt;Agadoo&lt;/td&gt;&lt;/tr&gt;</v>
      </c>
      <c r="AN1582" s="64">
        <f>IF(MAX(LEN(B1582),LEN(C1582))=0,"",MAX(LEN(B1582),LEN(C1582)))</f>
        <v>10</v>
      </c>
    </row>
    <row r="1583" spans="1:40" x14ac:dyDescent="0.25">
      <c r="A1583" s="10" t="str">
        <f>N1583&amp;Q1583&amp;R1583&amp;S1583</f>
        <v>2005-200923B</v>
      </c>
      <c r="B1583" s="15" t="s">
        <v>561</v>
      </c>
      <c r="C1583" s="15" t="s">
        <v>2605</v>
      </c>
      <c r="D1583" s="15"/>
      <c r="E1583" s="15"/>
      <c r="F1583" s="15"/>
      <c r="G1583" s="15"/>
      <c r="H1583" s="15"/>
      <c r="I1583" s="15"/>
      <c r="J1583" s="15"/>
      <c r="K1583" s="14"/>
      <c r="L1583" s="15">
        <v>2008</v>
      </c>
      <c r="M1583" s="10"/>
      <c r="N1583" s="3" t="s">
        <v>2621</v>
      </c>
      <c r="O1583" s="10"/>
      <c r="P1583" s="15">
        <v>24</v>
      </c>
      <c r="Q1583" s="15">
        <v>2</v>
      </c>
      <c r="R1583" s="15">
        <v>3</v>
      </c>
      <c r="S1583" s="15" t="s">
        <v>85</v>
      </c>
      <c r="U1583" s="76" t="s">
        <v>3074</v>
      </c>
      <c r="V1583" s="76" t="str">
        <f>IF(B1583="","",B1583)</f>
        <v>Coldplay</v>
      </c>
      <c r="W1583" s="76" t="s">
        <v>3075</v>
      </c>
      <c r="X1583" s="76" t="str">
        <f>IF(C1583="","",C1583)</f>
        <v>Viva La Vida</v>
      </c>
      <c r="Y1583" s="77" t="s">
        <v>3077</v>
      </c>
      <c r="Z1583" s="76">
        <f>IF(L1583="","",L1583)</f>
        <v>2008</v>
      </c>
      <c r="AA1583" s="76" t="s">
        <v>3076</v>
      </c>
      <c r="AB1583" s="76" t="str">
        <f>_xlfn.CONCAT(U1583:AA1583)</f>
        <v>&lt;table class="questions" width="290"&gt;&lt;tr&gt;&lt;td height="50"&gt;&lt;div align="center"&gt;2 Points &lt;/div&gt;&lt;/td&gt;&lt;/tr&gt;&lt;tr&gt;&lt;td height="30"&gt;&lt;div align="center"&gt;Coldplay&lt;/div&gt;&lt;/td&gt;&lt;/tr&gt;&lt;tr&gt;&lt;td height="30"&gt;&lt;div align="center"&gt;Viva La Vida&lt;/div&gt;&lt;/td&gt;&lt;/tr&gt;&lt;tr&gt;&lt;td height="30"&gt;&lt;div align="center"&gt;&lt;/div&gt;&lt;/td&gt;&lt;/tr&gt;&lt;tr&gt;&lt;td height="30"&gt;&lt;div align="center"&gt;2008&lt;/div&gt;&lt;/td&gt;&lt;/tr&gt;&lt;/table&gt;</v>
      </c>
      <c r="AC1583" s="50" t="s">
        <v>2615</v>
      </c>
      <c r="AD1583" s="50" t="str">
        <f>IF(A1583="","","Assets/"&amp;N1583&amp;"/"&amp;Q1583&amp;"/"&amp;P1583&amp;".mp3")</f>
        <v>Assets/2005-2009/2/24.mp3</v>
      </c>
      <c r="AE1583" s="51" t="s">
        <v>2614</v>
      </c>
      <c r="AF1583" s="50" t="str">
        <f>IF(A1583="","","Tune "&amp;66*(Q1583-1)+P1583)</f>
        <v>Tune 90</v>
      </c>
      <c r="AG1583" s="50" t="s">
        <v>2613</v>
      </c>
      <c r="AH1583" s="50" t="str">
        <f>AC1583&amp;AD1583&amp;AE1583&amp;AF1583&amp;AG1583</f>
        <v>&lt;li&gt;&lt;a href="Assets/2005-2009/2/24.mp3"&gt;Tune 90&lt;/a&gt;&lt;/li&gt;</v>
      </c>
      <c r="AI1583" s="53" t="s">
        <v>2616</v>
      </c>
      <c r="AJ1583" s="53">
        <f>IF(A1583="","",66*(Q1583-1)+P1583)</f>
        <v>90</v>
      </c>
      <c r="AK1583" s="53" t="s">
        <v>2617</v>
      </c>
      <c r="AL1583" s="53" t="str">
        <f>IF(A1583="","",B1583&amp;"&lt;/td&gt;&lt;td&gt;"&amp;C1583&amp;"&lt;/td&gt;&lt;/tr&gt;")</f>
        <v>Coldplay&lt;/td&gt;&lt;td&gt;Viva La Vida&lt;/td&gt;&lt;/tr&gt;</v>
      </c>
      <c r="AM1583" s="53" t="str">
        <f>AI1583&amp;AJ1583&amp;AK1583&amp;AL1583</f>
        <v>&lt;tr&gt;&lt;td align="left"&gt;90&lt;/td&gt;&lt;td align="left"&gt;Coldplay&lt;/td&gt;&lt;td&gt;Viva La Vida&lt;/td&gt;&lt;/tr&gt;</v>
      </c>
      <c r="AN1583" s="64">
        <f>IF(MAX(LEN(B1583),LEN(C1583))=0,"",MAX(LEN(B1583),LEN(C1583)))</f>
        <v>12</v>
      </c>
    </row>
    <row r="1584" spans="1:40" x14ac:dyDescent="0.25">
      <c r="A1584" s="10" t="str">
        <f>N1584&amp;Q1584&amp;R1584&amp;S1584</f>
        <v>2020-202411J</v>
      </c>
      <c r="B1584" s="15" t="s">
        <v>2825</v>
      </c>
      <c r="C1584" s="15" t="s">
        <v>2826</v>
      </c>
      <c r="D1584" s="15"/>
      <c r="E1584" s="15"/>
      <c r="F1584" s="15"/>
      <c r="G1584" s="15"/>
      <c r="H1584" s="15"/>
      <c r="I1584" s="15"/>
      <c r="J1584" s="15"/>
      <c r="K1584" s="14"/>
      <c r="L1584" s="15">
        <v>2020</v>
      </c>
      <c r="M1584" s="10"/>
      <c r="N1584" s="58" t="s">
        <v>2842</v>
      </c>
      <c r="O1584" s="10"/>
      <c r="P1584" s="15">
        <v>10</v>
      </c>
      <c r="Q1584" s="15">
        <v>1</v>
      </c>
      <c r="R1584" s="15">
        <v>1</v>
      </c>
      <c r="S1584" s="15" t="s">
        <v>1071</v>
      </c>
      <c r="U1584" s="76" t="s">
        <v>3074</v>
      </c>
      <c r="V1584" s="76" t="str">
        <f>IF(B1584="","",B1584)</f>
        <v>Times Like These</v>
      </c>
      <c r="W1584" s="76" t="s">
        <v>3075</v>
      </c>
      <c r="X1584" s="76" t="str">
        <f>IF(C1584="","",C1584)</f>
        <v>Live Lounge Allstars</v>
      </c>
      <c r="Y1584" s="77" t="s">
        <v>3077</v>
      </c>
      <c r="Z1584" s="76">
        <f>IF(L1584="","",L1584)</f>
        <v>2020</v>
      </c>
      <c r="AA1584" s="76" t="s">
        <v>3076</v>
      </c>
      <c r="AB1584" s="76" t="str">
        <f>_xlfn.CONCAT(U1584:AA1584)</f>
        <v>&lt;table class="questions" width="290"&gt;&lt;tr&gt;&lt;td height="50"&gt;&lt;div align="center"&gt;2 Points &lt;/div&gt;&lt;/td&gt;&lt;/tr&gt;&lt;tr&gt;&lt;td height="30"&gt;&lt;div align="center"&gt;Times Like These&lt;/div&gt;&lt;/td&gt;&lt;/tr&gt;&lt;tr&gt;&lt;td height="30"&gt;&lt;div align="center"&gt;Live Lounge Allstars&lt;/div&gt;&lt;/td&gt;&lt;/tr&gt;&lt;tr&gt;&lt;td height="30"&gt;&lt;div align="center"&gt;&lt;/div&gt;&lt;/td&gt;&lt;/tr&gt;&lt;tr&gt;&lt;td height="30"&gt;&lt;div align="center"&gt;2020&lt;/div&gt;&lt;/td&gt;&lt;/tr&gt;&lt;/table&gt;</v>
      </c>
      <c r="AC1584" s="50" t="s">
        <v>2615</v>
      </c>
      <c r="AD1584" s="50" t="str">
        <f>IF(A1584="","","Assets/"&amp;N1584&amp;"/"&amp;Q1584&amp;"/"&amp;P1584&amp;".mp3")</f>
        <v>Assets/2020-2024/1/10.mp3</v>
      </c>
      <c r="AE1584" s="51" t="s">
        <v>2614</v>
      </c>
      <c r="AF1584" s="50" t="str">
        <f>IF(A1584="","","Tune "&amp;66*(Q1584-1)+P1584)</f>
        <v>Tune 10</v>
      </c>
      <c r="AG1584" s="50" t="s">
        <v>2613</v>
      </c>
      <c r="AH1584" s="50" t="str">
        <f>AC1584&amp;AD1584&amp;AE1584&amp;AF1584&amp;AG1584</f>
        <v>&lt;li&gt;&lt;a href="Assets/2020-2024/1/10.mp3"&gt;Tune 10&lt;/a&gt;&lt;/li&gt;</v>
      </c>
      <c r="AI1584" s="53" t="s">
        <v>2616</v>
      </c>
      <c r="AJ1584" s="53">
        <f>IF(A1584="","",66*(Q1584-1)+P1584)</f>
        <v>10</v>
      </c>
      <c r="AK1584" s="53" t="s">
        <v>2617</v>
      </c>
      <c r="AL1584" s="53" t="str">
        <f>IF(A1584="","",B1584&amp;"&lt;/td&gt;&lt;td&gt;"&amp;C1584&amp;"&lt;/td&gt;&lt;/tr&gt;")</f>
        <v>Times Like These&lt;/td&gt;&lt;td&gt;Live Lounge Allstars&lt;/td&gt;&lt;/tr&gt;</v>
      </c>
      <c r="AM1584" s="53" t="str">
        <f>AI1584&amp;AJ1584&amp;AK1584&amp;AL1584</f>
        <v>&lt;tr&gt;&lt;td align="left"&gt;10&lt;/td&gt;&lt;td align="left"&gt;Times Like These&lt;/td&gt;&lt;td&gt;Live Lounge Allstars&lt;/td&gt;&lt;/tr&gt;</v>
      </c>
      <c r="AN1584" s="64">
        <f>IF(MAX(LEN(B1584),LEN(C1584))=0,"",MAX(LEN(B1584),LEN(C1584)))</f>
        <v>20</v>
      </c>
    </row>
    <row r="1585" spans="1:40" x14ac:dyDescent="0.25">
      <c r="A1585" s="10" t="str">
        <f>N1585&amp;Q1585&amp;R1585&amp;S1585</f>
        <v>198022G</v>
      </c>
      <c r="B1585" s="35" t="s">
        <v>2252</v>
      </c>
      <c r="C1585" s="35" t="s">
        <v>2253</v>
      </c>
      <c r="D1585" s="15"/>
      <c r="E1585" s="15"/>
      <c r="F1585" s="15"/>
      <c r="G1585" s="15"/>
      <c r="H1585" s="15"/>
      <c r="I1585" s="15"/>
      <c r="J1585" s="15"/>
      <c r="K1585" s="14"/>
      <c r="L1585" s="15">
        <v>1986</v>
      </c>
      <c r="M1585" s="10"/>
      <c r="N1585" s="81">
        <v>1980</v>
      </c>
      <c r="O1585" s="10"/>
      <c r="P1585" s="15">
        <v>18</v>
      </c>
      <c r="Q1585" s="15">
        <v>2</v>
      </c>
      <c r="R1585" s="15">
        <v>2</v>
      </c>
      <c r="S1585" s="35" t="s">
        <v>1068</v>
      </c>
      <c r="U1585" s="76" t="s">
        <v>3074</v>
      </c>
      <c r="V1585" s="76" t="str">
        <f>IF(B1585="","",B1585)</f>
        <v>Nu Shooz</v>
      </c>
      <c r="W1585" s="76" t="s">
        <v>3075</v>
      </c>
      <c r="X1585" s="76" t="str">
        <f>IF(C1585="","",C1585)</f>
        <v>I Can't Wait</v>
      </c>
      <c r="Y1585" s="77" t="s">
        <v>3077</v>
      </c>
      <c r="Z1585" s="76">
        <f>IF(L1585="","",L1585)</f>
        <v>1986</v>
      </c>
      <c r="AA1585" s="76" t="s">
        <v>3076</v>
      </c>
      <c r="AB1585" s="76" t="str">
        <f>_xlfn.CONCAT(U1585:AA1585)</f>
        <v>&lt;table class="questions" width="290"&gt;&lt;tr&gt;&lt;td height="50"&gt;&lt;div align="center"&gt;2 Points &lt;/div&gt;&lt;/td&gt;&lt;/tr&gt;&lt;tr&gt;&lt;td height="30"&gt;&lt;div align="center"&gt;Nu Shooz&lt;/div&gt;&lt;/td&gt;&lt;/tr&gt;&lt;tr&gt;&lt;td height="30"&gt;&lt;div align="center"&gt;I Can't Wait&lt;/div&gt;&lt;/td&gt;&lt;/tr&gt;&lt;tr&gt;&lt;td height="30"&gt;&lt;div align="center"&gt;&lt;/div&gt;&lt;/td&gt;&lt;/tr&gt;&lt;tr&gt;&lt;td height="30"&gt;&lt;div align="center"&gt;1986&lt;/div&gt;&lt;/td&gt;&lt;/tr&gt;&lt;/table&gt;</v>
      </c>
      <c r="AC1585" s="50" t="s">
        <v>2615</v>
      </c>
      <c r="AD1585" s="50" t="str">
        <f>IF(A1585="","","Assets/"&amp;N1585&amp;"/"&amp;Q1585&amp;"/"&amp;P1585&amp;".mp3")</f>
        <v>Assets/1980/2/18.mp3</v>
      </c>
      <c r="AE1585" s="51" t="s">
        <v>2614</v>
      </c>
      <c r="AF1585" s="50" t="str">
        <f>IF(A1585="","","Tune "&amp;66*(Q1585-1)+P1585)</f>
        <v>Tune 84</v>
      </c>
      <c r="AG1585" s="50" t="s">
        <v>2613</v>
      </c>
      <c r="AH1585" s="50" t="str">
        <f>AC1585&amp;AD1585&amp;AE1585&amp;AF1585&amp;AG1585</f>
        <v>&lt;li&gt;&lt;a href="Assets/1980/2/18.mp3"&gt;Tune 84&lt;/a&gt;&lt;/li&gt;</v>
      </c>
      <c r="AI1585" s="53" t="s">
        <v>2616</v>
      </c>
      <c r="AJ1585" s="53">
        <f>IF(A1585="","",66*(Q1585-1)+P1585)</f>
        <v>84</v>
      </c>
      <c r="AK1585" s="53" t="s">
        <v>2617</v>
      </c>
      <c r="AL1585" s="53" t="str">
        <f>IF(A1585="","",B1585&amp;"&lt;/td&gt;&lt;td&gt;"&amp;C1585&amp;"&lt;/td&gt;&lt;/tr&gt;")</f>
        <v>Nu Shooz&lt;/td&gt;&lt;td&gt;I Can't Wait&lt;/td&gt;&lt;/tr&gt;</v>
      </c>
      <c r="AM1585" s="53" t="str">
        <f>AI1585&amp;AJ1585&amp;AK1585&amp;AL1585</f>
        <v>&lt;tr&gt;&lt;td align="left"&gt;84&lt;/td&gt;&lt;td align="left"&gt;Nu Shooz&lt;/td&gt;&lt;td&gt;I Can't Wait&lt;/td&gt;&lt;/tr&gt;</v>
      </c>
      <c r="AN1585" s="64">
        <f>IF(MAX(LEN(B1585),LEN(C1585))=0,"",MAX(LEN(B1585),LEN(C1585)))</f>
        <v>12</v>
      </c>
    </row>
    <row r="1586" spans="1:40" x14ac:dyDescent="0.25">
      <c r="A1586" s="10" t="str">
        <f>N1586&amp;Q1586&amp;R1586&amp;S1586</f>
        <v>198022H</v>
      </c>
      <c r="B1586" s="35" t="s">
        <v>2134</v>
      </c>
      <c r="C1586" s="15" t="s">
        <v>2294</v>
      </c>
      <c r="D1586" s="15"/>
      <c r="E1586" s="15"/>
      <c r="F1586" s="15"/>
      <c r="G1586" s="15"/>
      <c r="H1586" s="15"/>
      <c r="I1586" s="15"/>
      <c r="J1586" s="15"/>
      <c r="K1586" s="14"/>
      <c r="L1586" s="15">
        <v>1983</v>
      </c>
      <c r="M1586" s="10"/>
      <c r="N1586" s="81">
        <v>1980</v>
      </c>
      <c r="O1586" s="10"/>
      <c r="P1586" s="15">
        <v>19</v>
      </c>
      <c r="Q1586" s="15">
        <v>2</v>
      </c>
      <c r="R1586" s="15">
        <v>2</v>
      </c>
      <c r="S1586" s="35" t="s">
        <v>1069</v>
      </c>
      <c r="U1586" s="76" t="s">
        <v>3074</v>
      </c>
      <c r="V1586" s="76" t="str">
        <f>IF(B1586="","",B1586)</f>
        <v>David Bowie</v>
      </c>
      <c r="W1586" s="76" t="s">
        <v>3075</v>
      </c>
      <c r="X1586" s="76" t="str">
        <f>IF(C1586="","",C1586)</f>
        <v>Lets Dance</v>
      </c>
      <c r="Y1586" s="77" t="s">
        <v>3077</v>
      </c>
      <c r="Z1586" s="76">
        <f>IF(L1586="","",L1586)</f>
        <v>1983</v>
      </c>
      <c r="AA1586" s="76" t="s">
        <v>3076</v>
      </c>
      <c r="AB1586" s="76" t="str">
        <f>_xlfn.CONCAT(U1586:AA1586)</f>
        <v>&lt;table class="questions" width="290"&gt;&lt;tr&gt;&lt;td height="50"&gt;&lt;div align="center"&gt;2 Points &lt;/div&gt;&lt;/td&gt;&lt;/tr&gt;&lt;tr&gt;&lt;td height="30"&gt;&lt;div align="center"&gt;David Bowie&lt;/div&gt;&lt;/td&gt;&lt;/tr&gt;&lt;tr&gt;&lt;td height="30"&gt;&lt;div align="center"&gt;Lets Dance&lt;/div&gt;&lt;/td&gt;&lt;/tr&gt;&lt;tr&gt;&lt;td height="30"&gt;&lt;div align="center"&gt;&lt;/div&gt;&lt;/td&gt;&lt;/tr&gt;&lt;tr&gt;&lt;td height="30"&gt;&lt;div align="center"&gt;1983&lt;/div&gt;&lt;/td&gt;&lt;/tr&gt;&lt;/table&gt;</v>
      </c>
      <c r="AC1586" s="50" t="s">
        <v>2615</v>
      </c>
      <c r="AD1586" s="50" t="str">
        <f>IF(A1586="","","Assets/"&amp;N1586&amp;"/"&amp;Q1586&amp;"/"&amp;P1586&amp;".mp3")</f>
        <v>Assets/1980/2/19.mp3</v>
      </c>
      <c r="AE1586" s="51" t="s">
        <v>2614</v>
      </c>
      <c r="AF1586" s="50" t="str">
        <f>IF(A1586="","","Tune "&amp;66*(Q1586-1)+P1586)</f>
        <v>Tune 85</v>
      </c>
      <c r="AG1586" s="50" t="s">
        <v>2613</v>
      </c>
      <c r="AH1586" s="50" t="str">
        <f>AC1586&amp;AD1586&amp;AE1586&amp;AF1586&amp;AG1586</f>
        <v>&lt;li&gt;&lt;a href="Assets/1980/2/19.mp3"&gt;Tune 85&lt;/a&gt;&lt;/li&gt;</v>
      </c>
      <c r="AI1586" s="53" t="s">
        <v>2616</v>
      </c>
      <c r="AJ1586" s="53">
        <f>IF(A1586="","",66*(Q1586-1)+P1586)</f>
        <v>85</v>
      </c>
      <c r="AK1586" s="53" t="s">
        <v>2617</v>
      </c>
      <c r="AL1586" s="53" t="str">
        <f>IF(A1586="","",B1586&amp;"&lt;/td&gt;&lt;td&gt;"&amp;C1586&amp;"&lt;/td&gt;&lt;/tr&gt;")</f>
        <v>David Bowie&lt;/td&gt;&lt;td&gt;Lets Dance&lt;/td&gt;&lt;/tr&gt;</v>
      </c>
      <c r="AM1586" s="53" t="str">
        <f>AI1586&amp;AJ1586&amp;AK1586&amp;AL1586</f>
        <v>&lt;tr&gt;&lt;td align="left"&gt;85&lt;/td&gt;&lt;td align="left"&gt;David Bowie&lt;/td&gt;&lt;td&gt;Lets Dance&lt;/td&gt;&lt;/tr&gt;</v>
      </c>
      <c r="AN1586" s="64">
        <f>IF(MAX(LEN(B1586),LEN(C1586))=0,"",MAX(LEN(B1586),LEN(C1586)))</f>
        <v>11</v>
      </c>
    </row>
    <row r="1587" spans="1:40" x14ac:dyDescent="0.25">
      <c r="A1587" s="10" t="str">
        <f>N1587&amp;Q1587&amp;R1587&amp;S1587</f>
        <v>2005-200923C</v>
      </c>
      <c r="B1587" s="15" t="s">
        <v>2280</v>
      </c>
      <c r="C1587" s="15" t="s">
        <v>2802</v>
      </c>
      <c r="D1587" s="15"/>
      <c r="E1587" s="15"/>
      <c r="F1587" s="15"/>
      <c r="G1587" s="15"/>
      <c r="H1587" s="15"/>
      <c r="I1587" s="15"/>
      <c r="J1587" s="15"/>
      <c r="K1587" s="14"/>
      <c r="L1587" s="15">
        <v>2009</v>
      </c>
      <c r="M1587" s="10"/>
      <c r="N1587" s="3" t="s">
        <v>2621</v>
      </c>
      <c r="O1587" s="10"/>
      <c r="P1587" s="15">
        <v>25</v>
      </c>
      <c r="Q1587" s="15">
        <v>2</v>
      </c>
      <c r="R1587" s="15">
        <v>3</v>
      </c>
      <c r="S1587" s="15" t="s">
        <v>89</v>
      </c>
      <c r="U1587" s="76" t="s">
        <v>3074</v>
      </c>
      <c r="V1587" s="76" t="str">
        <f>IF(B1587="","",B1587)</f>
        <v>Michael Buble</v>
      </c>
      <c r="W1587" s="76" t="s">
        <v>3075</v>
      </c>
      <c r="X1587" s="76" t="str">
        <f>IF(C1587="","",C1587)</f>
        <v>I Just Haven't Met You Yet</v>
      </c>
      <c r="Y1587" s="77" t="s">
        <v>3077</v>
      </c>
      <c r="Z1587" s="76">
        <f>IF(L1587="","",L1587)</f>
        <v>2009</v>
      </c>
      <c r="AA1587" s="76" t="s">
        <v>3076</v>
      </c>
      <c r="AB1587" s="76" t="str">
        <f>_xlfn.CONCAT(U1587:AA1587)</f>
        <v>&lt;table class="questions" width="290"&gt;&lt;tr&gt;&lt;td height="50"&gt;&lt;div align="center"&gt;2 Points &lt;/div&gt;&lt;/td&gt;&lt;/tr&gt;&lt;tr&gt;&lt;td height="30"&gt;&lt;div align="center"&gt;Michael Buble&lt;/div&gt;&lt;/td&gt;&lt;/tr&gt;&lt;tr&gt;&lt;td height="30"&gt;&lt;div align="center"&gt;I Just Haven't Met You Yet&lt;/div&gt;&lt;/td&gt;&lt;/tr&gt;&lt;tr&gt;&lt;td height="30"&gt;&lt;div align="center"&gt;&lt;/div&gt;&lt;/td&gt;&lt;/tr&gt;&lt;tr&gt;&lt;td height="30"&gt;&lt;div align="center"&gt;2009&lt;/div&gt;&lt;/td&gt;&lt;/tr&gt;&lt;/table&gt;</v>
      </c>
      <c r="AC1587" s="50" t="s">
        <v>2615</v>
      </c>
      <c r="AD1587" s="50" t="str">
        <f>IF(A1587="","","Assets/"&amp;N1587&amp;"/"&amp;Q1587&amp;"/"&amp;P1587&amp;".mp3")</f>
        <v>Assets/2005-2009/2/25.mp3</v>
      </c>
      <c r="AE1587" s="51" t="s">
        <v>2614</v>
      </c>
      <c r="AF1587" s="50" t="str">
        <f>IF(A1587="","","Tune "&amp;66*(Q1587-1)+P1587)</f>
        <v>Tune 91</v>
      </c>
      <c r="AG1587" s="50" t="s">
        <v>2613</v>
      </c>
      <c r="AH1587" s="50" t="str">
        <f>AC1587&amp;AD1587&amp;AE1587&amp;AF1587&amp;AG1587</f>
        <v>&lt;li&gt;&lt;a href="Assets/2005-2009/2/25.mp3"&gt;Tune 91&lt;/a&gt;&lt;/li&gt;</v>
      </c>
      <c r="AI1587" s="53" t="s">
        <v>2616</v>
      </c>
      <c r="AJ1587" s="53">
        <f>IF(A1587="","",66*(Q1587-1)+P1587)</f>
        <v>91</v>
      </c>
      <c r="AK1587" s="53" t="s">
        <v>2617</v>
      </c>
      <c r="AL1587" s="53" t="str">
        <f>IF(A1587="","",B1587&amp;"&lt;/td&gt;&lt;td&gt;"&amp;C1587&amp;"&lt;/td&gt;&lt;/tr&gt;")</f>
        <v>Michael Buble&lt;/td&gt;&lt;td&gt;I Just Haven't Met You Yet&lt;/td&gt;&lt;/tr&gt;</v>
      </c>
      <c r="AM1587" s="53" t="str">
        <f>AI1587&amp;AJ1587&amp;AK1587&amp;AL1587</f>
        <v>&lt;tr&gt;&lt;td align="left"&gt;91&lt;/td&gt;&lt;td align="left"&gt;Michael Buble&lt;/td&gt;&lt;td&gt;I Just Haven't Met You Yet&lt;/td&gt;&lt;/tr&gt;</v>
      </c>
      <c r="AN1587" s="64">
        <f>IF(MAX(LEN(B1587),LEN(C1587))=0,"",MAX(LEN(B1587),LEN(C1587)))</f>
        <v>26</v>
      </c>
    </row>
    <row r="1588" spans="1:40" x14ac:dyDescent="0.25">
      <c r="A1588" s="10" t="str">
        <f>N1588&amp;Q1588&amp;R1588&amp;S1588</f>
        <v>2015-201943G</v>
      </c>
      <c r="B1588" s="15" t="s">
        <v>2737</v>
      </c>
      <c r="C1588" s="15" t="s">
        <v>2738</v>
      </c>
      <c r="D1588" s="15"/>
      <c r="E1588" s="15"/>
      <c r="F1588" s="15"/>
      <c r="G1588" s="15"/>
      <c r="H1588" s="15"/>
      <c r="I1588" s="15"/>
      <c r="J1588" s="15"/>
      <c r="K1588" s="14"/>
      <c r="L1588" s="15">
        <v>2018</v>
      </c>
      <c r="M1588" s="10"/>
      <c r="N1588" s="3" t="s">
        <v>2623</v>
      </c>
      <c r="O1588" s="10"/>
      <c r="P1588" s="15">
        <v>29</v>
      </c>
      <c r="Q1588" s="15">
        <v>4</v>
      </c>
      <c r="R1588" s="15">
        <v>3</v>
      </c>
      <c r="S1588" s="15" t="s">
        <v>1068</v>
      </c>
      <c r="U1588" s="76" t="s">
        <v>3074</v>
      </c>
      <c r="V1588" s="76" t="str">
        <f>IF(B1588="","",B1588)</f>
        <v>Lewis Capaldi</v>
      </c>
      <c r="W1588" s="76" t="s">
        <v>3075</v>
      </c>
      <c r="X1588" s="76" t="str">
        <f>IF(C1588="","",C1588)</f>
        <v>Someone You Loved</v>
      </c>
      <c r="Y1588" s="77" t="s">
        <v>3077</v>
      </c>
      <c r="Z1588" s="76">
        <f>IF(L1588="","",L1588)</f>
        <v>2018</v>
      </c>
      <c r="AA1588" s="76" t="s">
        <v>3076</v>
      </c>
      <c r="AB1588" s="76" t="str">
        <f>_xlfn.CONCAT(U1588:AA1588)</f>
        <v>&lt;table class="questions" width="290"&gt;&lt;tr&gt;&lt;td height="50"&gt;&lt;div align="center"&gt;2 Points &lt;/div&gt;&lt;/td&gt;&lt;/tr&gt;&lt;tr&gt;&lt;td height="30"&gt;&lt;div align="center"&gt;Lewis Capaldi&lt;/div&gt;&lt;/td&gt;&lt;/tr&gt;&lt;tr&gt;&lt;td height="30"&gt;&lt;div align="center"&gt;Someone You Loved&lt;/div&gt;&lt;/td&gt;&lt;/tr&gt;&lt;tr&gt;&lt;td height="30"&gt;&lt;div align="center"&gt;&lt;/div&gt;&lt;/td&gt;&lt;/tr&gt;&lt;tr&gt;&lt;td height="30"&gt;&lt;div align="center"&gt;2018&lt;/div&gt;&lt;/td&gt;&lt;/tr&gt;&lt;/table&gt;</v>
      </c>
      <c r="AC1588" s="50" t="s">
        <v>2615</v>
      </c>
      <c r="AD1588" s="50" t="str">
        <f>IF(A1588="","","Assets/"&amp;N1588&amp;"/"&amp;Q1588&amp;"/"&amp;P1588&amp;".mp3")</f>
        <v>Assets/2015-2019/4/29.mp3</v>
      </c>
      <c r="AE1588" s="51" t="s">
        <v>2614</v>
      </c>
      <c r="AF1588" s="50" t="str">
        <f>IF(A1588="","","Tune "&amp;66*(Q1588-1)+P1588)</f>
        <v>Tune 227</v>
      </c>
      <c r="AG1588" s="50" t="s">
        <v>2613</v>
      </c>
      <c r="AH1588" s="50" t="str">
        <f>AC1588&amp;AD1588&amp;AE1588&amp;AF1588&amp;AG1588</f>
        <v>&lt;li&gt;&lt;a href="Assets/2015-2019/4/29.mp3"&gt;Tune 227&lt;/a&gt;&lt;/li&gt;</v>
      </c>
      <c r="AI1588" s="53" t="s">
        <v>2616</v>
      </c>
      <c r="AJ1588" s="53">
        <f>IF(A1588="","",66*(Q1588-1)+P1588)</f>
        <v>227</v>
      </c>
      <c r="AK1588" s="53" t="s">
        <v>2617</v>
      </c>
      <c r="AL1588" s="53" t="str">
        <f>IF(A1588="","",B1588&amp;"&lt;/td&gt;&lt;td&gt;"&amp;C1588&amp;"&lt;/td&gt;&lt;/tr&gt;")</f>
        <v>Lewis Capaldi&lt;/td&gt;&lt;td&gt;Someone You Loved&lt;/td&gt;&lt;/tr&gt;</v>
      </c>
      <c r="AM1588" s="53" t="str">
        <f>AI1588&amp;AJ1588&amp;AK1588&amp;AL1588</f>
        <v>&lt;tr&gt;&lt;td align="left"&gt;227&lt;/td&gt;&lt;td align="left"&gt;Lewis Capaldi&lt;/td&gt;&lt;td&gt;Someone You Loved&lt;/td&gt;&lt;/tr&gt;</v>
      </c>
      <c r="AN1588" s="64">
        <f>IF(MAX(LEN(B1588),LEN(C1588))=0,"",MAX(LEN(B1588),LEN(C1588)))</f>
        <v>17</v>
      </c>
    </row>
    <row r="1589" spans="1:40" x14ac:dyDescent="0.25">
      <c r="A1589" s="10" t="str">
        <f>N1589&amp;Q1589&amp;R1589&amp;S1589</f>
        <v>2010-201434K</v>
      </c>
      <c r="B1589" s="35" t="s">
        <v>1762</v>
      </c>
      <c r="C1589" s="35" t="s">
        <v>1761</v>
      </c>
      <c r="D1589" s="35" t="s">
        <v>672</v>
      </c>
      <c r="E1589" s="35" t="s">
        <v>682</v>
      </c>
      <c r="F1589" s="15"/>
      <c r="G1589" s="15"/>
      <c r="H1589" s="15"/>
      <c r="I1589" s="15"/>
      <c r="J1589" s="15"/>
      <c r="K1589" s="14"/>
      <c r="L1589" s="15">
        <v>2014</v>
      </c>
      <c r="M1589" s="10"/>
      <c r="N1589" s="3" t="s">
        <v>2622</v>
      </c>
      <c r="O1589" s="10"/>
      <c r="P1589" s="15">
        <v>44</v>
      </c>
      <c r="Q1589" s="15">
        <v>3</v>
      </c>
      <c r="R1589" s="15">
        <v>4</v>
      </c>
      <c r="S1589" s="35" t="s">
        <v>1072</v>
      </c>
      <c r="U1589" s="76" t="s">
        <v>3074</v>
      </c>
      <c r="V1589" s="76" t="str">
        <f>IF(B1589="","",B1589)</f>
        <v>Galantis</v>
      </c>
      <c r="W1589" s="76" t="s">
        <v>3075</v>
      </c>
      <c r="X1589" s="76" t="str">
        <f>IF(C1589="","",C1589)</f>
        <v>Runaway</v>
      </c>
      <c r="Y1589" s="77" t="s">
        <v>3077</v>
      </c>
      <c r="Z1589" s="76">
        <f>IF(L1589="","",L1589)</f>
        <v>2014</v>
      </c>
      <c r="AA1589" s="76" t="s">
        <v>3076</v>
      </c>
      <c r="AB1589" s="76" t="str">
        <f>_xlfn.CONCAT(U1589:AA1589)</f>
        <v>&lt;table class="questions" width="290"&gt;&lt;tr&gt;&lt;td height="50"&gt;&lt;div align="center"&gt;2 Points &lt;/div&gt;&lt;/td&gt;&lt;/tr&gt;&lt;tr&gt;&lt;td height="30"&gt;&lt;div align="center"&gt;Galantis&lt;/div&gt;&lt;/td&gt;&lt;/tr&gt;&lt;tr&gt;&lt;td height="30"&gt;&lt;div align="center"&gt;Runaway&lt;/div&gt;&lt;/td&gt;&lt;/tr&gt;&lt;tr&gt;&lt;td height="30"&gt;&lt;div align="center"&gt;&lt;/div&gt;&lt;/td&gt;&lt;/tr&gt;&lt;tr&gt;&lt;td height="30"&gt;&lt;div align="center"&gt;2014&lt;/div&gt;&lt;/td&gt;&lt;/tr&gt;&lt;/table&gt;</v>
      </c>
      <c r="AC1589" s="50" t="s">
        <v>2615</v>
      </c>
      <c r="AD1589" s="50" t="str">
        <f>IF(A1589="","","Assets/"&amp;N1589&amp;"/"&amp;Q1589&amp;"/"&amp;P1589&amp;".mp3")</f>
        <v>Assets/2010-2014/3/44.mp3</v>
      </c>
      <c r="AE1589" s="51" t="s">
        <v>2614</v>
      </c>
      <c r="AF1589" s="50" t="str">
        <f>IF(A1589="","","Tune "&amp;66*(Q1589-1)+P1589)</f>
        <v>Tune 176</v>
      </c>
      <c r="AG1589" s="50" t="s">
        <v>2613</v>
      </c>
      <c r="AH1589" s="50" t="str">
        <f>AC1589&amp;AD1589&amp;AE1589&amp;AF1589&amp;AG1589</f>
        <v>&lt;li&gt;&lt;a href="Assets/2010-2014/3/44.mp3"&gt;Tune 176&lt;/a&gt;&lt;/li&gt;</v>
      </c>
      <c r="AI1589" s="53" t="s">
        <v>2616</v>
      </c>
      <c r="AJ1589" s="53">
        <f>IF(A1589="","",66*(Q1589-1)+P1589)</f>
        <v>176</v>
      </c>
      <c r="AK1589" s="53" t="s">
        <v>2617</v>
      </c>
      <c r="AL1589" s="53" t="str">
        <f>IF(A1589="","",B1589&amp;"&lt;/td&gt;&lt;td&gt;"&amp;C1589&amp;"&lt;/td&gt;&lt;/tr&gt;")</f>
        <v>Galantis&lt;/td&gt;&lt;td&gt;Runaway&lt;/td&gt;&lt;/tr&gt;</v>
      </c>
      <c r="AM1589" s="53" t="str">
        <f>AI1589&amp;AJ1589&amp;AK1589&amp;AL1589</f>
        <v>&lt;tr&gt;&lt;td align="left"&gt;176&lt;/td&gt;&lt;td align="left"&gt;Galantis&lt;/td&gt;&lt;td&gt;Runaway&lt;/td&gt;&lt;/tr&gt;</v>
      </c>
      <c r="AN1589" s="64">
        <f>IF(MAX(LEN(B1589),LEN(C1589))=0,"",MAX(LEN(B1589),LEN(C1589)))</f>
        <v>8</v>
      </c>
    </row>
    <row r="1590" spans="1:40" x14ac:dyDescent="0.25">
      <c r="A1590" s="10" t="str">
        <f>N1590&amp;Q1590&amp;R1590&amp;S1590</f>
        <v>2015-201943H</v>
      </c>
      <c r="B1590" s="15" t="s">
        <v>2794</v>
      </c>
      <c r="C1590" s="15" t="s">
        <v>2795</v>
      </c>
      <c r="D1590" s="15"/>
      <c r="E1590" s="15"/>
      <c r="F1590" s="15"/>
      <c r="G1590" s="15"/>
      <c r="H1590" s="15"/>
      <c r="I1590" s="15"/>
      <c r="J1590" s="15"/>
      <c r="K1590" s="14"/>
      <c r="L1590" s="15">
        <v>2016</v>
      </c>
      <c r="M1590" s="10"/>
      <c r="N1590" s="3" t="s">
        <v>2623</v>
      </c>
      <c r="O1590" s="10"/>
      <c r="P1590" s="15">
        <v>30</v>
      </c>
      <c r="Q1590" s="15">
        <v>4</v>
      </c>
      <c r="R1590" s="15">
        <v>3</v>
      </c>
      <c r="S1590" s="15" t="s">
        <v>1069</v>
      </c>
      <c r="U1590" s="76" t="s">
        <v>3074</v>
      </c>
      <c r="V1590" s="76" t="str">
        <f>IF(B1590="","",B1590)</f>
        <v>Lizzo</v>
      </c>
      <c r="W1590" s="76" t="s">
        <v>3075</v>
      </c>
      <c r="X1590" s="76" t="str">
        <f>IF(C1590="","",C1590)</f>
        <v>Good As Hell</v>
      </c>
      <c r="Y1590" s="77" t="s">
        <v>3077</v>
      </c>
      <c r="Z1590" s="76">
        <f>IF(L1590="","",L1590)</f>
        <v>2016</v>
      </c>
      <c r="AA1590" s="76" t="s">
        <v>3076</v>
      </c>
      <c r="AB1590" s="76" t="str">
        <f>_xlfn.CONCAT(U1590:AA1590)</f>
        <v>&lt;table class="questions" width="290"&gt;&lt;tr&gt;&lt;td height="50"&gt;&lt;div align="center"&gt;2 Points &lt;/div&gt;&lt;/td&gt;&lt;/tr&gt;&lt;tr&gt;&lt;td height="30"&gt;&lt;div align="center"&gt;Lizzo&lt;/div&gt;&lt;/td&gt;&lt;/tr&gt;&lt;tr&gt;&lt;td height="30"&gt;&lt;div align="center"&gt;Good As Hell&lt;/div&gt;&lt;/td&gt;&lt;/tr&gt;&lt;tr&gt;&lt;td height="30"&gt;&lt;div align="center"&gt;&lt;/div&gt;&lt;/td&gt;&lt;/tr&gt;&lt;tr&gt;&lt;td height="30"&gt;&lt;div align="center"&gt;2016&lt;/div&gt;&lt;/td&gt;&lt;/tr&gt;&lt;/table&gt;</v>
      </c>
      <c r="AC1590" s="50" t="s">
        <v>2615</v>
      </c>
      <c r="AD1590" s="50" t="str">
        <f>IF(A1590="","","Assets/"&amp;N1590&amp;"/"&amp;Q1590&amp;"/"&amp;P1590&amp;".mp3")</f>
        <v>Assets/2015-2019/4/30.mp3</v>
      </c>
      <c r="AE1590" s="51" t="s">
        <v>2614</v>
      </c>
      <c r="AF1590" s="50" t="str">
        <f>IF(A1590="","","Tune "&amp;66*(Q1590-1)+P1590)</f>
        <v>Tune 228</v>
      </c>
      <c r="AG1590" s="50" t="s">
        <v>2613</v>
      </c>
      <c r="AH1590" s="50" t="str">
        <f>AC1590&amp;AD1590&amp;AE1590&amp;AF1590&amp;AG1590</f>
        <v>&lt;li&gt;&lt;a href="Assets/2015-2019/4/30.mp3"&gt;Tune 228&lt;/a&gt;&lt;/li&gt;</v>
      </c>
      <c r="AI1590" s="53" t="s">
        <v>2616</v>
      </c>
      <c r="AJ1590" s="53">
        <f>IF(A1590="","",66*(Q1590-1)+P1590)</f>
        <v>228</v>
      </c>
      <c r="AK1590" s="53" t="s">
        <v>2617</v>
      </c>
      <c r="AL1590" s="53" t="str">
        <f>IF(A1590="","",B1590&amp;"&lt;/td&gt;&lt;td&gt;"&amp;C1590&amp;"&lt;/td&gt;&lt;/tr&gt;")</f>
        <v>Lizzo&lt;/td&gt;&lt;td&gt;Good As Hell&lt;/td&gt;&lt;/tr&gt;</v>
      </c>
      <c r="AM1590" s="53" t="str">
        <f>AI1590&amp;AJ1590&amp;AK1590&amp;AL1590</f>
        <v>&lt;tr&gt;&lt;td align="left"&gt;228&lt;/td&gt;&lt;td align="left"&gt;Lizzo&lt;/td&gt;&lt;td&gt;Good As Hell&lt;/td&gt;&lt;/tr&gt;</v>
      </c>
      <c r="AN1590" s="64">
        <f>IF(MAX(LEN(B1590),LEN(C1590))=0,"",MAX(LEN(B1590),LEN(C1590)))</f>
        <v>12</v>
      </c>
    </row>
    <row r="1591" spans="1:40" x14ac:dyDescent="0.25">
      <c r="A1591" s="10" t="str">
        <f>N1591&amp;Q1591&amp;R1591&amp;S1591</f>
        <v>2015-201943I</v>
      </c>
      <c r="B1591" s="15" t="s">
        <v>2796</v>
      </c>
      <c r="C1591" s="15" t="s">
        <v>2797</v>
      </c>
      <c r="D1591" s="15"/>
      <c r="E1591" s="15"/>
      <c r="F1591" s="15"/>
      <c r="G1591" s="15"/>
      <c r="H1591" s="15"/>
      <c r="I1591" s="15"/>
      <c r="J1591" s="15"/>
      <c r="K1591" s="14"/>
      <c r="L1591" s="15">
        <v>2019</v>
      </c>
      <c r="M1591" s="10"/>
      <c r="N1591" s="3" t="s">
        <v>2623</v>
      </c>
      <c r="O1591" s="10"/>
      <c r="P1591" s="15">
        <v>31</v>
      </c>
      <c r="Q1591" s="15">
        <v>4</v>
      </c>
      <c r="R1591" s="15">
        <v>3</v>
      </c>
      <c r="S1591" s="15" t="s">
        <v>1070</v>
      </c>
      <c r="U1591" s="76" t="s">
        <v>3074</v>
      </c>
      <c r="V1591" s="76" t="str">
        <f>IF(B1591="","",B1591)</f>
        <v xml:space="preserve">Mabel </v>
      </c>
      <c r="W1591" s="76" t="s">
        <v>3075</v>
      </c>
      <c r="X1591" s="76" t="str">
        <f>IF(C1591="","",C1591)</f>
        <v>Don't Call Me Up</v>
      </c>
      <c r="Y1591" s="77" t="s">
        <v>3077</v>
      </c>
      <c r="Z1591" s="76">
        <f>IF(L1591="","",L1591)</f>
        <v>2019</v>
      </c>
      <c r="AA1591" s="76" t="s">
        <v>3076</v>
      </c>
      <c r="AB1591" s="76" t="str">
        <f>_xlfn.CONCAT(U1591:AA1591)</f>
        <v>&lt;table class="questions" width="290"&gt;&lt;tr&gt;&lt;td height="50"&gt;&lt;div align="center"&gt;2 Points &lt;/div&gt;&lt;/td&gt;&lt;/tr&gt;&lt;tr&gt;&lt;td height="30"&gt;&lt;div align="center"&gt;Mabel &lt;/div&gt;&lt;/td&gt;&lt;/tr&gt;&lt;tr&gt;&lt;td height="30"&gt;&lt;div align="center"&gt;Don't Call Me Up&lt;/div&gt;&lt;/td&gt;&lt;/tr&gt;&lt;tr&gt;&lt;td height="30"&gt;&lt;div align="center"&gt;&lt;/div&gt;&lt;/td&gt;&lt;/tr&gt;&lt;tr&gt;&lt;td height="30"&gt;&lt;div align="center"&gt;2019&lt;/div&gt;&lt;/td&gt;&lt;/tr&gt;&lt;/table&gt;</v>
      </c>
      <c r="AC1591" s="50" t="s">
        <v>2615</v>
      </c>
      <c r="AD1591" s="50" t="str">
        <f>IF(A1591="","","Assets/"&amp;N1591&amp;"/"&amp;Q1591&amp;"/"&amp;P1591&amp;".mp3")</f>
        <v>Assets/2015-2019/4/31.mp3</v>
      </c>
      <c r="AE1591" s="51" t="s">
        <v>2614</v>
      </c>
      <c r="AF1591" s="50" t="str">
        <f>IF(A1591="","","Tune "&amp;66*(Q1591-1)+P1591)</f>
        <v>Tune 229</v>
      </c>
      <c r="AG1591" s="50" t="s">
        <v>2613</v>
      </c>
      <c r="AH1591" s="50" t="str">
        <f>AC1591&amp;AD1591&amp;AE1591&amp;AF1591&amp;AG1591</f>
        <v>&lt;li&gt;&lt;a href="Assets/2015-2019/4/31.mp3"&gt;Tune 229&lt;/a&gt;&lt;/li&gt;</v>
      </c>
      <c r="AI1591" s="53" t="s">
        <v>2616</v>
      </c>
      <c r="AJ1591" s="53">
        <f>IF(A1591="","",66*(Q1591-1)+P1591)</f>
        <v>229</v>
      </c>
      <c r="AK1591" s="53" t="s">
        <v>2617</v>
      </c>
      <c r="AL1591" s="53" t="str">
        <f>IF(A1591="","",B1591&amp;"&lt;/td&gt;&lt;td&gt;"&amp;C1591&amp;"&lt;/td&gt;&lt;/tr&gt;")</f>
        <v>Mabel &lt;/td&gt;&lt;td&gt;Don't Call Me Up&lt;/td&gt;&lt;/tr&gt;</v>
      </c>
      <c r="AM1591" s="53" t="str">
        <f>AI1591&amp;AJ1591&amp;AK1591&amp;AL1591</f>
        <v>&lt;tr&gt;&lt;td align="left"&gt;229&lt;/td&gt;&lt;td align="left"&gt;Mabel &lt;/td&gt;&lt;td&gt;Don't Call Me Up&lt;/td&gt;&lt;/tr&gt;</v>
      </c>
      <c r="AN1591" s="64">
        <f>IF(MAX(LEN(B1591),LEN(C1591))=0,"",MAX(LEN(B1591),LEN(C1591)))</f>
        <v>16</v>
      </c>
    </row>
    <row r="1592" spans="1:40" x14ac:dyDescent="0.25">
      <c r="A1592" s="10" t="str">
        <f>N1592&amp;Q1592&amp;R1592&amp;S1592</f>
        <v>Film26D</v>
      </c>
      <c r="B1592" s="35" t="s">
        <v>2402</v>
      </c>
      <c r="C1592" s="15"/>
      <c r="D1592" s="35" t="s">
        <v>2423</v>
      </c>
      <c r="E1592" s="15"/>
      <c r="F1592" s="15"/>
      <c r="G1592" s="15"/>
      <c r="H1592" s="35" t="s">
        <v>2424</v>
      </c>
      <c r="I1592" s="15"/>
      <c r="J1592" s="15"/>
      <c r="K1592" s="14"/>
      <c r="L1592" s="15"/>
      <c r="M1592" s="10"/>
      <c r="N1592" s="4" t="s">
        <v>698</v>
      </c>
      <c r="O1592" s="10"/>
      <c r="P1592" s="15">
        <v>59</v>
      </c>
      <c r="Q1592" s="15">
        <v>2</v>
      </c>
      <c r="R1592" s="15">
        <v>6</v>
      </c>
      <c r="S1592" s="35" t="s">
        <v>86</v>
      </c>
      <c r="U1592" s="76" t="s">
        <v>3074</v>
      </c>
      <c r="V1592" s="76" t="str">
        <f>IF(B1592="","",B1592)</f>
        <v>Forest Gump</v>
      </c>
      <c r="W1592" s="76" t="s">
        <v>3075</v>
      </c>
      <c r="X1592" s="76" t="str">
        <f>IF(C1592="","",C1592)</f>
        <v/>
      </c>
      <c r="Y1592" s="77" t="s">
        <v>3077</v>
      </c>
      <c r="Z1592" s="76" t="str">
        <f>IF(L1592="","",L1592)</f>
        <v/>
      </c>
      <c r="AA1592" s="76" t="s">
        <v>3076</v>
      </c>
      <c r="AB1592" s="76" t="str">
        <f>_xlfn.CONCAT(U1592:AA1592)</f>
        <v>&lt;table class="questions" width="290"&gt;&lt;tr&gt;&lt;td height="50"&gt;&lt;div align="center"&gt;2 Points &lt;/div&gt;&lt;/td&gt;&lt;/tr&gt;&lt;tr&gt;&lt;td height="30"&gt;&lt;div align="center"&gt;Forest Gump&lt;/div&gt;&lt;/td&gt;&lt;/tr&gt;&lt;tr&gt;&lt;td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592" s="50" t="s">
        <v>2615</v>
      </c>
      <c r="AD1592" s="50" t="str">
        <f>IF(A1592="","","Assets/"&amp;N1592&amp;"/"&amp;Q1592&amp;"/"&amp;P1592&amp;".mp3")</f>
        <v>Assets/Film/2/59.mp3</v>
      </c>
      <c r="AE1592" s="51" t="s">
        <v>2614</v>
      </c>
      <c r="AF1592" s="50" t="str">
        <f>IF(A1592="","","Tune "&amp;66*(Q1592-1)+P1592)</f>
        <v>Tune 125</v>
      </c>
      <c r="AG1592" s="50" t="s">
        <v>2613</v>
      </c>
      <c r="AH1592" s="50" t="str">
        <f>AC1592&amp;AD1592&amp;AE1592&amp;AF1592&amp;AG1592</f>
        <v>&lt;li&gt;&lt;a href="Assets/Film/2/59.mp3"&gt;Tune 125&lt;/a&gt;&lt;/li&gt;</v>
      </c>
      <c r="AI1592" s="53" t="s">
        <v>2616</v>
      </c>
      <c r="AJ1592" s="53">
        <f>IF(A1592="","",66*(Q1592-1)+P1592)</f>
        <v>125</v>
      </c>
      <c r="AK1592" s="53" t="s">
        <v>2617</v>
      </c>
      <c r="AL1592" s="53" t="str">
        <f>IF(A1592="","",B1592&amp;"&lt;/td&gt;&lt;td&gt;"&amp;C1592&amp;"&lt;/td&gt;&lt;/tr&gt;")</f>
        <v>Forest Gump&lt;/td&gt;&lt;td&gt;&lt;/td&gt;&lt;/tr&gt;</v>
      </c>
      <c r="AM1592" s="53" t="str">
        <f>AI1592&amp;AJ1592&amp;AK1592&amp;AL1592</f>
        <v>&lt;tr&gt;&lt;td align="left"&gt;125&lt;/td&gt;&lt;td align="left"&gt;Forest Gump&lt;/td&gt;&lt;td&gt;&lt;/td&gt;&lt;/tr&gt;</v>
      </c>
      <c r="AN1592" s="64">
        <f>IF(MAX(LEN(B1592),LEN(C1592))=0,"",MAX(LEN(B1592),LEN(C1592)))</f>
        <v>11</v>
      </c>
    </row>
    <row r="1593" spans="1:40" x14ac:dyDescent="0.25">
      <c r="A1593" s="10" t="str">
        <f>N1593&amp;Q1593&amp;R1593&amp;S1593</f>
        <v>199023K</v>
      </c>
      <c r="B1593" s="15" t="s">
        <v>1726</v>
      </c>
      <c r="C1593" s="15" t="s">
        <v>1727</v>
      </c>
      <c r="D1593" s="15"/>
      <c r="E1593" s="15"/>
      <c r="F1593" s="15"/>
      <c r="G1593" s="15"/>
      <c r="H1593" s="15"/>
      <c r="I1593" s="15"/>
      <c r="J1593" s="15"/>
      <c r="K1593" s="14"/>
      <c r="L1593" s="15">
        <v>1996</v>
      </c>
      <c r="M1593" s="10"/>
      <c r="N1593" s="7">
        <v>1990</v>
      </c>
      <c r="O1593" s="10"/>
      <c r="P1593" s="15">
        <v>33</v>
      </c>
      <c r="Q1593" s="15">
        <v>2</v>
      </c>
      <c r="R1593" s="15">
        <v>3</v>
      </c>
      <c r="S1593" s="15" t="s">
        <v>1072</v>
      </c>
      <c r="U1593" s="76" t="s">
        <v>3074</v>
      </c>
      <c r="V1593" s="76" t="str">
        <f>IF(B1593="","",B1593)</f>
        <v>Manic Street Preachers</v>
      </c>
      <c r="W1593" s="76" t="s">
        <v>3075</v>
      </c>
      <c r="X1593" s="76" t="str">
        <f>IF(C1593="","",C1593)</f>
        <v>A Design for Life</v>
      </c>
      <c r="Y1593" s="77" t="s">
        <v>3077</v>
      </c>
      <c r="Z1593" s="76">
        <f>IF(L1593="","",L1593)</f>
        <v>1996</v>
      </c>
      <c r="AA1593" s="76" t="s">
        <v>3076</v>
      </c>
      <c r="AB1593" s="76" t="str">
        <f>_xlfn.CONCAT(U1593:AA1593)</f>
        <v>&lt;table class="questions" width="290"&gt;&lt;tr&gt;&lt;td height="50"&gt;&lt;div align="center"&gt;2 Points &lt;/div&gt;&lt;/td&gt;&lt;/tr&gt;&lt;tr&gt;&lt;td height="30"&gt;&lt;div align="center"&gt;Manic Street Preachers&lt;/div&gt;&lt;/td&gt;&lt;/tr&gt;&lt;tr&gt;&lt;td height="30"&gt;&lt;div align="center"&gt;A Design for Life&lt;/div&gt;&lt;/td&gt;&lt;/tr&gt;&lt;tr&gt;&lt;td height="30"&gt;&lt;div align="center"&gt;&lt;/div&gt;&lt;/td&gt;&lt;/tr&gt;&lt;tr&gt;&lt;td height="30"&gt;&lt;div align="center"&gt;1996&lt;/div&gt;&lt;/td&gt;&lt;/tr&gt;&lt;/table&gt;</v>
      </c>
      <c r="AC1593" s="50" t="s">
        <v>2615</v>
      </c>
      <c r="AD1593" s="50" t="str">
        <f>IF(A1593="","","Assets/"&amp;N1593&amp;"/"&amp;Q1593&amp;"/"&amp;P1593&amp;".mp3")</f>
        <v>Assets/1990/2/33.mp3</v>
      </c>
      <c r="AE1593" s="51" t="s">
        <v>2614</v>
      </c>
      <c r="AF1593" s="50" t="str">
        <f>IF(A1593="","","Tune "&amp;66*(Q1593-1)+P1593)</f>
        <v>Tune 99</v>
      </c>
      <c r="AG1593" s="50" t="s">
        <v>2613</v>
      </c>
      <c r="AH1593" s="50" t="str">
        <f>AC1593&amp;AD1593&amp;AE1593&amp;AF1593&amp;AG1593</f>
        <v>&lt;li&gt;&lt;a href="Assets/1990/2/33.mp3"&gt;Tune 99&lt;/a&gt;&lt;/li&gt;</v>
      </c>
      <c r="AI1593" s="53" t="s">
        <v>2616</v>
      </c>
      <c r="AJ1593" s="53">
        <f>IF(A1593="","",66*(Q1593-1)+P1593)</f>
        <v>99</v>
      </c>
      <c r="AK1593" s="53" t="s">
        <v>2617</v>
      </c>
      <c r="AL1593" s="53" t="str">
        <f>IF(A1593="","",B1593&amp;"&lt;/td&gt;&lt;td&gt;"&amp;C1593&amp;"&lt;/td&gt;&lt;/tr&gt;")</f>
        <v>Manic Street Preachers&lt;/td&gt;&lt;td&gt;A Design for Life&lt;/td&gt;&lt;/tr&gt;</v>
      </c>
      <c r="AM1593" s="53" t="str">
        <f>AI1593&amp;AJ1593&amp;AK1593&amp;AL1593</f>
        <v>&lt;tr&gt;&lt;td align="left"&gt;99&lt;/td&gt;&lt;td align="left"&gt;Manic Street Preachers&lt;/td&gt;&lt;td&gt;A Design for Life&lt;/td&gt;&lt;/tr&gt;</v>
      </c>
      <c r="AN1593" s="64">
        <f>IF(MAX(LEN(B1593),LEN(C1593))=0,"",MAX(LEN(B1593),LEN(C1593)))</f>
        <v>22</v>
      </c>
    </row>
    <row r="1594" spans="1:40" x14ac:dyDescent="0.25">
      <c r="A1594" s="10" t="str">
        <f>N1594&amp;Q1594&amp;R1594&amp;S1594</f>
        <v>196021H</v>
      </c>
      <c r="B1594" s="15" t="s">
        <v>2833</v>
      </c>
      <c r="C1594" s="15" t="s">
        <v>2772</v>
      </c>
      <c r="D1594" s="15"/>
      <c r="E1594" s="15"/>
      <c r="F1594" s="15"/>
      <c r="G1594" s="15"/>
      <c r="H1594" s="15"/>
      <c r="I1594" s="15"/>
      <c r="J1594" s="15"/>
      <c r="K1594" s="14"/>
      <c r="L1594" s="15">
        <v>1965</v>
      </c>
      <c r="M1594" s="10"/>
      <c r="N1594" s="81">
        <v>1960</v>
      </c>
      <c r="O1594" s="10"/>
      <c r="P1594" s="15">
        <v>8</v>
      </c>
      <c r="Q1594" s="15">
        <v>2</v>
      </c>
      <c r="R1594" s="15">
        <v>1</v>
      </c>
      <c r="S1594" s="15" t="s">
        <v>1069</v>
      </c>
      <c r="U1594" s="76" t="s">
        <v>3074</v>
      </c>
      <c r="V1594" s="76" t="str">
        <f>IF(B1594="","",B1594)</f>
        <v>The Mamas and the Papas</v>
      </c>
      <c r="W1594" s="76" t="s">
        <v>3075</v>
      </c>
      <c r="X1594" s="76" t="str">
        <f>IF(C1594="","",C1594)</f>
        <v>California Dreaming</v>
      </c>
      <c r="Y1594" s="77" t="s">
        <v>3077</v>
      </c>
      <c r="Z1594" s="76">
        <f>IF(L1594="","",L1594)</f>
        <v>1965</v>
      </c>
      <c r="AA1594" s="76" t="s">
        <v>3076</v>
      </c>
      <c r="AB1594" s="76" t="str">
        <f>_xlfn.CONCAT(U1594:AA1594)</f>
        <v>&lt;table class="questions" width="290"&gt;&lt;tr&gt;&lt;td height="50"&gt;&lt;div align="center"&gt;2 Points &lt;/div&gt;&lt;/td&gt;&lt;/tr&gt;&lt;tr&gt;&lt;td height="30"&gt;&lt;div align="center"&gt;The Mamas and the Papas&lt;/div&gt;&lt;/td&gt;&lt;/tr&gt;&lt;tr&gt;&lt;td height="30"&gt;&lt;div align="center"&gt;California Dreaming&lt;/div&gt;&lt;/td&gt;&lt;/tr&gt;&lt;tr&gt;&lt;td height="30"&gt;&lt;div align="center"&gt;&lt;/div&gt;&lt;/td&gt;&lt;/tr&gt;&lt;tr&gt;&lt;td height="30"&gt;&lt;div align="center"&gt;1965&lt;/div&gt;&lt;/td&gt;&lt;/tr&gt;&lt;/table&gt;</v>
      </c>
      <c r="AC1594" s="50" t="s">
        <v>2615</v>
      </c>
      <c r="AD1594" s="50" t="str">
        <f>IF(A1594="","","Assets/"&amp;N1594&amp;"/"&amp;Q1594&amp;"/"&amp;P1594&amp;".mp3")</f>
        <v>Assets/1960/2/8.mp3</v>
      </c>
      <c r="AE1594" s="51" t="s">
        <v>2614</v>
      </c>
      <c r="AF1594" s="50" t="str">
        <f>IF(A1594="","","Tune "&amp;66*(Q1594-1)+P1594)</f>
        <v>Tune 74</v>
      </c>
      <c r="AG1594" s="50" t="s">
        <v>2613</v>
      </c>
      <c r="AH1594" s="50" t="str">
        <f>AC1594&amp;AD1594&amp;AE1594&amp;AF1594&amp;AG1594</f>
        <v>&lt;li&gt;&lt;a href="Assets/1960/2/8.mp3"&gt;Tune 74&lt;/a&gt;&lt;/li&gt;</v>
      </c>
      <c r="AI1594" s="53" t="s">
        <v>2616</v>
      </c>
      <c r="AJ1594" s="53">
        <f>IF(A1594="","",66*(Q1594-1)+P1594)</f>
        <v>74</v>
      </c>
      <c r="AK1594" s="53" t="s">
        <v>2617</v>
      </c>
      <c r="AL1594" s="53" t="str">
        <f>IF(A1594="","",B1594&amp;"&lt;/td&gt;&lt;td&gt;"&amp;C1594&amp;"&lt;/td&gt;&lt;/tr&gt;")</f>
        <v>The Mamas and the Papas&lt;/td&gt;&lt;td&gt;California Dreaming&lt;/td&gt;&lt;/tr&gt;</v>
      </c>
      <c r="AM1594" s="53" t="str">
        <f>AI1594&amp;AJ1594&amp;AK1594&amp;AL1594</f>
        <v>&lt;tr&gt;&lt;td align="left"&gt;74&lt;/td&gt;&lt;td align="left"&gt;The Mamas and the Papas&lt;/td&gt;&lt;td&gt;California Dreaming&lt;/td&gt;&lt;/tr&gt;</v>
      </c>
      <c r="AN1594" s="64">
        <f>IF(MAX(LEN(B1594),LEN(C1594))=0,"",MAX(LEN(B1594),LEN(C1594)))</f>
        <v>23</v>
      </c>
    </row>
    <row r="1595" spans="1:40" x14ac:dyDescent="0.25">
      <c r="A1595" s="10" t="str">
        <f>N1595&amp;Q1595&amp;R1595&amp;S1595</f>
        <v>2010-201435A</v>
      </c>
      <c r="B1595" s="35" t="s">
        <v>1816</v>
      </c>
      <c r="C1595" s="35" t="s">
        <v>1817</v>
      </c>
      <c r="D1595" s="35" t="s">
        <v>672</v>
      </c>
      <c r="E1595" s="35" t="s">
        <v>682</v>
      </c>
      <c r="F1595" s="15"/>
      <c r="G1595" s="15"/>
      <c r="H1595" s="15"/>
      <c r="I1595" s="15"/>
      <c r="J1595" s="15"/>
      <c r="K1595" s="14"/>
      <c r="L1595" s="15">
        <v>2014</v>
      </c>
      <c r="M1595" s="10"/>
      <c r="N1595" s="3" t="s">
        <v>2622</v>
      </c>
      <c r="O1595" s="10"/>
      <c r="P1595" s="15">
        <v>45</v>
      </c>
      <c r="Q1595" s="15">
        <v>3</v>
      </c>
      <c r="R1595" s="15">
        <v>5</v>
      </c>
      <c r="S1595" s="35" t="s">
        <v>84</v>
      </c>
      <c r="U1595" s="76" t="s">
        <v>3074</v>
      </c>
      <c r="V1595" s="76" t="str">
        <f>IF(B1595="","",B1595)</f>
        <v>OMI</v>
      </c>
      <c r="W1595" s="76" t="s">
        <v>3075</v>
      </c>
      <c r="X1595" s="76" t="str">
        <f>IF(C1595="","",C1595)</f>
        <v>Cheerleader</v>
      </c>
      <c r="Y1595" s="77" t="s">
        <v>3077</v>
      </c>
      <c r="Z1595" s="76">
        <f>IF(L1595="","",L1595)</f>
        <v>2014</v>
      </c>
      <c r="AA1595" s="76" t="s">
        <v>3076</v>
      </c>
      <c r="AB1595" s="76" t="str">
        <f>_xlfn.CONCAT(U1595:AA1595)</f>
        <v>&lt;table class="questions" width="290"&gt;&lt;tr&gt;&lt;td height="50"&gt;&lt;div align="center"&gt;2 Points &lt;/div&gt;&lt;/td&gt;&lt;/tr&gt;&lt;tr&gt;&lt;td height="30"&gt;&lt;div align="center"&gt;OMI&lt;/div&gt;&lt;/td&gt;&lt;/tr&gt;&lt;tr&gt;&lt;td height="30"&gt;&lt;div align="center"&gt;Cheerleader&lt;/div&gt;&lt;/td&gt;&lt;/tr&gt;&lt;tr&gt;&lt;td height="30"&gt;&lt;div align="center"&gt;&lt;/div&gt;&lt;/td&gt;&lt;/tr&gt;&lt;tr&gt;&lt;td height="30"&gt;&lt;div align="center"&gt;2014&lt;/div&gt;&lt;/td&gt;&lt;/tr&gt;&lt;/table&gt;</v>
      </c>
      <c r="AC1595" s="50" t="s">
        <v>2615</v>
      </c>
      <c r="AD1595" s="50" t="str">
        <f>IF(A1595="","","Assets/"&amp;N1595&amp;"/"&amp;Q1595&amp;"/"&amp;P1595&amp;".mp3")</f>
        <v>Assets/2010-2014/3/45.mp3</v>
      </c>
      <c r="AE1595" s="51" t="s">
        <v>2614</v>
      </c>
      <c r="AF1595" s="50" t="str">
        <f>IF(A1595="","","Tune "&amp;66*(Q1595-1)+P1595)</f>
        <v>Tune 177</v>
      </c>
      <c r="AG1595" s="50" t="s">
        <v>2613</v>
      </c>
      <c r="AH1595" s="50" t="str">
        <f>AC1595&amp;AD1595&amp;AE1595&amp;AF1595&amp;AG1595</f>
        <v>&lt;li&gt;&lt;a href="Assets/2010-2014/3/45.mp3"&gt;Tune 177&lt;/a&gt;&lt;/li&gt;</v>
      </c>
      <c r="AI1595" s="53" t="s">
        <v>2616</v>
      </c>
      <c r="AJ1595" s="53">
        <f>IF(A1595="","",66*(Q1595-1)+P1595)</f>
        <v>177</v>
      </c>
      <c r="AK1595" s="53" t="s">
        <v>2617</v>
      </c>
      <c r="AL1595" s="53" t="str">
        <f>IF(A1595="","",B1595&amp;"&lt;/td&gt;&lt;td&gt;"&amp;C1595&amp;"&lt;/td&gt;&lt;/tr&gt;")</f>
        <v>OMI&lt;/td&gt;&lt;td&gt;Cheerleader&lt;/td&gt;&lt;/tr&gt;</v>
      </c>
      <c r="AM1595" s="53" t="str">
        <f>AI1595&amp;AJ1595&amp;AK1595&amp;AL1595</f>
        <v>&lt;tr&gt;&lt;td align="left"&gt;177&lt;/td&gt;&lt;td align="left"&gt;OMI&lt;/td&gt;&lt;td&gt;Cheerleader&lt;/td&gt;&lt;/tr&gt;</v>
      </c>
      <c r="AN1595" s="64">
        <f>IF(MAX(LEN(B1595),LEN(C1595))=0,"",MAX(LEN(B1595),LEN(C1595)))</f>
        <v>11</v>
      </c>
    </row>
    <row r="1596" spans="1:40" x14ac:dyDescent="0.25">
      <c r="A1596" s="10" t="str">
        <f>N1596&amp;Q1596&amp;R1596&amp;S1596</f>
        <v>2015-201943J</v>
      </c>
      <c r="B1596" s="15" t="s">
        <v>2806</v>
      </c>
      <c r="C1596" s="15" t="s">
        <v>2807</v>
      </c>
      <c r="D1596" s="15"/>
      <c r="E1596" s="15"/>
      <c r="F1596" s="15"/>
      <c r="G1596" s="15"/>
      <c r="H1596" s="15"/>
      <c r="I1596" s="15"/>
      <c r="J1596" s="15"/>
      <c r="K1596" s="14"/>
      <c r="L1596" s="15">
        <v>2018</v>
      </c>
      <c r="M1596" s="10"/>
      <c r="N1596" s="3" t="s">
        <v>2623</v>
      </c>
      <c r="O1596" s="10"/>
      <c r="P1596" s="15">
        <v>32</v>
      </c>
      <c r="Q1596" s="15">
        <v>4</v>
      </c>
      <c r="R1596" s="15">
        <v>3</v>
      </c>
      <c r="S1596" s="15" t="s">
        <v>1071</v>
      </c>
      <c r="U1596" s="76" t="s">
        <v>3074</v>
      </c>
      <c r="V1596" s="76" t="str">
        <f>IF(B1596="","",B1596)</f>
        <v>Panic At The Disco</v>
      </c>
      <c r="W1596" s="76" t="s">
        <v>3075</v>
      </c>
      <c r="X1596" s="76" t="str">
        <f>IF(C1596="","",C1596)</f>
        <v>High Hopes</v>
      </c>
      <c r="Y1596" s="77" t="s">
        <v>3077</v>
      </c>
      <c r="Z1596" s="76">
        <f>IF(L1596="","",L1596)</f>
        <v>2018</v>
      </c>
      <c r="AA1596" s="76" t="s">
        <v>3076</v>
      </c>
      <c r="AB1596" s="76" t="str">
        <f>_xlfn.CONCAT(U1596:AA1596)</f>
        <v>&lt;table class="questions" width="290"&gt;&lt;tr&gt;&lt;td height="50"&gt;&lt;div align="center"&gt;2 Points &lt;/div&gt;&lt;/td&gt;&lt;/tr&gt;&lt;tr&gt;&lt;td height="30"&gt;&lt;div align="center"&gt;Panic At The Disco&lt;/div&gt;&lt;/td&gt;&lt;/tr&gt;&lt;tr&gt;&lt;td height="30"&gt;&lt;div align="center"&gt;High Hopes&lt;/div&gt;&lt;/td&gt;&lt;/tr&gt;&lt;tr&gt;&lt;td height="30"&gt;&lt;div align="center"&gt;&lt;/div&gt;&lt;/td&gt;&lt;/tr&gt;&lt;tr&gt;&lt;td height="30"&gt;&lt;div align="center"&gt;2018&lt;/div&gt;&lt;/td&gt;&lt;/tr&gt;&lt;/table&gt;</v>
      </c>
      <c r="AC1596" s="50" t="s">
        <v>2615</v>
      </c>
      <c r="AD1596" s="50" t="str">
        <f>IF(A1596="","","Assets/"&amp;N1596&amp;"/"&amp;Q1596&amp;"/"&amp;P1596&amp;".mp3")</f>
        <v>Assets/2015-2019/4/32.mp3</v>
      </c>
      <c r="AE1596" s="51" t="s">
        <v>2614</v>
      </c>
      <c r="AF1596" s="50" t="str">
        <f>IF(A1596="","","Tune "&amp;66*(Q1596-1)+P1596)</f>
        <v>Tune 230</v>
      </c>
      <c r="AG1596" s="50" t="s">
        <v>2613</v>
      </c>
      <c r="AH1596" s="50" t="str">
        <f>AC1596&amp;AD1596&amp;AE1596&amp;AF1596&amp;AG1596</f>
        <v>&lt;li&gt;&lt;a href="Assets/2015-2019/4/32.mp3"&gt;Tune 230&lt;/a&gt;&lt;/li&gt;</v>
      </c>
      <c r="AI1596" s="53" t="s">
        <v>2616</v>
      </c>
      <c r="AJ1596" s="53">
        <f>IF(A1596="","",66*(Q1596-1)+P1596)</f>
        <v>230</v>
      </c>
      <c r="AK1596" s="53" t="s">
        <v>2617</v>
      </c>
      <c r="AL1596" s="53" t="str">
        <f>IF(A1596="","",B1596&amp;"&lt;/td&gt;&lt;td&gt;"&amp;C1596&amp;"&lt;/td&gt;&lt;/tr&gt;")</f>
        <v>Panic At The Disco&lt;/td&gt;&lt;td&gt;High Hopes&lt;/td&gt;&lt;/tr&gt;</v>
      </c>
      <c r="AM1596" s="53" t="str">
        <f>AI1596&amp;AJ1596&amp;AK1596&amp;AL1596</f>
        <v>&lt;tr&gt;&lt;td align="left"&gt;230&lt;/td&gt;&lt;td align="left"&gt;Panic At The Disco&lt;/td&gt;&lt;td&gt;High Hopes&lt;/td&gt;&lt;/tr&gt;</v>
      </c>
      <c r="AN1596" s="64">
        <f>IF(MAX(LEN(B1596),LEN(C1596))=0,"",MAX(LEN(B1596),LEN(C1596)))</f>
        <v>18</v>
      </c>
    </row>
    <row r="1597" spans="1:40" x14ac:dyDescent="0.25">
      <c r="A1597" s="10" t="str">
        <f>N1597&amp;Q1597&amp;R1597&amp;S1597</f>
        <v>195012K</v>
      </c>
      <c r="B1597" s="35" t="s">
        <v>1843</v>
      </c>
      <c r="C1597" s="35" t="s">
        <v>1844</v>
      </c>
      <c r="D1597" s="35" t="s">
        <v>672</v>
      </c>
      <c r="E1597" s="35" t="s">
        <v>682</v>
      </c>
      <c r="F1597" s="15"/>
      <c r="G1597" s="15"/>
      <c r="H1597" s="15"/>
      <c r="I1597" s="15"/>
      <c r="J1597" s="15"/>
      <c r="K1597" s="14"/>
      <c r="L1597" s="15">
        <v>1958</v>
      </c>
      <c r="M1597" s="10"/>
      <c r="N1597" s="7">
        <v>1950</v>
      </c>
      <c r="O1597" s="10"/>
      <c r="P1597" s="15">
        <v>22</v>
      </c>
      <c r="Q1597" s="15">
        <v>1</v>
      </c>
      <c r="R1597" s="15">
        <v>2</v>
      </c>
      <c r="S1597" s="35" t="s">
        <v>1072</v>
      </c>
      <c r="U1597" s="76" t="s">
        <v>3074</v>
      </c>
      <c r="V1597" s="76" t="str">
        <f>IF(B1597="","",B1597)</f>
        <v>Tommy Edwards</v>
      </c>
      <c r="W1597" s="76" t="s">
        <v>3075</v>
      </c>
      <c r="X1597" s="76" t="str">
        <f>IF(C1597="","",C1597)</f>
        <v>Its All in the Game</v>
      </c>
      <c r="Y1597" s="77" t="s">
        <v>3077</v>
      </c>
      <c r="Z1597" s="76">
        <f>IF(L1597="","",L1597)</f>
        <v>1958</v>
      </c>
      <c r="AA1597" s="76" t="s">
        <v>3076</v>
      </c>
      <c r="AB1597" s="76" t="str">
        <f>_xlfn.CONCAT(U1597:AA1597)</f>
        <v>&lt;table class="questions" width="290"&gt;&lt;tr&gt;&lt;td height="50"&gt;&lt;div align="center"&gt;2 Points &lt;/div&gt;&lt;/td&gt;&lt;/tr&gt;&lt;tr&gt;&lt;td height="30"&gt;&lt;div align="center"&gt;Tommy Edwards&lt;/div&gt;&lt;/td&gt;&lt;/tr&gt;&lt;tr&gt;&lt;td height="30"&gt;&lt;div align="center"&gt;Its All in the Game&lt;/div&gt;&lt;/td&gt;&lt;/tr&gt;&lt;tr&gt;&lt;td height="30"&gt;&lt;div align="center"&gt;&lt;/div&gt;&lt;/td&gt;&lt;/tr&gt;&lt;tr&gt;&lt;td height="30"&gt;&lt;div align="center"&gt;1958&lt;/div&gt;&lt;/td&gt;&lt;/tr&gt;&lt;/table&gt;</v>
      </c>
      <c r="AC1597" s="50" t="s">
        <v>2615</v>
      </c>
      <c r="AD1597" s="50" t="str">
        <f>IF(A1597="","","Assets/"&amp;N1597&amp;"/"&amp;Q1597&amp;"/"&amp;P1597&amp;".mp3")</f>
        <v>Assets/1950/1/22.mp3</v>
      </c>
      <c r="AE1597" s="51" t="s">
        <v>2614</v>
      </c>
      <c r="AF1597" s="50" t="str">
        <f>IF(A1597="","","Tune "&amp;66*(Q1597-1)+P1597)</f>
        <v>Tune 22</v>
      </c>
      <c r="AG1597" s="50" t="s">
        <v>2613</v>
      </c>
      <c r="AH1597" s="50" t="str">
        <f>AC1597&amp;AD1597&amp;AE1597&amp;AF1597&amp;AG1597</f>
        <v>&lt;li&gt;&lt;a href="Assets/1950/1/22.mp3"&gt;Tune 22&lt;/a&gt;&lt;/li&gt;</v>
      </c>
      <c r="AI1597" s="53" t="s">
        <v>2616</v>
      </c>
      <c r="AJ1597" s="53">
        <f>IF(A1597="","",66*(Q1597-1)+P1597)</f>
        <v>22</v>
      </c>
      <c r="AK1597" s="53" t="s">
        <v>2617</v>
      </c>
      <c r="AL1597" s="53" t="str">
        <f>IF(A1597="","",B1597&amp;"&lt;/td&gt;&lt;td&gt;"&amp;C1597&amp;"&lt;/td&gt;&lt;/tr&gt;")</f>
        <v>Tommy Edwards&lt;/td&gt;&lt;td&gt;Its All in the Game&lt;/td&gt;&lt;/tr&gt;</v>
      </c>
      <c r="AM1597" s="53" t="str">
        <f>AI1597&amp;AJ1597&amp;AK1597&amp;AL1597</f>
        <v>&lt;tr&gt;&lt;td align="left"&gt;22&lt;/td&gt;&lt;td align="left"&gt;Tommy Edwards&lt;/td&gt;&lt;td&gt;Its All in the Game&lt;/td&gt;&lt;/tr&gt;</v>
      </c>
      <c r="AN1597" s="64">
        <f>IF(MAX(LEN(B1597),LEN(C1597))=0,"",MAX(LEN(B1597),LEN(C1597)))</f>
        <v>19</v>
      </c>
    </row>
    <row r="1598" spans="1:40" x14ac:dyDescent="0.25">
      <c r="A1598" s="10" t="str">
        <f>N1598&amp;Q1598&amp;R1598&amp;S1598</f>
        <v>2015-201943K</v>
      </c>
      <c r="B1598" s="15" t="s">
        <v>134</v>
      </c>
      <c r="C1598" s="15" t="s">
        <v>2808</v>
      </c>
      <c r="D1598" s="15"/>
      <c r="E1598" s="15"/>
      <c r="F1598" s="15"/>
      <c r="G1598" s="15"/>
      <c r="H1598" s="15"/>
      <c r="I1598" s="15"/>
      <c r="J1598" s="15"/>
      <c r="K1598" s="14"/>
      <c r="L1598" s="15">
        <v>2019</v>
      </c>
      <c r="M1598" s="10"/>
      <c r="N1598" s="3" t="s">
        <v>2623</v>
      </c>
      <c r="O1598" s="10"/>
      <c r="P1598" s="15">
        <v>33</v>
      </c>
      <c r="Q1598" s="15">
        <v>4</v>
      </c>
      <c r="R1598" s="15">
        <v>3</v>
      </c>
      <c r="S1598" s="15" t="s">
        <v>1072</v>
      </c>
      <c r="U1598" s="76" t="s">
        <v>3074</v>
      </c>
      <c r="V1598" s="76" t="str">
        <f>IF(B1598="","",B1598)</f>
        <v>Pink</v>
      </c>
      <c r="W1598" s="76" t="s">
        <v>3075</v>
      </c>
      <c r="X1598" s="76" t="str">
        <f>IF(C1598="","",C1598)</f>
        <v>Walk Me Home</v>
      </c>
      <c r="Y1598" s="77" t="s">
        <v>3077</v>
      </c>
      <c r="Z1598" s="76">
        <f>IF(L1598="","",L1598)</f>
        <v>2019</v>
      </c>
      <c r="AA1598" s="76" t="s">
        <v>3076</v>
      </c>
      <c r="AB1598" s="76" t="str">
        <f>_xlfn.CONCAT(U1598:AA1598)</f>
        <v>&lt;table class="questions" width="290"&gt;&lt;tr&gt;&lt;td height="50"&gt;&lt;div align="center"&gt;2 Points &lt;/div&gt;&lt;/td&gt;&lt;/tr&gt;&lt;tr&gt;&lt;td height="30"&gt;&lt;div align="center"&gt;Pink&lt;/div&gt;&lt;/td&gt;&lt;/tr&gt;&lt;tr&gt;&lt;td height="30"&gt;&lt;div align="center"&gt;Walk Me Home&lt;/div&gt;&lt;/td&gt;&lt;/tr&gt;&lt;tr&gt;&lt;td height="30"&gt;&lt;div align="center"&gt;&lt;/div&gt;&lt;/td&gt;&lt;/tr&gt;&lt;tr&gt;&lt;td height="30"&gt;&lt;div align="center"&gt;2019&lt;/div&gt;&lt;/td&gt;&lt;/tr&gt;&lt;/table&gt;</v>
      </c>
      <c r="AC1598" s="50" t="s">
        <v>2615</v>
      </c>
      <c r="AD1598" s="50" t="str">
        <f>IF(A1598="","","Assets/"&amp;N1598&amp;"/"&amp;Q1598&amp;"/"&amp;P1598&amp;".mp3")</f>
        <v>Assets/2015-2019/4/33.mp3</v>
      </c>
      <c r="AE1598" s="51" t="s">
        <v>2614</v>
      </c>
      <c r="AF1598" s="50" t="str">
        <f>IF(A1598="","","Tune "&amp;66*(Q1598-1)+P1598)</f>
        <v>Tune 231</v>
      </c>
      <c r="AG1598" s="50" t="s">
        <v>2613</v>
      </c>
      <c r="AH1598" s="50" t="str">
        <f>AC1598&amp;AD1598&amp;AE1598&amp;AF1598&amp;AG1598</f>
        <v>&lt;li&gt;&lt;a href="Assets/2015-2019/4/33.mp3"&gt;Tune 231&lt;/a&gt;&lt;/li&gt;</v>
      </c>
      <c r="AI1598" s="53" t="s">
        <v>2616</v>
      </c>
      <c r="AJ1598" s="53">
        <f>IF(A1598="","",66*(Q1598-1)+P1598)</f>
        <v>231</v>
      </c>
      <c r="AK1598" s="53" t="s">
        <v>2617</v>
      </c>
      <c r="AL1598" s="53" t="str">
        <f>IF(A1598="","",B1598&amp;"&lt;/td&gt;&lt;td&gt;"&amp;C1598&amp;"&lt;/td&gt;&lt;/tr&gt;")</f>
        <v>Pink&lt;/td&gt;&lt;td&gt;Walk Me Home&lt;/td&gt;&lt;/tr&gt;</v>
      </c>
      <c r="AM1598" s="53" t="str">
        <f>AI1598&amp;AJ1598&amp;AK1598&amp;AL1598</f>
        <v>&lt;tr&gt;&lt;td align="left"&gt;231&lt;/td&gt;&lt;td align="left"&gt;Pink&lt;/td&gt;&lt;td&gt;Walk Me Home&lt;/td&gt;&lt;/tr&gt;</v>
      </c>
      <c r="AN1598" s="64">
        <f>IF(MAX(LEN(B1598),LEN(C1598))=0,"",MAX(LEN(B1598),LEN(C1598)))</f>
        <v>12</v>
      </c>
    </row>
    <row r="1599" spans="1:40" x14ac:dyDescent="0.25">
      <c r="A1599" s="10" t="str">
        <f>N1599&amp;Q1599&amp;R1599&amp;S1599</f>
        <v>197016J</v>
      </c>
      <c r="B1599" s="60" t="s">
        <v>594</v>
      </c>
      <c r="C1599" s="60" t="s">
        <v>2969</v>
      </c>
      <c r="D1599" s="15"/>
      <c r="E1599" s="15"/>
      <c r="F1599" s="15"/>
      <c r="G1599" s="15"/>
      <c r="H1599" s="15"/>
      <c r="I1599" s="15"/>
      <c r="J1599" s="15"/>
      <c r="K1599" s="14"/>
      <c r="L1599" s="15">
        <v>1976</v>
      </c>
      <c r="M1599" s="10"/>
      <c r="N1599" s="81">
        <v>1970</v>
      </c>
      <c r="O1599" s="10"/>
      <c r="P1599" s="15">
        <v>65</v>
      </c>
      <c r="Q1599" s="15">
        <v>1</v>
      </c>
      <c r="R1599" s="15">
        <v>6</v>
      </c>
      <c r="S1599" s="60" t="s">
        <v>1071</v>
      </c>
      <c r="U1599" s="76" t="s">
        <v>3074</v>
      </c>
      <c r="V1599" s="76" t="str">
        <f>IF(B1599="","",B1599)</f>
        <v>Queen</v>
      </c>
      <c r="W1599" s="76" t="s">
        <v>3075</v>
      </c>
      <c r="X1599" s="76" t="str">
        <f>IF(C1599="","",C1599)</f>
        <v>You're My Best Friend</v>
      </c>
      <c r="Y1599" s="77" t="s">
        <v>3077</v>
      </c>
      <c r="Z1599" s="76">
        <f>IF(L1599="","",L1599)</f>
        <v>1976</v>
      </c>
      <c r="AA1599" s="76" t="s">
        <v>3076</v>
      </c>
      <c r="AB1599" s="76" t="str">
        <f>_xlfn.CONCAT(U1599:AA1599)</f>
        <v>&lt;table class="questions" width="290"&gt;&lt;tr&gt;&lt;td height="50"&gt;&lt;div align="center"&gt;2 Points &lt;/div&gt;&lt;/td&gt;&lt;/tr&gt;&lt;tr&gt;&lt;td height="30"&gt;&lt;div align="center"&gt;Queen&lt;/div&gt;&lt;/td&gt;&lt;/tr&gt;&lt;tr&gt;&lt;td height="30"&gt;&lt;div align="center"&gt;You're My Best Friend&lt;/div&gt;&lt;/td&gt;&lt;/tr&gt;&lt;tr&gt;&lt;td height="30"&gt;&lt;div align="center"&gt;&lt;/div&gt;&lt;/td&gt;&lt;/tr&gt;&lt;tr&gt;&lt;td height="30"&gt;&lt;div align="center"&gt;1976&lt;/div&gt;&lt;/td&gt;&lt;/tr&gt;&lt;/table&gt;</v>
      </c>
      <c r="AC1599" s="50" t="s">
        <v>2615</v>
      </c>
      <c r="AD1599" s="50" t="str">
        <f>IF(A1599="","","Assets/"&amp;N1599&amp;"/"&amp;Q1599&amp;"/"&amp;P1599&amp;".mp3")</f>
        <v>Assets/1970/1/65.mp3</v>
      </c>
      <c r="AE1599" s="51" t="s">
        <v>2614</v>
      </c>
      <c r="AF1599" s="50" t="str">
        <f>IF(A1599="","","Tune "&amp;66*(Q1599-1)+P1599)</f>
        <v>Tune 65</v>
      </c>
      <c r="AG1599" s="50" t="s">
        <v>2613</v>
      </c>
      <c r="AH1599" s="50" t="str">
        <f>AC1599&amp;AD1599&amp;AE1599&amp;AF1599&amp;AG1599</f>
        <v>&lt;li&gt;&lt;a href="Assets/1970/1/65.mp3"&gt;Tune 65&lt;/a&gt;&lt;/li&gt;</v>
      </c>
      <c r="AI1599" s="53" t="s">
        <v>2616</v>
      </c>
      <c r="AJ1599" s="53">
        <f>IF(A1599="","",66*(Q1599-1)+P1599)</f>
        <v>65</v>
      </c>
      <c r="AK1599" s="53" t="s">
        <v>2617</v>
      </c>
      <c r="AL1599" s="53" t="str">
        <f>IF(A1599="","",B1599&amp;"&lt;/td&gt;&lt;td&gt;"&amp;C1599&amp;"&lt;/td&gt;&lt;/tr&gt;")</f>
        <v>Queen&lt;/td&gt;&lt;td&gt;You're My Best Friend&lt;/td&gt;&lt;/tr&gt;</v>
      </c>
      <c r="AM1599" s="53" t="str">
        <f>AI1599&amp;AJ1599&amp;AK1599&amp;AL1599</f>
        <v>&lt;tr&gt;&lt;td align="left"&gt;65&lt;/td&gt;&lt;td align="left"&gt;Queen&lt;/td&gt;&lt;td&gt;You're My Best Friend&lt;/td&gt;&lt;/tr&gt;</v>
      </c>
      <c r="AN1599" s="64">
        <f>IF(MAX(LEN(B1599),LEN(C1599))=0,"",MAX(LEN(B1599),LEN(C1599)))</f>
        <v>21</v>
      </c>
    </row>
    <row r="1600" spans="1:40" x14ac:dyDescent="0.25">
      <c r="A1600" s="10" t="str">
        <f>N1600&amp;Q1600&amp;R1600&amp;S1600</f>
        <v>TV24B</v>
      </c>
      <c r="B1600" s="35" t="s">
        <v>2410</v>
      </c>
      <c r="C1600" s="15"/>
      <c r="D1600" s="15"/>
      <c r="E1600" s="15"/>
      <c r="F1600" s="15"/>
      <c r="G1600" s="15"/>
      <c r="H1600" s="15"/>
      <c r="I1600" s="15"/>
      <c r="J1600" s="15"/>
      <c r="K1600" s="14"/>
      <c r="L1600" s="15"/>
      <c r="M1600" s="10"/>
      <c r="N1600" s="8" t="s">
        <v>667</v>
      </c>
      <c r="O1600" s="10"/>
      <c r="P1600" s="15">
        <v>35</v>
      </c>
      <c r="Q1600" s="15">
        <v>2</v>
      </c>
      <c r="R1600" s="15">
        <v>4</v>
      </c>
      <c r="S1600" s="35" t="s">
        <v>85</v>
      </c>
      <c r="U1600" s="76" t="s">
        <v>3074</v>
      </c>
      <c r="V1600" s="76" t="str">
        <f>IF(B1600="","",B1600)</f>
        <v>Orange is the New Black</v>
      </c>
      <c r="W1600" s="76" t="s">
        <v>3075</v>
      </c>
      <c r="X1600" s="76" t="str">
        <f>IF(C1600="","",C1600)</f>
        <v/>
      </c>
      <c r="Y1600" s="77" t="s">
        <v>3077</v>
      </c>
      <c r="Z1600" s="76" t="str">
        <f>IF(L1600="","",L1600)</f>
        <v/>
      </c>
      <c r="AA1600" s="76" t="s">
        <v>3076</v>
      </c>
      <c r="AB1600" s="76" t="str">
        <f>_xlfn.CONCAT(U1600:AA1600)</f>
        <v>&lt;table class="questions" width="290"&gt;&lt;tr&gt;&lt;td height="50"&gt;&lt;div align="center"&gt;2 Points &lt;/div&gt;&lt;/td&gt;&lt;/tr&gt;&lt;tr&gt;&lt;td height="30"&gt;&lt;div align="center"&gt;Orange is the New Black&lt;/div&gt;&lt;/td&gt;&lt;/tr&gt;&lt;tr&gt;&lt;td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00" s="50" t="s">
        <v>2615</v>
      </c>
      <c r="AD1600" s="50" t="str">
        <f>IF(A1600="","","Assets/"&amp;N1600&amp;"/"&amp;Q1600&amp;"/"&amp;P1600&amp;".mp3")</f>
        <v>Assets/TV/2/35.mp3</v>
      </c>
      <c r="AE1600" s="51" t="s">
        <v>2614</v>
      </c>
      <c r="AF1600" s="50" t="str">
        <f>IF(A1600="","","Tune "&amp;66*(Q1600-1)+P1600)</f>
        <v>Tune 101</v>
      </c>
      <c r="AG1600" s="50" t="s">
        <v>2613</v>
      </c>
      <c r="AH1600" s="50" t="str">
        <f>AC1600&amp;AD1600&amp;AE1600&amp;AF1600&amp;AG1600</f>
        <v>&lt;li&gt;&lt;a href="Assets/TV/2/35.mp3"&gt;Tune 101&lt;/a&gt;&lt;/li&gt;</v>
      </c>
      <c r="AI1600" s="53" t="s">
        <v>2616</v>
      </c>
      <c r="AJ1600" s="53">
        <f>IF(A1600="","",66*(Q1600-1)+P1600)</f>
        <v>101</v>
      </c>
      <c r="AK1600" s="53" t="s">
        <v>2617</v>
      </c>
      <c r="AL1600" s="53" t="str">
        <f>IF(A1600="","",B1600&amp;"&lt;/td&gt;&lt;td&gt;"&amp;C1600&amp;"&lt;/td&gt;&lt;/tr&gt;")</f>
        <v>Orange is the New Black&lt;/td&gt;&lt;td&gt;&lt;/td&gt;&lt;/tr&gt;</v>
      </c>
      <c r="AM1600" s="53" t="str">
        <f>AI1600&amp;AJ1600&amp;AK1600&amp;AL1600</f>
        <v>&lt;tr&gt;&lt;td align="left"&gt;101&lt;/td&gt;&lt;td align="left"&gt;Orange is the New Black&lt;/td&gt;&lt;td&gt;&lt;/td&gt;&lt;/tr&gt;</v>
      </c>
      <c r="AN1600" s="64">
        <f>IF(MAX(LEN(B1600),LEN(C1600))=0,"",MAX(LEN(B1600),LEN(C1600)))</f>
        <v>23</v>
      </c>
    </row>
    <row r="1601" spans="1:40" x14ac:dyDescent="0.25">
      <c r="A1601" s="10" t="str">
        <f>N1601&amp;Q1601&amp;R1601&amp;S1601</f>
        <v>Film26E</v>
      </c>
      <c r="B1601" s="35" t="s">
        <v>2425</v>
      </c>
      <c r="C1601" s="15"/>
      <c r="D1601" s="35" t="s">
        <v>1109</v>
      </c>
      <c r="E1601" s="15"/>
      <c r="F1601" s="15"/>
      <c r="G1601" s="15"/>
      <c r="H1601" s="35" t="s">
        <v>1011</v>
      </c>
      <c r="I1601" s="15"/>
      <c r="J1601" s="15"/>
      <c r="K1601" s="14"/>
      <c r="L1601" s="15"/>
      <c r="M1601" s="10"/>
      <c r="N1601" s="4" t="s">
        <v>698</v>
      </c>
      <c r="O1601" s="10"/>
      <c r="P1601" s="15">
        <v>60</v>
      </c>
      <c r="Q1601" s="15">
        <v>2</v>
      </c>
      <c r="R1601" s="15">
        <v>6</v>
      </c>
      <c r="S1601" s="35" t="s">
        <v>87</v>
      </c>
      <c r="U1601" s="76" t="s">
        <v>3074</v>
      </c>
      <c r="V1601" s="76" t="str">
        <f>IF(B1601="","",B1601)</f>
        <v>Good Will Hunting</v>
      </c>
      <c r="W1601" s="76" t="s">
        <v>3075</v>
      </c>
      <c r="X1601" s="76" t="str">
        <f>IF(C1601="","",C1601)</f>
        <v/>
      </c>
      <c r="Y1601" s="77" t="s">
        <v>3077</v>
      </c>
      <c r="Z1601" s="76" t="str">
        <f>IF(L1601="","",L1601)</f>
        <v/>
      </c>
      <c r="AA1601" s="76" t="s">
        <v>3076</v>
      </c>
      <c r="AB1601" s="76" t="str">
        <f>_xlfn.CONCAT(U1601:AA1601)</f>
        <v>&lt;table class="questions" width="290"&gt;&lt;tr&gt;&lt;td height="50"&gt;&lt;div align="center"&gt;2 Points &lt;/div&gt;&lt;/td&gt;&lt;/tr&gt;&lt;tr&gt;&lt;td height="30"&gt;&lt;div align="center"&gt;Good Will Hunting&lt;/div&gt;&lt;/td&gt;&lt;/tr&gt;&lt;tr&gt;&lt;td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01" s="50" t="s">
        <v>2615</v>
      </c>
      <c r="AD1601" s="50" t="str">
        <f>IF(A1601="","","Assets/"&amp;N1601&amp;"/"&amp;Q1601&amp;"/"&amp;P1601&amp;".mp3")</f>
        <v>Assets/Film/2/60.mp3</v>
      </c>
      <c r="AE1601" s="51" t="s">
        <v>2614</v>
      </c>
      <c r="AF1601" s="50" t="str">
        <f>IF(A1601="","","Tune "&amp;66*(Q1601-1)+P1601)</f>
        <v>Tune 126</v>
      </c>
      <c r="AG1601" s="50" t="s">
        <v>2613</v>
      </c>
      <c r="AH1601" s="50" t="str">
        <f>AC1601&amp;AD1601&amp;AE1601&amp;AF1601&amp;AG1601</f>
        <v>&lt;li&gt;&lt;a href="Assets/Film/2/60.mp3"&gt;Tune 126&lt;/a&gt;&lt;/li&gt;</v>
      </c>
      <c r="AI1601" s="53" t="s">
        <v>2616</v>
      </c>
      <c r="AJ1601" s="53">
        <f>IF(A1601="","",66*(Q1601-1)+P1601)</f>
        <v>126</v>
      </c>
      <c r="AK1601" s="53" t="s">
        <v>2617</v>
      </c>
      <c r="AL1601" s="53" t="str">
        <f>IF(A1601="","",B1601&amp;"&lt;/td&gt;&lt;td&gt;"&amp;C1601&amp;"&lt;/td&gt;&lt;/tr&gt;")</f>
        <v>Good Will Hunting&lt;/td&gt;&lt;td&gt;&lt;/td&gt;&lt;/tr&gt;</v>
      </c>
      <c r="AM1601" s="53" t="str">
        <f>AI1601&amp;AJ1601&amp;AK1601&amp;AL1601</f>
        <v>&lt;tr&gt;&lt;td align="left"&gt;126&lt;/td&gt;&lt;td align="left"&gt;Good Will Hunting&lt;/td&gt;&lt;td&gt;&lt;/td&gt;&lt;/tr&gt;</v>
      </c>
      <c r="AN1601" s="64">
        <f>IF(MAX(LEN(B1601),LEN(C1601))=0,"",MAX(LEN(B1601),LEN(C1601)))</f>
        <v>17</v>
      </c>
    </row>
    <row r="1602" spans="1:40" x14ac:dyDescent="0.25">
      <c r="A1602" s="10" t="str">
        <f>N1602&amp;Q1602&amp;R1602&amp;S1602</f>
        <v>TV24C</v>
      </c>
      <c r="B1602" s="35" t="s">
        <v>2411</v>
      </c>
      <c r="C1602" s="15"/>
      <c r="D1602" s="35" t="s">
        <v>2426</v>
      </c>
      <c r="E1602" s="15"/>
      <c r="F1602" s="15"/>
      <c r="G1602" s="15"/>
      <c r="H1602" s="35" t="s">
        <v>2427</v>
      </c>
      <c r="I1602" s="15"/>
      <c r="J1602" s="15"/>
      <c r="K1602" s="14"/>
      <c r="L1602" s="15"/>
      <c r="M1602" s="10"/>
      <c r="N1602" s="8" t="s">
        <v>667</v>
      </c>
      <c r="O1602" s="10"/>
      <c r="P1602" s="15">
        <v>36</v>
      </c>
      <c r="Q1602" s="15">
        <v>2</v>
      </c>
      <c r="R1602" s="15">
        <v>4</v>
      </c>
      <c r="S1602" s="35" t="s">
        <v>89</v>
      </c>
      <c r="U1602" s="76" t="s">
        <v>3074</v>
      </c>
      <c r="V1602" s="76" t="str">
        <f>IF(B1602="","",B1602)</f>
        <v>Peppa Pig</v>
      </c>
      <c r="W1602" s="76" t="s">
        <v>3075</v>
      </c>
      <c r="X1602" s="76" t="str">
        <f>IF(C1602="","",C1602)</f>
        <v/>
      </c>
      <c r="Y1602" s="77" t="s">
        <v>3077</v>
      </c>
      <c r="Z1602" s="76" t="str">
        <f>IF(L1602="","",L1602)</f>
        <v/>
      </c>
      <c r="AA1602" s="76" t="s">
        <v>3076</v>
      </c>
      <c r="AB1602" s="76" t="str">
        <f>_xlfn.CONCAT(U1602:AA1602)</f>
        <v>&lt;table class="questions" width="290"&gt;&lt;tr&gt;&lt;td height="50"&gt;&lt;div align="center"&gt;2 Points &lt;/div&gt;&lt;/td&gt;&lt;/tr&gt;&lt;tr&gt;&lt;td height="30"&gt;&lt;div align="center"&gt;Peppa Pig&lt;/div&gt;&lt;/td&gt;&lt;/tr&gt;&lt;tr&gt;&lt;td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02" s="50" t="s">
        <v>2615</v>
      </c>
      <c r="AD1602" s="50" t="str">
        <f>IF(A1602="","","Assets/"&amp;N1602&amp;"/"&amp;Q1602&amp;"/"&amp;P1602&amp;".mp3")</f>
        <v>Assets/TV/2/36.mp3</v>
      </c>
      <c r="AE1602" s="51" t="s">
        <v>2614</v>
      </c>
      <c r="AF1602" s="50" t="str">
        <f>IF(A1602="","","Tune "&amp;66*(Q1602-1)+P1602)</f>
        <v>Tune 102</v>
      </c>
      <c r="AG1602" s="50" t="s">
        <v>2613</v>
      </c>
      <c r="AH1602" s="50" t="str">
        <f>AC1602&amp;AD1602&amp;AE1602&amp;AF1602&amp;AG1602</f>
        <v>&lt;li&gt;&lt;a href="Assets/TV/2/36.mp3"&gt;Tune 102&lt;/a&gt;&lt;/li&gt;</v>
      </c>
      <c r="AI1602" s="53" t="s">
        <v>2616</v>
      </c>
      <c r="AJ1602" s="53">
        <f>IF(A1602="","",66*(Q1602-1)+P1602)</f>
        <v>102</v>
      </c>
      <c r="AK1602" s="53" t="s">
        <v>2617</v>
      </c>
      <c r="AL1602" s="53" t="str">
        <f>IF(A1602="","",B1602&amp;"&lt;/td&gt;&lt;td&gt;"&amp;C1602&amp;"&lt;/td&gt;&lt;/tr&gt;")</f>
        <v>Peppa Pig&lt;/td&gt;&lt;td&gt;&lt;/td&gt;&lt;/tr&gt;</v>
      </c>
      <c r="AM1602" s="53" t="str">
        <f>AI1602&amp;AJ1602&amp;AK1602&amp;AL1602</f>
        <v>&lt;tr&gt;&lt;td align="left"&gt;102&lt;/td&gt;&lt;td align="left"&gt;Peppa Pig&lt;/td&gt;&lt;td&gt;&lt;/td&gt;&lt;/tr&gt;</v>
      </c>
      <c r="AN1602" s="64">
        <f>IF(MAX(LEN(B1602),LEN(C1602))=0,"",MAX(LEN(B1602),LEN(C1602)))</f>
        <v>9</v>
      </c>
    </row>
    <row r="1603" spans="1:40" x14ac:dyDescent="0.25">
      <c r="A1603" s="10" t="str">
        <f>N1603&amp;Q1603&amp;R1603&amp;S1603</f>
        <v>199024A</v>
      </c>
      <c r="B1603" s="15" t="s">
        <v>2804</v>
      </c>
      <c r="C1603" s="15" t="s">
        <v>2805</v>
      </c>
      <c r="D1603" s="15"/>
      <c r="E1603" s="15"/>
      <c r="F1603" s="15"/>
      <c r="G1603" s="15"/>
      <c r="H1603" s="15"/>
      <c r="I1603" s="15"/>
      <c r="J1603" s="15"/>
      <c r="K1603" s="14"/>
      <c r="L1603" s="15">
        <v>1996</v>
      </c>
      <c r="M1603" s="10"/>
      <c r="N1603" s="7">
        <v>1990</v>
      </c>
      <c r="O1603" s="10"/>
      <c r="P1603" s="15">
        <v>34</v>
      </c>
      <c r="Q1603" s="15">
        <v>2</v>
      </c>
      <c r="R1603" s="15">
        <v>4</v>
      </c>
      <c r="S1603" s="15" t="s">
        <v>84</v>
      </c>
      <c r="U1603" s="76" t="s">
        <v>3074</v>
      </c>
      <c r="V1603" s="76" t="str">
        <f>IF(B1603="","",B1603)</f>
        <v>Ocean Colour Scene</v>
      </c>
      <c r="W1603" s="76" t="s">
        <v>3075</v>
      </c>
      <c r="X1603" s="76" t="str">
        <f>IF(C1603="","",C1603)</f>
        <v>The Riverboat Song</v>
      </c>
      <c r="Y1603" s="77" t="s">
        <v>3077</v>
      </c>
      <c r="Z1603" s="76">
        <f>IF(L1603="","",L1603)</f>
        <v>1996</v>
      </c>
      <c r="AA1603" s="76" t="s">
        <v>3076</v>
      </c>
      <c r="AB1603" s="76" t="str">
        <f>_xlfn.CONCAT(U1603:AA1603)</f>
        <v>&lt;table class="questions" width="290"&gt;&lt;tr&gt;&lt;td height="50"&gt;&lt;div align="center"&gt;2 Points &lt;/div&gt;&lt;/td&gt;&lt;/tr&gt;&lt;tr&gt;&lt;td height="30"&gt;&lt;div align="center"&gt;Ocean Colour Scene&lt;/div&gt;&lt;/td&gt;&lt;/tr&gt;&lt;tr&gt;&lt;td height="30"&gt;&lt;div align="center"&gt;The Riverboat Song&lt;/div&gt;&lt;/td&gt;&lt;/tr&gt;&lt;tr&gt;&lt;td height="30"&gt;&lt;div align="center"&gt;&lt;/div&gt;&lt;/td&gt;&lt;/tr&gt;&lt;tr&gt;&lt;td height="30"&gt;&lt;div align="center"&gt;1996&lt;/div&gt;&lt;/td&gt;&lt;/tr&gt;&lt;/table&gt;</v>
      </c>
      <c r="AC1603" s="50" t="s">
        <v>2615</v>
      </c>
      <c r="AD1603" s="50" t="str">
        <f>IF(A1603="","","Assets/"&amp;N1603&amp;"/"&amp;Q1603&amp;"/"&amp;P1603&amp;".mp3")</f>
        <v>Assets/1990/2/34.mp3</v>
      </c>
      <c r="AE1603" s="51" t="s">
        <v>2614</v>
      </c>
      <c r="AF1603" s="50" t="str">
        <f>IF(A1603="","","Tune "&amp;66*(Q1603-1)+P1603)</f>
        <v>Tune 100</v>
      </c>
      <c r="AG1603" s="50" t="s">
        <v>2613</v>
      </c>
      <c r="AH1603" s="50" t="str">
        <f>AC1603&amp;AD1603&amp;AE1603&amp;AF1603&amp;AG1603</f>
        <v>&lt;li&gt;&lt;a href="Assets/1990/2/34.mp3"&gt;Tune 100&lt;/a&gt;&lt;/li&gt;</v>
      </c>
      <c r="AI1603" s="53" t="s">
        <v>2616</v>
      </c>
      <c r="AJ1603" s="53">
        <f>IF(A1603="","",66*(Q1603-1)+P1603)</f>
        <v>100</v>
      </c>
      <c r="AK1603" s="53" t="s">
        <v>2617</v>
      </c>
      <c r="AL1603" s="53" t="str">
        <f>IF(A1603="","",B1603&amp;"&lt;/td&gt;&lt;td&gt;"&amp;C1603&amp;"&lt;/td&gt;&lt;/tr&gt;")</f>
        <v>Ocean Colour Scene&lt;/td&gt;&lt;td&gt;The Riverboat Song&lt;/td&gt;&lt;/tr&gt;</v>
      </c>
      <c r="AM1603" s="53" t="str">
        <f>AI1603&amp;AJ1603&amp;AK1603&amp;AL1603</f>
        <v>&lt;tr&gt;&lt;td align="left"&gt;100&lt;/td&gt;&lt;td align="left"&gt;Ocean Colour Scene&lt;/td&gt;&lt;td&gt;The Riverboat Song&lt;/td&gt;&lt;/tr&gt;</v>
      </c>
      <c r="AN1603" s="64">
        <f>IF(MAX(LEN(B1603),LEN(C1603))=0,"",MAX(LEN(B1603),LEN(C1603)))</f>
        <v>18</v>
      </c>
    </row>
    <row r="1604" spans="1:40" x14ac:dyDescent="0.25">
      <c r="A1604" s="10" t="str">
        <f>N1604&amp;Q1604&amp;R1604&amp;S1604</f>
        <v>2000-200416I</v>
      </c>
      <c r="B1604" s="15" t="s">
        <v>553</v>
      </c>
      <c r="C1604" s="15" t="s">
        <v>2601</v>
      </c>
      <c r="D1604" s="15"/>
      <c r="E1604" s="15"/>
      <c r="F1604" s="15"/>
      <c r="G1604" s="15"/>
      <c r="H1604" s="15"/>
      <c r="I1604" s="15"/>
      <c r="J1604" s="15"/>
      <c r="K1604" s="14"/>
      <c r="L1604" s="15">
        <v>2002</v>
      </c>
      <c r="M1604" s="10"/>
      <c r="N1604" s="3" t="s">
        <v>2620</v>
      </c>
      <c r="O1604" s="10"/>
      <c r="P1604" s="15">
        <v>64</v>
      </c>
      <c r="Q1604" s="15">
        <v>1</v>
      </c>
      <c r="R1604" s="15">
        <v>6</v>
      </c>
      <c r="S1604" s="15" t="s">
        <v>1070</v>
      </c>
      <c r="U1604" s="76" t="s">
        <v>3074</v>
      </c>
      <c r="V1604" s="76" t="str">
        <f>IF(B1604="","",B1604)</f>
        <v>Justin Timberlake</v>
      </c>
      <c r="W1604" s="76" t="s">
        <v>3075</v>
      </c>
      <c r="X1604" s="76" t="str">
        <f>IF(C1604="","",C1604)</f>
        <v>Cry Me a River</v>
      </c>
      <c r="Y1604" s="77" t="s">
        <v>3077</v>
      </c>
      <c r="Z1604" s="76">
        <f>IF(L1604="","",L1604)</f>
        <v>2002</v>
      </c>
      <c r="AA1604" s="76" t="s">
        <v>3076</v>
      </c>
      <c r="AB1604" s="76" t="str">
        <f>_xlfn.CONCAT(U1604:AA1604)</f>
        <v>&lt;table class="questions" width="290"&gt;&lt;tr&gt;&lt;td height="50"&gt;&lt;div align="center"&gt;2 Points &lt;/div&gt;&lt;/td&gt;&lt;/tr&gt;&lt;tr&gt;&lt;td height="30"&gt;&lt;div align="center"&gt;Justin Timberlake&lt;/div&gt;&lt;/td&gt;&lt;/tr&gt;&lt;tr&gt;&lt;td height="30"&gt;&lt;div align="center"&gt;Cry Me a River&lt;/div&gt;&lt;/td&gt;&lt;/tr&gt;&lt;tr&gt;&lt;td height="30"&gt;&lt;div align="center"&gt;&lt;/div&gt;&lt;/td&gt;&lt;/tr&gt;&lt;tr&gt;&lt;td height="30"&gt;&lt;div align="center"&gt;2002&lt;/div&gt;&lt;/td&gt;&lt;/tr&gt;&lt;/table&gt;</v>
      </c>
      <c r="AC1604" s="50" t="s">
        <v>2615</v>
      </c>
      <c r="AD1604" s="50" t="str">
        <f>IF(A1604="","","Assets/"&amp;N1604&amp;"/"&amp;Q1604&amp;"/"&amp;P1604&amp;".mp3")</f>
        <v>Assets/2000-2004/1/64.mp3</v>
      </c>
      <c r="AE1604" s="51" t="s">
        <v>2614</v>
      </c>
      <c r="AF1604" s="50" t="str">
        <f>IF(A1604="","","Tune "&amp;66*(Q1604-1)+P1604)</f>
        <v>Tune 64</v>
      </c>
      <c r="AG1604" s="50" t="s">
        <v>2613</v>
      </c>
      <c r="AH1604" s="50" t="str">
        <f>AC1604&amp;AD1604&amp;AE1604&amp;AF1604&amp;AG1604</f>
        <v>&lt;li&gt;&lt;a href="Assets/2000-2004/1/64.mp3"&gt;Tune 64&lt;/a&gt;&lt;/li&gt;</v>
      </c>
      <c r="AI1604" s="53" t="s">
        <v>2616</v>
      </c>
      <c r="AJ1604" s="53">
        <f>IF(A1604="","",66*(Q1604-1)+P1604)</f>
        <v>64</v>
      </c>
      <c r="AK1604" s="53" t="s">
        <v>2617</v>
      </c>
      <c r="AL1604" s="53" t="str">
        <f>IF(A1604="","",B1604&amp;"&lt;/td&gt;&lt;td&gt;"&amp;C1604&amp;"&lt;/td&gt;&lt;/tr&gt;")</f>
        <v>Justin Timberlake&lt;/td&gt;&lt;td&gt;Cry Me a River&lt;/td&gt;&lt;/tr&gt;</v>
      </c>
      <c r="AM1604" s="53" t="str">
        <f>AI1604&amp;AJ1604&amp;AK1604&amp;AL1604</f>
        <v>&lt;tr&gt;&lt;td align="left"&gt;64&lt;/td&gt;&lt;td align="left"&gt;Justin Timberlake&lt;/td&gt;&lt;td&gt;Cry Me a River&lt;/td&gt;&lt;/tr&gt;</v>
      </c>
      <c r="AN1604" s="64">
        <f>IF(MAX(LEN(B1604),LEN(C1604))=0,"",MAX(LEN(B1604),LEN(C1604)))</f>
        <v>17</v>
      </c>
    </row>
    <row r="1605" spans="1:40" x14ac:dyDescent="0.25">
      <c r="A1605" s="10" t="str">
        <f>N1605&amp;Q1605&amp;R1605&amp;S1605</f>
        <v>Dance15C</v>
      </c>
      <c r="B1605" s="35" t="s">
        <v>1983</v>
      </c>
      <c r="C1605" s="35" t="s">
        <v>1982</v>
      </c>
      <c r="D1605" s="35" t="s">
        <v>672</v>
      </c>
      <c r="E1605" s="35" t="s">
        <v>682</v>
      </c>
      <c r="F1605" s="15"/>
      <c r="G1605" s="15"/>
      <c r="H1605" s="15"/>
      <c r="I1605" s="15"/>
      <c r="J1605" s="15"/>
      <c r="K1605" s="14"/>
      <c r="L1605" s="15">
        <v>1996</v>
      </c>
      <c r="M1605" s="10"/>
      <c r="N1605" s="40" t="s">
        <v>1436</v>
      </c>
      <c r="O1605" s="10"/>
      <c r="P1605" s="15">
        <v>47</v>
      </c>
      <c r="Q1605" s="15">
        <v>1</v>
      </c>
      <c r="R1605" s="15">
        <v>5</v>
      </c>
      <c r="S1605" s="35" t="s">
        <v>89</v>
      </c>
      <c r="U1605" s="76" t="s">
        <v>3074</v>
      </c>
      <c r="V1605" s="76" t="str">
        <f>IF(B1605="","",B1605)</f>
        <v>Tori Amos</v>
      </c>
      <c r="W1605" s="76" t="s">
        <v>3075</v>
      </c>
      <c r="X1605" s="76" t="str">
        <f>IF(C1605="","",C1605)</f>
        <v>Professional Widow</v>
      </c>
      <c r="Y1605" s="77" t="s">
        <v>3077</v>
      </c>
      <c r="Z1605" s="76">
        <f>IF(L1605="","",L1605)</f>
        <v>1996</v>
      </c>
      <c r="AA1605" s="76" t="s">
        <v>3076</v>
      </c>
      <c r="AB1605" s="76" t="str">
        <f>_xlfn.CONCAT(U1605:AA1605)</f>
        <v>&lt;table class="questions" width="290"&gt;&lt;tr&gt;&lt;td height="50"&gt;&lt;div align="center"&gt;2 Points &lt;/div&gt;&lt;/td&gt;&lt;/tr&gt;&lt;tr&gt;&lt;td height="30"&gt;&lt;div align="center"&gt;Tori Amos&lt;/div&gt;&lt;/td&gt;&lt;/tr&gt;&lt;tr&gt;&lt;td height="30"&gt;&lt;div align="center"&gt;Professional Widow&lt;/div&gt;&lt;/td&gt;&lt;/tr&gt;&lt;tr&gt;&lt;td height="30"&gt;&lt;div align="center"&gt;&lt;/div&gt;&lt;/td&gt;&lt;/tr&gt;&lt;tr&gt;&lt;td height="30"&gt;&lt;div align="center"&gt;1996&lt;/div&gt;&lt;/td&gt;&lt;/tr&gt;&lt;/table&gt;</v>
      </c>
      <c r="AC1605" s="50" t="s">
        <v>2615</v>
      </c>
      <c r="AD1605" s="50" t="str">
        <f>IF(A1605="","","Assets/"&amp;N1605&amp;"/"&amp;Q1605&amp;"/"&amp;P1605&amp;".mp3")</f>
        <v>Assets/Dance/1/47.mp3</v>
      </c>
      <c r="AE1605" s="51" t="s">
        <v>2614</v>
      </c>
      <c r="AF1605" s="50" t="str">
        <f>IF(A1605="","","Tune "&amp;66*(Q1605-1)+P1605)</f>
        <v>Tune 47</v>
      </c>
      <c r="AG1605" s="50" t="s">
        <v>2613</v>
      </c>
      <c r="AH1605" s="50" t="str">
        <f>AC1605&amp;AD1605&amp;AE1605&amp;AF1605&amp;AG1605</f>
        <v>&lt;li&gt;&lt;a href="Assets/Dance/1/47.mp3"&gt;Tune 47&lt;/a&gt;&lt;/li&gt;</v>
      </c>
      <c r="AI1605" s="53" t="s">
        <v>2616</v>
      </c>
      <c r="AJ1605" s="53">
        <f>IF(A1605="","",66*(Q1605-1)+P1605)</f>
        <v>47</v>
      </c>
      <c r="AK1605" s="53" t="s">
        <v>2617</v>
      </c>
      <c r="AL1605" s="53" t="str">
        <f>IF(A1605="","",B1605&amp;"&lt;/td&gt;&lt;td&gt;"&amp;C1605&amp;"&lt;/td&gt;&lt;/tr&gt;")</f>
        <v>Tori Amos&lt;/td&gt;&lt;td&gt;Professional Widow&lt;/td&gt;&lt;/tr&gt;</v>
      </c>
      <c r="AM1605" s="53" t="str">
        <f>AI1605&amp;AJ1605&amp;AK1605&amp;AL1605</f>
        <v>&lt;tr&gt;&lt;td align="left"&gt;47&lt;/td&gt;&lt;td align="left"&gt;Tori Amos&lt;/td&gt;&lt;td&gt;Professional Widow&lt;/td&gt;&lt;/tr&gt;</v>
      </c>
      <c r="AN1605" s="64">
        <f>IF(MAX(LEN(B1605),LEN(C1605))=0,"",MAX(LEN(B1605),LEN(C1605)))</f>
        <v>18</v>
      </c>
    </row>
    <row r="1606" spans="1:40" x14ac:dyDescent="0.25">
      <c r="A1606" s="10" t="str">
        <f>N1606&amp;Q1606&amp;R1606&amp;S1606</f>
        <v>Dance16I</v>
      </c>
      <c r="B1606" s="15" t="s">
        <v>1983</v>
      </c>
      <c r="C1606" s="15" t="s">
        <v>1982</v>
      </c>
      <c r="D1606" s="15"/>
      <c r="E1606" s="15"/>
      <c r="F1606" s="15"/>
      <c r="G1606" s="15"/>
      <c r="H1606" s="15"/>
      <c r="I1606" s="15"/>
      <c r="J1606" s="15"/>
      <c r="K1606" s="14"/>
      <c r="L1606" s="15">
        <v>1996</v>
      </c>
      <c r="M1606" s="10"/>
      <c r="N1606" s="40" t="s">
        <v>1436</v>
      </c>
      <c r="O1606" s="10"/>
      <c r="P1606" s="15">
        <v>64</v>
      </c>
      <c r="Q1606" s="15">
        <v>1</v>
      </c>
      <c r="R1606" s="15">
        <v>6</v>
      </c>
      <c r="S1606" s="15" t="s">
        <v>1070</v>
      </c>
      <c r="U1606" s="76" t="s">
        <v>3074</v>
      </c>
      <c r="V1606" s="76" t="str">
        <f>IF(B1606="","",B1606)</f>
        <v>Tori Amos</v>
      </c>
      <c r="W1606" s="76" t="s">
        <v>3075</v>
      </c>
      <c r="X1606" s="76" t="str">
        <f>IF(C1606="","",C1606)</f>
        <v>Professional Widow</v>
      </c>
      <c r="Y1606" s="77" t="s">
        <v>3077</v>
      </c>
      <c r="Z1606" s="76">
        <f>IF(L1606="","",L1606)</f>
        <v>1996</v>
      </c>
      <c r="AA1606" s="76" t="s">
        <v>3076</v>
      </c>
      <c r="AB1606" s="76" t="str">
        <f>_xlfn.CONCAT(U1606:AA1606)</f>
        <v>&lt;table class="questions" width="290"&gt;&lt;tr&gt;&lt;td height="50"&gt;&lt;div align="center"&gt;2 Points &lt;/div&gt;&lt;/td&gt;&lt;/tr&gt;&lt;tr&gt;&lt;td height="30"&gt;&lt;div align="center"&gt;Tori Amos&lt;/div&gt;&lt;/td&gt;&lt;/tr&gt;&lt;tr&gt;&lt;td height="30"&gt;&lt;div align="center"&gt;Professional Widow&lt;/div&gt;&lt;/td&gt;&lt;/tr&gt;&lt;tr&gt;&lt;td height="30"&gt;&lt;div align="center"&gt;&lt;/div&gt;&lt;/td&gt;&lt;/tr&gt;&lt;tr&gt;&lt;td height="30"&gt;&lt;div align="center"&gt;1996&lt;/div&gt;&lt;/td&gt;&lt;/tr&gt;&lt;/table&gt;</v>
      </c>
      <c r="AC1606" s="50" t="s">
        <v>2615</v>
      </c>
      <c r="AD1606" s="50" t="str">
        <f>IF(A1606="","","Assets/"&amp;N1606&amp;"/"&amp;Q1606&amp;"/"&amp;P1606&amp;".mp3")</f>
        <v>Assets/Dance/1/64.mp3</v>
      </c>
      <c r="AE1606" s="51" t="s">
        <v>2614</v>
      </c>
      <c r="AF1606" s="50" t="str">
        <f>IF(A1606="","","Tune "&amp;66*(Q1606-1)+P1606)</f>
        <v>Tune 64</v>
      </c>
      <c r="AG1606" s="50" t="s">
        <v>2613</v>
      </c>
      <c r="AH1606" s="50" t="str">
        <f>AC1606&amp;AD1606&amp;AE1606&amp;AF1606&amp;AG1606</f>
        <v>&lt;li&gt;&lt;a href="Assets/Dance/1/64.mp3"&gt;Tune 64&lt;/a&gt;&lt;/li&gt;</v>
      </c>
      <c r="AI1606" s="53" t="s">
        <v>2616</v>
      </c>
      <c r="AJ1606" s="53">
        <f>IF(A1606="","",66*(Q1606-1)+P1606)</f>
        <v>64</v>
      </c>
      <c r="AK1606" s="53" t="s">
        <v>2617</v>
      </c>
      <c r="AL1606" s="53" t="str">
        <f>IF(A1606="","",B1606&amp;"&lt;/td&gt;&lt;td&gt;"&amp;C1606&amp;"&lt;/td&gt;&lt;/tr&gt;")</f>
        <v>Tori Amos&lt;/td&gt;&lt;td&gt;Professional Widow&lt;/td&gt;&lt;/tr&gt;</v>
      </c>
      <c r="AM1606" s="53" t="str">
        <f>AI1606&amp;AJ1606&amp;AK1606&amp;AL1606</f>
        <v>&lt;tr&gt;&lt;td align="left"&gt;64&lt;/td&gt;&lt;td align="left"&gt;Tori Amos&lt;/td&gt;&lt;td&gt;Professional Widow&lt;/td&gt;&lt;/tr&gt;</v>
      </c>
      <c r="AN1606" s="64">
        <f>IF(MAX(LEN(B1606),LEN(C1606))=0,"",MAX(LEN(B1606),LEN(C1606)))</f>
        <v>18</v>
      </c>
    </row>
    <row r="1607" spans="1:40" x14ac:dyDescent="0.25">
      <c r="A1607" s="10" t="str">
        <f>N1607&amp;Q1607&amp;R1607&amp;S1607</f>
        <v>2010-201435B</v>
      </c>
      <c r="B1607" s="35" t="s">
        <v>1856</v>
      </c>
      <c r="C1607" s="35" t="s">
        <v>1857</v>
      </c>
      <c r="D1607" s="35" t="s">
        <v>672</v>
      </c>
      <c r="E1607" s="35" t="s">
        <v>682</v>
      </c>
      <c r="F1607" s="15"/>
      <c r="G1607" s="15"/>
      <c r="H1607" s="15"/>
      <c r="I1607" s="15"/>
      <c r="J1607" s="15"/>
      <c r="K1607" s="14"/>
      <c r="L1607" s="15">
        <v>2014</v>
      </c>
      <c r="M1607" s="10"/>
      <c r="N1607" s="3" t="s">
        <v>2622</v>
      </c>
      <c r="O1607" s="10"/>
      <c r="P1607" s="15">
        <v>46</v>
      </c>
      <c r="Q1607" s="15">
        <v>3</v>
      </c>
      <c r="R1607" s="15">
        <v>5</v>
      </c>
      <c r="S1607" s="35" t="s">
        <v>85</v>
      </c>
      <c r="U1607" s="76" t="s">
        <v>3074</v>
      </c>
      <c r="V1607" s="76" t="str">
        <f>IF(B1607="","",B1607)</f>
        <v>Lost Frequencies</v>
      </c>
      <c r="W1607" s="76" t="s">
        <v>3075</v>
      </c>
      <c r="X1607" s="76" t="str">
        <f>IF(C1607="","",C1607)</f>
        <v>Are You With Me</v>
      </c>
      <c r="Y1607" s="77" t="s">
        <v>3077</v>
      </c>
      <c r="Z1607" s="76">
        <f>IF(L1607="","",L1607)</f>
        <v>2014</v>
      </c>
      <c r="AA1607" s="76" t="s">
        <v>3076</v>
      </c>
      <c r="AB1607" s="76" t="str">
        <f>_xlfn.CONCAT(U1607:AA1607)</f>
        <v>&lt;table class="questions" width="290"&gt;&lt;tr&gt;&lt;td height="50"&gt;&lt;div align="center"&gt;2 Points &lt;/div&gt;&lt;/td&gt;&lt;/tr&gt;&lt;tr&gt;&lt;td height="30"&gt;&lt;div align="center"&gt;Lost Frequencies&lt;/div&gt;&lt;/td&gt;&lt;/tr&gt;&lt;tr&gt;&lt;td height="30"&gt;&lt;div align="center"&gt;Are You With Me&lt;/div&gt;&lt;/td&gt;&lt;/tr&gt;&lt;tr&gt;&lt;td height="30"&gt;&lt;div align="center"&gt;&lt;/div&gt;&lt;/td&gt;&lt;/tr&gt;&lt;tr&gt;&lt;td height="30"&gt;&lt;div align="center"&gt;2014&lt;/div&gt;&lt;/td&gt;&lt;/tr&gt;&lt;/table&gt;</v>
      </c>
      <c r="AC1607" s="50" t="s">
        <v>2615</v>
      </c>
      <c r="AD1607" s="50" t="str">
        <f>IF(A1607="","","Assets/"&amp;N1607&amp;"/"&amp;Q1607&amp;"/"&amp;P1607&amp;".mp3")</f>
        <v>Assets/2010-2014/3/46.mp3</v>
      </c>
      <c r="AE1607" s="51" t="s">
        <v>2614</v>
      </c>
      <c r="AF1607" s="50" t="str">
        <f>IF(A1607="","","Tune "&amp;66*(Q1607-1)+P1607)</f>
        <v>Tune 178</v>
      </c>
      <c r="AG1607" s="50" t="s">
        <v>2613</v>
      </c>
      <c r="AH1607" s="50" t="str">
        <f>AC1607&amp;AD1607&amp;AE1607&amp;AF1607&amp;AG1607</f>
        <v>&lt;li&gt;&lt;a href="Assets/2010-2014/3/46.mp3"&gt;Tune 178&lt;/a&gt;&lt;/li&gt;</v>
      </c>
      <c r="AI1607" s="53" t="s">
        <v>2616</v>
      </c>
      <c r="AJ1607" s="53">
        <f>IF(A1607="","",66*(Q1607-1)+P1607)</f>
        <v>178</v>
      </c>
      <c r="AK1607" s="53" t="s">
        <v>2617</v>
      </c>
      <c r="AL1607" s="53" t="str">
        <f>IF(A1607="","",B1607&amp;"&lt;/td&gt;&lt;td&gt;"&amp;C1607&amp;"&lt;/td&gt;&lt;/tr&gt;")</f>
        <v>Lost Frequencies&lt;/td&gt;&lt;td&gt;Are You With Me&lt;/td&gt;&lt;/tr&gt;</v>
      </c>
      <c r="AM1607" s="53" t="str">
        <f>AI1607&amp;AJ1607&amp;AK1607&amp;AL1607</f>
        <v>&lt;tr&gt;&lt;td align="left"&gt;178&lt;/td&gt;&lt;td align="left"&gt;Lost Frequencies&lt;/td&gt;&lt;td&gt;Are You With Me&lt;/td&gt;&lt;/tr&gt;</v>
      </c>
      <c r="AN1607" s="64">
        <f>IF(MAX(LEN(B1607),LEN(C1607))=0,"",MAX(LEN(B1607),LEN(C1607)))</f>
        <v>16</v>
      </c>
    </row>
    <row r="1608" spans="1:40" x14ac:dyDescent="0.25">
      <c r="A1608" s="10" t="str">
        <f>N1608&amp;Q1608&amp;R1608&amp;S1608</f>
        <v>Film26F</v>
      </c>
      <c r="B1608" s="35" t="s">
        <v>2403</v>
      </c>
      <c r="C1608" s="15"/>
      <c r="D1608" s="15"/>
      <c r="E1608" s="15"/>
      <c r="F1608" s="15"/>
      <c r="G1608" s="15"/>
      <c r="H1608" s="15"/>
      <c r="I1608" s="15"/>
      <c r="J1608" s="15"/>
      <c r="K1608" s="14"/>
      <c r="L1608" s="15"/>
      <c r="M1608" s="10"/>
      <c r="N1608" s="4" t="s">
        <v>698</v>
      </c>
      <c r="O1608" s="10"/>
      <c r="P1608" s="15">
        <v>61</v>
      </c>
      <c r="Q1608" s="15">
        <v>2</v>
      </c>
      <c r="R1608" s="15">
        <v>6</v>
      </c>
      <c r="S1608" s="35" t="s">
        <v>88</v>
      </c>
      <c r="U1608" s="76" t="s">
        <v>3074</v>
      </c>
      <c r="V1608" s="76" t="str">
        <f>IF(B1608="","",B1608)</f>
        <v>Keeping Up with the Jones's</v>
      </c>
      <c r="W1608" s="76" t="s">
        <v>3075</v>
      </c>
      <c r="X1608" s="76" t="str">
        <f>IF(C1608="","",C1608)</f>
        <v/>
      </c>
      <c r="Y1608" s="77" t="s">
        <v>3077</v>
      </c>
      <c r="Z1608" s="76" t="str">
        <f>IF(L1608="","",L1608)</f>
        <v/>
      </c>
      <c r="AA1608" s="76" t="s">
        <v>3076</v>
      </c>
      <c r="AB1608" s="76" t="str">
        <f>_xlfn.CONCAT(U1608:AA1608)</f>
        <v>&lt;table class="questions" width="290"&gt;&lt;tr&gt;&lt;td height="50"&gt;&lt;div align="center"&gt;2 Points &lt;/div&gt;&lt;/td&gt;&lt;/tr&gt;&lt;tr&gt;&lt;td height="30"&gt;&lt;div align="center"&gt;Keeping Up with the Jones's&lt;/div&gt;&lt;/td&gt;&lt;/tr&gt;&lt;tr&gt;&lt;td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08" s="50" t="s">
        <v>2615</v>
      </c>
      <c r="AD1608" s="50" t="str">
        <f>IF(A1608="","","Assets/"&amp;N1608&amp;"/"&amp;Q1608&amp;"/"&amp;P1608&amp;".mp3")</f>
        <v>Assets/Film/2/61.mp3</v>
      </c>
      <c r="AE1608" s="51" t="s">
        <v>2614</v>
      </c>
      <c r="AF1608" s="50" t="str">
        <f>IF(A1608="","","Tune "&amp;66*(Q1608-1)+P1608)</f>
        <v>Tune 127</v>
      </c>
      <c r="AG1608" s="50" t="s">
        <v>2613</v>
      </c>
      <c r="AH1608" s="50" t="str">
        <f>AC1608&amp;AD1608&amp;AE1608&amp;AF1608&amp;AG1608</f>
        <v>&lt;li&gt;&lt;a href="Assets/Film/2/61.mp3"&gt;Tune 127&lt;/a&gt;&lt;/li&gt;</v>
      </c>
      <c r="AI1608" s="53" t="s">
        <v>2616</v>
      </c>
      <c r="AJ1608" s="53">
        <f>IF(A1608="","",66*(Q1608-1)+P1608)</f>
        <v>127</v>
      </c>
      <c r="AK1608" s="53" t="s">
        <v>2617</v>
      </c>
      <c r="AL1608" s="53" t="str">
        <f>IF(A1608="","",B1608&amp;"&lt;/td&gt;&lt;td&gt;"&amp;C1608&amp;"&lt;/td&gt;&lt;/tr&gt;")</f>
        <v>Keeping Up with the Jones's&lt;/td&gt;&lt;td&gt;&lt;/td&gt;&lt;/tr&gt;</v>
      </c>
      <c r="AM1608" s="53" t="str">
        <f>AI1608&amp;AJ1608&amp;AK1608&amp;AL1608</f>
        <v>&lt;tr&gt;&lt;td align="left"&gt;127&lt;/td&gt;&lt;td align="left"&gt;Keeping Up with the Jones's&lt;/td&gt;&lt;td&gt;&lt;/td&gt;&lt;/tr&gt;</v>
      </c>
      <c r="AN1608" s="64">
        <f>IF(MAX(LEN(B1608),LEN(C1608))=0,"",MAX(LEN(B1608),LEN(C1608)))</f>
        <v>27</v>
      </c>
    </row>
    <row r="1609" spans="1:40" x14ac:dyDescent="0.25">
      <c r="A1609" s="10" t="str">
        <f>N1609&amp;Q1609&amp;R1609&amp;S1609</f>
        <v>Film26G</v>
      </c>
      <c r="B1609" s="35" t="s">
        <v>563</v>
      </c>
      <c r="C1609" s="15"/>
      <c r="D1609" s="15"/>
      <c r="E1609" s="15"/>
      <c r="F1609" s="15"/>
      <c r="G1609" s="15"/>
      <c r="H1609" s="15"/>
      <c r="I1609" s="15"/>
      <c r="J1609" s="15"/>
      <c r="K1609" s="14"/>
      <c r="L1609" s="15"/>
      <c r="M1609" s="10"/>
      <c r="N1609" s="4" t="s">
        <v>698</v>
      </c>
      <c r="O1609" s="10"/>
      <c r="P1609" s="15">
        <v>62</v>
      </c>
      <c r="Q1609" s="15">
        <v>2</v>
      </c>
      <c r="R1609" s="15">
        <v>6</v>
      </c>
      <c r="S1609" s="35" t="s">
        <v>1068</v>
      </c>
      <c r="U1609" s="76" t="s">
        <v>3074</v>
      </c>
      <c r="V1609" s="76" t="str">
        <f>IF(B1609="","",B1609)</f>
        <v>Pulp Fiction</v>
      </c>
      <c r="W1609" s="76" t="s">
        <v>3075</v>
      </c>
      <c r="X1609" s="76" t="str">
        <f>IF(C1609="","",C1609)</f>
        <v/>
      </c>
      <c r="Y1609" s="77" t="s">
        <v>3077</v>
      </c>
      <c r="Z1609" s="76" t="str">
        <f>IF(L1609="","",L1609)</f>
        <v/>
      </c>
      <c r="AA1609" s="76" t="s">
        <v>3076</v>
      </c>
      <c r="AB1609" s="76" t="str">
        <f>_xlfn.CONCAT(U1609:AA1609)</f>
        <v>&lt;table class="questions" width="290"&gt;&lt;tr&gt;&lt;td height="50"&gt;&lt;div align="center"&gt;2 Points &lt;/div&gt;&lt;/td&gt;&lt;/tr&gt;&lt;tr&gt;&lt;td height="30"&gt;&lt;div align="center"&gt;Pulp Fiction&lt;/div&gt;&lt;/td&gt;&lt;/tr&gt;&lt;tr&gt;&lt;td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09" s="50" t="s">
        <v>2615</v>
      </c>
      <c r="AD1609" s="50" t="str">
        <f>IF(A1609="","","Assets/"&amp;N1609&amp;"/"&amp;Q1609&amp;"/"&amp;P1609&amp;".mp3")</f>
        <v>Assets/Film/2/62.mp3</v>
      </c>
      <c r="AE1609" s="51" t="s">
        <v>2614</v>
      </c>
      <c r="AF1609" s="50" t="str">
        <f>IF(A1609="","","Tune "&amp;66*(Q1609-1)+P1609)</f>
        <v>Tune 128</v>
      </c>
      <c r="AG1609" s="50" t="s">
        <v>2613</v>
      </c>
      <c r="AH1609" s="50" t="str">
        <f>AC1609&amp;AD1609&amp;AE1609&amp;AF1609&amp;AG1609</f>
        <v>&lt;li&gt;&lt;a href="Assets/Film/2/62.mp3"&gt;Tune 128&lt;/a&gt;&lt;/li&gt;</v>
      </c>
      <c r="AI1609" s="53" t="s">
        <v>2616</v>
      </c>
      <c r="AJ1609" s="53">
        <f>IF(A1609="","",66*(Q1609-1)+P1609)</f>
        <v>128</v>
      </c>
      <c r="AK1609" s="53" t="s">
        <v>2617</v>
      </c>
      <c r="AL1609" s="53" t="str">
        <f>IF(A1609="","",B1609&amp;"&lt;/td&gt;&lt;td&gt;"&amp;C1609&amp;"&lt;/td&gt;&lt;/tr&gt;")</f>
        <v>Pulp Fiction&lt;/td&gt;&lt;td&gt;&lt;/td&gt;&lt;/tr&gt;</v>
      </c>
      <c r="AM1609" s="53" t="str">
        <f>AI1609&amp;AJ1609&amp;AK1609&amp;AL1609</f>
        <v>&lt;tr&gt;&lt;td align="left"&gt;128&lt;/td&gt;&lt;td align="left"&gt;Pulp Fiction&lt;/td&gt;&lt;td&gt;&lt;/td&gt;&lt;/tr&gt;</v>
      </c>
      <c r="AN1609" s="64">
        <f>IF(MAX(LEN(B1609),LEN(C1609))=0,"",MAX(LEN(B1609),LEN(C1609)))</f>
        <v>12</v>
      </c>
    </row>
    <row r="1610" spans="1:40" x14ac:dyDescent="0.25">
      <c r="A1610" s="10" t="str">
        <f>N1610&amp;Q1610&amp;R1610&amp;S1610</f>
        <v>Disney16D</v>
      </c>
      <c r="B1610" s="15" t="s">
        <v>1353</v>
      </c>
      <c r="C1610" s="60" t="s">
        <v>2959</v>
      </c>
      <c r="D1610" s="15"/>
      <c r="E1610" s="15"/>
      <c r="F1610" s="15"/>
      <c r="G1610" s="15"/>
      <c r="H1610" s="15"/>
      <c r="I1610" s="15"/>
      <c r="J1610" s="15"/>
      <c r="K1610" s="14"/>
      <c r="L1610" s="15">
        <v>1941</v>
      </c>
      <c r="M1610" s="10"/>
      <c r="N1610" s="32" t="s">
        <v>904</v>
      </c>
      <c r="O1610" s="10"/>
      <c r="P1610" s="15">
        <v>59</v>
      </c>
      <c r="Q1610" s="15">
        <v>1</v>
      </c>
      <c r="R1610" s="15">
        <v>6</v>
      </c>
      <c r="S1610" s="60" t="s">
        <v>86</v>
      </c>
      <c r="U1610" s="76" t="s">
        <v>3074</v>
      </c>
      <c r="V1610" s="76" t="str">
        <f>IF(B1610="","",B1610)</f>
        <v>Dumbo</v>
      </c>
      <c r="W1610" s="76" t="s">
        <v>3075</v>
      </c>
      <c r="X1610" s="76" t="str">
        <f>IF(C1610="","",C1610)</f>
        <v>When I see an Elephant Fly</v>
      </c>
      <c r="Y1610" s="77" t="s">
        <v>3077</v>
      </c>
      <c r="Z1610" s="76">
        <f>IF(L1610="","",L1610)</f>
        <v>1941</v>
      </c>
      <c r="AA1610" s="76" t="s">
        <v>3076</v>
      </c>
      <c r="AB1610" s="76" t="str">
        <f>_xlfn.CONCAT(U1610:AA1610)</f>
        <v>&lt;table class="questions" width="290"&gt;&lt;tr&gt;&lt;td height="50"&gt;&lt;div align="center"&gt;2 Points &lt;/div&gt;&lt;/td&gt;&lt;/tr&gt;&lt;tr&gt;&lt;td height="30"&gt;&lt;div align="center"&gt;Dumbo&lt;/div&gt;&lt;/td&gt;&lt;/tr&gt;&lt;tr&gt;&lt;td height="30"&gt;&lt;div align="center"&gt;When I see an Elephant Fly&lt;/div&gt;&lt;/td&gt;&lt;/tr&gt;&lt;tr&gt;&lt;td height="30"&gt;&lt;div align="center"&gt;&lt;/div&gt;&lt;/td&gt;&lt;/tr&gt;&lt;tr&gt;&lt;td height="30"&gt;&lt;div align="center"&gt;1941&lt;/div&gt;&lt;/td&gt;&lt;/tr&gt;&lt;/table&gt;</v>
      </c>
      <c r="AC1610" s="50" t="s">
        <v>2615</v>
      </c>
      <c r="AD1610" s="50" t="str">
        <f>IF(A1610="","","Assets/"&amp;N1610&amp;"/"&amp;Q1610&amp;"/"&amp;P1610&amp;".mp3")</f>
        <v>Assets/Disney/1/59.mp3</v>
      </c>
      <c r="AE1610" s="51" t="s">
        <v>2614</v>
      </c>
      <c r="AF1610" s="50" t="str">
        <f>IF(A1610="","","Tune "&amp;66*(Q1610-1)+P1610)</f>
        <v>Tune 59</v>
      </c>
      <c r="AG1610" s="50" t="s">
        <v>2613</v>
      </c>
      <c r="AH1610" s="50" t="str">
        <f>AC1610&amp;AD1610&amp;AE1610&amp;AF1610&amp;AG1610</f>
        <v>&lt;li&gt;&lt;a href="Assets/Disney/1/59.mp3"&gt;Tune 59&lt;/a&gt;&lt;/li&gt;</v>
      </c>
      <c r="AI1610" s="53" t="s">
        <v>2616</v>
      </c>
      <c r="AJ1610" s="53">
        <f>IF(A1610="","",66*(Q1610-1)+P1610)</f>
        <v>59</v>
      </c>
      <c r="AK1610" s="53" t="s">
        <v>2617</v>
      </c>
      <c r="AL1610" s="53" t="str">
        <f>IF(A1610="","",B1610&amp;"&lt;/td&gt;&lt;td&gt;"&amp;C1610&amp;"&lt;/td&gt;&lt;/tr&gt;")</f>
        <v>Dumbo&lt;/td&gt;&lt;td&gt;When I see an Elephant Fly&lt;/td&gt;&lt;/tr&gt;</v>
      </c>
      <c r="AM1610" s="53" t="str">
        <f>AI1610&amp;AJ1610&amp;AK1610&amp;AL1610</f>
        <v>&lt;tr&gt;&lt;td align="left"&gt;59&lt;/td&gt;&lt;td align="left"&gt;Dumbo&lt;/td&gt;&lt;td&gt;When I see an Elephant Fly&lt;/td&gt;&lt;/tr&gt;</v>
      </c>
      <c r="AN1610" s="64">
        <f>IF(MAX(LEN(B1610),LEN(C1610))=0,"",MAX(LEN(B1610),LEN(C1610)))</f>
        <v>26</v>
      </c>
    </row>
    <row r="1611" spans="1:40" x14ac:dyDescent="0.25">
      <c r="A1611" s="10" t="str">
        <f>N1611&amp;Q1611&amp;R1611&amp;S1611</f>
        <v>2010-201435C</v>
      </c>
      <c r="B1611" s="35" t="s">
        <v>1762</v>
      </c>
      <c r="C1611" s="35" t="s">
        <v>1879</v>
      </c>
      <c r="D1611" s="35" t="s">
        <v>672</v>
      </c>
      <c r="E1611" s="35" t="s">
        <v>682</v>
      </c>
      <c r="F1611" s="15"/>
      <c r="G1611" s="15"/>
      <c r="H1611" s="15"/>
      <c r="I1611" s="15"/>
      <c r="J1611" s="15"/>
      <c r="K1611" s="14"/>
      <c r="L1611" s="15">
        <v>2014</v>
      </c>
      <c r="M1611" s="10"/>
      <c r="N1611" s="3" t="s">
        <v>2622</v>
      </c>
      <c r="O1611" s="10"/>
      <c r="P1611" s="15">
        <v>47</v>
      </c>
      <c r="Q1611" s="15">
        <v>3</v>
      </c>
      <c r="R1611" s="15">
        <v>5</v>
      </c>
      <c r="S1611" s="35" t="s">
        <v>89</v>
      </c>
      <c r="U1611" s="76" t="s">
        <v>3074</v>
      </c>
      <c r="V1611" s="76" t="str">
        <f>IF(B1611="","",B1611)</f>
        <v>Galantis</v>
      </c>
      <c r="W1611" s="76" t="s">
        <v>3075</v>
      </c>
      <c r="X1611" s="76" t="str">
        <f>IF(C1611="","",C1611)</f>
        <v>Runaway (U and I)</v>
      </c>
      <c r="Y1611" s="77" t="s">
        <v>3077</v>
      </c>
      <c r="Z1611" s="76">
        <f>IF(L1611="","",L1611)</f>
        <v>2014</v>
      </c>
      <c r="AA1611" s="76" t="s">
        <v>3076</v>
      </c>
      <c r="AB1611" s="76" t="str">
        <f>_xlfn.CONCAT(U1611:AA1611)</f>
        <v>&lt;table class="questions" width="290"&gt;&lt;tr&gt;&lt;td height="50"&gt;&lt;div align="center"&gt;2 Points &lt;/div&gt;&lt;/td&gt;&lt;/tr&gt;&lt;tr&gt;&lt;td height="30"&gt;&lt;div align="center"&gt;Galantis&lt;/div&gt;&lt;/td&gt;&lt;/tr&gt;&lt;tr&gt;&lt;td height="30"&gt;&lt;div align="center"&gt;Runaway (U and I)&lt;/div&gt;&lt;/td&gt;&lt;/tr&gt;&lt;tr&gt;&lt;td height="30"&gt;&lt;div align="center"&gt;&lt;/div&gt;&lt;/td&gt;&lt;/tr&gt;&lt;tr&gt;&lt;td height="30"&gt;&lt;div align="center"&gt;2014&lt;/div&gt;&lt;/td&gt;&lt;/tr&gt;&lt;/table&gt;</v>
      </c>
      <c r="AC1611" s="50" t="s">
        <v>2615</v>
      </c>
      <c r="AD1611" s="50" t="str">
        <f>IF(A1611="","","Assets/"&amp;N1611&amp;"/"&amp;Q1611&amp;"/"&amp;P1611&amp;".mp3")</f>
        <v>Assets/2010-2014/3/47.mp3</v>
      </c>
      <c r="AE1611" s="51" t="s">
        <v>2614</v>
      </c>
      <c r="AF1611" s="50" t="str">
        <f>IF(A1611="","","Tune "&amp;66*(Q1611-1)+P1611)</f>
        <v>Tune 179</v>
      </c>
      <c r="AG1611" s="50" t="s">
        <v>2613</v>
      </c>
      <c r="AH1611" s="50" t="str">
        <f>AC1611&amp;AD1611&amp;AE1611&amp;AF1611&amp;AG1611</f>
        <v>&lt;li&gt;&lt;a href="Assets/2010-2014/3/47.mp3"&gt;Tune 179&lt;/a&gt;&lt;/li&gt;</v>
      </c>
      <c r="AI1611" s="53" t="s">
        <v>2616</v>
      </c>
      <c r="AJ1611" s="53">
        <f>IF(A1611="","",66*(Q1611-1)+P1611)</f>
        <v>179</v>
      </c>
      <c r="AK1611" s="53" t="s">
        <v>2617</v>
      </c>
      <c r="AL1611" s="53" t="str">
        <f>IF(A1611="","",B1611&amp;"&lt;/td&gt;&lt;td&gt;"&amp;C1611&amp;"&lt;/td&gt;&lt;/tr&gt;")</f>
        <v>Galantis&lt;/td&gt;&lt;td&gt;Runaway (U and I)&lt;/td&gt;&lt;/tr&gt;</v>
      </c>
      <c r="AM1611" s="53" t="str">
        <f>AI1611&amp;AJ1611&amp;AK1611&amp;AL1611</f>
        <v>&lt;tr&gt;&lt;td align="left"&gt;179&lt;/td&gt;&lt;td align="left"&gt;Galantis&lt;/td&gt;&lt;td&gt;Runaway (U and I)&lt;/td&gt;&lt;/tr&gt;</v>
      </c>
      <c r="AN1611" s="64">
        <f>IF(MAX(LEN(B1611),LEN(C1611))=0,"",MAX(LEN(B1611),LEN(C1611)))</f>
        <v>17</v>
      </c>
    </row>
    <row r="1612" spans="1:40" x14ac:dyDescent="0.25">
      <c r="A1612" s="10" t="str">
        <f>N1612&amp;Q1612&amp;R1612&amp;S1612</f>
        <v>196021I</v>
      </c>
      <c r="B1612" s="15" t="s">
        <v>1811</v>
      </c>
      <c r="C1612" s="15" t="s">
        <v>2837</v>
      </c>
      <c r="D1612" s="15"/>
      <c r="E1612" s="15"/>
      <c r="F1612" s="15"/>
      <c r="G1612" s="15"/>
      <c r="H1612" s="15"/>
      <c r="I1612" s="15"/>
      <c r="J1612" s="15"/>
      <c r="K1612" s="14"/>
      <c r="L1612" s="15">
        <v>1966</v>
      </c>
      <c r="M1612" s="10"/>
      <c r="N1612" s="81">
        <v>1960</v>
      </c>
      <c r="O1612" s="10"/>
      <c r="P1612" s="15">
        <v>9</v>
      </c>
      <c r="Q1612" s="15">
        <v>2</v>
      </c>
      <c r="R1612" s="15">
        <v>1</v>
      </c>
      <c r="S1612" s="15" t="s">
        <v>1070</v>
      </c>
      <c r="U1612" s="76" t="s">
        <v>3074</v>
      </c>
      <c r="V1612" s="76" t="str">
        <f>IF(B1612="","",B1612)</f>
        <v>The Kinks</v>
      </c>
      <c r="W1612" s="76" t="s">
        <v>3075</v>
      </c>
      <c r="X1612" s="76" t="str">
        <f>IF(C1612="","",C1612)</f>
        <v>Sunny Afternoon</v>
      </c>
      <c r="Y1612" s="77" t="s">
        <v>3077</v>
      </c>
      <c r="Z1612" s="76">
        <f>IF(L1612="","",L1612)</f>
        <v>1966</v>
      </c>
      <c r="AA1612" s="76" t="s">
        <v>3076</v>
      </c>
      <c r="AB1612" s="76" t="str">
        <f>_xlfn.CONCAT(U1612:AA1612)</f>
        <v>&lt;table class="questions" width="290"&gt;&lt;tr&gt;&lt;td height="50"&gt;&lt;div align="center"&gt;2 Points &lt;/div&gt;&lt;/td&gt;&lt;/tr&gt;&lt;tr&gt;&lt;td height="30"&gt;&lt;div align="center"&gt;The Kinks&lt;/div&gt;&lt;/td&gt;&lt;/tr&gt;&lt;tr&gt;&lt;td height="30"&gt;&lt;div align="center"&gt;Sunny Afternoon&lt;/div&gt;&lt;/td&gt;&lt;/tr&gt;&lt;tr&gt;&lt;td height="30"&gt;&lt;div align="center"&gt;&lt;/div&gt;&lt;/td&gt;&lt;/tr&gt;&lt;tr&gt;&lt;td height="30"&gt;&lt;div align="center"&gt;1966&lt;/div&gt;&lt;/td&gt;&lt;/tr&gt;&lt;/table&gt;</v>
      </c>
      <c r="AC1612" s="50" t="s">
        <v>2615</v>
      </c>
      <c r="AD1612" s="50" t="str">
        <f>IF(A1612="","","Assets/"&amp;N1612&amp;"/"&amp;Q1612&amp;"/"&amp;P1612&amp;".mp3")</f>
        <v>Assets/1960/2/9.mp3</v>
      </c>
      <c r="AE1612" s="51" t="s">
        <v>2614</v>
      </c>
      <c r="AF1612" s="50" t="str">
        <f>IF(A1612="","","Tune "&amp;66*(Q1612-1)+P1612)</f>
        <v>Tune 75</v>
      </c>
      <c r="AG1612" s="50" t="s">
        <v>2613</v>
      </c>
      <c r="AH1612" s="50" t="str">
        <f>AC1612&amp;AD1612&amp;AE1612&amp;AF1612&amp;AG1612</f>
        <v>&lt;li&gt;&lt;a href="Assets/1960/2/9.mp3"&gt;Tune 75&lt;/a&gt;&lt;/li&gt;</v>
      </c>
      <c r="AI1612" s="53" t="s">
        <v>2616</v>
      </c>
      <c r="AJ1612" s="53">
        <f>IF(A1612="","",66*(Q1612-1)+P1612)</f>
        <v>75</v>
      </c>
      <c r="AK1612" s="53" t="s">
        <v>2617</v>
      </c>
      <c r="AL1612" s="53" t="str">
        <f>IF(A1612="","",B1612&amp;"&lt;/td&gt;&lt;td&gt;"&amp;C1612&amp;"&lt;/td&gt;&lt;/tr&gt;")</f>
        <v>The Kinks&lt;/td&gt;&lt;td&gt;Sunny Afternoon&lt;/td&gt;&lt;/tr&gt;</v>
      </c>
      <c r="AM1612" s="53" t="str">
        <f>AI1612&amp;AJ1612&amp;AK1612&amp;AL1612</f>
        <v>&lt;tr&gt;&lt;td align="left"&gt;75&lt;/td&gt;&lt;td align="left"&gt;The Kinks&lt;/td&gt;&lt;td&gt;Sunny Afternoon&lt;/td&gt;&lt;/tr&gt;</v>
      </c>
      <c r="AN1612" s="64">
        <f>IF(MAX(LEN(B1612),LEN(C1612))=0,"",MAX(LEN(B1612),LEN(C1612)))</f>
        <v>15</v>
      </c>
    </row>
    <row r="1613" spans="1:40" x14ac:dyDescent="0.25">
      <c r="A1613" s="10" t="str">
        <f>N1613&amp;Q1613&amp;R1613&amp;S1613</f>
        <v>Hiphop12C</v>
      </c>
      <c r="B1613" s="35" t="s">
        <v>2027</v>
      </c>
      <c r="C1613" s="15" t="s">
        <v>1188</v>
      </c>
      <c r="D1613" s="15"/>
      <c r="E1613" s="15"/>
      <c r="F1613" s="15"/>
      <c r="G1613" s="15"/>
      <c r="H1613" s="15"/>
      <c r="I1613" s="15"/>
      <c r="J1613" s="15"/>
      <c r="K1613" s="14"/>
      <c r="L1613" s="15">
        <v>1995</v>
      </c>
      <c r="M1613" s="10"/>
      <c r="N1613" s="42" t="s">
        <v>2395</v>
      </c>
      <c r="O1613" s="10"/>
      <c r="P1613" s="15">
        <v>14</v>
      </c>
      <c r="Q1613" s="15">
        <v>1</v>
      </c>
      <c r="R1613" s="15">
        <v>2</v>
      </c>
      <c r="S1613" s="35" t="s">
        <v>89</v>
      </c>
      <c r="U1613" s="76" t="s">
        <v>3074</v>
      </c>
      <c r="V1613" s="76" t="str">
        <f>IF(B1613="","",B1613)</f>
        <v>Tupac</v>
      </c>
      <c r="W1613" s="76" t="s">
        <v>3075</v>
      </c>
      <c r="X1613" s="76" t="str">
        <f>IF(C1613="","",C1613)</f>
        <v>California Love</v>
      </c>
      <c r="Y1613" s="77" t="s">
        <v>3077</v>
      </c>
      <c r="Z1613" s="76">
        <f>IF(L1613="","",L1613)</f>
        <v>1995</v>
      </c>
      <c r="AA1613" s="76" t="s">
        <v>3076</v>
      </c>
      <c r="AB1613" s="76" t="str">
        <f>_xlfn.CONCAT(U1613:AA1613)</f>
        <v>&lt;table class="questions" width="290"&gt;&lt;tr&gt;&lt;td height="50"&gt;&lt;div align="center"&gt;2 Points &lt;/div&gt;&lt;/td&gt;&lt;/tr&gt;&lt;tr&gt;&lt;td height="30"&gt;&lt;div align="center"&gt;Tupac&lt;/div&gt;&lt;/td&gt;&lt;/tr&gt;&lt;tr&gt;&lt;td height="30"&gt;&lt;div align="center"&gt;California Love&lt;/div&gt;&lt;/td&gt;&lt;/tr&gt;&lt;tr&gt;&lt;td height="30"&gt;&lt;div align="center"&gt;&lt;/div&gt;&lt;/td&gt;&lt;/tr&gt;&lt;tr&gt;&lt;td height="30"&gt;&lt;div align="center"&gt;1995&lt;/div&gt;&lt;/td&gt;&lt;/tr&gt;&lt;/table&gt;</v>
      </c>
      <c r="AC1613" s="50" t="s">
        <v>2615</v>
      </c>
      <c r="AD1613" s="50" t="str">
        <f>IF(A1613="","","Assets/"&amp;N1613&amp;"/"&amp;Q1613&amp;"/"&amp;P1613&amp;".mp3")</f>
        <v>Assets/Hiphop/1/14.mp3</v>
      </c>
      <c r="AE1613" s="51" t="s">
        <v>2614</v>
      </c>
      <c r="AF1613" s="50" t="str">
        <f>IF(A1613="","","Tune "&amp;66*(Q1613-1)+P1613)</f>
        <v>Tune 14</v>
      </c>
      <c r="AG1613" s="50" t="s">
        <v>2613</v>
      </c>
      <c r="AH1613" s="50" t="str">
        <f>AC1613&amp;AD1613&amp;AE1613&amp;AF1613&amp;AG1613</f>
        <v>&lt;li&gt;&lt;a href="Assets/Hiphop/1/14.mp3"&gt;Tune 14&lt;/a&gt;&lt;/li&gt;</v>
      </c>
      <c r="AI1613" s="53" t="s">
        <v>2616</v>
      </c>
      <c r="AJ1613" s="53">
        <f>IF(A1613="","",66*(Q1613-1)+P1613)</f>
        <v>14</v>
      </c>
      <c r="AK1613" s="53" t="s">
        <v>2617</v>
      </c>
      <c r="AL1613" s="53" t="str">
        <f>IF(A1613="","",B1613&amp;"&lt;/td&gt;&lt;td&gt;"&amp;C1613&amp;"&lt;/td&gt;&lt;/tr&gt;")</f>
        <v>Tupac&lt;/td&gt;&lt;td&gt;California Love&lt;/td&gt;&lt;/tr&gt;</v>
      </c>
      <c r="AM1613" s="53" t="str">
        <f>AI1613&amp;AJ1613&amp;AK1613&amp;AL1613</f>
        <v>&lt;tr&gt;&lt;td align="left"&gt;14&lt;/td&gt;&lt;td align="left"&gt;Tupac&lt;/td&gt;&lt;td&gt;California Love&lt;/td&gt;&lt;/tr&gt;</v>
      </c>
      <c r="AN1613" s="64">
        <f>IF(MAX(LEN(B1613),LEN(C1613))=0,"",MAX(LEN(B1613),LEN(C1613)))</f>
        <v>15</v>
      </c>
    </row>
    <row r="1614" spans="1:40" x14ac:dyDescent="0.25">
      <c r="A1614" s="10" t="str">
        <f>N1614&amp;Q1614&amp;R1614&amp;S1614</f>
        <v>Dance12A</v>
      </c>
      <c r="B1614" s="15" t="s">
        <v>362</v>
      </c>
      <c r="C1614" s="15" t="s">
        <v>887</v>
      </c>
      <c r="D1614" s="15" t="s">
        <v>672</v>
      </c>
      <c r="E1614" s="15" t="s">
        <v>682</v>
      </c>
      <c r="F1614" s="15"/>
      <c r="G1614" s="15"/>
      <c r="H1614" s="15"/>
      <c r="I1614" s="15"/>
      <c r="J1614" s="15"/>
      <c r="K1614" s="14"/>
      <c r="L1614" s="15">
        <v>2006</v>
      </c>
      <c r="M1614" s="10"/>
      <c r="N1614" s="40" t="s">
        <v>1436</v>
      </c>
      <c r="O1614" s="10"/>
      <c r="P1614" s="15">
        <v>12</v>
      </c>
      <c r="Q1614" s="15">
        <v>1</v>
      </c>
      <c r="R1614" s="15">
        <v>2</v>
      </c>
      <c r="S1614" s="15" t="s">
        <v>84</v>
      </c>
      <c r="U1614" s="76" t="s">
        <v>3074</v>
      </c>
      <c r="V1614" s="76" t="str">
        <f>IF(B1614="","",B1614)</f>
        <v>Tweet</v>
      </c>
      <c r="W1614" s="76" t="s">
        <v>3075</v>
      </c>
      <c r="X1614" s="76" t="str">
        <f>IF(C1614="","",C1614)</f>
        <v>Boogie Tonight</v>
      </c>
      <c r="Y1614" s="77" t="s">
        <v>3077</v>
      </c>
      <c r="Z1614" s="76">
        <f>IF(L1614="","",L1614)</f>
        <v>2006</v>
      </c>
      <c r="AA1614" s="76" t="s">
        <v>3076</v>
      </c>
      <c r="AB1614" s="76" t="str">
        <f>_xlfn.CONCAT(U1614:AA1614)</f>
        <v>&lt;table class="questions" width="290"&gt;&lt;tr&gt;&lt;td height="50"&gt;&lt;div align="center"&gt;2 Points &lt;/div&gt;&lt;/td&gt;&lt;/tr&gt;&lt;tr&gt;&lt;td height="30"&gt;&lt;div align="center"&gt;Tweet&lt;/div&gt;&lt;/td&gt;&lt;/tr&gt;&lt;tr&gt;&lt;td height="30"&gt;&lt;div align="center"&gt;Boogie Tonight&lt;/div&gt;&lt;/td&gt;&lt;/tr&gt;&lt;tr&gt;&lt;td height="30"&gt;&lt;div align="center"&gt;&lt;/div&gt;&lt;/td&gt;&lt;/tr&gt;&lt;tr&gt;&lt;td height="30"&gt;&lt;div align="center"&gt;2006&lt;/div&gt;&lt;/td&gt;&lt;/tr&gt;&lt;/table&gt;</v>
      </c>
      <c r="AC1614" s="50" t="s">
        <v>2615</v>
      </c>
      <c r="AD1614" s="50" t="str">
        <f>IF(A1614="","","Assets/"&amp;N1614&amp;"/"&amp;Q1614&amp;"/"&amp;P1614&amp;".mp3")</f>
        <v>Assets/Dance/1/12.mp3</v>
      </c>
      <c r="AE1614" s="51" t="s">
        <v>2614</v>
      </c>
      <c r="AF1614" s="50" t="str">
        <f>IF(A1614="","","Tune "&amp;66*(Q1614-1)+P1614)</f>
        <v>Tune 12</v>
      </c>
      <c r="AG1614" s="50" t="s">
        <v>2613</v>
      </c>
      <c r="AH1614" s="50" t="str">
        <f>AC1614&amp;AD1614&amp;AE1614&amp;AF1614&amp;AG1614</f>
        <v>&lt;li&gt;&lt;a href="Assets/Dance/1/12.mp3"&gt;Tune 12&lt;/a&gt;&lt;/li&gt;</v>
      </c>
      <c r="AI1614" s="53" t="s">
        <v>2616</v>
      </c>
      <c r="AJ1614" s="53">
        <f>IF(A1614="","",66*(Q1614-1)+P1614)</f>
        <v>12</v>
      </c>
      <c r="AK1614" s="53" t="s">
        <v>2617</v>
      </c>
      <c r="AL1614" s="53" t="str">
        <f>IF(A1614="","",B1614&amp;"&lt;/td&gt;&lt;td&gt;"&amp;C1614&amp;"&lt;/td&gt;&lt;/tr&gt;")</f>
        <v>Tweet&lt;/td&gt;&lt;td&gt;Boogie Tonight&lt;/td&gt;&lt;/tr&gt;</v>
      </c>
      <c r="AM1614" s="53" t="str">
        <f>AI1614&amp;AJ1614&amp;AK1614&amp;AL1614</f>
        <v>&lt;tr&gt;&lt;td align="left"&gt;12&lt;/td&gt;&lt;td align="left"&gt;Tweet&lt;/td&gt;&lt;td&gt;Boogie Tonight&lt;/td&gt;&lt;/tr&gt;</v>
      </c>
      <c r="AN1614" s="64">
        <f>IF(MAX(LEN(B1614),LEN(C1614))=0,"",MAX(LEN(B1614),LEN(C1614)))</f>
        <v>14</v>
      </c>
    </row>
    <row r="1615" spans="1:40" x14ac:dyDescent="0.25">
      <c r="A1615" s="10" t="str">
        <f>N1615&amp;Q1615&amp;R1615&amp;S1615</f>
        <v>Film26H</v>
      </c>
      <c r="B1615" s="35" t="s">
        <v>2404</v>
      </c>
      <c r="C1615" s="15"/>
      <c r="D1615" s="15"/>
      <c r="E1615" s="15"/>
      <c r="F1615" s="15"/>
      <c r="G1615" s="15"/>
      <c r="H1615" s="15"/>
      <c r="I1615" s="15"/>
      <c r="J1615" s="15"/>
      <c r="K1615" s="14"/>
      <c r="L1615" s="15"/>
      <c r="M1615" s="10"/>
      <c r="N1615" s="4" t="s">
        <v>698</v>
      </c>
      <c r="O1615" s="10"/>
      <c r="P1615" s="15">
        <v>63</v>
      </c>
      <c r="Q1615" s="15">
        <v>2</v>
      </c>
      <c r="R1615" s="15">
        <v>6</v>
      </c>
      <c r="S1615" s="35" t="s">
        <v>1069</v>
      </c>
      <c r="U1615" s="76" t="s">
        <v>3074</v>
      </c>
      <c r="V1615" s="76" t="str">
        <f>IF(B1615="","",B1615)</f>
        <v>Rogue One</v>
      </c>
      <c r="W1615" s="76" t="s">
        <v>3075</v>
      </c>
      <c r="X1615" s="76" t="str">
        <f>IF(C1615="","",C1615)</f>
        <v/>
      </c>
      <c r="Y1615" s="77" t="s">
        <v>3077</v>
      </c>
      <c r="Z1615" s="76" t="str">
        <f>IF(L1615="","",L1615)</f>
        <v/>
      </c>
      <c r="AA1615" s="76" t="s">
        <v>3076</v>
      </c>
      <c r="AB1615" s="76" t="str">
        <f>_xlfn.CONCAT(U1615:AA1615)</f>
        <v>&lt;table class="questions" width="290"&gt;&lt;tr&gt;&lt;td height="50"&gt;&lt;div align="center"&gt;2 Points &lt;/div&gt;&lt;/td&gt;&lt;/tr&gt;&lt;tr&gt;&lt;td height="30"&gt;&lt;div align="center"&gt;Rogue One&lt;/div&gt;&lt;/td&gt;&lt;/tr&gt;&lt;tr&gt;&lt;td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15" s="50" t="s">
        <v>2615</v>
      </c>
      <c r="AD1615" s="50" t="str">
        <f>IF(A1615="","","Assets/"&amp;N1615&amp;"/"&amp;Q1615&amp;"/"&amp;P1615&amp;".mp3")</f>
        <v>Assets/Film/2/63.mp3</v>
      </c>
      <c r="AE1615" s="51" t="s">
        <v>2614</v>
      </c>
      <c r="AF1615" s="50" t="str">
        <f>IF(A1615="","","Tune "&amp;66*(Q1615-1)+P1615)</f>
        <v>Tune 129</v>
      </c>
      <c r="AG1615" s="50" t="s">
        <v>2613</v>
      </c>
      <c r="AH1615" s="50" t="str">
        <f>AC1615&amp;AD1615&amp;AE1615&amp;AF1615&amp;AG1615</f>
        <v>&lt;li&gt;&lt;a href="Assets/Film/2/63.mp3"&gt;Tune 129&lt;/a&gt;&lt;/li&gt;</v>
      </c>
      <c r="AI1615" s="53" t="s">
        <v>2616</v>
      </c>
      <c r="AJ1615" s="53">
        <f>IF(A1615="","",66*(Q1615-1)+P1615)</f>
        <v>129</v>
      </c>
      <c r="AK1615" s="53" t="s">
        <v>2617</v>
      </c>
      <c r="AL1615" s="53" t="str">
        <f>IF(A1615="","",B1615&amp;"&lt;/td&gt;&lt;td&gt;"&amp;C1615&amp;"&lt;/td&gt;&lt;/tr&gt;")</f>
        <v>Rogue One&lt;/td&gt;&lt;td&gt;&lt;/td&gt;&lt;/tr&gt;</v>
      </c>
      <c r="AM1615" s="53" t="str">
        <f>AI1615&amp;AJ1615&amp;AK1615&amp;AL1615</f>
        <v>&lt;tr&gt;&lt;td align="left"&gt;129&lt;/td&gt;&lt;td align="left"&gt;Rogue One&lt;/td&gt;&lt;td&gt;&lt;/td&gt;&lt;/tr&gt;</v>
      </c>
      <c r="AN1615" s="64">
        <f>IF(MAX(LEN(B1615),LEN(C1615))=0,"",MAX(LEN(B1615),LEN(C1615)))</f>
        <v>9</v>
      </c>
    </row>
    <row r="1616" spans="1:40" x14ac:dyDescent="0.25">
      <c r="A1616" s="10" t="str">
        <f>N1616&amp;Q1616&amp;R1616&amp;S1616</f>
        <v>2010-201435D</v>
      </c>
      <c r="B1616" s="35" t="s">
        <v>1870</v>
      </c>
      <c r="C1616" s="35" t="s">
        <v>1871</v>
      </c>
      <c r="D1616" s="35" t="s">
        <v>672</v>
      </c>
      <c r="E1616" s="35" t="s">
        <v>682</v>
      </c>
      <c r="F1616" s="15"/>
      <c r="G1616" s="15"/>
      <c r="H1616" s="15"/>
      <c r="I1616" s="15"/>
      <c r="J1616" s="15"/>
      <c r="K1616" s="14"/>
      <c r="L1616" s="15">
        <v>2014</v>
      </c>
      <c r="M1616" s="10"/>
      <c r="N1616" s="3" t="s">
        <v>2622</v>
      </c>
      <c r="O1616" s="10"/>
      <c r="P1616" s="15">
        <v>48</v>
      </c>
      <c r="Q1616" s="15">
        <v>3</v>
      </c>
      <c r="R1616" s="15">
        <v>5</v>
      </c>
      <c r="S1616" s="35" t="s">
        <v>86</v>
      </c>
      <c r="U1616" s="76" t="s">
        <v>3074</v>
      </c>
      <c r="V1616" s="76" t="str">
        <f>IF(B1616="","",B1616)</f>
        <v>Nick Jonas</v>
      </c>
      <c r="W1616" s="76" t="s">
        <v>3075</v>
      </c>
      <c r="X1616" s="76" t="str">
        <f>IF(C1616="","",C1616)</f>
        <v>Jealous</v>
      </c>
      <c r="Y1616" s="77" t="s">
        <v>3077</v>
      </c>
      <c r="Z1616" s="76">
        <f>IF(L1616="","",L1616)</f>
        <v>2014</v>
      </c>
      <c r="AA1616" s="76" t="s">
        <v>3076</v>
      </c>
      <c r="AB1616" s="76" t="str">
        <f>_xlfn.CONCAT(U1616:AA1616)</f>
        <v>&lt;table class="questions" width="290"&gt;&lt;tr&gt;&lt;td height="50"&gt;&lt;div align="center"&gt;2 Points &lt;/div&gt;&lt;/td&gt;&lt;/tr&gt;&lt;tr&gt;&lt;td height="30"&gt;&lt;div align="center"&gt;Nick Jonas&lt;/div&gt;&lt;/td&gt;&lt;/tr&gt;&lt;tr&gt;&lt;td height="30"&gt;&lt;div align="center"&gt;Jealous&lt;/div&gt;&lt;/td&gt;&lt;/tr&gt;&lt;tr&gt;&lt;td height="30"&gt;&lt;div align="center"&gt;&lt;/div&gt;&lt;/td&gt;&lt;/tr&gt;&lt;tr&gt;&lt;td height="30"&gt;&lt;div align="center"&gt;2014&lt;/div&gt;&lt;/td&gt;&lt;/tr&gt;&lt;/table&gt;</v>
      </c>
      <c r="AC1616" s="50" t="s">
        <v>2615</v>
      </c>
      <c r="AD1616" s="50" t="str">
        <f>IF(A1616="","","Assets/"&amp;N1616&amp;"/"&amp;Q1616&amp;"/"&amp;P1616&amp;".mp3")</f>
        <v>Assets/2010-2014/3/48.mp3</v>
      </c>
      <c r="AE1616" s="51" t="s">
        <v>2614</v>
      </c>
      <c r="AF1616" s="50" t="str">
        <f>IF(A1616="","","Tune "&amp;66*(Q1616-1)+P1616)</f>
        <v>Tune 180</v>
      </c>
      <c r="AG1616" s="50" t="s">
        <v>2613</v>
      </c>
      <c r="AH1616" s="50" t="str">
        <f>AC1616&amp;AD1616&amp;AE1616&amp;AF1616&amp;AG1616</f>
        <v>&lt;li&gt;&lt;a href="Assets/2010-2014/3/48.mp3"&gt;Tune 180&lt;/a&gt;&lt;/li&gt;</v>
      </c>
      <c r="AI1616" s="53" t="s">
        <v>2616</v>
      </c>
      <c r="AJ1616" s="53">
        <f>IF(A1616="","",66*(Q1616-1)+P1616)</f>
        <v>180</v>
      </c>
      <c r="AK1616" s="53" t="s">
        <v>2617</v>
      </c>
      <c r="AL1616" s="53" t="str">
        <f>IF(A1616="","",B1616&amp;"&lt;/td&gt;&lt;td&gt;"&amp;C1616&amp;"&lt;/td&gt;&lt;/tr&gt;")</f>
        <v>Nick Jonas&lt;/td&gt;&lt;td&gt;Jealous&lt;/td&gt;&lt;/tr&gt;</v>
      </c>
      <c r="AM1616" s="53" t="str">
        <f>AI1616&amp;AJ1616&amp;AK1616&amp;AL1616</f>
        <v>&lt;tr&gt;&lt;td align="left"&gt;180&lt;/td&gt;&lt;td align="left"&gt;Nick Jonas&lt;/td&gt;&lt;td&gt;Jealous&lt;/td&gt;&lt;/tr&gt;</v>
      </c>
      <c r="AN1616" s="64">
        <f>IF(MAX(LEN(B1616),LEN(C1616))=0,"",MAX(LEN(B1616),LEN(C1616)))</f>
        <v>10</v>
      </c>
    </row>
    <row r="1617" spans="1:40" x14ac:dyDescent="0.25">
      <c r="A1617" s="10" t="str">
        <f>N1617&amp;Q1617&amp;R1617&amp;S1617</f>
        <v>2015-201944A</v>
      </c>
      <c r="B1617" s="15" t="s">
        <v>2810</v>
      </c>
      <c r="C1617" s="15" t="s">
        <v>2811</v>
      </c>
      <c r="D1617" s="15"/>
      <c r="E1617" s="15"/>
      <c r="F1617" s="15"/>
      <c r="G1617" s="15"/>
      <c r="H1617" s="15"/>
      <c r="I1617" s="15"/>
      <c r="J1617" s="15"/>
      <c r="K1617" s="14"/>
      <c r="L1617" s="15">
        <v>2019</v>
      </c>
      <c r="M1617" s="10"/>
      <c r="N1617" s="3" t="s">
        <v>2623</v>
      </c>
      <c r="O1617" s="10"/>
      <c r="P1617" s="15">
        <v>34</v>
      </c>
      <c r="Q1617" s="15">
        <v>4</v>
      </c>
      <c r="R1617" s="15">
        <v>4</v>
      </c>
      <c r="S1617" s="15" t="s">
        <v>84</v>
      </c>
      <c r="U1617" s="76" t="s">
        <v>3074</v>
      </c>
      <c r="V1617" s="76" t="str">
        <f>IF(B1617="","",B1617)</f>
        <v>Raye &amp; Jess Glynne</v>
      </c>
      <c r="W1617" s="76" t="s">
        <v>3075</v>
      </c>
      <c r="X1617" s="76" t="str">
        <f>IF(C1617="","",C1617)</f>
        <v>Love Me Again</v>
      </c>
      <c r="Y1617" s="77" t="s">
        <v>3077</v>
      </c>
      <c r="Z1617" s="76">
        <f>IF(L1617="","",L1617)</f>
        <v>2019</v>
      </c>
      <c r="AA1617" s="76" t="s">
        <v>3076</v>
      </c>
      <c r="AB1617" s="76" t="str">
        <f>_xlfn.CONCAT(U1617:AA1617)</f>
        <v>&lt;table class="questions" width="290"&gt;&lt;tr&gt;&lt;td height="50"&gt;&lt;div align="center"&gt;2 Points &lt;/div&gt;&lt;/td&gt;&lt;/tr&gt;&lt;tr&gt;&lt;td height="30"&gt;&lt;div align="center"&gt;Raye &amp; Jess Glynne&lt;/div&gt;&lt;/td&gt;&lt;/tr&gt;&lt;tr&gt;&lt;td height="30"&gt;&lt;div align="center"&gt;Love Me Again&lt;/div&gt;&lt;/td&gt;&lt;/tr&gt;&lt;tr&gt;&lt;td height="30"&gt;&lt;div align="center"&gt;&lt;/div&gt;&lt;/td&gt;&lt;/tr&gt;&lt;tr&gt;&lt;td height="30"&gt;&lt;div align="center"&gt;2019&lt;/div&gt;&lt;/td&gt;&lt;/tr&gt;&lt;/table&gt;</v>
      </c>
      <c r="AC1617" s="50" t="s">
        <v>2615</v>
      </c>
      <c r="AD1617" s="50" t="str">
        <f>IF(A1617="","","Assets/"&amp;N1617&amp;"/"&amp;Q1617&amp;"/"&amp;P1617&amp;".mp3")</f>
        <v>Assets/2015-2019/4/34.mp3</v>
      </c>
      <c r="AE1617" s="51" t="s">
        <v>2614</v>
      </c>
      <c r="AF1617" s="50" t="str">
        <f>IF(A1617="","","Tune "&amp;66*(Q1617-1)+P1617)</f>
        <v>Tune 232</v>
      </c>
      <c r="AG1617" s="50" t="s">
        <v>2613</v>
      </c>
      <c r="AH1617" s="50" t="str">
        <f>AC1617&amp;AD1617&amp;AE1617&amp;AF1617&amp;AG1617</f>
        <v>&lt;li&gt;&lt;a href="Assets/2015-2019/4/34.mp3"&gt;Tune 232&lt;/a&gt;&lt;/li&gt;</v>
      </c>
      <c r="AI1617" s="53" t="s">
        <v>2616</v>
      </c>
      <c r="AJ1617" s="53">
        <f>IF(A1617="","",66*(Q1617-1)+P1617)</f>
        <v>232</v>
      </c>
      <c r="AK1617" s="53" t="s">
        <v>2617</v>
      </c>
      <c r="AL1617" s="53" t="str">
        <f>IF(A1617="","",B1617&amp;"&lt;/td&gt;&lt;td&gt;"&amp;C1617&amp;"&lt;/td&gt;&lt;/tr&gt;")</f>
        <v>Raye &amp; Jess Glynne&lt;/td&gt;&lt;td&gt;Love Me Again&lt;/td&gt;&lt;/tr&gt;</v>
      </c>
      <c r="AM1617" s="53" t="str">
        <f>AI1617&amp;AJ1617&amp;AK1617&amp;AL1617</f>
        <v>&lt;tr&gt;&lt;td align="left"&gt;232&lt;/td&gt;&lt;td align="left"&gt;Raye &amp; Jess Glynne&lt;/td&gt;&lt;td&gt;Love Me Again&lt;/td&gt;&lt;/tr&gt;</v>
      </c>
      <c r="AN1617" s="64">
        <f>IF(MAX(LEN(B1617),LEN(C1617))=0,"",MAX(LEN(B1617),LEN(C1617)))</f>
        <v>18</v>
      </c>
    </row>
    <row r="1618" spans="1:40" x14ac:dyDescent="0.25">
      <c r="A1618" s="10" t="str">
        <f>N1618&amp;Q1618&amp;R1618&amp;S1618</f>
        <v>198022I</v>
      </c>
      <c r="B1618" s="35" t="s">
        <v>2310</v>
      </c>
      <c r="C1618" s="15" t="s">
        <v>2311</v>
      </c>
      <c r="D1618" s="15"/>
      <c r="E1618" s="15"/>
      <c r="F1618" s="15"/>
      <c r="G1618" s="15"/>
      <c r="H1618" s="15"/>
      <c r="I1618" s="15"/>
      <c r="J1618" s="15"/>
      <c r="K1618" s="14"/>
      <c r="L1618" s="15">
        <v>1987</v>
      </c>
      <c r="M1618" s="10"/>
      <c r="N1618" s="81">
        <v>1980</v>
      </c>
      <c r="O1618" s="10"/>
      <c r="P1618" s="15">
        <v>20</v>
      </c>
      <c r="Q1618" s="15">
        <v>2</v>
      </c>
      <c r="R1618" s="15">
        <v>2</v>
      </c>
      <c r="S1618" s="35" t="s">
        <v>1070</v>
      </c>
      <c r="U1618" s="76" t="s">
        <v>3074</v>
      </c>
      <c r="V1618" s="76" t="str">
        <f>IF(B1618="","",B1618)</f>
        <v>DNA ft. Suzanne Vega</v>
      </c>
      <c r="W1618" s="76" t="s">
        <v>3075</v>
      </c>
      <c r="X1618" s="76" t="str">
        <f>IF(C1618="","",C1618)</f>
        <v>Tom's Diner</v>
      </c>
      <c r="Y1618" s="77" t="s">
        <v>3077</v>
      </c>
      <c r="Z1618" s="76">
        <f>IF(L1618="","",L1618)</f>
        <v>1987</v>
      </c>
      <c r="AA1618" s="76" t="s">
        <v>3076</v>
      </c>
      <c r="AB1618" s="76" t="str">
        <f>_xlfn.CONCAT(U1618:AA1618)</f>
        <v>&lt;table class="questions" width="290"&gt;&lt;tr&gt;&lt;td height="50"&gt;&lt;div align="center"&gt;2 Points &lt;/div&gt;&lt;/td&gt;&lt;/tr&gt;&lt;tr&gt;&lt;td height="30"&gt;&lt;div align="center"&gt;DNA ft. Suzanne Vega&lt;/div&gt;&lt;/td&gt;&lt;/tr&gt;&lt;tr&gt;&lt;td height="30"&gt;&lt;div align="center"&gt;Tom's Diner&lt;/div&gt;&lt;/td&gt;&lt;/tr&gt;&lt;tr&gt;&lt;td height="30"&gt;&lt;div align="center"&gt;&lt;/div&gt;&lt;/td&gt;&lt;/tr&gt;&lt;tr&gt;&lt;td height="30"&gt;&lt;div align="center"&gt;1987&lt;/div&gt;&lt;/td&gt;&lt;/tr&gt;&lt;/table&gt;</v>
      </c>
      <c r="AC1618" s="50" t="s">
        <v>2615</v>
      </c>
      <c r="AD1618" s="50" t="str">
        <f>IF(A1618="","","Assets/"&amp;N1618&amp;"/"&amp;Q1618&amp;"/"&amp;P1618&amp;".mp3")</f>
        <v>Assets/1980/2/20.mp3</v>
      </c>
      <c r="AE1618" s="51" t="s">
        <v>2614</v>
      </c>
      <c r="AF1618" s="50" t="str">
        <f>IF(A1618="","","Tune "&amp;66*(Q1618-1)+P1618)</f>
        <v>Tune 86</v>
      </c>
      <c r="AG1618" s="50" t="s">
        <v>2613</v>
      </c>
      <c r="AH1618" s="50" t="str">
        <f>AC1618&amp;AD1618&amp;AE1618&amp;AF1618&amp;AG1618</f>
        <v>&lt;li&gt;&lt;a href="Assets/1980/2/20.mp3"&gt;Tune 86&lt;/a&gt;&lt;/li&gt;</v>
      </c>
      <c r="AI1618" s="53" t="s">
        <v>2616</v>
      </c>
      <c r="AJ1618" s="53">
        <f>IF(A1618="","",66*(Q1618-1)+P1618)</f>
        <v>86</v>
      </c>
      <c r="AK1618" s="53" t="s">
        <v>2617</v>
      </c>
      <c r="AL1618" s="53" t="str">
        <f>IF(A1618="","",B1618&amp;"&lt;/td&gt;&lt;td&gt;"&amp;C1618&amp;"&lt;/td&gt;&lt;/tr&gt;")</f>
        <v>DNA ft. Suzanne Vega&lt;/td&gt;&lt;td&gt;Tom's Diner&lt;/td&gt;&lt;/tr&gt;</v>
      </c>
      <c r="AM1618" s="53" t="str">
        <f>AI1618&amp;AJ1618&amp;AK1618&amp;AL1618</f>
        <v>&lt;tr&gt;&lt;td align="left"&gt;86&lt;/td&gt;&lt;td align="left"&gt;DNA ft. Suzanne Vega&lt;/td&gt;&lt;td&gt;Tom's Diner&lt;/td&gt;&lt;/tr&gt;</v>
      </c>
      <c r="AN1618" s="64">
        <f>IF(MAX(LEN(B1618),LEN(C1618))=0,"",MAX(LEN(B1618),LEN(C1618)))</f>
        <v>20</v>
      </c>
    </row>
    <row r="1619" spans="1:40" x14ac:dyDescent="0.25">
      <c r="A1619" s="10" t="str">
        <f>N1619&amp;Q1619&amp;R1619&amp;S1619</f>
        <v>199024B</v>
      </c>
      <c r="B1619" s="15" t="s">
        <v>2812</v>
      </c>
      <c r="C1619" s="15" t="s">
        <v>2838</v>
      </c>
      <c r="D1619" s="15"/>
      <c r="E1619" s="15"/>
      <c r="F1619" s="15"/>
      <c r="G1619" s="15"/>
      <c r="H1619" s="15"/>
      <c r="I1619" s="15"/>
      <c r="J1619" s="15"/>
      <c r="K1619" s="14"/>
      <c r="L1619" s="15">
        <v>1996</v>
      </c>
      <c r="M1619" s="10"/>
      <c r="N1619" s="7">
        <v>1990</v>
      </c>
      <c r="O1619" s="10"/>
      <c r="P1619" s="15">
        <v>35</v>
      </c>
      <c r="Q1619" s="15">
        <v>2</v>
      </c>
      <c r="R1619" s="15">
        <v>4</v>
      </c>
      <c r="S1619" s="15" t="s">
        <v>85</v>
      </c>
      <c r="U1619" s="76" t="s">
        <v>3074</v>
      </c>
      <c r="V1619" s="76" t="str">
        <f>IF(B1619="","",B1619)</f>
        <v>Reef</v>
      </c>
      <c r="W1619" s="76" t="s">
        <v>3075</v>
      </c>
      <c r="X1619" s="76" t="str">
        <f>IF(C1619="","",C1619)</f>
        <v>Place Your Hands</v>
      </c>
      <c r="Y1619" s="77" t="s">
        <v>3077</v>
      </c>
      <c r="Z1619" s="76">
        <f>IF(L1619="","",L1619)</f>
        <v>1996</v>
      </c>
      <c r="AA1619" s="76" t="s">
        <v>3076</v>
      </c>
      <c r="AB1619" s="76" t="str">
        <f>_xlfn.CONCAT(U1619:AA1619)</f>
        <v>&lt;table class="questions" width="290"&gt;&lt;tr&gt;&lt;td height="50"&gt;&lt;div align="center"&gt;2 Points &lt;/div&gt;&lt;/td&gt;&lt;/tr&gt;&lt;tr&gt;&lt;td height="30"&gt;&lt;div align="center"&gt;Reef&lt;/div&gt;&lt;/td&gt;&lt;/tr&gt;&lt;tr&gt;&lt;td height="30"&gt;&lt;div align="center"&gt;Place Your Hands&lt;/div&gt;&lt;/td&gt;&lt;/tr&gt;&lt;tr&gt;&lt;td height="30"&gt;&lt;div align="center"&gt;&lt;/div&gt;&lt;/td&gt;&lt;/tr&gt;&lt;tr&gt;&lt;td height="30"&gt;&lt;div align="center"&gt;1996&lt;/div&gt;&lt;/td&gt;&lt;/tr&gt;&lt;/table&gt;</v>
      </c>
      <c r="AC1619" s="50" t="s">
        <v>2615</v>
      </c>
      <c r="AD1619" s="50" t="str">
        <f>IF(A1619="","","Assets/"&amp;N1619&amp;"/"&amp;Q1619&amp;"/"&amp;P1619&amp;".mp3")</f>
        <v>Assets/1990/2/35.mp3</v>
      </c>
      <c r="AE1619" s="51" t="s">
        <v>2614</v>
      </c>
      <c r="AF1619" s="50" t="str">
        <f>IF(A1619="","","Tune "&amp;66*(Q1619-1)+P1619)</f>
        <v>Tune 101</v>
      </c>
      <c r="AG1619" s="50" t="s">
        <v>2613</v>
      </c>
      <c r="AH1619" s="50" t="str">
        <f>AC1619&amp;AD1619&amp;AE1619&amp;AF1619&amp;AG1619</f>
        <v>&lt;li&gt;&lt;a href="Assets/1990/2/35.mp3"&gt;Tune 101&lt;/a&gt;&lt;/li&gt;</v>
      </c>
      <c r="AI1619" s="53" t="s">
        <v>2616</v>
      </c>
      <c r="AJ1619" s="53">
        <f>IF(A1619="","",66*(Q1619-1)+P1619)</f>
        <v>101</v>
      </c>
      <c r="AK1619" s="53" t="s">
        <v>2617</v>
      </c>
      <c r="AL1619" s="53" t="str">
        <f>IF(A1619="","",B1619&amp;"&lt;/td&gt;&lt;td&gt;"&amp;C1619&amp;"&lt;/td&gt;&lt;/tr&gt;")</f>
        <v>Reef&lt;/td&gt;&lt;td&gt;Place Your Hands&lt;/td&gt;&lt;/tr&gt;</v>
      </c>
      <c r="AM1619" s="53" t="str">
        <f>AI1619&amp;AJ1619&amp;AK1619&amp;AL1619</f>
        <v>&lt;tr&gt;&lt;td align="left"&gt;101&lt;/td&gt;&lt;td align="left"&gt;Reef&lt;/td&gt;&lt;td&gt;Place Your Hands&lt;/td&gt;&lt;/tr&gt;</v>
      </c>
      <c r="AN1619" s="64">
        <f>IF(MAX(LEN(B1619),LEN(C1619))=0,"",MAX(LEN(B1619),LEN(C1619)))</f>
        <v>16</v>
      </c>
    </row>
    <row r="1620" spans="1:40" x14ac:dyDescent="0.25">
      <c r="A1620" s="10" t="str">
        <f>N1620&amp;Q1620&amp;R1620&amp;S1620</f>
        <v>Rock16A</v>
      </c>
      <c r="B1620" s="15" t="s">
        <v>1123</v>
      </c>
      <c r="C1620" s="15" t="s">
        <v>1124</v>
      </c>
      <c r="D1620" s="15" t="s">
        <v>672</v>
      </c>
      <c r="E1620" s="15" t="s">
        <v>682</v>
      </c>
      <c r="F1620" s="15"/>
      <c r="G1620" s="15"/>
      <c r="H1620" s="15"/>
      <c r="I1620" s="15"/>
      <c r="J1620" s="15"/>
      <c r="K1620" s="14"/>
      <c r="L1620" s="15">
        <v>1984</v>
      </c>
      <c r="M1620" s="10"/>
      <c r="N1620" s="36" t="s">
        <v>1067</v>
      </c>
      <c r="O1620" s="10"/>
      <c r="P1620" s="15">
        <v>56</v>
      </c>
      <c r="Q1620" s="15">
        <v>1</v>
      </c>
      <c r="R1620" s="15">
        <v>6</v>
      </c>
      <c r="S1620" s="15" t="s">
        <v>84</v>
      </c>
      <c r="U1620" s="76" t="s">
        <v>3074</v>
      </c>
      <c r="V1620" s="76" t="str">
        <f>IF(B1620="","",B1620)</f>
        <v>U2</v>
      </c>
      <c r="W1620" s="76" t="s">
        <v>3075</v>
      </c>
      <c r="X1620" s="76" t="str">
        <f>IF(C1620="","",C1620)</f>
        <v>Pride (In the Name of Love)</v>
      </c>
      <c r="Y1620" s="77" t="s">
        <v>3077</v>
      </c>
      <c r="Z1620" s="76">
        <f>IF(L1620="","",L1620)</f>
        <v>1984</v>
      </c>
      <c r="AA1620" s="76" t="s">
        <v>3076</v>
      </c>
      <c r="AB1620" s="76" t="str">
        <f>_xlfn.CONCAT(U1620:AA1620)</f>
        <v>&lt;table class="questions" width="290"&gt;&lt;tr&gt;&lt;td height="50"&gt;&lt;div align="center"&gt;2 Points &lt;/div&gt;&lt;/td&gt;&lt;/tr&gt;&lt;tr&gt;&lt;td height="30"&gt;&lt;div align="center"&gt;U2&lt;/div&gt;&lt;/td&gt;&lt;/tr&gt;&lt;tr&gt;&lt;td height="30"&gt;&lt;div align="center"&gt;Pride (In the Name of Love)&lt;/div&gt;&lt;/td&gt;&lt;/tr&gt;&lt;tr&gt;&lt;td height="30"&gt;&lt;div align="center"&gt;&lt;/div&gt;&lt;/td&gt;&lt;/tr&gt;&lt;tr&gt;&lt;td height="30"&gt;&lt;div align="center"&gt;1984&lt;/div&gt;&lt;/td&gt;&lt;/tr&gt;&lt;/table&gt;</v>
      </c>
      <c r="AC1620" s="50" t="s">
        <v>2615</v>
      </c>
      <c r="AD1620" s="50" t="str">
        <f>IF(A1620="","","Assets/"&amp;N1620&amp;"/"&amp;Q1620&amp;"/"&amp;P1620&amp;".mp3")</f>
        <v>Assets/Rock/1/56.mp3</v>
      </c>
      <c r="AE1620" s="51" t="s">
        <v>2614</v>
      </c>
      <c r="AF1620" s="50" t="str">
        <f>IF(A1620="","","Tune "&amp;66*(Q1620-1)+P1620)</f>
        <v>Tune 56</v>
      </c>
      <c r="AG1620" s="50" t="s">
        <v>2613</v>
      </c>
      <c r="AH1620" s="50" t="str">
        <f>AC1620&amp;AD1620&amp;AE1620&amp;AF1620&amp;AG1620</f>
        <v>&lt;li&gt;&lt;a href="Assets/Rock/1/56.mp3"&gt;Tune 56&lt;/a&gt;&lt;/li&gt;</v>
      </c>
      <c r="AI1620" s="53" t="s">
        <v>2616</v>
      </c>
      <c r="AJ1620" s="53">
        <f>IF(A1620="","",66*(Q1620-1)+P1620)</f>
        <v>56</v>
      </c>
      <c r="AK1620" s="53" t="s">
        <v>2617</v>
      </c>
      <c r="AL1620" s="53" t="str">
        <f>IF(A1620="","",B1620&amp;"&lt;/td&gt;&lt;td&gt;"&amp;C1620&amp;"&lt;/td&gt;&lt;/tr&gt;")</f>
        <v>U2&lt;/td&gt;&lt;td&gt;Pride (In the Name of Love)&lt;/td&gt;&lt;/tr&gt;</v>
      </c>
      <c r="AM1620" s="53" t="str">
        <f>AI1620&amp;AJ1620&amp;AK1620&amp;AL1620</f>
        <v>&lt;tr&gt;&lt;td align="left"&gt;56&lt;/td&gt;&lt;td align="left"&gt;U2&lt;/td&gt;&lt;td&gt;Pride (In the Name of Love)&lt;/td&gt;&lt;/tr&gt;</v>
      </c>
      <c r="AN1620" s="64">
        <f>IF(MAX(LEN(B1620),LEN(C1620))=0,"",MAX(LEN(B1620),LEN(C1620)))</f>
        <v>27</v>
      </c>
    </row>
    <row r="1621" spans="1:40" x14ac:dyDescent="0.25">
      <c r="A1621" s="10" t="str">
        <f>N1621&amp;Q1621&amp;R1621&amp;S1621</f>
        <v>198022J</v>
      </c>
      <c r="B1621" s="35" t="s">
        <v>2325</v>
      </c>
      <c r="C1621" s="15" t="s">
        <v>2324</v>
      </c>
      <c r="D1621" s="15"/>
      <c r="E1621" s="15"/>
      <c r="F1621" s="15"/>
      <c r="G1621" s="15"/>
      <c r="H1621" s="15"/>
      <c r="I1621" s="15"/>
      <c r="J1621" s="15"/>
      <c r="K1621" s="14"/>
      <c r="L1621" s="15">
        <v>1981</v>
      </c>
      <c r="M1621" s="10"/>
      <c r="N1621" s="81">
        <v>1980</v>
      </c>
      <c r="O1621" s="10"/>
      <c r="P1621" s="15">
        <v>21</v>
      </c>
      <c r="Q1621" s="15">
        <v>2</v>
      </c>
      <c r="R1621" s="15">
        <v>2</v>
      </c>
      <c r="S1621" s="35" t="s">
        <v>1071</v>
      </c>
      <c r="U1621" s="76" t="s">
        <v>3074</v>
      </c>
      <c r="V1621" s="76" t="str">
        <f>IF(B1621="","",B1621)</f>
        <v>Luther Vandross</v>
      </c>
      <c r="W1621" s="76" t="s">
        <v>3075</v>
      </c>
      <c r="X1621" s="76" t="str">
        <f>IF(C1621="","",C1621)</f>
        <v>Never Too Much</v>
      </c>
      <c r="Y1621" s="77" t="s">
        <v>3077</v>
      </c>
      <c r="Z1621" s="76">
        <f>IF(L1621="","",L1621)</f>
        <v>1981</v>
      </c>
      <c r="AA1621" s="76" t="s">
        <v>3076</v>
      </c>
      <c r="AB1621" s="76" t="str">
        <f>_xlfn.CONCAT(U1621:AA1621)</f>
        <v>&lt;table class="questions" width="290"&gt;&lt;tr&gt;&lt;td height="50"&gt;&lt;div align="center"&gt;2 Points &lt;/div&gt;&lt;/td&gt;&lt;/tr&gt;&lt;tr&gt;&lt;td height="30"&gt;&lt;div align="center"&gt;Luther Vandross&lt;/div&gt;&lt;/td&gt;&lt;/tr&gt;&lt;tr&gt;&lt;td height="30"&gt;&lt;div align="center"&gt;Never Too Much&lt;/div&gt;&lt;/td&gt;&lt;/tr&gt;&lt;tr&gt;&lt;td height="30"&gt;&lt;div align="center"&gt;&lt;/div&gt;&lt;/td&gt;&lt;/tr&gt;&lt;tr&gt;&lt;td height="30"&gt;&lt;div align="center"&gt;1981&lt;/div&gt;&lt;/td&gt;&lt;/tr&gt;&lt;/table&gt;</v>
      </c>
      <c r="AC1621" s="50" t="s">
        <v>2615</v>
      </c>
      <c r="AD1621" s="50" t="str">
        <f>IF(A1621="","","Assets/"&amp;N1621&amp;"/"&amp;Q1621&amp;"/"&amp;P1621&amp;".mp3")</f>
        <v>Assets/1980/2/21.mp3</v>
      </c>
      <c r="AE1621" s="51" t="s">
        <v>2614</v>
      </c>
      <c r="AF1621" s="50" t="str">
        <f>IF(A1621="","","Tune "&amp;66*(Q1621-1)+P1621)</f>
        <v>Tune 87</v>
      </c>
      <c r="AG1621" s="50" t="s">
        <v>2613</v>
      </c>
      <c r="AH1621" s="50" t="str">
        <f>AC1621&amp;AD1621&amp;AE1621&amp;AF1621&amp;AG1621</f>
        <v>&lt;li&gt;&lt;a href="Assets/1980/2/21.mp3"&gt;Tune 87&lt;/a&gt;&lt;/li&gt;</v>
      </c>
      <c r="AI1621" s="53" t="s">
        <v>2616</v>
      </c>
      <c r="AJ1621" s="53">
        <f>IF(A1621="","",66*(Q1621-1)+P1621)</f>
        <v>87</v>
      </c>
      <c r="AK1621" s="53" t="s">
        <v>2617</v>
      </c>
      <c r="AL1621" s="53" t="str">
        <f>IF(A1621="","",B1621&amp;"&lt;/td&gt;&lt;td&gt;"&amp;C1621&amp;"&lt;/td&gt;&lt;/tr&gt;")</f>
        <v>Luther Vandross&lt;/td&gt;&lt;td&gt;Never Too Much&lt;/td&gt;&lt;/tr&gt;</v>
      </c>
      <c r="AM1621" s="53" t="str">
        <f>AI1621&amp;AJ1621&amp;AK1621&amp;AL1621</f>
        <v>&lt;tr&gt;&lt;td align="left"&gt;87&lt;/td&gt;&lt;td align="left"&gt;Luther Vandross&lt;/td&gt;&lt;td&gt;Never Too Much&lt;/td&gt;&lt;/tr&gt;</v>
      </c>
      <c r="AN1621" s="64">
        <f>IF(MAX(LEN(B1621),LEN(C1621))=0,"",MAX(LEN(B1621),LEN(C1621)))</f>
        <v>15</v>
      </c>
    </row>
    <row r="1622" spans="1:40" x14ac:dyDescent="0.25">
      <c r="A1622" s="10" t="str">
        <f>N1622&amp;Q1622&amp;R1622&amp;S1622</f>
        <v>Dance16C</v>
      </c>
      <c r="B1622" s="35" t="s">
        <v>2309</v>
      </c>
      <c r="C1622" s="15" t="s">
        <v>1554</v>
      </c>
      <c r="D1622" s="15"/>
      <c r="E1622" s="15"/>
      <c r="F1622" s="15"/>
      <c r="G1622" s="15"/>
      <c r="H1622" s="15"/>
      <c r="I1622" s="15"/>
      <c r="J1622" s="15"/>
      <c r="K1622" s="14"/>
      <c r="L1622" s="15">
        <v>1997</v>
      </c>
      <c r="M1622" s="10"/>
      <c r="N1622" s="40" t="s">
        <v>1436</v>
      </c>
      <c r="O1622" s="10"/>
      <c r="P1622" s="15">
        <v>58</v>
      </c>
      <c r="Q1622" s="15">
        <v>1</v>
      </c>
      <c r="R1622" s="15">
        <v>6</v>
      </c>
      <c r="S1622" s="35" t="s">
        <v>89</v>
      </c>
      <c r="U1622" s="76" t="s">
        <v>3074</v>
      </c>
      <c r="V1622" s="76" t="str">
        <f>IF(B1622="","",B1622)</f>
        <v>Ultra Nate</v>
      </c>
      <c r="W1622" s="76" t="s">
        <v>3075</v>
      </c>
      <c r="X1622" s="76" t="str">
        <f>IF(C1622="","",C1622)</f>
        <v>Free</v>
      </c>
      <c r="Y1622" s="77" t="s">
        <v>3077</v>
      </c>
      <c r="Z1622" s="76">
        <f>IF(L1622="","",L1622)</f>
        <v>1997</v>
      </c>
      <c r="AA1622" s="76" t="s">
        <v>3076</v>
      </c>
      <c r="AB1622" s="76" t="str">
        <f>_xlfn.CONCAT(U1622:AA1622)</f>
        <v>&lt;table class="questions" width="290"&gt;&lt;tr&gt;&lt;td height="50"&gt;&lt;div align="center"&gt;2 Points &lt;/div&gt;&lt;/td&gt;&lt;/tr&gt;&lt;tr&gt;&lt;td height="30"&gt;&lt;div align="center"&gt;Ultra Nate&lt;/div&gt;&lt;/td&gt;&lt;/tr&gt;&lt;tr&gt;&lt;td height="30"&gt;&lt;div align="center"&gt;Free&lt;/div&gt;&lt;/td&gt;&lt;/tr&gt;&lt;tr&gt;&lt;td height="30"&gt;&lt;div align="center"&gt;&lt;/div&gt;&lt;/td&gt;&lt;/tr&gt;&lt;tr&gt;&lt;td height="30"&gt;&lt;div align="center"&gt;1997&lt;/div&gt;&lt;/td&gt;&lt;/tr&gt;&lt;/table&gt;</v>
      </c>
      <c r="AC1622" s="50" t="s">
        <v>2615</v>
      </c>
      <c r="AD1622" s="50" t="str">
        <f>IF(A1622="","","Assets/"&amp;N1622&amp;"/"&amp;Q1622&amp;"/"&amp;P1622&amp;".mp3")</f>
        <v>Assets/Dance/1/58.mp3</v>
      </c>
      <c r="AE1622" s="51" t="s">
        <v>2614</v>
      </c>
      <c r="AF1622" s="50" t="str">
        <f>IF(A1622="","","Tune "&amp;66*(Q1622-1)+P1622)</f>
        <v>Tune 58</v>
      </c>
      <c r="AG1622" s="50" t="s">
        <v>2613</v>
      </c>
      <c r="AH1622" s="50" t="str">
        <f>AC1622&amp;AD1622&amp;AE1622&amp;AF1622&amp;AG1622</f>
        <v>&lt;li&gt;&lt;a href="Assets/Dance/1/58.mp3"&gt;Tune 58&lt;/a&gt;&lt;/li&gt;</v>
      </c>
      <c r="AI1622" s="53" t="s">
        <v>2616</v>
      </c>
      <c r="AJ1622" s="53">
        <f>IF(A1622="","",66*(Q1622-1)+P1622)</f>
        <v>58</v>
      </c>
      <c r="AK1622" s="53" t="s">
        <v>2617</v>
      </c>
      <c r="AL1622" s="53" t="str">
        <f>IF(A1622="","",B1622&amp;"&lt;/td&gt;&lt;td&gt;"&amp;C1622&amp;"&lt;/td&gt;&lt;/tr&gt;")</f>
        <v>Ultra Nate&lt;/td&gt;&lt;td&gt;Free&lt;/td&gt;&lt;/tr&gt;</v>
      </c>
      <c r="AM1622" s="53" t="str">
        <f>AI1622&amp;AJ1622&amp;AK1622&amp;AL1622</f>
        <v>&lt;tr&gt;&lt;td align="left"&gt;58&lt;/td&gt;&lt;td align="left"&gt;Ultra Nate&lt;/td&gt;&lt;td&gt;Free&lt;/td&gt;&lt;/tr&gt;</v>
      </c>
      <c r="AN1622" s="64">
        <f>IF(MAX(LEN(B1622),LEN(C1622))=0,"",MAX(LEN(B1622),LEN(C1622)))</f>
        <v>10</v>
      </c>
    </row>
    <row r="1623" spans="1:40" x14ac:dyDescent="0.25">
      <c r="A1623" s="10" t="str">
        <f>N1623&amp;Q1623&amp;R1623&amp;S1623</f>
        <v>197016K</v>
      </c>
      <c r="B1623" s="60" t="s">
        <v>2972</v>
      </c>
      <c r="C1623" s="60" t="s">
        <v>2970</v>
      </c>
      <c r="D1623" s="15"/>
      <c r="E1623" s="15"/>
      <c r="F1623" s="15"/>
      <c r="G1623" s="15"/>
      <c r="H1623" s="15"/>
      <c r="I1623" s="15"/>
      <c r="J1623" s="15"/>
      <c r="K1623" s="14"/>
      <c r="L1623" s="15">
        <v>1973</v>
      </c>
      <c r="M1623" s="10"/>
      <c r="N1623" s="81">
        <v>1970</v>
      </c>
      <c r="O1623" s="10"/>
      <c r="P1623" s="15">
        <v>66</v>
      </c>
      <c r="Q1623" s="15">
        <v>1</v>
      </c>
      <c r="R1623" s="15">
        <v>6</v>
      </c>
      <c r="S1623" s="60" t="s">
        <v>1072</v>
      </c>
      <c r="U1623" s="76" t="s">
        <v>3074</v>
      </c>
      <c r="V1623" s="76" t="str">
        <f>IF(B1623="","",B1623)</f>
        <v>Stealers Wheel</v>
      </c>
      <c r="W1623" s="76" t="s">
        <v>3075</v>
      </c>
      <c r="X1623" s="76" t="str">
        <f>IF(C1623="","",C1623)</f>
        <v>Stuck In the Middle with You</v>
      </c>
      <c r="Y1623" s="77" t="s">
        <v>3077</v>
      </c>
      <c r="Z1623" s="76">
        <f>IF(L1623="","",L1623)</f>
        <v>1973</v>
      </c>
      <c r="AA1623" s="76" t="s">
        <v>3076</v>
      </c>
      <c r="AB1623" s="76" t="str">
        <f>_xlfn.CONCAT(U1623:AA1623)</f>
        <v>&lt;table class="questions" width="290"&gt;&lt;tr&gt;&lt;td height="50"&gt;&lt;div align="center"&gt;2 Points &lt;/div&gt;&lt;/td&gt;&lt;/tr&gt;&lt;tr&gt;&lt;td height="30"&gt;&lt;div align="center"&gt;Stealers Wheel&lt;/div&gt;&lt;/td&gt;&lt;/tr&gt;&lt;tr&gt;&lt;td height="30"&gt;&lt;div align="center"&gt;Stuck In the Middle with You&lt;/div&gt;&lt;/td&gt;&lt;/tr&gt;&lt;tr&gt;&lt;td height="30"&gt;&lt;div align="center"&gt;&lt;/div&gt;&lt;/td&gt;&lt;/tr&gt;&lt;tr&gt;&lt;td height="30"&gt;&lt;div align="center"&gt;1973&lt;/div&gt;&lt;/td&gt;&lt;/tr&gt;&lt;/table&gt;</v>
      </c>
      <c r="AC1623" s="50" t="s">
        <v>2615</v>
      </c>
      <c r="AD1623" s="50" t="str">
        <f>IF(A1623="","","Assets/"&amp;N1623&amp;"/"&amp;Q1623&amp;"/"&amp;P1623&amp;".mp3")</f>
        <v>Assets/1970/1/66.mp3</v>
      </c>
      <c r="AE1623" s="51" t="s">
        <v>2614</v>
      </c>
      <c r="AF1623" s="50" t="str">
        <f>IF(A1623="","","Tune "&amp;66*(Q1623-1)+P1623)</f>
        <v>Tune 66</v>
      </c>
      <c r="AG1623" s="50" t="s">
        <v>2613</v>
      </c>
      <c r="AH1623" s="50" t="str">
        <f>AC1623&amp;AD1623&amp;AE1623&amp;AF1623&amp;AG1623</f>
        <v>&lt;li&gt;&lt;a href="Assets/1970/1/66.mp3"&gt;Tune 66&lt;/a&gt;&lt;/li&gt;</v>
      </c>
      <c r="AI1623" s="53" t="s">
        <v>2616</v>
      </c>
      <c r="AJ1623" s="53">
        <f>IF(A1623="","",66*(Q1623-1)+P1623)</f>
        <v>66</v>
      </c>
      <c r="AK1623" s="53" t="s">
        <v>2617</v>
      </c>
      <c r="AL1623" s="53" t="str">
        <f>IF(A1623="","",B1623&amp;"&lt;/td&gt;&lt;td&gt;"&amp;C1623&amp;"&lt;/td&gt;&lt;/tr&gt;")</f>
        <v>Stealers Wheel&lt;/td&gt;&lt;td&gt;Stuck In the Middle with You&lt;/td&gt;&lt;/tr&gt;</v>
      </c>
      <c r="AM1623" s="53" t="str">
        <f>AI1623&amp;AJ1623&amp;AK1623&amp;AL1623</f>
        <v>&lt;tr&gt;&lt;td align="left"&gt;66&lt;/td&gt;&lt;td align="left"&gt;Stealers Wheel&lt;/td&gt;&lt;td&gt;Stuck In the Middle with You&lt;/td&gt;&lt;/tr&gt;</v>
      </c>
      <c r="AN1623" s="64">
        <f>IF(MAX(LEN(B1623),LEN(C1623))=0,"",MAX(LEN(B1623),LEN(C1623)))</f>
        <v>28</v>
      </c>
    </row>
    <row r="1624" spans="1:40" x14ac:dyDescent="0.25">
      <c r="A1624" s="10" t="str">
        <f>N1624&amp;Q1624&amp;R1624&amp;S1624</f>
        <v>Dance12K</v>
      </c>
      <c r="B1624" s="15" t="s">
        <v>486</v>
      </c>
      <c r="C1624" s="15" t="s">
        <v>487</v>
      </c>
      <c r="D1624" s="15" t="s">
        <v>672</v>
      </c>
      <c r="E1624" s="15" t="s">
        <v>682</v>
      </c>
      <c r="F1624" s="15" t="s">
        <v>698</v>
      </c>
      <c r="G1624" s="15" t="s">
        <v>505</v>
      </c>
      <c r="H1624" s="14" t="s">
        <v>509</v>
      </c>
      <c r="I1624" s="15" t="s">
        <v>270</v>
      </c>
      <c r="J1624" s="15"/>
      <c r="K1624" s="14" t="s">
        <v>415</v>
      </c>
      <c r="L1624" s="15">
        <v>1995</v>
      </c>
      <c r="M1624" s="10"/>
      <c r="N1624" s="40" t="s">
        <v>1436</v>
      </c>
      <c r="O1624" s="10"/>
      <c r="P1624" s="15">
        <v>22</v>
      </c>
      <c r="Q1624" s="15">
        <v>1</v>
      </c>
      <c r="R1624" s="15">
        <v>2</v>
      </c>
      <c r="S1624" s="35" t="s">
        <v>1072</v>
      </c>
      <c r="U1624" s="76" t="s">
        <v>3074</v>
      </c>
      <c r="V1624" s="76" t="str">
        <f>IF(B1624="","",B1624)</f>
        <v>Underworld</v>
      </c>
      <c r="W1624" s="76" t="s">
        <v>3075</v>
      </c>
      <c r="X1624" s="76" t="str">
        <f>IF(C1624="","",C1624)</f>
        <v>Born Slippy</v>
      </c>
      <c r="Y1624" s="77" t="s">
        <v>3077</v>
      </c>
      <c r="Z1624" s="76">
        <f>IF(L1624="","",L1624)</f>
        <v>1995</v>
      </c>
      <c r="AA1624" s="76" t="s">
        <v>3076</v>
      </c>
      <c r="AB1624" s="76" t="str">
        <f>_xlfn.CONCAT(U1624:AA1624)</f>
        <v>&lt;table class="questions" width="290"&gt;&lt;tr&gt;&lt;td height="50"&gt;&lt;div align="center"&gt;2 Points &lt;/div&gt;&lt;/td&gt;&lt;/tr&gt;&lt;tr&gt;&lt;td height="30"&gt;&lt;div align="center"&gt;Underworld&lt;/div&gt;&lt;/td&gt;&lt;/tr&gt;&lt;tr&gt;&lt;td height="30"&gt;&lt;div align="center"&gt;Born Slippy&lt;/div&gt;&lt;/td&gt;&lt;/tr&gt;&lt;tr&gt;&lt;td height="30"&gt;&lt;div align="center"&gt;&lt;/div&gt;&lt;/td&gt;&lt;/tr&gt;&lt;tr&gt;&lt;td height="30"&gt;&lt;div align="center"&gt;1995&lt;/div&gt;&lt;/td&gt;&lt;/tr&gt;&lt;/table&gt;</v>
      </c>
      <c r="AC1624" s="50" t="s">
        <v>2615</v>
      </c>
      <c r="AD1624" s="50" t="str">
        <f>IF(A1624="","","Assets/"&amp;N1624&amp;"/"&amp;Q1624&amp;"/"&amp;P1624&amp;".mp3")</f>
        <v>Assets/Dance/1/22.mp3</v>
      </c>
      <c r="AE1624" s="51" t="s">
        <v>2614</v>
      </c>
      <c r="AF1624" s="50" t="str">
        <f>IF(A1624="","","Tune "&amp;66*(Q1624-1)+P1624)</f>
        <v>Tune 22</v>
      </c>
      <c r="AG1624" s="50" t="s">
        <v>2613</v>
      </c>
      <c r="AH1624" s="50" t="str">
        <f>AC1624&amp;AD1624&amp;AE1624&amp;AF1624&amp;AG1624</f>
        <v>&lt;li&gt;&lt;a href="Assets/Dance/1/22.mp3"&gt;Tune 22&lt;/a&gt;&lt;/li&gt;</v>
      </c>
      <c r="AI1624" s="53" t="s">
        <v>2616</v>
      </c>
      <c r="AJ1624" s="53">
        <f>IF(A1624="","",66*(Q1624-1)+P1624)</f>
        <v>22</v>
      </c>
      <c r="AK1624" s="53" t="s">
        <v>2617</v>
      </c>
      <c r="AL1624" s="53" t="str">
        <f>IF(A1624="","",B1624&amp;"&lt;/td&gt;&lt;td&gt;"&amp;C1624&amp;"&lt;/td&gt;&lt;/tr&gt;")</f>
        <v>Underworld&lt;/td&gt;&lt;td&gt;Born Slippy&lt;/td&gt;&lt;/tr&gt;</v>
      </c>
      <c r="AM1624" s="53" t="str">
        <f>AI1624&amp;AJ1624&amp;AK1624&amp;AL1624</f>
        <v>&lt;tr&gt;&lt;td align="left"&gt;22&lt;/td&gt;&lt;td align="left"&gt;Underworld&lt;/td&gt;&lt;td&gt;Born Slippy&lt;/td&gt;&lt;/tr&gt;</v>
      </c>
      <c r="AN1624" s="64">
        <f>IF(MAX(LEN(B1624),LEN(C1624))=0,"",MAX(LEN(B1624),LEN(C1624)))</f>
        <v>11</v>
      </c>
    </row>
    <row r="1625" spans="1:40" x14ac:dyDescent="0.25">
      <c r="A1625" s="10" t="str">
        <f>N1625&amp;Q1625&amp;R1625&amp;S1625</f>
        <v>TV24D</v>
      </c>
      <c r="B1625" s="35" t="s">
        <v>2412</v>
      </c>
      <c r="C1625" s="15"/>
      <c r="D1625" s="15"/>
      <c r="E1625" s="15"/>
      <c r="F1625" s="15"/>
      <c r="G1625" s="15"/>
      <c r="H1625" s="15"/>
      <c r="I1625" s="15"/>
      <c r="J1625" s="15"/>
      <c r="K1625" s="14"/>
      <c r="L1625" s="15"/>
      <c r="M1625" s="10"/>
      <c r="N1625" s="8" t="s">
        <v>667</v>
      </c>
      <c r="O1625" s="10"/>
      <c r="P1625" s="15">
        <v>37</v>
      </c>
      <c r="Q1625" s="15">
        <v>2</v>
      </c>
      <c r="R1625" s="15">
        <v>4</v>
      </c>
      <c r="S1625" s="35" t="s">
        <v>86</v>
      </c>
      <c r="U1625" s="76" t="s">
        <v>3074</v>
      </c>
      <c r="V1625" s="76" t="str">
        <f>IF(B1625="","",B1625)</f>
        <v>Prison Break</v>
      </c>
      <c r="W1625" s="76" t="s">
        <v>3075</v>
      </c>
      <c r="X1625" s="76" t="str">
        <f>IF(C1625="","",C1625)</f>
        <v/>
      </c>
      <c r="Y1625" s="77" t="s">
        <v>3077</v>
      </c>
      <c r="Z1625" s="76" t="str">
        <f>IF(L1625="","",L1625)</f>
        <v/>
      </c>
      <c r="AA1625" s="76" t="s">
        <v>3076</v>
      </c>
      <c r="AB1625" s="76" t="str">
        <f>_xlfn.CONCAT(U1625:AA1625)</f>
        <v>&lt;table class="questions" width="290"&gt;&lt;tr&gt;&lt;td height="50"&gt;&lt;div align="center"&gt;2 Points &lt;/div&gt;&lt;/td&gt;&lt;/tr&gt;&lt;tr&gt;&lt;td height="30"&gt;&lt;div align="center"&gt;Prison Break&lt;/div&gt;&lt;/td&gt;&lt;/tr&gt;&lt;tr&gt;&lt;td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25" s="50" t="s">
        <v>2615</v>
      </c>
      <c r="AD1625" s="50" t="str">
        <f>IF(A1625="","","Assets/"&amp;N1625&amp;"/"&amp;Q1625&amp;"/"&amp;P1625&amp;".mp3")</f>
        <v>Assets/TV/2/37.mp3</v>
      </c>
      <c r="AE1625" s="51" t="s">
        <v>2614</v>
      </c>
      <c r="AF1625" s="50" t="str">
        <f>IF(A1625="","","Tune "&amp;66*(Q1625-1)+P1625)</f>
        <v>Tune 103</v>
      </c>
      <c r="AG1625" s="50" t="s">
        <v>2613</v>
      </c>
      <c r="AH1625" s="50" t="str">
        <f>AC1625&amp;AD1625&amp;AE1625&amp;AF1625&amp;AG1625</f>
        <v>&lt;li&gt;&lt;a href="Assets/TV/2/37.mp3"&gt;Tune 103&lt;/a&gt;&lt;/li&gt;</v>
      </c>
      <c r="AI1625" s="53" t="s">
        <v>2616</v>
      </c>
      <c r="AJ1625" s="53">
        <f>IF(A1625="","",66*(Q1625-1)+P1625)</f>
        <v>103</v>
      </c>
      <c r="AK1625" s="53" t="s">
        <v>2617</v>
      </c>
      <c r="AL1625" s="53" t="str">
        <f>IF(A1625="","",B1625&amp;"&lt;/td&gt;&lt;td&gt;"&amp;C1625&amp;"&lt;/td&gt;&lt;/tr&gt;")</f>
        <v>Prison Break&lt;/td&gt;&lt;td&gt;&lt;/td&gt;&lt;/tr&gt;</v>
      </c>
      <c r="AM1625" s="53" t="str">
        <f>AI1625&amp;AJ1625&amp;AK1625&amp;AL1625</f>
        <v>&lt;tr&gt;&lt;td align="left"&gt;103&lt;/td&gt;&lt;td align="left"&gt;Prison Break&lt;/td&gt;&lt;td&gt;&lt;/td&gt;&lt;/tr&gt;</v>
      </c>
      <c r="AN1625" s="64">
        <f>IF(MAX(LEN(B1625),LEN(C1625))=0,"",MAX(LEN(B1625),LEN(C1625)))</f>
        <v>12</v>
      </c>
    </row>
    <row r="1626" spans="1:40" x14ac:dyDescent="0.25">
      <c r="A1626" s="10" t="str">
        <f>N1626&amp;Q1626&amp;R1626&amp;S1626</f>
        <v>Film26I</v>
      </c>
      <c r="B1626" s="35" t="s">
        <v>2406</v>
      </c>
      <c r="C1626" s="15"/>
      <c r="D1626" s="15"/>
      <c r="E1626" s="15"/>
      <c r="F1626" s="15"/>
      <c r="G1626" s="15"/>
      <c r="H1626" s="15"/>
      <c r="I1626" s="15"/>
      <c r="J1626" s="15"/>
      <c r="K1626" s="14"/>
      <c r="L1626" s="15"/>
      <c r="M1626" s="10"/>
      <c r="N1626" s="4" t="s">
        <v>698</v>
      </c>
      <c r="O1626" s="10"/>
      <c r="P1626" s="15">
        <v>64</v>
      </c>
      <c r="Q1626" s="15">
        <v>2</v>
      </c>
      <c r="R1626" s="15">
        <v>6</v>
      </c>
      <c r="S1626" s="35" t="s">
        <v>1070</v>
      </c>
      <c r="U1626" s="76" t="s">
        <v>3074</v>
      </c>
      <c r="V1626" s="76" t="str">
        <f>IF(B1626="","",B1626)</f>
        <v>Saving Private Ryan</v>
      </c>
      <c r="W1626" s="76" t="s">
        <v>3075</v>
      </c>
      <c r="X1626" s="76" t="str">
        <f>IF(C1626="","",C1626)</f>
        <v/>
      </c>
      <c r="Y1626" s="77" t="s">
        <v>3077</v>
      </c>
      <c r="Z1626" s="76" t="str">
        <f>IF(L1626="","",L1626)</f>
        <v/>
      </c>
      <c r="AA1626" s="76" t="s">
        <v>3076</v>
      </c>
      <c r="AB1626" s="76" t="str">
        <f>_xlfn.CONCAT(U1626:AA1626)</f>
        <v>&lt;table class="questions" width="290"&gt;&lt;tr&gt;&lt;td height="50"&gt;&lt;div align="center"&gt;2 Points &lt;/div&gt;&lt;/td&gt;&lt;/tr&gt;&lt;tr&gt;&lt;td height="30"&gt;&lt;div align="center"&gt;Saving Private Ryan&lt;/div&gt;&lt;/td&gt;&lt;/tr&gt;&lt;tr&gt;&lt;td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26" s="50" t="s">
        <v>2615</v>
      </c>
      <c r="AD1626" s="50" t="str">
        <f>IF(A1626="","","Assets/"&amp;N1626&amp;"/"&amp;Q1626&amp;"/"&amp;P1626&amp;".mp3")</f>
        <v>Assets/Film/2/64.mp3</v>
      </c>
      <c r="AE1626" s="51" t="s">
        <v>2614</v>
      </c>
      <c r="AF1626" s="50" t="str">
        <f>IF(A1626="","","Tune "&amp;66*(Q1626-1)+P1626)</f>
        <v>Tune 130</v>
      </c>
      <c r="AG1626" s="50" t="s">
        <v>2613</v>
      </c>
      <c r="AH1626" s="50" t="str">
        <f>AC1626&amp;AD1626&amp;AE1626&amp;AF1626&amp;AG1626</f>
        <v>&lt;li&gt;&lt;a href="Assets/Film/2/64.mp3"&gt;Tune 130&lt;/a&gt;&lt;/li&gt;</v>
      </c>
      <c r="AI1626" s="53" t="s">
        <v>2616</v>
      </c>
      <c r="AJ1626" s="53">
        <f>IF(A1626="","",66*(Q1626-1)+P1626)</f>
        <v>130</v>
      </c>
      <c r="AK1626" s="53" t="s">
        <v>2617</v>
      </c>
      <c r="AL1626" s="53" t="str">
        <f>IF(A1626="","",B1626&amp;"&lt;/td&gt;&lt;td&gt;"&amp;C1626&amp;"&lt;/td&gt;&lt;/tr&gt;")</f>
        <v>Saving Private Ryan&lt;/td&gt;&lt;td&gt;&lt;/td&gt;&lt;/tr&gt;</v>
      </c>
      <c r="AM1626" s="53" t="str">
        <f>AI1626&amp;AJ1626&amp;AK1626&amp;AL1626</f>
        <v>&lt;tr&gt;&lt;td align="left"&gt;130&lt;/td&gt;&lt;td align="left"&gt;Saving Private Ryan&lt;/td&gt;&lt;td&gt;&lt;/td&gt;&lt;/tr&gt;</v>
      </c>
      <c r="AN1626" s="64">
        <f>IF(MAX(LEN(B1626),LEN(C1626))=0,"",MAX(LEN(B1626),LEN(C1626)))</f>
        <v>19</v>
      </c>
    </row>
    <row r="1627" spans="1:40" x14ac:dyDescent="0.25">
      <c r="A1627" s="10" t="str">
        <f>N1627&amp;Q1627&amp;R1627&amp;S1627</f>
        <v>Dance15K</v>
      </c>
      <c r="B1627" s="35" t="s">
        <v>1996</v>
      </c>
      <c r="C1627" s="35" t="s">
        <v>1991</v>
      </c>
      <c r="D1627" s="35" t="s">
        <v>672</v>
      </c>
      <c r="E1627" s="35" t="s">
        <v>682</v>
      </c>
      <c r="F1627" s="15"/>
      <c r="G1627" s="15"/>
      <c r="H1627" s="15"/>
      <c r="I1627" s="15"/>
      <c r="J1627" s="15"/>
      <c r="K1627" s="14"/>
      <c r="L1627" s="15">
        <v>1993</v>
      </c>
      <c r="M1627" s="10"/>
      <c r="N1627" s="40" t="s">
        <v>1436</v>
      </c>
      <c r="O1627" s="10"/>
      <c r="P1627" s="15">
        <v>55</v>
      </c>
      <c r="Q1627" s="15">
        <v>1</v>
      </c>
      <c r="R1627" s="15">
        <v>5</v>
      </c>
      <c r="S1627" s="35" t="s">
        <v>1072</v>
      </c>
      <c r="U1627" s="76" t="s">
        <v>3074</v>
      </c>
      <c r="V1627" s="76" t="str">
        <f>IF(B1627="","",B1627)</f>
        <v>Urban Cookie Collective</v>
      </c>
      <c r="W1627" s="76" t="s">
        <v>3075</v>
      </c>
      <c r="X1627" s="76" t="str">
        <f>IF(C1627="","",C1627)</f>
        <v>The Key, The Secret</v>
      </c>
      <c r="Y1627" s="77" t="s">
        <v>3077</v>
      </c>
      <c r="Z1627" s="76">
        <f>IF(L1627="","",L1627)</f>
        <v>1993</v>
      </c>
      <c r="AA1627" s="76" t="s">
        <v>3076</v>
      </c>
      <c r="AB1627" s="76" t="str">
        <f>_xlfn.CONCAT(U1627:AA1627)</f>
        <v>&lt;table class="questions" width="290"&gt;&lt;tr&gt;&lt;td height="50"&gt;&lt;div align="center"&gt;2 Points &lt;/div&gt;&lt;/td&gt;&lt;/tr&gt;&lt;tr&gt;&lt;td height="30"&gt;&lt;div align="center"&gt;Urban Cookie Collective&lt;/div&gt;&lt;/td&gt;&lt;/tr&gt;&lt;tr&gt;&lt;td height="30"&gt;&lt;div align="center"&gt;The Key, The Secret&lt;/div&gt;&lt;/td&gt;&lt;/tr&gt;&lt;tr&gt;&lt;td height="30"&gt;&lt;div align="center"&gt;&lt;/div&gt;&lt;/td&gt;&lt;/tr&gt;&lt;tr&gt;&lt;td height="30"&gt;&lt;div align="center"&gt;1993&lt;/div&gt;&lt;/td&gt;&lt;/tr&gt;&lt;/table&gt;</v>
      </c>
      <c r="AC1627" s="50" t="s">
        <v>2615</v>
      </c>
      <c r="AD1627" s="50" t="str">
        <f>IF(A1627="","","Assets/"&amp;N1627&amp;"/"&amp;Q1627&amp;"/"&amp;P1627&amp;".mp3")</f>
        <v>Assets/Dance/1/55.mp3</v>
      </c>
      <c r="AE1627" s="51" t="s">
        <v>2614</v>
      </c>
      <c r="AF1627" s="50" t="str">
        <f>IF(A1627="","","Tune "&amp;66*(Q1627-1)+P1627)</f>
        <v>Tune 55</v>
      </c>
      <c r="AG1627" s="50" t="s">
        <v>2613</v>
      </c>
      <c r="AH1627" s="50" t="str">
        <f>AC1627&amp;AD1627&amp;AE1627&amp;AF1627&amp;AG1627</f>
        <v>&lt;li&gt;&lt;a href="Assets/Dance/1/55.mp3"&gt;Tune 55&lt;/a&gt;&lt;/li&gt;</v>
      </c>
      <c r="AI1627" s="53" t="s">
        <v>2616</v>
      </c>
      <c r="AJ1627" s="53">
        <f>IF(A1627="","",66*(Q1627-1)+P1627)</f>
        <v>55</v>
      </c>
      <c r="AK1627" s="53" t="s">
        <v>2617</v>
      </c>
      <c r="AL1627" s="53" t="str">
        <f>IF(A1627="","",B1627&amp;"&lt;/td&gt;&lt;td&gt;"&amp;C1627&amp;"&lt;/td&gt;&lt;/tr&gt;")</f>
        <v>Urban Cookie Collective&lt;/td&gt;&lt;td&gt;The Key, The Secret&lt;/td&gt;&lt;/tr&gt;</v>
      </c>
      <c r="AM1627" s="53" t="str">
        <f>AI1627&amp;AJ1627&amp;AK1627&amp;AL1627</f>
        <v>&lt;tr&gt;&lt;td align="left"&gt;55&lt;/td&gt;&lt;td align="left"&gt;Urban Cookie Collective&lt;/td&gt;&lt;td&gt;The Key, The Secret&lt;/td&gt;&lt;/tr&gt;</v>
      </c>
      <c r="AN1627" s="64">
        <f>IF(MAX(LEN(B1627),LEN(C1627))=0,"",MAX(LEN(B1627),LEN(C1627)))</f>
        <v>23</v>
      </c>
    </row>
    <row r="1628" spans="1:40" x14ac:dyDescent="0.25">
      <c r="A1628" s="10" t="str">
        <f>N1628&amp;Q1628&amp;R1628&amp;S1628</f>
        <v>2000-200421A</v>
      </c>
      <c r="B1628" s="15" t="s">
        <v>1046</v>
      </c>
      <c r="C1628" s="60" t="s">
        <v>2975</v>
      </c>
      <c r="D1628" s="15"/>
      <c r="E1628" s="15"/>
      <c r="F1628" s="15"/>
      <c r="G1628" s="15"/>
      <c r="H1628" s="15"/>
      <c r="I1628" s="15"/>
      <c r="J1628" s="15"/>
      <c r="K1628" s="14"/>
      <c r="L1628" s="15">
        <v>2004</v>
      </c>
      <c r="M1628" s="10"/>
      <c r="N1628" s="3" t="s">
        <v>2620</v>
      </c>
      <c r="O1628" s="10"/>
      <c r="P1628" s="15">
        <v>1</v>
      </c>
      <c r="Q1628" s="15">
        <v>2</v>
      </c>
      <c r="R1628" s="15">
        <v>1</v>
      </c>
      <c r="S1628" s="60" t="s">
        <v>84</v>
      </c>
      <c r="U1628" s="76" t="s">
        <v>3074</v>
      </c>
      <c r="V1628" s="76" t="str">
        <f>IF(B1628="","",B1628)</f>
        <v>Usher</v>
      </c>
      <c r="W1628" s="76" t="s">
        <v>3075</v>
      </c>
      <c r="X1628" s="76" t="str">
        <f>IF(C1628="","",C1628)</f>
        <v>Yeah!</v>
      </c>
      <c r="Y1628" s="77" t="s">
        <v>3077</v>
      </c>
      <c r="Z1628" s="76">
        <f>IF(L1628="","",L1628)</f>
        <v>2004</v>
      </c>
      <c r="AA1628" s="76" t="s">
        <v>3076</v>
      </c>
      <c r="AB1628" s="76" t="str">
        <f>_xlfn.CONCAT(U1628:AA1628)</f>
        <v>&lt;table class="questions" width="290"&gt;&lt;tr&gt;&lt;td height="50"&gt;&lt;div align="center"&gt;2 Points &lt;/div&gt;&lt;/td&gt;&lt;/tr&gt;&lt;tr&gt;&lt;td height="30"&gt;&lt;div align="center"&gt;Usher&lt;/div&gt;&lt;/td&gt;&lt;/tr&gt;&lt;tr&gt;&lt;td height="30"&gt;&lt;div align="center"&gt;Yeah!&lt;/div&gt;&lt;/td&gt;&lt;/tr&gt;&lt;tr&gt;&lt;td height="30"&gt;&lt;div align="center"&gt;&lt;/div&gt;&lt;/td&gt;&lt;/tr&gt;&lt;tr&gt;&lt;td height="30"&gt;&lt;div align="center"&gt;2004&lt;/div&gt;&lt;/td&gt;&lt;/tr&gt;&lt;/table&gt;</v>
      </c>
      <c r="AC1628" s="50" t="s">
        <v>2615</v>
      </c>
      <c r="AD1628" s="50" t="str">
        <f>IF(A1628="","","Assets/"&amp;N1628&amp;"/"&amp;Q1628&amp;"/"&amp;P1628&amp;".mp3")</f>
        <v>Assets/2000-2004/2/1.mp3</v>
      </c>
      <c r="AE1628" s="51" t="s">
        <v>2614</v>
      </c>
      <c r="AF1628" s="50" t="str">
        <f>IF(A1628="","","Tune "&amp;66*(Q1628-1)+P1628)</f>
        <v>Tune 67</v>
      </c>
      <c r="AG1628" s="50" t="s">
        <v>2613</v>
      </c>
      <c r="AH1628" s="50" t="str">
        <f>AC1628&amp;AD1628&amp;AE1628&amp;AF1628&amp;AG1628</f>
        <v>&lt;li&gt;&lt;a href="Assets/2000-2004/2/1.mp3"&gt;Tune 67&lt;/a&gt;&lt;/li&gt;</v>
      </c>
      <c r="AI1628" s="53" t="s">
        <v>2616</v>
      </c>
      <c r="AJ1628" s="53">
        <f>IF(A1628="","",66*(Q1628-1)+P1628)</f>
        <v>67</v>
      </c>
      <c r="AK1628" s="53" t="s">
        <v>2617</v>
      </c>
      <c r="AL1628" s="53" t="str">
        <f>IF(A1628="","",B1628&amp;"&lt;/td&gt;&lt;td&gt;"&amp;C1628&amp;"&lt;/td&gt;&lt;/tr&gt;")</f>
        <v>Usher&lt;/td&gt;&lt;td&gt;Yeah!&lt;/td&gt;&lt;/tr&gt;</v>
      </c>
      <c r="AM1628" s="53" t="str">
        <f>AI1628&amp;AJ1628&amp;AK1628&amp;AL1628</f>
        <v>&lt;tr&gt;&lt;td align="left"&gt;67&lt;/td&gt;&lt;td align="left"&gt;Usher&lt;/td&gt;&lt;td&gt;Yeah!&lt;/td&gt;&lt;/tr&gt;</v>
      </c>
      <c r="AN1628" s="64">
        <f>IF(MAX(LEN(B1628),LEN(C1628))=0,"",MAX(LEN(B1628),LEN(C1628)))</f>
        <v>5</v>
      </c>
    </row>
    <row r="1629" spans="1:40" x14ac:dyDescent="0.25">
      <c r="A1629" s="10" t="str">
        <f>N1629&amp;Q1629&amp;R1629&amp;S1629</f>
        <v>196021J</v>
      </c>
      <c r="B1629" s="15" t="s">
        <v>2798</v>
      </c>
      <c r="C1629" s="15" t="s">
        <v>2799</v>
      </c>
      <c r="D1629" s="15"/>
      <c r="E1629" s="15"/>
      <c r="F1629" s="15"/>
      <c r="G1629" s="15"/>
      <c r="H1629" s="15"/>
      <c r="I1629" s="15"/>
      <c r="J1629" s="15"/>
      <c r="K1629" s="14"/>
      <c r="L1629" s="15">
        <v>1969</v>
      </c>
      <c r="M1629" s="10"/>
      <c r="N1629" s="81">
        <v>1960</v>
      </c>
      <c r="O1629" s="10"/>
      <c r="P1629" s="15">
        <v>10</v>
      </c>
      <c r="Q1629" s="15">
        <v>2</v>
      </c>
      <c r="R1629" s="15">
        <v>1</v>
      </c>
      <c r="S1629" s="15" t="s">
        <v>1071</v>
      </c>
      <c r="U1629" s="76" t="s">
        <v>3074</v>
      </c>
      <c r="V1629" s="76" t="str">
        <f>IF(B1629="","",B1629)</f>
        <v>Marlena Shaw</v>
      </c>
      <c r="W1629" s="76" t="s">
        <v>3075</v>
      </c>
      <c r="X1629" s="76" t="str">
        <f>IF(C1629="","",C1629)</f>
        <v>California Soul</v>
      </c>
      <c r="Y1629" s="77" t="s">
        <v>3077</v>
      </c>
      <c r="Z1629" s="76">
        <f>IF(L1629="","",L1629)</f>
        <v>1969</v>
      </c>
      <c r="AA1629" s="76" t="s">
        <v>3076</v>
      </c>
      <c r="AB1629" s="76" t="str">
        <f>_xlfn.CONCAT(U1629:AA1629)</f>
        <v>&lt;table class="questions" width="290"&gt;&lt;tr&gt;&lt;td height="50"&gt;&lt;div align="center"&gt;2 Points &lt;/div&gt;&lt;/td&gt;&lt;/tr&gt;&lt;tr&gt;&lt;td height="30"&gt;&lt;div align="center"&gt;Marlena Shaw&lt;/div&gt;&lt;/td&gt;&lt;/tr&gt;&lt;tr&gt;&lt;td height="30"&gt;&lt;div align="center"&gt;California Soul&lt;/div&gt;&lt;/td&gt;&lt;/tr&gt;&lt;tr&gt;&lt;td height="30"&gt;&lt;div align="center"&gt;&lt;/div&gt;&lt;/td&gt;&lt;/tr&gt;&lt;tr&gt;&lt;td height="30"&gt;&lt;div align="center"&gt;1969&lt;/div&gt;&lt;/td&gt;&lt;/tr&gt;&lt;/table&gt;</v>
      </c>
      <c r="AC1629" s="50" t="s">
        <v>2615</v>
      </c>
      <c r="AD1629" s="50" t="str">
        <f>IF(A1629="","","Assets/"&amp;N1629&amp;"/"&amp;Q1629&amp;"/"&amp;P1629&amp;".mp3")</f>
        <v>Assets/1960/2/10.mp3</v>
      </c>
      <c r="AE1629" s="51" t="s">
        <v>2614</v>
      </c>
      <c r="AF1629" s="50" t="str">
        <f>IF(A1629="","","Tune "&amp;66*(Q1629-1)+P1629)</f>
        <v>Tune 76</v>
      </c>
      <c r="AG1629" s="50" t="s">
        <v>2613</v>
      </c>
      <c r="AH1629" s="50" t="str">
        <f>AC1629&amp;AD1629&amp;AE1629&amp;AF1629&amp;AG1629</f>
        <v>&lt;li&gt;&lt;a href="Assets/1960/2/10.mp3"&gt;Tune 76&lt;/a&gt;&lt;/li&gt;</v>
      </c>
      <c r="AI1629" s="53" t="s">
        <v>2616</v>
      </c>
      <c r="AJ1629" s="53">
        <f>IF(A1629="","",66*(Q1629-1)+P1629)</f>
        <v>76</v>
      </c>
      <c r="AK1629" s="53" t="s">
        <v>2617</v>
      </c>
      <c r="AL1629" s="53" t="str">
        <f>IF(A1629="","",B1629&amp;"&lt;/td&gt;&lt;td&gt;"&amp;C1629&amp;"&lt;/td&gt;&lt;/tr&gt;")</f>
        <v>Marlena Shaw&lt;/td&gt;&lt;td&gt;California Soul&lt;/td&gt;&lt;/tr&gt;</v>
      </c>
      <c r="AM1629" s="53" t="str">
        <f>AI1629&amp;AJ1629&amp;AK1629&amp;AL1629</f>
        <v>&lt;tr&gt;&lt;td align="left"&gt;76&lt;/td&gt;&lt;td align="left"&gt;Marlena Shaw&lt;/td&gt;&lt;td&gt;California Soul&lt;/td&gt;&lt;/tr&gt;</v>
      </c>
      <c r="AN1629" s="64">
        <f>IF(MAX(LEN(B1629),LEN(C1629))=0,"",MAX(LEN(B1629),LEN(C1629)))</f>
        <v>15</v>
      </c>
    </row>
    <row r="1630" spans="1:40" x14ac:dyDescent="0.25">
      <c r="A1630" s="10" t="str">
        <f>N1630&amp;Q1630&amp;R1630&amp;S1630</f>
        <v>Classical12G</v>
      </c>
      <c r="B1630" s="35" t="s">
        <v>1890</v>
      </c>
      <c r="C1630" s="35" t="s">
        <v>1891</v>
      </c>
      <c r="D1630" s="15" t="s">
        <v>782</v>
      </c>
      <c r="E1630" s="15" t="s">
        <v>1248</v>
      </c>
      <c r="F1630" s="15"/>
      <c r="G1630" s="15"/>
      <c r="H1630" s="15"/>
      <c r="I1630" s="15"/>
      <c r="J1630" s="15"/>
      <c r="K1630" s="14"/>
      <c r="L1630" s="15"/>
      <c r="M1630" s="10"/>
      <c r="N1630" s="5" t="s">
        <v>777</v>
      </c>
      <c r="O1630" s="10"/>
      <c r="P1630" s="15">
        <v>18</v>
      </c>
      <c r="Q1630" s="15">
        <v>1</v>
      </c>
      <c r="R1630" s="15">
        <v>2</v>
      </c>
      <c r="S1630" s="35" t="s">
        <v>1068</v>
      </c>
      <c r="U1630" s="76" t="s">
        <v>3074</v>
      </c>
      <c r="V1630" s="76" t="str">
        <f>IF(B1630="","",B1630)</f>
        <v>Verdi</v>
      </c>
      <c r="W1630" s="76" t="s">
        <v>3075</v>
      </c>
      <c r="X1630" s="76" t="str">
        <f>IF(C1630="","",C1630)</f>
        <v>La Traviata</v>
      </c>
      <c r="Y1630" s="77" t="s">
        <v>3077</v>
      </c>
      <c r="Z1630" s="76" t="str">
        <f>IF(L1630="","",L1630)</f>
        <v/>
      </c>
      <c r="AA1630" s="76" t="s">
        <v>3076</v>
      </c>
      <c r="AB1630" s="76" t="str">
        <f>_xlfn.CONCAT(U1630:AA1630)</f>
        <v>&lt;table class="questions" width="290"&gt;&lt;tr&gt;&lt;td height="50"&gt;&lt;div align="center"&gt;2 Points &lt;/div&gt;&lt;/td&gt;&lt;/tr&gt;&lt;tr&gt;&lt;td height="30"&gt;&lt;div align="center"&gt;Verdi&lt;/div&gt;&lt;/td&gt;&lt;/tr&gt;&lt;tr&gt;&lt;td height="30"&gt;&lt;div align="center"&gt;La Traviata&lt;/div&gt;&lt;/td&gt;&lt;/tr&gt;&lt;tr&gt;&lt;td height="30"&gt;&lt;div align="center"&gt;&lt;/div&gt;&lt;/td&gt;&lt;/tr&gt;&lt;tr&gt;&lt;td height="30"&gt;&lt;div align="center"&gt;&lt;/div&gt;&lt;/td&gt;&lt;/tr&gt;&lt;/table&gt;</v>
      </c>
      <c r="AC1630" s="50" t="s">
        <v>2615</v>
      </c>
      <c r="AD1630" s="50" t="str">
        <f>IF(A1630="","","Assets/"&amp;N1630&amp;"/"&amp;Q1630&amp;"/"&amp;P1630&amp;".mp3")</f>
        <v>Assets/Classical/1/18.mp3</v>
      </c>
      <c r="AE1630" s="51" t="s">
        <v>2614</v>
      </c>
      <c r="AF1630" s="50" t="str">
        <f>IF(A1630="","","Tune "&amp;66*(Q1630-1)+P1630)</f>
        <v>Tune 18</v>
      </c>
      <c r="AG1630" s="50" t="s">
        <v>2613</v>
      </c>
      <c r="AH1630" s="50" t="str">
        <f>AC1630&amp;AD1630&amp;AE1630&amp;AF1630&amp;AG1630</f>
        <v>&lt;li&gt;&lt;a href="Assets/Classical/1/18.mp3"&gt;Tune 18&lt;/a&gt;&lt;/li&gt;</v>
      </c>
      <c r="AI1630" s="53" t="s">
        <v>2616</v>
      </c>
      <c r="AJ1630" s="53">
        <f>IF(A1630="","",66*(Q1630-1)+P1630)</f>
        <v>18</v>
      </c>
      <c r="AK1630" s="53" t="s">
        <v>2617</v>
      </c>
      <c r="AL1630" s="53" t="str">
        <f>IF(A1630="","",B1630&amp;"&lt;/td&gt;&lt;td&gt;"&amp;C1630&amp;"&lt;/td&gt;&lt;/tr&gt;")</f>
        <v>Verdi&lt;/td&gt;&lt;td&gt;La Traviata&lt;/td&gt;&lt;/tr&gt;</v>
      </c>
      <c r="AM1630" s="53" t="str">
        <f>AI1630&amp;AJ1630&amp;AK1630&amp;AL1630</f>
        <v>&lt;tr&gt;&lt;td align="left"&gt;18&lt;/td&gt;&lt;td align="left"&gt;Verdi&lt;/td&gt;&lt;td&gt;La Traviata&lt;/td&gt;&lt;/tr&gt;</v>
      </c>
      <c r="AN1630" s="64">
        <f>IF(MAX(LEN(B1630),LEN(C1630))=0,"",MAX(LEN(B1630),LEN(C1630)))</f>
        <v>11</v>
      </c>
    </row>
    <row r="1631" spans="1:40" x14ac:dyDescent="0.25">
      <c r="A1631" s="10" t="str">
        <f>N1631&amp;Q1631&amp;R1631&amp;S1631</f>
        <v>Classical12J</v>
      </c>
      <c r="B1631" s="35" t="s">
        <v>1890</v>
      </c>
      <c r="C1631" s="35" t="s">
        <v>1895</v>
      </c>
      <c r="D1631" s="15" t="s">
        <v>782</v>
      </c>
      <c r="E1631" s="15" t="s">
        <v>1248</v>
      </c>
      <c r="F1631" s="15"/>
      <c r="G1631" s="15"/>
      <c r="H1631" s="15"/>
      <c r="I1631" s="15"/>
      <c r="J1631" s="15"/>
      <c r="K1631" s="14"/>
      <c r="L1631" s="15"/>
      <c r="M1631" s="10"/>
      <c r="N1631" s="5" t="s">
        <v>777</v>
      </c>
      <c r="O1631" s="10"/>
      <c r="P1631" s="15">
        <v>21</v>
      </c>
      <c r="Q1631" s="15">
        <v>1</v>
      </c>
      <c r="R1631" s="15">
        <v>2</v>
      </c>
      <c r="S1631" s="35" t="s">
        <v>1071</v>
      </c>
      <c r="U1631" s="76" t="s">
        <v>3074</v>
      </c>
      <c r="V1631" s="76" t="str">
        <f>IF(B1631="","",B1631)</f>
        <v>Verdi</v>
      </c>
      <c r="W1631" s="76" t="s">
        <v>3075</v>
      </c>
      <c r="X1631" s="76" t="str">
        <f>IF(C1631="","",C1631)</f>
        <v>La Donna E Mobile</v>
      </c>
      <c r="Y1631" s="77" t="s">
        <v>3077</v>
      </c>
      <c r="Z1631" s="76" t="str">
        <f>IF(L1631="","",L1631)</f>
        <v/>
      </c>
      <c r="AA1631" s="76" t="s">
        <v>3076</v>
      </c>
      <c r="AB1631" s="76" t="str">
        <f>_xlfn.CONCAT(U1631:AA1631)</f>
        <v>&lt;table class="questions" width="290"&gt;&lt;tr&gt;&lt;td height="50"&gt;&lt;div align="center"&gt;2 Points &lt;/div&gt;&lt;/td&gt;&lt;/tr&gt;&lt;tr&gt;&lt;td height="30"&gt;&lt;div align="center"&gt;Verdi&lt;/div&gt;&lt;/td&gt;&lt;/tr&gt;&lt;tr&gt;&lt;td height="30"&gt;&lt;div align="center"&gt;La Donna E Mobile&lt;/div&gt;&lt;/td&gt;&lt;/tr&gt;&lt;tr&gt;&lt;td height="30"&gt;&lt;div align="center"&gt;&lt;/div&gt;&lt;/td&gt;&lt;/tr&gt;&lt;tr&gt;&lt;td height="30"&gt;&lt;div align="center"&gt;&lt;/div&gt;&lt;/td&gt;&lt;/tr&gt;&lt;/table&gt;</v>
      </c>
      <c r="AC1631" s="50" t="s">
        <v>2615</v>
      </c>
      <c r="AD1631" s="50" t="str">
        <f>IF(A1631="","","Assets/"&amp;N1631&amp;"/"&amp;Q1631&amp;"/"&amp;P1631&amp;".mp3")</f>
        <v>Assets/Classical/1/21.mp3</v>
      </c>
      <c r="AE1631" s="51" t="s">
        <v>2614</v>
      </c>
      <c r="AF1631" s="50" t="str">
        <f>IF(A1631="","","Tune "&amp;66*(Q1631-1)+P1631)</f>
        <v>Tune 21</v>
      </c>
      <c r="AG1631" s="50" t="s">
        <v>2613</v>
      </c>
      <c r="AH1631" s="50" t="str">
        <f>AC1631&amp;AD1631&amp;AE1631&amp;AF1631&amp;AG1631</f>
        <v>&lt;li&gt;&lt;a href="Assets/Classical/1/21.mp3"&gt;Tune 21&lt;/a&gt;&lt;/li&gt;</v>
      </c>
      <c r="AI1631" s="53" t="s">
        <v>2616</v>
      </c>
      <c r="AJ1631" s="53">
        <f>IF(A1631="","",66*(Q1631-1)+P1631)</f>
        <v>21</v>
      </c>
      <c r="AK1631" s="53" t="s">
        <v>2617</v>
      </c>
      <c r="AL1631" s="53" t="str">
        <f>IF(A1631="","",B1631&amp;"&lt;/td&gt;&lt;td&gt;"&amp;C1631&amp;"&lt;/td&gt;&lt;/tr&gt;")</f>
        <v>Verdi&lt;/td&gt;&lt;td&gt;La Donna E Mobile&lt;/td&gt;&lt;/tr&gt;</v>
      </c>
      <c r="AM1631" s="53" t="str">
        <f>AI1631&amp;AJ1631&amp;AK1631&amp;AL1631</f>
        <v>&lt;tr&gt;&lt;td align="left"&gt;21&lt;/td&gt;&lt;td align="left"&gt;Verdi&lt;/td&gt;&lt;td&gt;La Donna E Mobile&lt;/td&gt;&lt;/tr&gt;</v>
      </c>
      <c r="AN1631" s="64">
        <f>IF(MAX(LEN(B1631),LEN(C1631))=0,"",MAX(LEN(B1631),LEN(C1631)))</f>
        <v>17</v>
      </c>
    </row>
    <row r="1632" spans="1:40" x14ac:dyDescent="0.25">
      <c r="A1632" s="10" t="str">
        <f>N1632&amp;Q1632&amp;R1632&amp;S1632</f>
        <v>TV24E</v>
      </c>
      <c r="B1632" s="35" t="s">
        <v>2413</v>
      </c>
      <c r="C1632" s="15"/>
      <c r="D1632" s="35" t="s">
        <v>2428</v>
      </c>
      <c r="E1632" s="15"/>
      <c r="F1632" s="15"/>
      <c r="G1632" s="15"/>
      <c r="H1632" s="35" t="s">
        <v>2429</v>
      </c>
      <c r="I1632" s="15"/>
      <c r="J1632" s="15"/>
      <c r="K1632" s="14"/>
      <c r="L1632" s="15"/>
      <c r="M1632" s="10"/>
      <c r="N1632" s="8" t="s">
        <v>667</v>
      </c>
      <c r="O1632" s="10"/>
      <c r="P1632" s="15">
        <v>38</v>
      </c>
      <c r="Q1632" s="15">
        <v>2</v>
      </c>
      <c r="R1632" s="15">
        <v>4</v>
      </c>
      <c r="S1632" s="35" t="s">
        <v>87</v>
      </c>
      <c r="U1632" s="76" t="s">
        <v>3074</v>
      </c>
      <c r="V1632" s="76" t="str">
        <f>IF(B1632="","",B1632)</f>
        <v>Sherlock</v>
      </c>
      <c r="W1632" s="76" t="s">
        <v>3075</v>
      </c>
      <c r="X1632" s="76" t="str">
        <f>IF(C1632="","",C1632)</f>
        <v/>
      </c>
      <c r="Y1632" s="77" t="s">
        <v>3077</v>
      </c>
      <c r="Z1632" s="76" t="str">
        <f>IF(L1632="","",L1632)</f>
        <v/>
      </c>
      <c r="AA1632" s="76" t="s">
        <v>3076</v>
      </c>
      <c r="AB1632" s="76" t="str">
        <f>_xlfn.CONCAT(U1632:AA1632)</f>
        <v>&lt;table class="questions" width="290"&gt;&lt;tr&gt;&lt;td height="50"&gt;&lt;div align="center"&gt;2 Points &lt;/div&gt;&lt;/td&gt;&lt;/tr&gt;&lt;tr&gt;&lt;td height="30"&gt;&lt;div align="center"&gt;Sherlock&lt;/div&gt;&lt;/td&gt;&lt;/tr&gt;&lt;tr&gt;&lt;td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32" s="50" t="s">
        <v>2615</v>
      </c>
      <c r="AD1632" s="50" t="str">
        <f>IF(A1632="","","Assets/"&amp;N1632&amp;"/"&amp;Q1632&amp;"/"&amp;P1632&amp;".mp3")</f>
        <v>Assets/TV/2/38.mp3</v>
      </c>
      <c r="AE1632" s="51" t="s">
        <v>2614</v>
      </c>
      <c r="AF1632" s="50" t="str">
        <f>IF(A1632="","","Tune "&amp;66*(Q1632-1)+P1632)</f>
        <v>Tune 104</v>
      </c>
      <c r="AG1632" s="50" t="s">
        <v>2613</v>
      </c>
      <c r="AH1632" s="50" t="str">
        <f>AC1632&amp;AD1632&amp;AE1632&amp;AF1632&amp;AG1632</f>
        <v>&lt;li&gt;&lt;a href="Assets/TV/2/38.mp3"&gt;Tune 104&lt;/a&gt;&lt;/li&gt;</v>
      </c>
      <c r="AI1632" s="53" t="s">
        <v>2616</v>
      </c>
      <c r="AJ1632" s="53">
        <f>IF(A1632="","",66*(Q1632-1)+P1632)</f>
        <v>104</v>
      </c>
      <c r="AK1632" s="53" t="s">
        <v>2617</v>
      </c>
      <c r="AL1632" s="53" t="str">
        <f>IF(A1632="","",B1632&amp;"&lt;/td&gt;&lt;td&gt;"&amp;C1632&amp;"&lt;/td&gt;&lt;/tr&gt;")</f>
        <v>Sherlock&lt;/td&gt;&lt;td&gt;&lt;/td&gt;&lt;/tr&gt;</v>
      </c>
      <c r="AM1632" s="53" t="str">
        <f>AI1632&amp;AJ1632&amp;AK1632&amp;AL1632</f>
        <v>&lt;tr&gt;&lt;td align="left"&gt;104&lt;/td&gt;&lt;td align="left"&gt;Sherlock&lt;/td&gt;&lt;td&gt;&lt;/td&gt;&lt;/tr&gt;</v>
      </c>
      <c r="AN1632" s="64">
        <f>IF(MAX(LEN(B1632),LEN(C1632))=0,"",MAX(LEN(B1632),LEN(C1632)))</f>
        <v>8</v>
      </c>
    </row>
    <row r="1633" spans="1:44" x14ac:dyDescent="0.25">
      <c r="A1633" s="10" t="str">
        <f>N1633&amp;Q1633&amp;R1633&amp;S1633</f>
        <v>Gayicons14J</v>
      </c>
      <c r="B1633" s="15" t="s">
        <v>589</v>
      </c>
      <c r="C1633" s="15" t="s">
        <v>2525</v>
      </c>
      <c r="D1633" s="15"/>
      <c r="E1633" s="15"/>
      <c r="F1633" s="15"/>
      <c r="G1633" s="15"/>
      <c r="H1633" s="15"/>
      <c r="I1633" s="15"/>
      <c r="J1633" s="15"/>
      <c r="K1633" s="14"/>
      <c r="L1633" s="15">
        <v>1976</v>
      </c>
      <c r="M1633" s="10"/>
      <c r="N1633" s="48" t="s">
        <v>2611</v>
      </c>
      <c r="O1633" s="10"/>
      <c r="P1633" s="15">
        <v>43</v>
      </c>
      <c r="Q1633" s="15">
        <v>1</v>
      </c>
      <c r="R1633" s="15">
        <v>4</v>
      </c>
      <c r="S1633" s="35" t="s">
        <v>1071</v>
      </c>
      <c r="U1633" s="76" t="s">
        <v>3074</v>
      </c>
      <c r="V1633" s="76" t="str">
        <f>IF(B1633="","",B1633)</f>
        <v>Abba</v>
      </c>
      <c r="W1633" s="76" t="s">
        <v>3075</v>
      </c>
      <c r="X1633" s="76" t="str">
        <f>IF(C1633="","",C1633)</f>
        <v>Dancing Queen </v>
      </c>
      <c r="Y1633" s="77" t="s">
        <v>3077</v>
      </c>
      <c r="Z1633" s="76">
        <f>IF(L1633="","",L1633)</f>
        <v>1976</v>
      </c>
      <c r="AA1633" s="76" t="s">
        <v>3076</v>
      </c>
      <c r="AB1633" s="76" t="str">
        <f>_xlfn.CONCAT(U1633:AA1633)</f>
        <v>&lt;table class="questions" width="290"&gt;&lt;tr&gt;&lt;td height="50"&gt;&lt;div align="center"&gt;2 Points &lt;/div&gt;&lt;/td&gt;&lt;/tr&gt;&lt;tr&gt;&lt;td height="30"&gt;&lt;div align="center"&gt;Abba&lt;/div&gt;&lt;/td&gt;&lt;/tr&gt;&lt;tr&gt;&lt;td height="30"&gt;&lt;div align="center"&gt;Dancing Queen &lt;/div&gt;&lt;/td&gt;&lt;/tr&gt;&lt;tr&gt;&lt;td height="30"&gt;&lt;div align="center"&gt;&lt;/div&gt;&lt;/td&gt;&lt;/tr&gt;&lt;tr&gt;&lt;td height="30"&gt;&lt;div align="center"&gt;1976&lt;/div&gt;&lt;/td&gt;&lt;/tr&gt;&lt;/table&gt;</v>
      </c>
      <c r="AC1633" s="50" t="s">
        <v>2615</v>
      </c>
      <c r="AD1633" s="50" t="str">
        <f>IF(A1633="","","Assets/"&amp;N1633&amp;"/"&amp;Q1633&amp;"/"&amp;P1633&amp;".mp3")</f>
        <v>Assets/Gayicons/1/43.mp3</v>
      </c>
      <c r="AE1633" s="51" t="s">
        <v>2614</v>
      </c>
      <c r="AF1633" s="50" t="str">
        <f>IF(A1633="","","Tune "&amp;66*(Q1633-1)+P1633)</f>
        <v>Tune 43</v>
      </c>
      <c r="AG1633" s="50" t="s">
        <v>2613</v>
      </c>
      <c r="AH1633" s="50" t="str">
        <f>AC1633&amp;AD1633&amp;AE1633&amp;AF1633&amp;AG1633</f>
        <v>&lt;li&gt;&lt;a href="Assets/Gayicons/1/43.mp3"&gt;Tune 43&lt;/a&gt;&lt;/li&gt;</v>
      </c>
      <c r="AI1633" s="53" t="s">
        <v>2616</v>
      </c>
      <c r="AJ1633" s="53">
        <f>IF(A1633="","",66*(Q1633-1)+P1633)</f>
        <v>43</v>
      </c>
      <c r="AK1633" s="53" t="s">
        <v>2617</v>
      </c>
      <c r="AL1633" s="53" t="str">
        <f>IF(A1633="","",B1633&amp;"&lt;/td&gt;&lt;td&gt;"&amp;C1633&amp;"&lt;/td&gt;&lt;/tr&gt;")</f>
        <v>Abba&lt;/td&gt;&lt;td&gt;Dancing Queen &lt;/td&gt;&lt;/tr&gt;</v>
      </c>
      <c r="AM1633" s="53" t="str">
        <f>AI1633&amp;AJ1633&amp;AK1633&amp;AL1633</f>
        <v>&lt;tr&gt;&lt;td align="left"&gt;43&lt;/td&gt;&lt;td align="left"&gt;Abba&lt;/td&gt;&lt;td&gt;Dancing Queen &lt;/td&gt;&lt;/tr&gt;</v>
      </c>
      <c r="AN1633" s="64">
        <f>IF(MAX(LEN(B1633),LEN(C1633))=0,"",MAX(LEN(B1633),LEN(C1633)))</f>
        <v>14</v>
      </c>
      <c r="AO1633" s="39"/>
      <c r="AQ1633" s="44"/>
      <c r="AR1633" s="45"/>
    </row>
    <row r="1634" spans="1:44" x14ac:dyDescent="0.25">
      <c r="A1634" s="10" t="str">
        <f>N1634&amp;Q1634&amp;R1634&amp;S1634</f>
        <v>Gayicons14K</v>
      </c>
      <c r="B1634" s="15" t="s">
        <v>2526</v>
      </c>
      <c r="C1634" s="15" t="s">
        <v>1175</v>
      </c>
      <c r="D1634" s="15"/>
      <c r="E1634" s="15"/>
      <c r="F1634" s="15"/>
      <c r="G1634" s="15"/>
      <c r="H1634" s="15"/>
      <c r="I1634" s="15"/>
      <c r="J1634" s="15"/>
      <c r="K1634" s="14"/>
      <c r="L1634" s="15">
        <v>1989</v>
      </c>
      <c r="M1634" s="10"/>
      <c r="N1634" s="48" t="s">
        <v>2611</v>
      </c>
      <c r="O1634" s="10"/>
      <c r="P1634" s="15">
        <v>44</v>
      </c>
      <c r="Q1634" s="15">
        <v>1</v>
      </c>
      <c r="R1634" s="15">
        <v>4</v>
      </c>
      <c r="S1634" s="35" t="s">
        <v>1072</v>
      </c>
      <c r="U1634" s="76" t="s">
        <v>3074</v>
      </c>
      <c r="V1634" s="76" t="str">
        <f>IF(B1634="","",B1634)</f>
        <v>The B-52s</v>
      </c>
      <c r="W1634" s="76" t="s">
        <v>3075</v>
      </c>
      <c r="X1634" s="76" t="str">
        <f>IF(C1634="","",C1634)</f>
        <v>Love Shack</v>
      </c>
      <c r="Y1634" s="77" t="s">
        <v>3077</v>
      </c>
      <c r="Z1634" s="76">
        <f>IF(L1634="","",L1634)</f>
        <v>1989</v>
      </c>
      <c r="AA1634" s="76" t="s">
        <v>3076</v>
      </c>
      <c r="AB1634" s="76" t="str">
        <f>_xlfn.CONCAT(U1634:AA1634)</f>
        <v>&lt;table class="questions" width="290"&gt;&lt;tr&gt;&lt;td height="50"&gt;&lt;div align="center"&gt;2 Points &lt;/div&gt;&lt;/td&gt;&lt;/tr&gt;&lt;tr&gt;&lt;td height="30"&gt;&lt;div align="center"&gt;The B-52s&lt;/div&gt;&lt;/td&gt;&lt;/tr&gt;&lt;tr&gt;&lt;td height="30"&gt;&lt;div align="center"&gt;Love Shack&lt;/div&gt;&lt;/td&gt;&lt;/tr&gt;&lt;tr&gt;&lt;td height="30"&gt;&lt;div align="center"&gt;&lt;/div&gt;&lt;/td&gt;&lt;/tr&gt;&lt;tr&gt;&lt;td height="30"&gt;&lt;div align="center"&gt;1989&lt;/div&gt;&lt;/td&gt;&lt;/tr&gt;&lt;/table&gt;</v>
      </c>
      <c r="AC1634" s="50" t="s">
        <v>2615</v>
      </c>
      <c r="AD1634" s="50" t="str">
        <f>IF(A1634="","","Assets/"&amp;N1634&amp;"/"&amp;Q1634&amp;"/"&amp;P1634&amp;".mp3")</f>
        <v>Assets/Gayicons/1/44.mp3</v>
      </c>
      <c r="AE1634" s="51" t="s">
        <v>2614</v>
      </c>
      <c r="AF1634" s="50" t="str">
        <f>IF(A1634="","","Tune "&amp;66*(Q1634-1)+P1634)</f>
        <v>Tune 44</v>
      </c>
      <c r="AG1634" s="50" t="s">
        <v>2613</v>
      </c>
      <c r="AH1634" s="50" t="str">
        <f>AC1634&amp;AD1634&amp;AE1634&amp;AF1634&amp;AG1634</f>
        <v>&lt;li&gt;&lt;a href="Assets/Gayicons/1/44.mp3"&gt;Tune 44&lt;/a&gt;&lt;/li&gt;</v>
      </c>
      <c r="AI1634" s="53" t="s">
        <v>2616</v>
      </c>
      <c r="AJ1634" s="53">
        <f>IF(A1634="","",66*(Q1634-1)+P1634)</f>
        <v>44</v>
      </c>
      <c r="AK1634" s="53" t="s">
        <v>2617</v>
      </c>
      <c r="AL1634" s="53" t="str">
        <f>IF(A1634="","",B1634&amp;"&lt;/td&gt;&lt;td&gt;"&amp;C1634&amp;"&lt;/td&gt;&lt;/tr&gt;")</f>
        <v>The B-52s&lt;/td&gt;&lt;td&gt;Love Shack&lt;/td&gt;&lt;/tr&gt;</v>
      </c>
      <c r="AM1634" s="53" t="str">
        <f>AI1634&amp;AJ1634&amp;AK1634&amp;AL1634</f>
        <v>&lt;tr&gt;&lt;td align="left"&gt;44&lt;/td&gt;&lt;td align="left"&gt;The B-52s&lt;/td&gt;&lt;td&gt;Love Shack&lt;/td&gt;&lt;/tr&gt;</v>
      </c>
      <c r="AN1634" s="64">
        <f>IF(MAX(LEN(B1634),LEN(C1634))=0,"",MAX(LEN(B1634),LEN(C1634)))</f>
        <v>10</v>
      </c>
    </row>
    <row r="1635" spans="1:44" x14ac:dyDescent="0.25">
      <c r="A1635" s="10" t="str">
        <f>N1635&amp;Q1635&amp;R1635&amp;S1635</f>
        <v>Gayicons15A</v>
      </c>
      <c r="B1635" s="15" t="s">
        <v>2527</v>
      </c>
      <c r="C1635" s="15" t="s">
        <v>2528</v>
      </c>
      <c r="D1635" s="15"/>
      <c r="E1635" s="15"/>
      <c r="F1635" s="15"/>
      <c r="G1635" s="15"/>
      <c r="H1635" s="15"/>
      <c r="I1635" s="15"/>
      <c r="J1635" s="15"/>
      <c r="K1635" s="14"/>
      <c r="L1635" s="15">
        <v>2012</v>
      </c>
      <c r="M1635" s="10"/>
      <c r="N1635" s="48" t="s">
        <v>2611</v>
      </c>
      <c r="O1635" s="10"/>
      <c r="P1635" s="15">
        <v>45</v>
      </c>
      <c r="Q1635" s="15">
        <v>1</v>
      </c>
      <c r="R1635" s="15">
        <v>5</v>
      </c>
      <c r="S1635" s="15" t="s">
        <v>84</v>
      </c>
      <c r="U1635" s="76" t="s">
        <v>3074</v>
      </c>
      <c r="V1635" s="76" t="str">
        <f>IF(B1635="","",B1635)</f>
        <v xml:space="preserve">Macklemore </v>
      </c>
      <c r="W1635" s="76" t="s">
        <v>3075</v>
      </c>
      <c r="X1635" s="76" t="str">
        <f>IF(C1635="","",C1635)</f>
        <v>Same Love</v>
      </c>
      <c r="Y1635" s="77" t="s">
        <v>3077</v>
      </c>
      <c r="Z1635" s="76">
        <f>IF(L1635="","",L1635)</f>
        <v>2012</v>
      </c>
      <c r="AA1635" s="76" t="s">
        <v>3076</v>
      </c>
      <c r="AB1635" s="76" t="str">
        <f>_xlfn.CONCAT(U1635:AA1635)</f>
        <v>&lt;table class="questions" width="290"&gt;&lt;tr&gt;&lt;td height="50"&gt;&lt;div align="center"&gt;2 Points &lt;/div&gt;&lt;/td&gt;&lt;/tr&gt;&lt;tr&gt;&lt;td height="30"&gt;&lt;div align="center"&gt;Macklemore &lt;/div&gt;&lt;/td&gt;&lt;/tr&gt;&lt;tr&gt;&lt;td height="30"&gt;&lt;div align="center"&gt;Same Love&lt;/div&gt;&lt;/td&gt;&lt;/tr&gt;&lt;tr&gt;&lt;td height="30"&gt;&lt;div align="center"&gt;&lt;/div&gt;&lt;/td&gt;&lt;/tr&gt;&lt;tr&gt;&lt;td height="30"&gt;&lt;div align="center"&gt;2012&lt;/div&gt;&lt;/td&gt;&lt;/tr&gt;&lt;/table&gt;</v>
      </c>
      <c r="AC1635" s="50" t="s">
        <v>2615</v>
      </c>
      <c r="AD1635" s="50" t="str">
        <f>IF(A1635="","","Assets/"&amp;N1635&amp;"/"&amp;Q1635&amp;"/"&amp;P1635&amp;".mp3")</f>
        <v>Assets/Gayicons/1/45.mp3</v>
      </c>
      <c r="AE1635" s="51" t="s">
        <v>2614</v>
      </c>
      <c r="AF1635" s="50" t="str">
        <f>IF(A1635="","","Tune "&amp;66*(Q1635-1)+P1635)</f>
        <v>Tune 45</v>
      </c>
      <c r="AG1635" s="50" t="s">
        <v>2613</v>
      </c>
      <c r="AH1635" s="50" t="str">
        <f>AC1635&amp;AD1635&amp;AE1635&amp;AF1635&amp;AG1635</f>
        <v>&lt;li&gt;&lt;a href="Assets/Gayicons/1/45.mp3"&gt;Tune 45&lt;/a&gt;&lt;/li&gt;</v>
      </c>
      <c r="AI1635" s="53" t="s">
        <v>2616</v>
      </c>
      <c r="AJ1635" s="53">
        <f>IF(A1635="","",66*(Q1635-1)+P1635)</f>
        <v>45</v>
      </c>
      <c r="AK1635" s="53" t="s">
        <v>2617</v>
      </c>
      <c r="AL1635" s="53" t="str">
        <f>IF(A1635="","",B1635&amp;"&lt;/td&gt;&lt;td&gt;"&amp;C1635&amp;"&lt;/td&gt;&lt;/tr&gt;")</f>
        <v>Macklemore &lt;/td&gt;&lt;td&gt;Same Love&lt;/td&gt;&lt;/tr&gt;</v>
      </c>
      <c r="AM1635" s="53" t="str">
        <f>AI1635&amp;AJ1635&amp;AK1635&amp;AL1635</f>
        <v>&lt;tr&gt;&lt;td align="left"&gt;45&lt;/td&gt;&lt;td align="left"&gt;Macklemore &lt;/td&gt;&lt;td&gt;Same Love&lt;/td&gt;&lt;/tr&gt;</v>
      </c>
      <c r="AN1635" s="64">
        <f>IF(MAX(LEN(B1635),LEN(C1635))=0,"",MAX(LEN(B1635),LEN(C1635)))</f>
        <v>11</v>
      </c>
    </row>
    <row r="1636" spans="1:44" x14ac:dyDescent="0.25">
      <c r="A1636" s="10" t="str">
        <f>N1636&amp;Q1636&amp;R1636&amp;S1636</f>
        <v>Classical11C</v>
      </c>
      <c r="B1636" s="15" t="s">
        <v>780</v>
      </c>
      <c r="C1636" s="15" t="s">
        <v>781</v>
      </c>
      <c r="D1636" s="15" t="s">
        <v>782</v>
      </c>
      <c r="E1636" s="15" t="s">
        <v>682</v>
      </c>
      <c r="F1636" s="15"/>
      <c r="G1636" s="15"/>
      <c r="H1636" s="15"/>
      <c r="I1636" s="15"/>
      <c r="J1636" s="15"/>
      <c r="K1636" s="14"/>
      <c r="L1636" s="15"/>
      <c r="M1636" s="10"/>
      <c r="N1636" s="5" t="s">
        <v>777</v>
      </c>
      <c r="O1636" s="10"/>
      <c r="P1636" s="15">
        <v>3</v>
      </c>
      <c r="Q1636" s="15">
        <v>1</v>
      </c>
      <c r="R1636" s="15">
        <v>1</v>
      </c>
      <c r="S1636" s="15" t="s">
        <v>89</v>
      </c>
      <c r="U1636" s="76" t="s">
        <v>3074</v>
      </c>
      <c r="V1636" s="76" t="str">
        <f>IF(B1636="","",B1636)</f>
        <v>Vivaldi</v>
      </c>
      <c r="W1636" s="76" t="s">
        <v>3075</v>
      </c>
      <c r="X1636" s="76" t="str">
        <f>IF(C1636="","",C1636)</f>
        <v>The Four Seasons</v>
      </c>
      <c r="Y1636" s="77" t="s">
        <v>3077</v>
      </c>
      <c r="Z1636" s="76" t="str">
        <f>IF(L1636="","",L1636)</f>
        <v/>
      </c>
      <c r="AA1636" s="76" t="s">
        <v>3076</v>
      </c>
      <c r="AB1636" s="76" t="str">
        <f>_xlfn.CONCAT(U1636:AA1636)</f>
        <v>&lt;table class="questions" width="290"&gt;&lt;tr&gt;&lt;td height="50"&gt;&lt;div align="center"&gt;2 Points &lt;/div&gt;&lt;/td&gt;&lt;/tr&gt;&lt;tr&gt;&lt;td height="30"&gt;&lt;div align="center"&gt;Vivaldi&lt;/div&gt;&lt;/td&gt;&lt;/tr&gt;&lt;tr&gt;&lt;td height="30"&gt;&lt;div align="center"&gt;The Four Seasons&lt;/div&gt;&lt;/td&gt;&lt;/tr&gt;&lt;tr&gt;&lt;td height="30"&gt;&lt;div align="center"&gt;&lt;/div&gt;&lt;/td&gt;&lt;/tr&gt;&lt;tr&gt;&lt;td height="30"&gt;&lt;div align="center"&gt;&lt;/div&gt;&lt;/td&gt;&lt;/tr&gt;&lt;/table&gt;</v>
      </c>
      <c r="AC1636" s="50" t="s">
        <v>2615</v>
      </c>
      <c r="AD1636" s="50" t="str">
        <f>IF(A1636="","","Assets/"&amp;N1636&amp;"/"&amp;Q1636&amp;"/"&amp;P1636&amp;".mp3")</f>
        <v>Assets/Classical/1/3.mp3</v>
      </c>
      <c r="AE1636" s="51" t="s">
        <v>2614</v>
      </c>
      <c r="AF1636" s="50" t="str">
        <f>IF(A1636="","","Tune "&amp;66*(Q1636-1)+P1636)</f>
        <v>Tune 3</v>
      </c>
      <c r="AG1636" s="50" t="s">
        <v>2613</v>
      </c>
      <c r="AH1636" s="50" t="str">
        <f>AC1636&amp;AD1636&amp;AE1636&amp;AF1636&amp;AG1636</f>
        <v>&lt;li&gt;&lt;a href="Assets/Classical/1/3.mp3"&gt;Tune 3&lt;/a&gt;&lt;/li&gt;</v>
      </c>
      <c r="AI1636" s="53" t="s">
        <v>2616</v>
      </c>
      <c r="AJ1636" s="53">
        <f>IF(A1636="","",66*(Q1636-1)+P1636)</f>
        <v>3</v>
      </c>
      <c r="AK1636" s="53" t="s">
        <v>2617</v>
      </c>
      <c r="AL1636" s="53" t="str">
        <f>IF(A1636="","",B1636&amp;"&lt;/td&gt;&lt;td&gt;"&amp;C1636&amp;"&lt;/td&gt;&lt;/tr&gt;")</f>
        <v>Vivaldi&lt;/td&gt;&lt;td&gt;The Four Seasons&lt;/td&gt;&lt;/tr&gt;</v>
      </c>
      <c r="AM1636" s="53" t="str">
        <f>AI1636&amp;AJ1636&amp;AK1636&amp;AL1636</f>
        <v>&lt;tr&gt;&lt;td align="left"&gt;3&lt;/td&gt;&lt;td align="left"&gt;Vivaldi&lt;/td&gt;&lt;td&gt;The Four Seasons&lt;/td&gt;&lt;/tr&gt;</v>
      </c>
      <c r="AN1636" s="64">
        <f>IF(MAX(LEN(B1636),LEN(C1636))=0,"",MAX(LEN(B1636),LEN(C1636)))</f>
        <v>16</v>
      </c>
    </row>
    <row r="1637" spans="1:44" x14ac:dyDescent="0.25">
      <c r="A1637" s="10" t="str">
        <f>N1637&amp;Q1637&amp;R1637&amp;S1637</f>
        <v>Classical13C</v>
      </c>
      <c r="B1637" s="35" t="s">
        <v>780</v>
      </c>
      <c r="C1637" s="35" t="s">
        <v>1901</v>
      </c>
      <c r="D1637" s="15" t="s">
        <v>782</v>
      </c>
      <c r="E1637" s="15" t="s">
        <v>1248</v>
      </c>
      <c r="F1637" s="15"/>
      <c r="G1637" s="15"/>
      <c r="H1637" s="15"/>
      <c r="I1637" s="15"/>
      <c r="J1637" s="15"/>
      <c r="K1637" s="14"/>
      <c r="L1637" s="15"/>
      <c r="M1637" s="10"/>
      <c r="N1637" s="5" t="s">
        <v>777</v>
      </c>
      <c r="O1637" s="10"/>
      <c r="P1637" s="15">
        <v>25</v>
      </c>
      <c r="Q1637" s="15">
        <v>1</v>
      </c>
      <c r="R1637" s="15">
        <v>3</v>
      </c>
      <c r="S1637" s="35" t="s">
        <v>89</v>
      </c>
      <c r="U1637" s="76" t="s">
        <v>3074</v>
      </c>
      <c r="V1637" s="76" t="str">
        <f>IF(B1637="","",B1637)</f>
        <v>Vivaldi</v>
      </c>
      <c r="W1637" s="76" t="s">
        <v>3075</v>
      </c>
      <c r="X1637" s="76" t="str">
        <f>IF(C1637="","",C1637)</f>
        <v>The Four Seasons (No. 3 Allegro)</v>
      </c>
      <c r="Y1637" s="77" t="s">
        <v>3077</v>
      </c>
      <c r="Z1637" s="76" t="str">
        <f>IF(L1637="","",L1637)</f>
        <v/>
      </c>
      <c r="AA1637" s="76" t="s">
        <v>3076</v>
      </c>
      <c r="AB1637" s="76" t="str">
        <f>_xlfn.CONCAT(U1637:AA1637)</f>
        <v>&lt;table class="questions" width="290"&gt;&lt;tr&gt;&lt;td height="50"&gt;&lt;div align="center"&gt;2 Points &lt;/div&gt;&lt;/td&gt;&lt;/tr&gt;&lt;tr&gt;&lt;td height="30"&gt;&lt;div align="center"&gt;Vivaldi&lt;/div&gt;&lt;/td&gt;&lt;/tr&gt;&lt;tr&gt;&lt;td height="30"&gt;&lt;div align="center"&gt;The Four Seasons (No. 3 Allegro)&lt;/div&gt;&lt;/td&gt;&lt;/tr&gt;&lt;tr&gt;&lt;td height="30"&gt;&lt;div align="center"&gt;&lt;/div&gt;&lt;/td&gt;&lt;/tr&gt;&lt;tr&gt;&lt;td height="30"&gt;&lt;div align="center"&gt;&lt;/div&gt;&lt;/td&gt;&lt;/tr&gt;&lt;/table&gt;</v>
      </c>
      <c r="AC1637" s="50" t="s">
        <v>2615</v>
      </c>
      <c r="AD1637" s="50" t="str">
        <f>IF(A1637="","","Assets/"&amp;N1637&amp;"/"&amp;Q1637&amp;"/"&amp;P1637&amp;".mp3")</f>
        <v>Assets/Classical/1/25.mp3</v>
      </c>
      <c r="AE1637" s="51" t="s">
        <v>2614</v>
      </c>
      <c r="AF1637" s="50" t="str">
        <f>IF(A1637="","","Tune "&amp;66*(Q1637-1)+P1637)</f>
        <v>Tune 25</v>
      </c>
      <c r="AG1637" s="50" t="s">
        <v>2613</v>
      </c>
      <c r="AH1637" s="50" t="str">
        <f>AC1637&amp;AD1637&amp;AE1637&amp;AF1637&amp;AG1637</f>
        <v>&lt;li&gt;&lt;a href="Assets/Classical/1/25.mp3"&gt;Tune 25&lt;/a&gt;&lt;/li&gt;</v>
      </c>
      <c r="AI1637" s="53" t="s">
        <v>2616</v>
      </c>
      <c r="AJ1637" s="53">
        <f>IF(A1637="","",66*(Q1637-1)+P1637)</f>
        <v>25</v>
      </c>
      <c r="AK1637" s="53" t="s">
        <v>2617</v>
      </c>
      <c r="AL1637" s="53" t="str">
        <f>IF(A1637="","",B1637&amp;"&lt;/td&gt;&lt;td&gt;"&amp;C1637&amp;"&lt;/td&gt;&lt;/tr&gt;")</f>
        <v>Vivaldi&lt;/td&gt;&lt;td&gt;The Four Seasons (No. 3 Allegro)&lt;/td&gt;&lt;/tr&gt;</v>
      </c>
      <c r="AM1637" s="53" t="str">
        <f>AI1637&amp;AJ1637&amp;AK1637&amp;AL1637</f>
        <v>&lt;tr&gt;&lt;td align="left"&gt;25&lt;/td&gt;&lt;td align="left"&gt;Vivaldi&lt;/td&gt;&lt;td&gt;The Four Seasons (No. 3 Allegro)&lt;/td&gt;&lt;/tr&gt;</v>
      </c>
      <c r="AN1637" s="64">
        <f>IF(MAX(LEN(B1637),LEN(C1637))=0,"",MAX(LEN(B1637),LEN(C1637)))</f>
        <v>32</v>
      </c>
    </row>
    <row r="1638" spans="1:44" x14ac:dyDescent="0.25">
      <c r="A1638" s="10" t="str">
        <f>N1638&amp;Q1638&amp;R1638&amp;S1638</f>
        <v>Classical11B</v>
      </c>
      <c r="B1638" s="14" t="s">
        <v>873</v>
      </c>
      <c r="C1638" s="14" t="s">
        <v>642</v>
      </c>
      <c r="D1638" s="15" t="s">
        <v>672</v>
      </c>
      <c r="E1638" s="15" t="s">
        <v>682</v>
      </c>
      <c r="F1638" s="15"/>
      <c r="G1638" s="15"/>
      <c r="H1638" s="15"/>
      <c r="I1638" s="15"/>
      <c r="J1638" s="15"/>
      <c r="K1638" s="14"/>
      <c r="L1638" s="15"/>
      <c r="M1638" s="10"/>
      <c r="N1638" s="5" t="s">
        <v>777</v>
      </c>
      <c r="O1638" s="10"/>
      <c r="P1638" s="15">
        <v>2</v>
      </c>
      <c r="Q1638" s="15">
        <v>1</v>
      </c>
      <c r="R1638" s="15">
        <v>1</v>
      </c>
      <c r="S1638" s="15" t="s">
        <v>85</v>
      </c>
      <c r="U1638" s="76" t="s">
        <v>3074</v>
      </c>
      <c r="V1638" s="76" t="str">
        <f>IF(B1638="","",B1638)</f>
        <v>Wagner</v>
      </c>
      <c r="W1638" s="76" t="s">
        <v>3075</v>
      </c>
      <c r="X1638" s="76" t="str">
        <f>IF(C1638="","",C1638)</f>
        <v>Ride of the Valkyries</v>
      </c>
      <c r="Y1638" s="77" t="s">
        <v>3077</v>
      </c>
      <c r="Z1638" s="76" t="str">
        <f>IF(L1638="","",L1638)</f>
        <v/>
      </c>
      <c r="AA1638" s="76" t="s">
        <v>3076</v>
      </c>
      <c r="AB1638" s="76" t="str">
        <f>_xlfn.CONCAT(U1638:AA1638)</f>
        <v>&lt;table class="questions" width="290"&gt;&lt;tr&gt;&lt;td height="50"&gt;&lt;div align="center"&gt;2 Points &lt;/div&gt;&lt;/td&gt;&lt;/tr&gt;&lt;tr&gt;&lt;td height="30"&gt;&lt;div align="center"&gt;Wagner&lt;/div&gt;&lt;/td&gt;&lt;/tr&gt;&lt;tr&gt;&lt;td height="30"&gt;&lt;div align="center"&gt;Ride of the Valkyries&lt;/div&gt;&lt;/td&gt;&lt;/tr&gt;&lt;tr&gt;&lt;td height="30"&gt;&lt;div align="center"&gt;&lt;/div&gt;&lt;/td&gt;&lt;/tr&gt;&lt;tr&gt;&lt;td height="30"&gt;&lt;div align="center"&gt;&lt;/div&gt;&lt;/td&gt;&lt;/tr&gt;&lt;/table&gt;</v>
      </c>
      <c r="AC1638" s="50" t="s">
        <v>2615</v>
      </c>
      <c r="AD1638" s="50" t="str">
        <f>IF(A1638="","","Assets/"&amp;N1638&amp;"/"&amp;Q1638&amp;"/"&amp;P1638&amp;".mp3")</f>
        <v>Assets/Classical/1/2.mp3</v>
      </c>
      <c r="AE1638" s="51" t="s">
        <v>2614</v>
      </c>
      <c r="AF1638" s="50" t="str">
        <f>IF(A1638="","","Tune "&amp;66*(Q1638-1)+P1638)</f>
        <v>Tune 2</v>
      </c>
      <c r="AG1638" s="50" t="s">
        <v>2613</v>
      </c>
      <c r="AH1638" s="50" t="str">
        <f>AC1638&amp;AD1638&amp;AE1638&amp;AF1638&amp;AG1638</f>
        <v>&lt;li&gt;&lt;a href="Assets/Classical/1/2.mp3"&gt;Tune 2&lt;/a&gt;&lt;/li&gt;</v>
      </c>
      <c r="AI1638" s="53" t="s">
        <v>2616</v>
      </c>
      <c r="AJ1638" s="53">
        <f>IF(A1638="","",66*(Q1638-1)+P1638)</f>
        <v>2</v>
      </c>
      <c r="AK1638" s="53" t="s">
        <v>2617</v>
      </c>
      <c r="AL1638" s="53" t="str">
        <f>IF(A1638="","",B1638&amp;"&lt;/td&gt;&lt;td&gt;"&amp;C1638&amp;"&lt;/td&gt;&lt;/tr&gt;")</f>
        <v>Wagner&lt;/td&gt;&lt;td&gt;Ride of the Valkyries&lt;/td&gt;&lt;/tr&gt;</v>
      </c>
      <c r="AM1638" s="53" t="str">
        <f>AI1638&amp;AJ1638&amp;AK1638&amp;AL1638</f>
        <v>&lt;tr&gt;&lt;td align="left"&gt;2&lt;/td&gt;&lt;td align="left"&gt;Wagner&lt;/td&gt;&lt;td&gt;Ride of the Valkyries&lt;/td&gt;&lt;/tr&gt;</v>
      </c>
      <c r="AN1638" s="64">
        <f>IF(MAX(LEN(B1638),LEN(C1638))=0,"",MAX(LEN(B1638),LEN(C1638)))</f>
        <v>21</v>
      </c>
    </row>
    <row r="1639" spans="1:44" x14ac:dyDescent="0.25">
      <c r="A1639" s="10" t="str">
        <f>N1639&amp;Q1639&amp;R1639&amp;S1639</f>
        <v>2015-201944B</v>
      </c>
      <c r="B1639" s="15" t="s">
        <v>2814</v>
      </c>
      <c r="C1639" s="15" t="s">
        <v>2815</v>
      </c>
      <c r="D1639" s="15"/>
      <c r="E1639" s="15"/>
      <c r="F1639" s="15"/>
      <c r="G1639" s="15"/>
      <c r="H1639" s="15"/>
      <c r="I1639" s="15"/>
      <c r="J1639" s="15"/>
      <c r="K1639" s="14"/>
      <c r="L1639" s="15">
        <v>2017</v>
      </c>
      <c r="M1639" s="10"/>
      <c r="N1639" s="3" t="s">
        <v>2623</v>
      </c>
      <c r="O1639" s="10"/>
      <c r="P1639" s="15">
        <v>35</v>
      </c>
      <c r="Q1639" s="15">
        <v>4</v>
      </c>
      <c r="R1639" s="15">
        <v>4</v>
      </c>
      <c r="S1639" s="15" t="s">
        <v>85</v>
      </c>
      <c r="U1639" s="76" t="s">
        <v>3074</v>
      </c>
      <c r="V1639" s="76" t="str">
        <f>IF(B1639="","",B1639)</f>
        <v>Sigala &amp; Ella Eyre</v>
      </c>
      <c r="W1639" s="76" t="s">
        <v>3075</v>
      </c>
      <c r="X1639" s="76" t="str">
        <f>IF(C1639="","",C1639)</f>
        <v>Came Here for Love</v>
      </c>
      <c r="Y1639" s="77" t="s">
        <v>3077</v>
      </c>
      <c r="Z1639" s="76">
        <f>IF(L1639="","",L1639)</f>
        <v>2017</v>
      </c>
      <c r="AA1639" s="76" t="s">
        <v>3076</v>
      </c>
      <c r="AB1639" s="76" t="str">
        <f>_xlfn.CONCAT(U1639:AA1639)</f>
        <v>&lt;table class="questions" width="290"&gt;&lt;tr&gt;&lt;td height="50"&gt;&lt;div align="center"&gt;2 Points &lt;/div&gt;&lt;/td&gt;&lt;/tr&gt;&lt;tr&gt;&lt;td height="30"&gt;&lt;div align="center"&gt;Sigala &amp; Ella Eyre&lt;/div&gt;&lt;/td&gt;&lt;/tr&gt;&lt;tr&gt;&lt;td height="30"&gt;&lt;div align="center"&gt;Came Here for Love&lt;/div&gt;&lt;/td&gt;&lt;/tr&gt;&lt;tr&gt;&lt;td height="30"&gt;&lt;div align="center"&gt;&lt;/div&gt;&lt;/td&gt;&lt;/tr&gt;&lt;tr&gt;&lt;td height="30"&gt;&lt;div align="center"&gt;2017&lt;/div&gt;&lt;/td&gt;&lt;/tr&gt;&lt;/table&gt;</v>
      </c>
      <c r="AC1639" s="50" t="s">
        <v>2615</v>
      </c>
      <c r="AD1639" s="50" t="str">
        <f>IF(A1639="","","Assets/"&amp;N1639&amp;"/"&amp;Q1639&amp;"/"&amp;P1639&amp;".mp3")</f>
        <v>Assets/2015-2019/4/35.mp3</v>
      </c>
      <c r="AE1639" s="51" t="s">
        <v>2614</v>
      </c>
      <c r="AF1639" s="50" t="str">
        <f>IF(A1639="","","Tune "&amp;66*(Q1639-1)+P1639)</f>
        <v>Tune 233</v>
      </c>
      <c r="AG1639" s="50" t="s">
        <v>2613</v>
      </c>
      <c r="AH1639" s="50" t="str">
        <f>AC1639&amp;AD1639&amp;AE1639&amp;AF1639&amp;AG1639</f>
        <v>&lt;li&gt;&lt;a href="Assets/2015-2019/4/35.mp3"&gt;Tune 233&lt;/a&gt;&lt;/li&gt;</v>
      </c>
      <c r="AI1639" s="53" t="s">
        <v>2616</v>
      </c>
      <c r="AJ1639" s="53">
        <f>IF(A1639="","",66*(Q1639-1)+P1639)</f>
        <v>233</v>
      </c>
      <c r="AK1639" s="53" t="s">
        <v>2617</v>
      </c>
      <c r="AL1639" s="53" t="str">
        <f>IF(A1639="","",B1639&amp;"&lt;/td&gt;&lt;td&gt;"&amp;C1639&amp;"&lt;/td&gt;&lt;/tr&gt;")</f>
        <v>Sigala &amp; Ella Eyre&lt;/td&gt;&lt;td&gt;Came Here for Love&lt;/td&gt;&lt;/tr&gt;</v>
      </c>
      <c r="AM1639" s="53" t="str">
        <f>AI1639&amp;AJ1639&amp;AK1639&amp;AL1639</f>
        <v>&lt;tr&gt;&lt;td align="left"&gt;233&lt;/td&gt;&lt;td align="left"&gt;Sigala &amp; Ella Eyre&lt;/td&gt;&lt;td&gt;Came Here for Love&lt;/td&gt;&lt;/tr&gt;</v>
      </c>
      <c r="AN1639" s="64">
        <f>IF(MAX(LEN(B1639),LEN(C1639))=0,"",MAX(LEN(B1639),LEN(C1639)))</f>
        <v>18</v>
      </c>
    </row>
    <row r="1640" spans="1:44" x14ac:dyDescent="0.25">
      <c r="A1640" s="10" t="str">
        <f>N1640&amp;Q1640&amp;R1640&amp;S1640</f>
        <v>Film26J</v>
      </c>
      <c r="B1640" s="35" t="s">
        <v>563</v>
      </c>
      <c r="C1640" s="15"/>
      <c r="D1640" s="15"/>
      <c r="E1640" s="15"/>
      <c r="F1640" s="15"/>
      <c r="G1640" s="15"/>
      <c r="H1640" s="15"/>
      <c r="I1640" s="15"/>
      <c r="J1640" s="15"/>
      <c r="K1640" s="14"/>
      <c r="L1640" s="15"/>
      <c r="M1640" s="10"/>
      <c r="N1640" s="4" t="s">
        <v>698</v>
      </c>
      <c r="O1640" s="10"/>
      <c r="P1640" s="15">
        <v>65</v>
      </c>
      <c r="Q1640" s="15">
        <v>2</v>
      </c>
      <c r="R1640" s="15">
        <v>6</v>
      </c>
      <c r="S1640" s="35" t="s">
        <v>1071</v>
      </c>
      <c r="U1640" s="76" t="s">
        <v>3074</v>
      </c>
      <c r="V1640" s="76" t="str">
        <f>IF(B1640="","",B1640)</f>
        <v>Pulp Fiction</v>
      </c>
      <c r="W1640" s="76" t="s">
        <v>3075</v>
      </c>
      <c r="X1640" s="76" t="str">
        <f>IF(C1640="","",C1640)</f>
        <v/>
      </c>
      <c r="Y1640" s="77" t="s">
        <v>3077</v>
      </c>
      <c r="Z1640" s="76" t="str">
        <f>IF(L1640="","",L1640)</f>
        <v/>
      </c>
      <c r="AA1640" s="76" t="s">
        <v>3076</v>
      </c>
      <c r="AB1640" s="76" t="str">
        <f>_xlfn.CONCAT(U1640:AA1640)</f>
        <v>&lt;table class="questions" width="290"&gt;&lt;tr&gt;&lt;td height="50"&gt;&lt;div align="center"&gt;2 Points &lt;/div&gt;&lt;/td&gt;&lt;/tr&gt;&lt;tr&gt;&lt;td height="30"&gt;&lt;div align="center"&gt;Pulp Fiction&lt;/div&gt;&lt;/td&gt;&lt;/tr&gt;&lt;tr&gt;&lt;td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40" s="50" t="s">
        <v>2615</v>
      </c>
      <c r="AD1640" s="50" t="str">
        <f>IF(A1640="","","Assets/"&amp;N1640&amp;"/"&amp;Q1640&amp;"/"&amp;P1640&amp;".mp3")</f>
        <v>Assets/Film/2/65.mp3</v>
      </c>
      <c r="AE1640" s="51" t="s">
        <v>2614</v>
      </c>
      <c r="AF1640" s="50" t="str">
        <f>IF(A1640="","","Tune "&amp;66*(Q1640-1)+P1640)</f>
        <v>Tune 131</v>
      </c>
      <c r="AG1640" s="50" t="s">
        <v>2613</v>
      </c>
      <c r="AH1640" s="50" t="str">
        <f>AC1640&amp;AD1640&amp;AE1640&amp;AF1640&amp;AG1640</f>
        <v>&lt;li&gt;&lt;a href="Assets/Film/2/65.mp3"&gt;Tune 131&lt;/a&gt;&lt;/li&gt;</v>
      </c>
      <c r="AI1640" s="53" t="s">
        <v>2616</v>
      </c>
      <c r="AJ1640" s="53">
        <f>IF(A1640="","",66*(Q1640-1)+P1640)</f>
        <v>131</v>
      </c>
      <c r="AK1640" s="53" t="s">
        <v>2617</v>
      </c>
      <c r="AL1640" s="53" t="str">
        <f>IF(A1640="","",B1640&amp;"&lt;/td&gt;&lt;td&gt;"&amp;C1640&amp;"&lt;/td&gt;&lt;/tr&gt;")</f>
        <v>Pulp Fiction&lt;/td&gt;&lt;td&gt;&lt;/td&gt;&lt;/tr&gt;</v>
      </c>
      <c r="AM1640" s="53" t="str">
        <f>AI1640&amp;AJ1640&amp;AK1640&amp;AL1640</f>
        <v>&lt;tr&gt;&lt;td align="left"&gt;131&lt;/td&gt;&lt;td align="left"&gt;Pulp Fiction&lt;/td&gt;&lt;td&gt;&lt;/td&gt;&lt;/tr&gt;</v>
      </c>
      <c r="AN1640" s="64">
        <f>IF(MAX(LEN(B1640),LEN(C1640))=0,"",MAX(LEN(B1640),LEN(C1640)))</f>
        <v>12</v>
      </c>
    </row>
    <row r="1641" spans="1:44" x14ac:dyDescent="0.25">
      <c r="A1641" s="10" t="str">
        <f>N1641&amp;Q1641&amp;R1641&amp;S1641</f>
        <v>Film26K</v>
      </c>
      <c r="B1641" s="35" t="s">
        <v>2405</v>
      </c>
      <c r="C1641" s="15"/>
      <c r="D1641" s="15"/>
      <c r="E1641" s="15"/>
      <c r="F1641" s="15"/>
      <c r="G1641" s="15"/>
      <c r="H1641" s="15"/>
      <c r="I1641" s="15"/>
      <c r="J1641" s="15"/>
      <c r="K1641" s="14"/>
      <c r="L1641" s="15"/>
      <c r="M1641" s="10"/>
      <c r="N1641" s="4" t="s">
        <v>698</v>
      </c>
      <c r="O1641" s="10"/>
      <c r="P1641" s="15">
        <v>66</v>
      </c>
      <c r="Q1641" s="15">
        <v>2</v>
      </c>
      <c r="R1641" s="15">
        <v>6</v>
      </c>
      <c r="S1641" s="35" t="s">
        <v>1072</v>
      </c>
      <c r="U1641" s="76" t="s">
        <v>3074</v>
      </c>
      <c r="V1641" s="76" t="str">
        <f>IF(B1641="","",B1641)</f>
        <v>The BFG</v>
      </c>
      <c r="W1641" s="76" t="s">
        <v>3075</v>
      </c>
      <c r="X1641" s="76" t="str">
        <f>IF(C1641="","",C1641)</f>
        <v/>
      </c>
      <c r="Y1641" s="77" t="s">
        <v>3077</v>
      </c>
      <c r="Z1641" s="76" t="str">
        <f>IF(L1641="","",L1641)</f>
        <v/>
      </c>
      <c r="AA1641" s="76" t="s">
        <v>3076</v>
      </c>
      <c r="AB1641" s="76" t="str">
        <f>_xlfn.CONCAT(U1641:AA1641)</f>
        <v>&lt;table class="questions" width="290"&gt;&lt;tr&gt;&lt;td height="50"&gt;&lt;div align="center"&gt;2 Points &lt;/div&gt;&lt;/td&gt;&lt;/tr&gt;&lt;tr&gt;&lt;td height="30"&gt;&lt;div align="center"&gt;The BFG&lt;/div&gt;&lt;/td&gt;&lt;/tr&gt;&lt;tr&gt;&lt;td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41" s="50" t="s">
        <v>2615</v>
      </c>
      <c r="AD1641" s="50" t="str">
        <f>IF(A1641="","","Assets/"&amp;N1641&amp;"/"&amp;Q1641&amp;"/"&amp;P1641&amp;".mp3")</f>
        <v>Assets/Film/2/66.mp3</v>
      </c>
      <c r="AE1641" s="51" t="s">
        <v>2614</v>
      </c>
      <c r="AF1641" s="50" t="str">
        <f>IF(A1641="","","Tune "&amp;66*(Q1641-1)+P1641)</f>
        <v>Tune 132</v>
      </c>
      <c r="AG1641" s="50" t="s">
        <v>2613</v>
      </c>
      <c r="AH1641" s="50" t="str">
        <f>AC1641&amp;AD1641&amp;AE1641&amp;AF1641&amp;AG1641</f>
        <v>&lt;li&gt;&lt;a href="Assets/Film/2/66.mp3"&gt;Tune 132&lt;/a&gt;&lt;/li&gt;</v>
      </c>
      <c r="AI1641" s="53" t="s">
        <v>2616</v>
      </c>
      <c r="AJ1641" s="53">
        <f>IF(A1641="","",66*(Q1641-1)+P1641)</f>
        <v>132</v>
      </c>
      <c r="AK1641" s="53" t="s">
        <v>2617</v>
      </c>
      <c r="AL1641" s="53" t="str">
        <f>IF(A1641="","",B1641&amp;"&lt;/td&gt;&lt;td&gt;"&amp;C1641&amp;"&lt;/td&gt;&lt;/tr&gt;")</f>
        <v>The BFG&lt;/td&gt;&lt;td&gt;&lt;/td&gt;&lt;/tr&gt;</v>
      </c>
      <c r="AM1641" s="53" t="str">
        <f>AI1641&amp;AJ1641&amp;AK1641&amp;AL1641</f>
        <v>&lt;tr&gt;&lt;td align="left"&gt;132&lt;/td&gt;&lt;td align="left"&gt;The BFG&lt;/td&gt;&lt;td&gt;&lt;/td&gt;&lt;/tr&gt;</v>
      </c>
      <c r="AN1641" s="64">
        <f>IF(MAX(LEN(B1641),LEN(C1641))=0,"",MAX(LEN(B1641),LEN(C1641)))</f>
        <v>7</v>
      </c>
    </row>
    <row r="1642" spans="1:44" x14ac:dyDescent="0.25">
      <c r="A1642" s="10" t="str">
        <f>N1642&amp;Q1642&amp;R1642&amp;S1642</f>
        <v>Hiphop13D</v>
      </c>
      <c r="B1642" s="35" t="s">
        <v>2443</v>
      </c>
      <c r="C1642" s="35" t="s">
        <v>2299</v>
      </c>
      <c r="D1642" s="15"/>
      <c r="E1642" s="15"/>
      <c r="F1642" s="15"/>
      <c r="G1642" s="15"/>
      <c r="H1642" s="15"/>
      <c r="I1642" s="15"/>
      <c r="J1642" s="15"/>
      <c r="K1642" s="14"/>
      <c r="L1642" s="15">
        <v>1994</v>
      </c>
      <c r="M1642" s="10"/>
      <c r="N1642" s="42" t="s">
        <v>2395</v>
      </c>
      <c r="O1642" s="10"/>
      <c r="P1642" s="15">
        <v>26</v>
      </c>
      <c r="Q1642" s="15">
        <v>1</v>
      </c>
      <c r="R1642" s="15">
        <v>3</v>
      </c>
      <c r="S1642" s="35" t="s">
        <v>86</v>
      </c>
      <c r="U1642" s="76" t="s">
        <v>3074</v>
      </c>
      <c r="V1642" s="76" t="str">
        <f>IF(B1642="","",B1642)</f>
        <v>Warren G and Nate Dogg</v>
      </c>
      <c r="W1642" s="76" t="s">
        <v>3075</v>
      </c>
      <c r="X1642" s="76" t="str">
        <f>IF(C1642="","",C1642)</f>
        <v>Regulate</v>
      </c>
      <c r="Y1642" s="77" t="s">
        <v>3077</v>
      </c>
      <c r="Z1642" s="76">
        <f>IF(L1642="","",L1642)</f>
        <v>1994</v>
      </c>
      <c r="AA1642" s="76" t="s">
        <v>3076</v>
      </c>
      <c r="AB1642" s="76" t="str">
        <f>_xlfn.CONCAT(U1642:AA1642)</f>
        <v>&lt;table class="questions" width="290"&gt;&lt;tr&gt;&lt;td height="50"&gt;&lt;div align="center"&gt;2 Points &lt;/div&gt;&lt;/td&gt;&lt;/tr&gt;&lt;tr&gt;&lt;td height="30"&gt;&lt;div align="center"&gt;Warren G and Nate Dogg&lt;/div&gt;&lt;/td&gt;&lt;/tr&gt;&lt;tr&gt;&lt;td height="30"&gt;&lt;div align="center"&gt;Regulate&lt;/div&gt;&lt;/td&gt;&lt;/tr&gt;&lt;tr&gt;&lt;td height="30"&gt;&lt;div align="center"&gt;&lt;/div&gt;&lt;/td&gt;&lt;/tr&gt;&lt;tr&gt;&lt;td height="30"&gt;&lt;div align="center"&gt;1994&lt;/div&gt;&lt;/td&gt;&lt;/tr&gt;&lt;/table&gt;</v>
      </c>
      <c r="AC1642" s="50" t="s">
        <v>2615</v>
      </c>
      <c r="AD1642" s="50" t="str">
        <f>IF(A1642="","","Assets/"&amp;N1642&amp;"/"&amp;Q1642&amp;"/"&amp;P1642&amp;".mp3")</f>
        <v>Assets/Hiphop/1/26.mp3</v>
      </c>
      <c r="AE1642" s="51" t="s">
        <v>2614</v>
      </c>
      <c r="AF1642" s="50" t="str">
        <f>IF(A1642="","","Tune "&amp;66*(Q1642-1)+P1642)</f>
        <v>Tune 26</v>
      </c>
      <c r="AG1642" s="50" t="s">
        <v>2613</v>
      </c>
      <c r="AH1642" s="50" t="str">
        <f>AC1642&amp;AD1642&amp;AE1642&amp;AF1642&amp;AG1642</f>
        <v>&lt;li&gt;&lt;a href="Assets/Hiphop/1/26.mp3"&gt;Tune 26&lt;/a&gt;&lt;/li&gt;</v>
      </c>
      <c r="AI1642" s="53" t="s">
        <v>2616</v>
      </c>
      <c r="AJ1642" s="53">
        <f>IF(A1642="","",66*(Q1642-1)+P1642)</f>
        <v>26</v>
      </c>
      <c r="AK1642" s="53" t="s">
        <v>2617</v>
      </c>
      <c r="AL1642" s="53" t="str">
        <f>IF(A1642="","",B1642&amp;"&lt;/td&gt;&lt;td&gt;"&amp;C1642&amp;"&lt;/td&gt;&lt;/tr&gt;")</f>
        <v>Warren G and Nate Dogg&lt;/td&gt;&lt;td&gt;Regulate&lt;/td&gt;&lt;/tr&gt;</v>
      </c>
      <c r="AM1642" s="53" t="str">
        <f>AI1642&amp;AJ1642&amp;AK1642&amp;AL1642</f>
        <v>&lt;tr&gt;&lt;td align="left"&gt;26&lt;/td&gt;&lt;td align="left"&gt;Warren G and Nate Dogg&lt;/td&gt;&lt;td&gt;Regulate&lt;/td&gt;&lt;/tr&gt;</v>
      </c>
      <c r="AN1642" s="64">
        <f>IF(MAX(LEN(B1642),LEN(C1642))=0,"",MAX(LEN(B1642),LEN(C1642)))</f>
        <v>22</v>
      </c>
    </row>
    <row r="1643" spans="1:44" x14ac:dyDescent="0.25">
      <c r="A1643" s="10" t="str">
        <f>N1643&amp;Q1643&amp;R1643&amp;S1643</f>
        <v>Hiphop12G</v>
      </c>
      <c r="B1643" s="35" t="s">
        <v>2298</v>
      </c>
      <c r="C1643" s="15" t="s">
        <v>2299</v>
      </c>
      <c r="D1643" s="15"/>
      <c r="E1643" s="15"/>
      <c r="F1643" s="15"/>
      <c r="G1643" s="15"/>
      <c r="H1643" s="15"/>
      <c r="I1643" s="15"/>
      <c r="J1643" s="15"/>
      <c r="K1643" s="14"/>
      <c r="L1643" s="15">
        <v>1994</v>
      </c>
      <c r="M1643" s="10"/>
      <c r="N1643" s="42" t="s">
        <v>2395</v>
      </c>
      <c r="O1643" s="10"/>
      <c r="P1643" s="15">
        <v>18</v>
      </c>
      <c r="Q1643" s="15">
        <v>1</v>
      </c>
      <c r="R1643" s="15">
        <v>2</v>
      </c>
      <c r="S1643" s="35" t="s">
        <v>1068</v>
      </c>
      <c r="U1643" s="76" t="s">
        <v>3074</v>
      </c>
      <c r="V1643" s="76" t="str">
        <f>IF(B1643="","",B1643)</f>
        <v>Warren G ft. Nate Dogg</v>
      </c>
      <c r="W1643" s="76" t="s">
        <v>3075</v>
      </c>
      <c r="X1643" s="76" t="str">
        <f>IF(C1643="","",C1643)</f>
        <v>Regulate</v>
      </c>
      <c r="Y1643" s="77" t="s">
        <v>3077</v>
      </c>
      <c r="Z1643" s="76">
        <f>IF(L1643="","",L1643)</f>
        <v>1994</v>
      </c>
      <c r="AA1643" s="76" t="s">
        <v>3076</v>
      </c>
      <c r="AB1643" s="76" t="str">
        <f>_xlfn.CONCAT(U1643:AA1643)</f>
        <v>&lt;table class="questions" width="290"&gt;&lt;tr&gt;&lt;td height="50"&gt;&lt;div align="center"&gt;2 Points &lt;/div&gt;&lt;/td&gt;&lt;/tr&gt;&lt;tr&gt;&lt;td height="30"&gt;&lt;div align="center"&gt;Warren G ft. Nate Dogg&lt;/div&gt;&lt;/td&gt;&lt;/tr&gt;&lt;tr&gt;&lt;td height="30"&gt;&lt;div align="center"&gt;Regulate&lt;/div&gt;&lt;/td&gt;&lt;/tr&gt;&lt;tr&gt;&lt;td height="30"&gt;&lt;div align="center"&gt;&lt;/div&gt;&lt;/td&gt;&lt;/tr&gt;&lt;tr&gt;&lt;td height="30"&gt;&lt;div align="center"&gt;1994&lt;/div&gt;&lt;/td&gt;&lt;/tr&gt;&lt;/table&gt;</v>
      </c>
      <c r="AC1643" s="50" t="s">
        <v>2615</v>
      </c>
      <c r="AD1643" s="50" t="str">
        <f>IF(A1643="","","Assets/"&amp;N1643&amp;"/"&amp;Q1643&amp;"/"&amp;P1643&amp;".mp3")</f>
        <v>Assets/Hiphop/1/18.mp3</v>
      </c>
      <c r="AE1643" s="51" t="s">
        <v>2614</v>
      </c>
      <c r="AF1643" s="50" t="str">
        <f>IF(A1643="","","Tune "&amp;66*(Q1643-1)+P1643)</f>
        <v>Tune 18</v>
      </c>
      <c r="AG1643" s="50" t="s">
        <v>2613</v>
      </c>
      <c r="AH1643" s="50" t="str">
        <f>AC1643&amp;AD1643&amp;AE1643&amp;AF1643&amp;AG1643</f>
        <v>&lt;li&gt;&lt;a href="Assets/Hiphop/1/18.mp3"&gt;Tune 18&lt;/a&gt;&lt;/li&gt;</v>
      </c>
      <c r="AI1643" s="53" t="s">
        <v>2616</v>
      </c>
      <c r="AJ1643" s="53">
        <f>IF(A1643="","",66*(Q1643-1)+P1643)</f>
        <v>18</v>
      </c>
      <c r="AK1643" s="53" t="s">
        <v>2617</v>
      </c>
      <c r="AL1643" s="53" t="str">
        <f>IF(A1643="","",B1643&amp;"&lt;/td&gt;&lt;td&gt;"&amp;C1643&amp;"&lt;/td&gt;&lt;/tr&gt;")</f>
        <v>Warren G ft. Nate Dogg&lt;/td&gt;&lt;td&gt;Regulate&lt;/td&gt;&lt;/tr&gt;</v>
      </c>
      <c r="AM1643" s="53" t="str">
        <f>AI1643&amp;AJ1643&amp;AK1643&amp;AL1643</f>
        <v>&lt;tr&gt;&lt;td align="left"&gt;18&lt;/td&gt;&lt;td align="left"&gt;Warren G ft. Nate Dogg&lt;/td&gt;&lt;td&gt;Regulate&lt;/td&gt;&lt;/tr&gt;</v>
      </c>
      <c r="AN1643" s="64">
        <f>IF(MAX(LEN(B1643),LEN(C1643))=0,"",MAX(LEN(B1643),LEN(C1643)))</f>
        <v>22</v>
      </c>
    </row>
    <row r="1644" spans="1:44" x14ac:dyDescent="0.25">
      <c r="A1644" s="10" t="str">
        <f>N1644&amp;Q1644&amp;R1644&amp;S1644</f>
        <v>Dance15D</v>
      </c>
      <c r="B1644" s="35" t="s">
        <v>1985</v>
      </c>
      <c r="C1644" s="35" t="s">
        <v>1984</v>
      </c>
      <c r="D1644" s="35" t="s">
        <v>672</v>
      </c>
      <c r="E1644" s="35" t="s">
        <v>682</v>
      </c>
      <c r="F1644" s="15"/>
      <c r="G1644" s="15"/>
      <c r="H1644" s="15"/>
      <c r="I1644" s="15"/>
      <c r="J1644" s="15"/>
      <c r="K1644" s="14"/>
      <c r="L1644" s="15">
        <v>1996</v>
      </c>
      <c r="M1644" s="10"/>
      <c r="N1644" s="40" t="s">
        <v>1436</v>
      </c>
      <c r="O1644" s="10"/>
      <c r="P1644" s="15">
        <v>48</v>
      </c>
      <c r="Q1644" s="15">
        <v>1</v>
      </c>
      <c r="R1644" s="15">
        <v>5</v>
      </c>
      <c r="S1644" s="35" t="s">
        <v>86</v>
      </c>
      <c r="U1644" s="76" t="s">
        <v>3074</v>
      </c>
      <c r="V1644" s="76" t="str">
        <f>IF(B1644="","",B1644)</f>
        <v>Way Out West</v>
      </c>
      <c r="W1644" s="76" t="s">
        <v>3075</v>
      </c>
      <c r="X1644" s="76" t="str">
        <f>IF(C1644="","",C1644)</f>
        <v>The Gift</v>
      </c>
      <c r="Y1644" s="77" t="s">
        <v>3077</v>
      </c>
      <c r="Z1644" s="76">
        <f>IF(L1644="","",L1644)</f>
        <v>1996</v>
      </c>
      <c r="AA1644" s="76" t="s">
        <v>3076</v>
      </c>
      <c r="AB1644" s="76" t="str">
        <f>_xlfn.CONCAT(U1644:AA1644)</f>
        <v>&lt;table class="questions" width="290"&gt;&lt;tr&gt;&lt;td height="50"&gt;&lt;div align="center"&gt;2 Points &lt;/div&gt;&lt;/td&gt;&lt;/tr&gt;&lt;tr&gt;&lt;td height="30"&gt;&lt;div align="center"&gt;Way Out West&lt;/div&gt;&lt;/td&gt;&lt;/tr&gt;&lt;tr&gt;&lt;td height="30"&gt;&lt;div align="center"&gt;The Gift&lt;/div&gt;&lt;/td&gt;&lt;/tr&gt;&lt;tr&gt;&lt;td height="30"&gt;&lt;div align="center"&gt;&lt;/div&gt;&lt;/td&gt;&lt;/tr&gt;&lt;tr&gt;&lt;td height="30"&gt;&lt;div align="center"&gt;1996&lt;/div&gt;&lt;/td&gt;&lt;/tr&gt;&lt;/table&gt;</v>
      </c>
      <c r="AC1644" s="50" t="s">
        <v>2615</v>
      </c>
      <c r="AD1644" s="50" t="str">
        <f>IF(A1644="","","Assets/"&amp;N1644&amp;"/"&amp;Q1644&amp;"/"&amp;P1644&amp;".mp3")</f>
        <v>Assets/Dance/1/48.mp3</v>
      </c>
      <c r="AE1644" s="51" t="s">
        <v>2614</v>
      </c>
      <c r="AF1644" s="50" t="str">
        <f>IF(A1644="","","Tune "&amp;66*(Q1644-1)+P1644)</f>
        <v>Tune 48</v>
      </c>
      <c r="AG1644" s="50" t="s">
        <v>2613</v>
      </c>
      <c r="AH1644" s="50" t="str">
        <f>AC1644&amp;AD1644&amp;AE1644&amp;AF1644&amp;AG1644</f>
        <v>&lt;li&gt;&lt;a href="Assets/Dance/1/48.mp3"&gt;Tune 48&lt;/a&gt;&lt;/li&gt;</v>
      </c>
      <c r="AI1644" s="53" t="s">
        <v>2616</v>
      </c>
      <c r="AJ1644" s="53">
        <f>IF(A1644="","",66*(Q1644-1)+P1644)</f>
        <v>48</v>
      </c>
      <c r="AK1644" s="53" t="s">
        <v>2617</v>
      </c>
      <c r="AL1644" s="53" t="str">
        <f>IF(A1644="","",B1644&amp;"&lt;/td&gt;&lt;td&gt;"&amp;C1644&amp;"&lt;/td&gt;&lt;/tr&gt;")</f>
        <v>Way Out West&lt;/td&gt;&lt;td&gt;The Gift&lt;/td&gt;&lt;/tr&gt;</v>
      </c>
      <c r="AM1644" s="53" t="str">
        <f>AI1644&amp;AJ1644&amp;AK1644&amp;AL1644</f>
        <v>&lt;tr&gt;&lt;td align="left"&gt;48&lt;/td&gt;&lt;td align="left"&gt;Way Out West&lt;/td&gt;&lt;td&gt;The Gift&lt;/td&gt;&lt;/tr&gt;</v>
      </c>
      <c r="AN1644" s="64">
        <f>IF(MAX(LEN(B1644),LEN(C1644))=0,"",MAX(LEN(B1644),LEN(C1644)))</f>
        <v>12</v>
      </c>
    </row>
    <row r="1645" spans="1:44" x14ac:dyDescent="0.25">
      <c r="A1645" s="10" t="str">
        <f>N1645&amp;Q1645&amp;R1645&amp;S1645</f>
        <v>Film31A</v>
      </c>
      <c r="B1645" s="35" t="s">
        <v>2407</v>
      </c>
      <c r="C1645" s="15"/>
      <c r="D1645" s="15"/>
      <c r="E1645" s="15"/>
      <c r="F1645" s="15"/>
      <c r="G1645" s="15"/>
      <c r="H1645" s="15"/>
      <c r="I1645" s="15"/>
      <c r="J1645" s="15"/>
      <c r="K1645" s="14"/>
      <c r="L1645" s="15"/>
      <c r="M1645" s="10"/>
      <c r="N1645" s="4" t="s">
        <v>698</v>
      </c>
      <c r="O1645" s="10"/>
      <c r="P1645" s="15">
        <v>1</v>
      </c>
      <c r="Q1645" s="15">
        <v>3</v>
      </c>
      <c r="R1645" s="15">
        <v>1</v>
      </c>
      <c r="S1645" s="35" t="s">
        <v>84</v>
      </c>
      <c r="U1645" s="76" t="s">
        <v>3074</v>
      </c>
      <c r="V1645" s="76" t="str">
        <f>IF(B1645="","",B1645)</f>
        <v>Titanic</v>
      </c>
      <c r="W1645" s="76" t="s">
        <v>3075</v>
      </c>
      <c r="X1645" s="76" t="str">
        <f>IF(C1645="","",C1645)</f>
        <v/>
      </c>
      <c r="Y1645" s="77" t="s">
        <v>3077</v>
      </c>
      <c r="Z1645" s="76" t="str">
        <f>IF(L1645="","",L1645)</f>
        <v/>
      </c>
      <c r="AA1645" s="76" t="s">
        <v>3076</v>
      </c>
      <c r="AB1645" s="76" t="str">
        <f>_xlfn.CONCAT(U1645:AA1645)</f>
        <v>&lt;table class="questions" width="290"&gt;&lt;tr&gt;&lt;td height="50"&gt;&lt;div align="center"&gt;2 Points &lt;/div&gt;&lt;/td&gt;&lt;/tr&gt;&lt;tr&gt;&lt;td height="30"&gt;&lt;div align="center"&gt;Titanic&lt;/div&gt;&lt;/td&gt;&lt;/tr&gt;&lt;tr&gt;&lt;td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45" s="50" t="s">
        <v>2615</v>
      </c>
      <c r="AD1645" s="50" t="str">
        <f>IF(A1645="","","Assets/"&amp;N1645&amp;"/"&amp;Q1645&amp;"/"&amp;P1645&amp;".mp3")</f>
        <v>Assets/Film/3/1.mp3</v>
      </c>
      <c r="AE1645" s="51" t="s">
        <v>2614</v>
      </c>
      <c r="AF1645" s="50" t="str">
        <f>IF(A1645="","","Tune "&amp;66*(Q1645-1)+P1645)</f>
        <v>Tune 133</v>
      </c>
      <c r="AG1645" s="50" t="s">
        <v>2613</v>
      </c>
      <c r="AH1645" s="50" t="str">
        <f>AC1645&amp;AD1645&amp;AE1645&amp;AF1645&amp;AG1645</f>
        <v>&lt;li&gt;&lt;a href="Assets/Film/3/1.mp3"&gt;Tune 133&lt;/a&gt;&lt;/li&gt;</v>
      </c>
      <c r="AI1645" s="53" t="s">
        <v>2616</v>
      </c>
      <c r="AJ1645" s="53">
        <f>IF(A1645="","",66*(Q1645-1)+P1645)</f>
        <v>133</v>
      </c>
      <c r="AK1645" s="53" t="s">
        <v>2617</v>
      </c>
      <c r="AL1645" s="53" t="str">
        <f>IF(A1645="","",B1645&amp;"&lt;/td&gt;&lt;td&gt;"&amp;C1645&amp;"&lt;/td&gt;&lt;/tr&gt;")</f>
        <v>Titanic&lt;/td&gt;&lt;td&gt;&lt;/td&gt;&lt;/tr&gt;</v>
      </c>
      <c r="AM1645" s="53" t="str">
        <f>AI1645&amp;AJ1645&amp;AK1645&amp;AL1645</f>
        <v>&lt;tr&gt;&lt;td align="left"&gt;133&lt;/td&gt;&lt;td align="left"&gt;Titanic&lt;/td&gt;&lt;td&gt;&lt;/td&gt;&lt;/tr&gt;</v>
      </c>
      <c r="AN1645" s="64">
        <f>IF(MAX(LEN(B1645),LEN(C1645))=0,"",MAX(LEN(B1645),LEN(C1645)))</f>
        <v>7</v>
      </c>
    </row>
    <row r="1646" spans="1:44" x14ac:dyDescent="0.25">
      <c r="A1646" s="10" t="str">
        <f>N1646&amp;Q1646&amp;R1646&amp;S1646</f>
        <v>Musical15F</v>
      </c>
      <c r="B1646" s="15" t="s">
        <v>2848</v>
      </c>
      <c r="C1646" s="15" t="s">
        <v>2847</v>
      </c>
      <c r="D1646" s="15"/>
      <c r="E1646" s="15"/>
      <c r="F1646" s="15"/>
      <c r="G1646" s="15"/>
      <c r="H1646" s="15"/>
      <c r="I1646" s="15"/>
      <c r="J1646" s="15"/>
      <c r="K1646" s="14"/>
      <c r="L1646" s="15"/>
      <c r="M1646" s="10"/>
      <c r="N1646" s="33" t="s">
        <v>922</v>
      </c>
      <c r="O1646" s="10"/>
      <c r="P1646" s="15">
        <v>50</v>
      </c>
      <c r="Q1646" s="15">
        <v>1</v>
      </c>
      <c r="R1646" s="15">
        <v>5</v>
      </c>
      <c r="S1646" s="60" t="s">
        <v>88</v>
      </c>
      <c r="U1646" s="76" t="s">
        <v>3074</v>
      </c>
      <c r="V1646" s="76" t="str">
        <f>IF(B1646="","",B1646)</f>
        <v>Annie</v>
      </c>
      <c r="W1646" s="76" t="s">
        <v>3075</v>
      </c>
      <c r="X1646" s="76" t="str">
        <f>IF(C1646="","",C1646)</f>
        <v>Tomorrow</v>
      </c>
      <c r="Y1646" s="77" t="s">
        <v>3077</v>
      </c>
      <c r="Z1646" s="76" t="str">
        <f>IF(L1646="","",L1646)</f>
        <v/>
      </c>
      <c r="AA1646" s="76" t="s">
        <v>3076</v>
      </c>
      <c r="AB1646" s="76" t="str">
        <f>_xlfn.CONCAT(U1646:AA1646)</f>
        <v>&lt;table class="questions" width="290"&gt;&lt;tr&gt;&lt;td height="50"&gt;&lt;div align="center"&gt;2 Points &lt;/div&gt;&lt;/td&gt;&lt;/tr&gt;&lt;tr&gt;&lt;td height="30"&gt;&lt;div align="center"&gt;Annie&lt;/div&gt;&lt;/td&gt;&lt;/tr&gt;&lt;tr&gt;&lt;td height="30"&gt;&lt;div align="center"&gt;Tomorrow&lt;/div&gt;&lt;/td&gt;&lt;/tr&gt;&lt;tr&gt;&lt;td height="30"&gt;&lt;div align="center"&gt;&lt;/div&gt;&lt;/td&gt;&lt;/tr&gt;&lt;tr&gt;&lt;td height="30"&gt;&lt;div align="center"&gt;&lt;/div&gt;&lt;/td&gt;&lt;/tr&gt;&lt;/table&gt;</v>
      </c>
      <c r="AC1646" s="50" t="s">
        <v>2615</v>
      </c>
      <c r="AD1646" s="50" t="str">
        <f>IF(A1646="","","Assets/"&amp;N1646&amp;"/"&amp;Q1646&amp;"/"&amp;P1646&amp;".mp3")</f>
        <v>Assets/Musical/1/50.mp3</v>
      </c>
      <c r="AE1646" s="51" t="s">
        <v>2614</v>
      </c>
      <c r="AF1646" s="50" t="str">
        <f>IF(A1646="","","Tune "&amp;66*(Q1646-1)+P1646)</f>
        <v>Tune 50</v>
      </c>
      <c r="AG1646" s="50" t="s">
        <v>2613</v>
      </c>
      <c r="AH1646" s="50" t="str">
        <f>AC1646&amp;AD1646&amp;AE1646&amp;AF1646&amp;AG1646</f>
        <v>&lt;li&gt;&lt;a href="Assets/Musical/1/50.mp3"&gt;Tune 50&lt;/a&gt;&lt;/li&gt;</v>
      </c>
      <c r="AI1646" s="53" t="s">
        <v>2616</v>
      </c>
      <c r="AJ1646" s="53">
        <f>IF(A1646="","",66*(Q1646-1)+P1646)</f>
        <v>50</v>
      </c>
      <c r="AK1646" s="53" t="s">
        <v>2617</v>
      </c>
      <c r="AL1646" s="53" t="str">
        <f>IF(A1646="","",B1646&amp;"&lt;/td&gt;&lt;td&gt;"&amp;C1646&amp;"&lt;/td&gt;&lt;/tr&gt;")</f>
        <v>Annie&lt;/td&gt;&lt;td&gt;Tomorrow&lt;/td&gt;&lt;/tr&gt;</v>
      </c>
      <c r="AM1646" s="53" t="str">
        <f>AI1646&amp;AJ1646&amp;AK1646&amp;AL1646</f>
        <v>&lt;tr&gt;&lt;td align="left"&gt;50&lt;/td&gt;&lt;td align="left"&gt;Annie&lt;/td&gt;&lt;td&gt;Tomorrow&lt;/td&gt;&lt;/tr&gt;</v>
      </c>
      <c r="AN1646" s="64">
        <f>IF(MAX(LEN(B1646),LEN(C1646))=0,"",MAX(LEN(B1646),LEN(C1646)))</f>
        <v>8</v>
      </c>
    </row>
    <row r="1647" spans="1:44" x14ac:dyDescent="0.25">
      <c r="A1647" s="10" t="str">
        <f>N1647&amp;Q1647&amp;R1647&amp;S1647</f>
        <v>198022K</v>
      </c>
      <c r="B1647" s="35" t="s">
        <v>2458</v>
      </c>
      <c r="C1647" s="35" t="s">
        <v>636</v>
      </c>
      <c r="D1647" s="15"/>
      <c r="E1647" s="15"/>
      <c r="F1647" s="15"/>
      <c r="G1647" s="15"/>
      <c r="H1647" s="15"/>
      <c r="I1647" s="15"/>
      <c r="J1647" s="15"/>
      <c r="K1647" s="14"/>
      <c r="L1647" s="15">
        <v>1987</v>
      </c>
      <c r="M1647" s="10"/>
      <c r="N1647" s="81">
        <v>1980</v>
      </c>
      <c r="O1647" s="10"/>
      <c r="P1647" s="15">
        <v>22</v>
      </c>
      <c r="Q1647" s="15">
        <v>2</v>
      </c>
      <c r="R1647" s="15">
        <v>2</v>
      </c>
      <c r="S1647" s="35" t="s">
        <v>1072</v>
      </c>
      <c r="U1647" s="76" t="s">
        <v>3074</v>
      </c>
      <c r="V1647" s="76" t="str">
        <f>IF(B1647="","",B1647)</f>
        <v>Salt N Pepa</v>
      </c>
      <c r="W1647" s="76" t="s">
        <v>3075</v>
      </c>
      <c r="X1647" s="76" t="str">
        <f>IF(C1647="","",C1647)</f>
        <v>Push It</v>
      </c>
      <c r="Y1647" s="77" t="s">
        <v>3077</v>
      </c>
      <c r="Z1647" s="76">
        <f>IF(L1647="","",L1647)</f>
        <v>1987</v>
      </c>
      <c r="AA1647" s="76" t="s">
        <v>3076</v>
      </c>
      <c r="AB1647" s="76" t="str">
        <f>_xlfn.CONCAT(U1647:AA1647)</f>
        <v>&lt;table class="questions" width="290"&gt;&lt;tr&gt;&lt;td height="50"&gt;&lt;div align="center"&gt;2 Points &lt;/div&gt;&lt;/td&gt;&lt;/tr&gt;&lt;tr&gt;&lt;td height="30"&gt;&lt;div align="center"&gt;Salt N Pepa&lt;/div&gt;&lt;/td&gt;&lt;/tr&gt;&lt;tr&gt;&lt;td height="30"&gt;&lt;div align="center"&gt;Push It&lt;/div&gt;&lt;/td&gt;&lt;/tr&gt;&lt;tr&gt;&lt;td height="30"&gt;&lt;div align="center"&gt;&lt;/div&gt;&lt;/td&gt;&lt;/tr&gt;&lt;tr&gt;&lt;td height="30"&gt;&lt;div align="center"&gt;1987&lt;/div&gt;&lt;/td&gt;&lt;/tr&gt;&lt;/table&gt;</v>
      </c>
      <c r="AC1647" s="50" t="s">
        <v>2615</v>
      </c>
      <c r="AD1647" s="50" t="str">
        <f>IF(A1647="","","Assets/"&amp;N1647&amp;"/"&amp;Q1647&amp;"/"&amp;P1647&amp;".mp3")</f>
        <v>Assets/1980/2/22.mp3</v>
      </c>
      <c r="AE1647" s="51" t="s">
        <v>2614</v>
      </c>
      <c r="AF1647" s="50" t="str">
        <f>IF(A1647="","","Tune "&amp;66*(Q1647-1)+P1647)</f>
        <v>Tune 88</v>
      </c>
      <c r="AG1647" s="50" t="s">
        <v>2613</v>
      </c>
      <c r="AH1647" s="50" t="str">
        <f>AC1647&amp;AD1647&amp;AE1647&amp;AF1647&amp;AG1647</f>
        <v>&lt;li&gt;&lt;a href="Assets/1980/2/22.mp3"&gt;Tune 88&lt;/a&gt;&lt;/li&gt;</v>
      </c>
      <c r="AI1647" s="53" t="s">
        <v>2616</v>
      </c>
      <c r="AJ1647" s="53">
        <f>IF(A1647="","",66*(Q1647-1)+P1647)</f>
        <v>88</v>
      </c>
      <c r="AK1647" s="53" t="s">
        <v>2617</v>
      </c>
      <c r="AL1647" s="53" t="str">
        <f>IF(A1647="","",B1647&amp;"&lt;/td&gt;&lt;td&gt;"&amp;C1647&amp;"&lt;/td&gt;&lt;/tr&gt;")</f>
        <v>Salt N Pepa&lt;/td&gt;&lt;td&gt;Push It&lt;/td&gt;&lt;/tr&gt;</v>
      </c>
      <c r="AM1647" s="53" t="str">
        <f>AI1647&amp;AJ1647&amp;AK1647&amp;AL1647</f>
        <v>&lt;tr&gt;&lt;td align="left"&gt;88&lt;/td&gt;&lt;td align="left"&gt;Salt N Pepa&lt;/td&gt;&lt;td&gt;Push It&lt;/td&gt;&lt;/tr&gt;</v>
      </c>
      <c r="AN1647" s="64">
        <f>IF(MAX(LEN(B1647),LEN(C1647))=0,"",MAX(LEN(B1647),LEN(C1647)))</f>
        <v>11</v>
      </c>
    </row>
    <row r="1648" spans="1:44" x14ac:dyDescent="0.25">
      <c r="A1648" s="10" t="str">
        <f>N1648&amp;Q1648&amp;R1648&amp;S1648</f>
        <v>Xmas15C</v>
      </c>
      <c r="B1648" s="35" t="s">
        <v>2270</v>
      </c>
      <c r="C1648" s="35" t="s">
        <v>2271</v>
      </c>
      <c r="D1648" s="15"/>
      <c r="E1648" s="15"/>
      <c r="F1648" s="15"/>
      <c r="G1648" s="15"/>
      <c r="H1648" s="15"/>
      <c r="I1648" s="15"/>
      <c r="J1648" s="15"/>
      <c r="K1648" s="14"/>
      <c r="L1648" s="15">
        <v>2016</v>
      </c>
      <c r="M1648" s="10"/>
      <c r="N1648" s="6" t="s">
        <v>90</v>
      </c>
      <c r="O1648" s="10"/>
      <c r="P1648" s="15">
        <v>47</v>
      </c>
      <c r="Q1648" s="15">
        <v>1</v>
      </c>
      <c r="R1648" s="15">
        <v>5</v>
      </c>
      <c r="S1648" s="35" t="s">
        <v>89</v>
      </c>
      <c r="U1648" s="76" t="s">
        <v>3074</v>
      </c>
      <c r="V1648" s="76" t="str">
        <f>IF(B1648="","",B1648)</f>
        <v>Jamie Cullum</v>
      </c>
      <c r="W1648" s="76" t="s">
        <v>3075</v>
      </c>
      <c r="X1648" s="76" t="str">
        <f>IF(C1648="","",C1648)</f>
        <v>Show Me the Magic</v>
      </c>
      <c r="Y1648" s="77" t="s">
        <v>3077</v>
      </c>
      <c r="Z1648" s="76">
        <f>IF(L1648="","",L1648)</f>
        <v>2016</v>
      </c>
      <c r="AA1648" s="76" t="s">
        <v>3076</v>
      </c>
      <c r="AB1648" s="76" t="str">
        <f>_xlfn.CONCAT(U1648:AA1648)</f>
        <v>&lt;table class="questions" width="290"&gt;&lt;tr&gt;&lt;td height="50"&gt;&lt;div align="center"&gt;2 Points &lt;/div&gt;&lt;/td&gt;&lt;/tr&gt;&lt;tr&gt;&lt;td height="30"&gt;&lt;div align="center"&gt;Jamie Cullum&lt;/div&gt;&lt;/td&gt;&lt;/tr&gt;&lt;tr&gt;&lt;td height="30"&gt;&lt;div align="center"&gt;Show Me the Magic&lt;/div&gt;&lt;/td&gt;&lt;/tr&gt;&lt;tr&gt;&lt;td height="30"&gt;&lt;div align="center"&gt;&lt;/div&gt;&lt;/td&gt;&lt;/tr&gt;&lt;tr&gt;&lt;td height="30"&gt;&lt;div align="center"&gt;2016&lt;/div&gt;&lt;/td&gt;&lt;/tr&gt;&lt;/table&gt;</v>
      </c>
      <c r="AC1648" s="50" t="s">
        <v>2615</v>
      </c>
      <c r="AD1648" s="50" t="str">
        <f>IF(A1648="","","Assets/"&amp;N1648&amp;"/"&amp;Q1648&amp;"/"&amp;P1648&amp;".mp3")</f>
        <v>Assets/Xmas/1/47.mp3</v>
      </c>
      <c r="AE1648" s="51" t="s">
        <v>2614</v>
      </c>
      <c r="AF1648" s="50" t="str">
        <f>IF(A1648="","","Tune "&amp;66*(Q1648-1)+P1648)</f>
        <v>Tune 47</v>
      </c>
      <c r="AG1648" s="50" t="s">
        <v>2613</v>
      </c>
      <c r="AH1648" s="50" t="str">
        <f>AC1648&amp;AD1648&amp;AE1648&amp;AF1648&amp;AG1648</f>
        <v>&lt;li&gt;&lt;a href="Assets/Xmas/1/47.mp3"&gt;Tune 47&lt;/a&gt;&lt;/li&gt;</v>
      </c>
      <c r="AI1648" s="53" t="s">
        <v>2616</v>
      </c>
      <c r="AJ1648" s="53">
        <f>IF(A1648="","",66*(Q1648-1)+P1648)</f>
        <v>47</v>
      </c>
      <c r="AK1648" s="53" t="s">
        <v>2617</v>
      </c>
      <c r="AL1648" s="53" t="str">
        <f>IF(A1648="","",B1648&amp;"&lt;/td&gt;&lt;td&gt;"&amp;C1648&amp;"&lt;/td&gt;&lt;/tr&gt;")</f>
        <v>Jamie Cullum&lt;/td&gt;&lt;td&gt;Show Me the Magic&lt;/td&gt;&lt;/tr&gt;</v>
      </c>
      <c r="AM1648" s="53" t="str">
        <f>AI1648&amp;AJ1648&amp;AK1648&amp;AL1648</f>
        <v>&lt;tr&gt;&lt;td align="left"&gt;47&lt;/td&gt;&lt;td align="left"&gt;Jamie Cullum&lt;/td&gt;&lt;td&gt;Show Me the Magic&lt;/td&gt;&lt;/tr&gt;</v>
      </c>
      <c r="AN1648" s="64">
        <f>IF(MAX(LEN(B1648),LEN(C1648))=0,"",MAX(LEN(B1648),LEN(C1648)))</f>
        <v>17</v>
      </c>
    </row>
    <row r="1649" spans="1:40" x14ac:dyDescent="0.25">
      <c r="A1649" s="10" t="str">
        <f>N1649&amp;Q1649&amp;R1649&amp;S1649</f>
        <v>199024C</v>
      </c>
      <c r="B1649" s="15" t="s">
        <v>2821</v>
      </c>
      <c r="C1649" s="15" t="s">
        <v>2822</v>
      </c>
      <c r="D1649" s="15"/>
      <c r="E1649" s="15"/>
      <c r="F1649" s="15"/>
      <c r="G1649" s="15"/>
      <c r="H1649" s="15"/>
      <c r="I1649" s="15"/>
      <c r="J1649" s="15"/>
      <c r="K1649" s="14"/>
      <c r="L1649" s="15">
        <v>1990</v>
      </c>
      <c r="M1649" s="10"/>
      <c r="N1649" s="7">
        <v>1990</v>
      </c>
      <c r="O1649" s="10"/>
      <c r="P1649" s="15">
        <v>36</v>
      </c>
      <c r="Q1649" s="15">
        <v>2</v>
      </c>
      <c r="R1649" s="15">
        <v>4</v>
      </c>
      <c r="S1649" s="15" t="s">
        <v>89</v>
      </c>
      <c r="U1649" s="76" t="s">
        <v>3074</v>
      </c>
      <c r="V1649" s="76" t="str">
        <f>IF(B1649="","",B1649)</f>
        <v>The Charlatons</v>
      </c>
      <c r="W1649" s="76" t="s">
        <v>3075</v>
      </c>
      <c r="X1649" s="76" t="str">
        <f>IF(C1649="","",C1649)</f>
        <v>The Only One I Know</v>
      </c>
      <c r="Y1649" s="77" t="s">
        <v>3077</v>
      </c>
      <c r="Z1649" s="76">
        <f>IF(L1649="","",L1649)</f>
        <v>1990</v>
      </c>
      <c r="AA1649" s="76" t="s">
        <v>3076</v>
      </c>
      <c r="AB1649" s="76" t="str">
        <f>_xlfn.CONCAT(U1649:AA1649)</f>
        <v>&lt;table class="questions" width="290"&gt;&lt;tr&gt;&lt;td height="50"&gt;&lt;div align="center"&gt;2 Points &lt;/div&gt;&lt;/td&gt;&lt;/tr&gt;&lt;tr&gt;&lt;td height="30"&gt;&lt;div align="center"&gt;The Charlatons&lt;/div&gt;&lt;/td&gt;&lt;/tr&gt;&lt;tr&gt;&lt;td height="30"&gt;&lt;div align="center"&gt;The Only One I Know&lt;/div&gt;&lt;/td&gt;&lt;/tr&gt;&lt;tr&gt;&lt;td height="30"&gt;&lt;div align="center"&gt;&lt;/div&gt;&lt;/td&gt;&lt;/tr&gt;&lt;tr&gt;&lt;td height="30"&gt;&lt;div align="center"&gt;1990&lt;/div&gt;&lt;/td&gt;&lt;/tr&gt;&lt;/table&gt;</v>
      </c>
      <c r="AC1649" s="50" t="s">
        <v>2615</v>
      </c>
      <c r="AD1649" s="50" t="str">
        <f>IF(A1649="","","Assets/"&amp;N1649&amp;"/"&amp;Q1649&amp;"/"&amp;P1649&amp;".mp3")</f>
        <v>Assets/1990/2/36.mp3</v>
      </c>
      <c r="AE1649" s="51" t="s">
        <v>2614</v>
      </c>
      <c r="AF1649" s="50" t="str">
        <f>IF(A1649="","","Tune "&amp;66*(Q1649-1)+P1649)</f>
        <v>Tune 102</v>
      </c>
      <c r="AG1649" s="50" t="s">
        <v>2613</v>
      </c>
      <c r="AH1649" s="50" t="str">
        <f>AC1649&amp;AD1649&amp;AE1649&amp;AF1649&amp;AG1649</f>
        <v>&lt;li&gt;&lt;a href="Assets/1990/2/36.mp3"&gt;Tune 102&lt;/a&gt;&lt;/li&gt;</v>
      </c>
      <c r="AI1649" s="53" t="s">
        <v>2616</v>
      </c>
      <c r="AJ1649" s="53">
        <f>IF(A1649="","",66*(Q1649-1)+P1649)</f>
        <v>102</v>
      </c>
      <c r="AK1649" s="53" t="s">
        <v>2617</v>
      </c>
      <c r="AL1649" s="53" t="str">
        <f>IF(A1649="","",B1649&amp;"&lt;/td&gt;&lt;td&gt;"&amp;C1649&amp;"&lt;/td&gt;&lt;/tr&gt;")</f>
        <v>The Charlatons&lt;/td&gt;&lt;td&gt;The Only One I Know&lt;/td&gt;&lt;/tr&gt;</v>
      </c>
      <c r="AM1649" s="53" t="str">
        <f>AI1649&amp;AJ1649&amp;AK1649&amp;AL1649</f>
        <v>&lt;tr&gt;&lt;td align="left"&gt;102&lt;/td&gt;&lt;td align="left"&gt;The Charlatons&lt;/td&gt;&lt;td&gt;The Only One I Know&lt;/td&gt;&lt;/tr&gt;</v>
      </c>
      <c r="AN1649" s="64">
        <f>IF(MAX(LEN(B1649),LEN(C1649))=0,"",MAX(LEN(B1649),LEN(C1649)))</f>
        <v>19</v>
      </c>
    </row>
    <row r="1650" spans="1:40" x14ac:dyDescent="0.25">
      <c r="A1650" s="10" t="str">
        <f>N1650&amp;Q1650&amp;R1650&amp;S1650</f>
        <v>198023A</v>
      </c>
      <c r="B1650" s="15" t="s">
        <v>2779</v>
      </c>
      <c r="C1650" s="15" t="s">
        <v>2780</v>
      </c>
      <c r="D1650" s="15"/>
      <c r="E1650" s="15"/>
      <c r="F1650" s="15"/>
      <c r="G1650" s="15"/>
      <c r="H1650" s="15"/>
      <c r="I1650" s="15"/>
      <c r="J1650" s="15"/>
      <c r="K1650" s="14"/>
      <c r="L1650" s="15">
        <v>1980</v>
      </c>
      <c r="M1650" s="10"/>
      <c r="N1650" s="81">
        <v>1980</v>
      </c>
      <c r="O1650" s="10"/>
      <c r="P1650" s="15">
        <v>23</v>
      </c>
      <c r="Q1650" s="15">
        <v>2</v>
      </c>
      <c r="R1650" s="15">
        <v>3</v>
      </c>
      <c r="S1650" s="15" t="s">
        <v>84</v>
      </c>
      <c r="U1650" s="76" t="s">
        <v>3074</v>
      </c>
      <c r="V1650" s="76" t="str">
        <f>IF(B1650="","",B1650)</f>
        <v>Dolly Parton</v>
      </c>
      <c r="W1650" s="76" t="s">
        <v>3075</v>
      </c>
      <c r="X1650" s="76" t="str">
        <f>IF(C1650="","",C1650)</f>
        <v>Nine to Five</v>
      </c>
      <c r="Y1650" s="77" t="s">
        <v>3077</v>
      </c>
      <c r="Z1650" s="76">
        <f>IF(L1650="","",L1650)</f>
        <v>1980</v>
      </c>
      <c r="AA1650" s="76" t="s">
        <v>3076</v>
      </c>
      <c r="AB1650" s="76" t="str">
        <f>_xlfn.CONCAT(U1650:AA1650)</f>
        <v>&lt;table class="questions" width="290"&gt;&lt;tr&gt;&lt;td height="50"&gt;&lt;div align="center"&gt;2 Points &lt;/div&gt;&lt;/td&gt;&lt;/tr&gt;&lt;tr&gt;&lt;td height="30"&gt;&lt;div align="center"&gt;Dolly Parton&lt;/div&gt;&lt;/td&gt;&lt;/tr&gt;&lt;tr&gt;&lt;td height="30"&gt;&lt;div align="center"&gt;Nine to Five&lt;/div&gt;&lt;/td&gt;&lt;/tr&gt;&lt;tr&gt;&lt;td height="30"&gt;&lt;div align="center"&gt;&lt;/div&gt;&lt;/td&gt;&lt;/tr&gt;&lt;tr&gt;&lt;td height="30"&gt;&lt;div align="center"&gt;1980&lt;/div&gt;&lt;/td&gt;&lt;/tr&gt;&lt;/table&gt;</v>
      </c>
      <c r="AC1650" s="50" t="s">
        <v>2615</v>
      </c>
      <c r="AD1650" s="50" t="str">
        <f>IF(A1650="","","Assets/"&amp;N1650&amp;"/"&amp;Q1650&amp;"/"&amp;P1650&amp;".mp3")</f>
        <v>Assets/1980/2/23.mp3</v>
      </c>
      <c r="AE1650" s="51" t="s">
        <v>2614</v>
      </c>
      <c r="AF1650" s="50" t="str">
        <f>IF(A1650="","","Tune "&amp;66*(Q1650-1)+P1650)</f>
        <v>Tune 89</v>
      </c>
      <c r="AG1650" s="50" t="s">
        <v>2613</v>
      </c>
      <c r="AH1650" s="50" t="str">
        <f>AC1650&amp;AD1650&amp;AE1650&amp;AF1650&amp;AG1650</f>
        <v>&lt;li&gt;&lt;a href="Assets/1980/2/23.mp3"&gt;Tune 89&lt;/a&gt;&lt;/li&gt;</v>
      </c>
      <c r="AI1650" s="53" t="s">
        <v>2616</v>
      </c>
      <c r="AJ1650" s="53">
        <f>IF(A1650="","",66*(Q1650-1)+P1650)</f>
        <v>89</v>
      </c>
      <c r="AK1650" s="53" t="s">
        <v>2617</v>
      </c>
      <c r="AL1650" s="53" t="str">
        <f>IF(A1650="","",B1650&amp;"&lt;/td&gt;&lt;td&gt;"&amp;C1650&amp;"&lt;/td&gt;&lt;/tr&gt;")</f>
        <v>Dolly Parton&lt;/td&gt;&lt;td&gt;Nine to Five&lt;/td&gt;&lt;/tr&gt;</v>
      </c>
      <c r="AM1650" s="53" t="str">
        <f>AI1650&amp;AJ1650&amp;AK1650&amp;AL1650</f>
        <v>&lt;tr&gt;&lt;td align="left"&gt;89&lt;/td&gt;&lt;td align="left"&gt;Dolly Parton&lt;/td&gt;&lt;td&gt;Nine to Five&lt;/td&gt;&lt;/tr&gt;</v>
      </c>
      <c r="AN1650" s="64">
        <f>IF(MAX(LEN(B1650),LEN(C1650))=0,"",MAX(LEN(B1650),LEN(C1650)))</f>
        <v>12</v>
      </c>
    </row>
    <row r="1651" spans="1:40" x14ac:dyDescent="0.25">
      <c r="A1651" s="10" t="str">
        <f>N1651&amp;Q1651&amp;R1651&amp;S1651</f>
        <v>Gayicons15B</v>
      </c>
      <c r="B1651" s="15" t="s">
        <v>2529</v>
      </c>
      <c r="C1651" s="15" t="s">
        <v>2535</v>
      </c>
      <c r="D1651" s="15"/>
      <c r="E1651" s="15"/>
      <c r="F1651" s="15"/>
      <c r="G1651" s="15"/>
      <c r="H1651" s="15"/>
      <c r="I1651" s="15"/>
      <c r="J1651" s="15"/>
      <c r="K1651" s="14"/>
      <c r="L1651" s="15">
        <v>1974</v>
      </c>
      <c r="M1651" s="10"/>
      <c r="N1651" s="48" t="s">
        <v>2611</v>
      </c>
      <c r="O1651" s="10"/>
      <c r="P1651" s="15">
        <v>46</v>
      </c>
      <c r="Q1651" s="15">
        <v>1</v>
      </c>
      <c r="R1651" s="15">
        <v>5</v>
      </c>
      <c r="S1651" s="15" t="s">
        <v>85</v>
      </c>
      <c r="U1651" s="76" t="s">
        <v>3074</v>
      </c>
      <c r="V1651" s="76" t="str">
        <f>IF(B1651="","",B1651)</f>
        <v>George Michael and Elton John</v>
      </c>
      <c r="W1651" s="76" t="s">
        <v>3075</v>
      </c>
      <c r="X1651" s="76" t="str">
        <f>IF(C1651="","",C1651)</f>
        <v>Don’t let the Sun Go Down on Me</v>
      </c>
      <c r="Y1651" s="77" t="s">
        <v>3077</v>
      </c>
      <c r="Z1651" s="76">
        <f>IF(L1651="","",L1651)</f>
        <v>1974</v>
      </c>
      <c r="AA1651" s="76" t="s">
        <v>3076</v>
      </c>
      <c r="AB1651" s="76" t="str">
        <f>_xlfn.CONCAT(U1651:AA1651)</f>
        <v>&lt;table class="questions" width="290"&gt;&lt;tr&gt;&lt;td height="50"&gt;&lt;div align="center"&gt;2 Points &lt;/div&gt;&lt;/td&gt;&lt;/tr&gt;&lt;tr&gt;&lt;td height="30"&gt;&lt;div align="center"&gt;George Michael and Elton John&lt;/div&gt;&lt;/td&gt;&lt;/tr&gt;&lt;tr&gt;&lt;td height="30"&gt;&lt;div align="center"&gt;Don’t let the Sun Go Down on Me&lt;/div&gt;&lt;/td&gt;&lt;/tr&gt;&lt;tr&gt;&lt;td height="30"&gt;&lt;div align="center"&gt;&lt;/div&gt;&lt;/td&gt;&lt;/tr&gt;&lt;tr&gt;&lt;td height="30"&gt;&lt;div align="center"&gt;1974&lt;/div&gt;&lt;/td&gt;&lt;/tr&gt;&lt;/table&gt;</v>
      </c>
      <c r="AC1651" s="50" t="s">
        <v>2615</v>
      </c>
      <c r="AD1651" s="50" t="str">
        <f>IF(A1651="","","Assets/"&amp;N1651&amp;"/"&amp;Q1651&amp;"/"&amp;P1651&amp;".mp3")</f>
        <v>Assets/Gayicons/1/46.mp3</v>
      </c>
      <c r="AE1651" s="51" t="s">
        <v>2614</v>
      </c>
      <c r="AF1651" s="50" t="str">
        <f>IF(A1651="","","Tune "&amp;66*(Q1651-1)+P1651)</f>
        <v>Tune 46</v>
      </c>
      <c r="AG1651" s="50" t="s">
        <v>2613</v>
      </c>
      <c r="AH1651" s="50" t="str">
        <f>AC1651&amp;AD1651&amp;AE1651&amp;AF1651&amp;AG1651</f>
        <v>&lt;li&gt;&lt;a href="Assets/Gayicons/1/46.mp3"&gt;Tune 46&lt;/a&gt;&lt;/li&gt;</v>
      </c>
      <c r="AI1651" s="53" t="s">
        <v>2616</v>
      </c>
      <c r="AJ1651" s="53">
        <f>IF(A1651="","",66*(Q1651-1)+P1651)</f>
        <v>46</v>
      </c>
      <c r="AK1651" s="53" t="s">
        <v>2617</v>
      </c>
      <c r="AL1651" s="53" t="str">
        <f>IF(A1651="","",B1651&amp;"&lt;/td&gt;&lt;td&gt;"&amp;C1651&amp;"&lt;/td&gt;&lt;/tr&gt;")</f>
        <v>George Michael and Elton John&lt;/td&gt;&lt;td&gt;Don’t let the Sun Go Down on Me&lt;/td&gt;&lt;/tr&gt;</v>
      </c>
      <c r="AM1651" s="53" t="str">
        <f>AI1651&amp;AJ1651&amp;AK1651&amp;AL1651</f>
        <v>&lt;tr&gt;&lt;td align="left"&gt;46&lt;/td&gt;&lt;td align="left"&gt;George Michael and Elton John&lt;/td&gt;&lt;td&gt;Don’t let the Sun Go Down on Me&lt;/td&gt;&lt;/tr&gt;</v>
      </c>
      <c r="AN1651" s="64">
        <f>IF(MAX(LEN(B1651),LEN(C1651))=0,"",MAX(LEN(B1651),LEN(C1651)))</f>
        <v>31</v>
      </c>
    </row>
    <row r="1652" spans="1:40" x14ac:dyDescent="0.25">
      <c r="A1652" s="10" t="str">
        <f>N1652&amp;Q1652&amp;R1652&amp;S1652</f>
        <v>Gayicons15C</v>
      </c>
      <c r="B1652" s="15" t="s">
        <v>2516</v>
      </c>
      <c r="C1652" s="15" t="s">
        <v>2534</v>
      </c>
      <c r="D1652" s="15"/>
      <c r="E1652" s="15"/>
      <c r="F1652" s="15"/>
      <c r="G1652" s="15"/>
      <c r="H1652" s="15"/>
      <c r="I1652" s="15"/>
      <c r="J1652" s="15"/>
      <c r="K1652" s="14"/>
      <c r="L1652" s="15">
        <v>1987</v>
      </c>
      <c r="M1652" s="10"/>
      <c r="N1652" s="48" t="s">
        <v>2611</v>
      </c>
      <c r="O1652" s="10"/>
      <c r="P1652" s="15">
        <v>47</v>
      </c>
      <c r="Q1652" s="15">
        <v>1</v>
      </c>
      <c r="R1652" s="15">
        <v>5</v>
      </c>
      <c r="S1652" s="15" t="s">
        <v>89</v>
      </c>
      <c r="U1652" s="76" t="s">
        <v>3074</v>
      </c>
      <c r="V1652" s="76" t="str">
        <f>IF(B1652="","",B1652)</f>
        <v xml:space="preserve">Whitney Houston </v>
      </c>
      <c r="W1652" s="76" t="s">
        <v>3075</v>
      </c>
      <c r="X1652" s="76" t="str">
        <f>IF(C1652="","",C1652)</f>
        <v>I wanna Dance with Somebody</v>
      </c>
      <c r="Y1652" s="77" t="s">
        <v>3077</v>
      </c>
      <c r="Z1652" s="76">
        <f>IF(L1652="","",L1652)</f>
        <v>1987</v>
      </c>
      <c r="AA1652" s="76" t="s">
        <v>3076</v>
      </c>
      <c r="AB1652" s="76" t="str">
        <f>_xlfn.CONCAT(U1652:AA1652)</f>
        <v>&lt;table class="questions" width="290"&gt;&lt;tr&gt;&lt;td height="50"&gt;&lt;div align="center"&gt;2 Points &lt;/div&gt;&lt;/td&gt;&lt;/tr&gt;&lt;tr&gt;&lt;td height="30"&gt;&lt;div align="center"&gt;Whitney Houston &lt;/div&gt;&lt;/td&gt;&lt;/tr&gt;&lt;tr&gt;&lt;td height="30"&gt;&lt;div align="center"&gt;I wanna Dance with Somebody&lt;/div&gt;&lt;/td&gt;&lt;/tr&gt;&lt;tr&gt;&lt;td height="30"&gt;&lt;div align="center"&gt;&lt;/div&gt;&lt;/td&gt;&lt;/tr&gt;&lt;tr&gt;&lt;td height="30"&gt;&lt;div align="center"&gt;1987&lt;/div&gt;&lt;/td&gt;&lt;/tr&gt;&lt;/table&gt;</v>
      </c>
      <c r="AC1652" s="50" t="s">
        <v>2615</v>
      </c>
      <c r="AD1652" s="50" t="str">
        <f>IF(A1652="","","Assets/"&amp;N1652&amp;"/"&amp;Q1652&amp;"/"&amp;P1652&amp;".mp3")</f>
        <v>Assets/Gayicons/1/47.mp3</v>
      </c>
      <c r="AE1652" s="51" t="s">
        <v>2614</v>
      </c>
      <c r="AF1652" s="50" t="str">
        <f>IF(A1652="","","Tune "&amp;66*(Q1652-1)+P1652)</f>
        <v>Tune 47</v>
      </c>
      <c r="AG1652" s="50" t="s">
        <v>2613</v>
      </c>
      <c r="AH1652" s="50" t="str">
        <f>AC1652&amp;AD1652&amp;AE1652&amp;AF1652&amp;AG1652</f>
        <v>&lt;li&gt;&lt;a href="Assets/Gayicons/1/47.mp3"&gt;Tune 47&lt;/a&gt;&lt;/li&gt;</v>
      </c>
      <c r="AI1652" s="53" t="s">
        <v>2616</v>
      </c>
      <c r="AJ1652" s="53">
        <f>IF(A1652="","",66*(Q1652-1)+P1652)</f>
        <v>47</v>
      </c>
      <c r="AK1652" s="53" t="s">
        <v>2617</v>
      </c>
      <c r="AL1652" s="53" t="str">
        <f>IF(A1652="","",B1652&amp;"&lt;/td&gt;&lt;td&gt;"&amp;C1652&amp;"&lt;/td&gt;&lt;/tr&gt;")</f>
        <v>Whitney Houston &lt;/td&gt;&lt;td&gt;I wanna Dance with Somebody&lt;/td&gt;&lt;/tr&gt;</v>
      </c>
      <c r="AM1652" s="53" t="str">
        <f>AI1652&amp;AJ1652&amp;AK1652&amp;AL1652</f>
        <v>&lt;tr&gt;&lt;td align="left"&gt;47&lt;/td&gt;&lt;td align="left"&gt;Whitney Houston &lt;/td&gt;&lt;td&gt;I wanna Dance with Somebody&lt;/td&gt;&lt;/tr&gt;</v>
      </c>
      <c r="AN1652" s="64">
        <f>IF(MAX(LEN(B1652),LEN(C1652))=0,"",MAX(LEN(B1652),LEN(C1652)))</f>
        <v>27</v>
      </c>
    </row>
    <row r="1653" spans="1:40" x14ac:dyDescent="0.25">
      <c r="A1653" s="10" t="str">
        <f>N1653&amp;Q1653&amp;R1653&amp;S1653</f>
        <v>198023B</v>
      </c>
      <c r="B1653" s="15" t="s">
        <v>2783</v>
      </c>
      <c r="C1653" s="15" t="s">
        <v>2834</v>
      </c>
      <c r="D1653" s="15"/>
      <c r="E1653" s="15"/>
      <c r="F1653" s="15"/>
      <c r="G1653" s="15"/>
      <c r="H1653" s="15"/>
      <c r="I1653" s="15"/>
      <c r="J1653" s="15"/>
      <c r="K1653" s="14"/>
      <c r="L1653" s="15">
        <v>1988</v>
      </c>
      <c r="M1653" s="10"/>
      <c r="N1653" s="81">
        <v>1980</v>
      </c>
      <c r="O1653" s="10"/>
      <c r="P1653" s="15">
        <v>24</v>
      </c>
      <c r="Q1653" s="15">
        <v>2</v>
      </c>
      <c r="R1653" s="15">
        <v>3</v>
      </c>
      <c r="S1653" s="15" t="s">
        <v>85</v>
      </c>
      <c r="U1653" s="76" t="s">
        <v>3074</v>
      </c>
      <c r="V1653" s="76" t="str">
        <f>IF(B1653="","",B1653)</f>
        <v>Erasure</v>
      </c>
      <c r="W1653" s="76" t="s">
        <v>3075</v>
      </c>
      <c r="X1653" s="76" t="str">
        <f>IF(C1653="","",C1653)</f>
        <v>A Little Respect</v>
      </c>
      <c r="Y1653" s="77" t="s">
        <v>3077</v>
      </c>
      <c r="Z1653" s="76">
        <f>IF(L1653="","",L1653)</f>
        <v>1988</v>
      </c>
      <c r="AA1653" s="76" t="s">
        <v>3076</v>
      </c>
      <c r="AB1653" s="76" t="str">
        <f>_xlfn.CONCAT(U1653:AA1653)</f>
        <v>&lt;table class="questions" width="290"&gt;&lt;tr&gt;&lt;td height="50"&gt;&lt;div align="center"&gt;2 Points &lt;/div&gt;&lt;/td&gt;&lt;/tr&gt;&lt;tr&gt;&lt;td height="30"&gt;&lt;div align="center"&gt;Erasure&lt;/div&gt;&lt;/td&gt;&lt;/tr&gt;&lt;tr&gt;&lt;td height="30"&gt;&lt;div align="center"&gt;A Little Respect&lt;/div&gt;&lt;/td&gt;&lt;/tr&gt;&lt;tr&gt;&lt;td height="30"&gt;&lt;div align="center"&gt;&lt;/div&gt;&lt;/td&gt;&lt;/tr&gt;&lt;tr&gt;&lt;td height="30"&gt;&lt;div align="center"&gt;1988&lt;/div&gt;&lt;/td&gt;&lt;/tr&gt;&lt;/table&gt;</v>
      </c>
      <c r="AC1653" s="50" t="s">
        <v>2615</v>
      </c>
      <c r="AD1653" s="50" t="str">
        <f>IF(A1653="","","Assets/"&amp;N1653&amp;"/"&amp;Q1653&amp;"/"&amp;P1653&amp;".mp3")</f>
        <v>Assets/1980/2/24.mp3</v>
      </c>
      <c r="AE1653" s="51" t="s">
        <v>2614</v>
      </c>
      <c r="AF1653" s="50" t="str">
        <f>IF(A1653="","","Tune "&amp;66*(Q1653-1)+P1653)</f>
        <v>Tune 90</v>
      </c>
      <c r="AG1653" s="50" t="s">
        <v>2613</v>
      </c>
      <c r="AH1653" s="50" t="str">
        <f>AC1653&amp;AD1653&amp;AE1653&amp;AF1653&amp;AG1653</f>
        <v>&lt;li&gt;&lt;a href="Assets/1980/2/24.mp3"&gt;Tune 90&lt;/a&gt;&lt;/li&gt;</v>
      </c>
      <c r="AI1653" s="53" t="s">
        <v>2616</v>
      </c>
      <c r="AJ1653" s="53">
        <f>IF(A1653="","",66*(Q1653-1)+P1653)</f>
        <v>90</v>
      </c>
      <c r="AK1653" s="53" t="s">
        <v>2617</v>
      </c>
      <c r="AL1653" s="53" t="str">
        <f>IF(A1653="","",B1653&amp;"&lt;/td&gt;&lt;td&gt;"&amp;C1653&amp;"&lt;/td&gt;&lt;/tr&gt;")</f>
        <v>Erasure&lt;/td&gt;&lt;td&gt;A Little Respect&lt;/td&gt;&lt;/tr&gt;</v>
      </c>
      <c r="AM1653" s="53" t="str">
        <f>AI1653&amp;AJ1653&amp;AK1653&amp;AL1653</f>
        <v>&lt;tr&gt;&lt;td align="left"&gt;90&lt;/td&gt;&lt;td align="left"&gt;Erasure&lt;/td&gt;&lt;td&gt;A Little Respect&lt;/td&gt;&lt;/tr&gt;</v>
      </c>
      <c r="AN1653" s="64">
        <f>IF(MAX(LEN(B1653),LEN(C1653))=0,"",MAX(LEN(B1653),LEN(C1653)))</f>
        <v>16</v>
      </c>
    </row>
    <row r="1654" spans="1:40" x14ac:dyDescent="0.25">
      <c r="A1654" s="10" t="str">
        <f>N1654&amp;Q1654&amp;R1654&amp;S1654</f>
        <v>Film31B</v>
      </c>
      <c r="B1654" s="35" t="s">
        <v>563</v>
      </c>
      <c r="C1654" s="15"/>
      <c r="D1654" s="15"/>
      <c r="E1654" s="15"/>
      <c r="F1654" s="15"/>
      <c r="G1654" s="15"/>
      <c r="H1654" s="15"/>
      <c r="I1654" s="15"/>
      <c r="J1654" s="15"/>
      <c r="K1654" s="14"/>
      <c r="L1654" s="15"/>
      <c r="M1654" s="10"/>
      <c r="N1654" s="4" t="s">
        <v>698</v>
      </c>
      <c r="O1654" s="10"/>
      <c r="P1654" s="15">
        <v>2</v>
      </c>
      <c r="Q1654" s="15">
        <v>3</v>
      </c>
      <c r="R1654" s="15">
        <v>1</v>
      </c>
      <c r="S1654" s="35" t="s">
        <v>85</v>
      </c>
      <c r="U1654" s="76" t="s">
        <v>3074</v>
      </c>
      <c r="V1654" s="76" t="str">
        <f>IF(B1654="","",B1654)</f>
        <v>Pulp Fiction</v>
      </c>
      <c r="W1654" s="76" t="s">
        <v>3075</v>
      </c>
      <c r="X1654" s="76" t="str">
        <f>IF(C1654="","",C1654)</f>
        <v/>
      </c>
      <c r="Y1654" s="77" t="s">
        <v>3077</v>
      </c>
      <c r="Z1654" s="76" t="str">
        <f>IF(L1654="","",L1654)</f>
        <v/>
      </c>
      <c r="AA1654" s="76" t="s">
        <v>3076</v>
      </c>
      <c r="AB1654" s="76" t="str">
        <f>_xlfn.CONCAT(U1654:AA1654)</f>
        <v>&lt;table class="questions" width="290"&gt;&lt;tr&gt;&lt;td height="50"&gt;&lt;div align="center"&gt;2 Points &lt;/div&gt;&lt;/td&gt;&lt;/tr&gt;&lt;tr&gt;&lt;td height="30"&gt;&lt;div align="center"&gt;Pulp Fiction&lt;/div&gt;&lt;/td&gt;&lt;/tr&gt;&lt;tr&gt;&lt;td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54" s="50" t="s">
        <v>2615</v>
      </c>
      <c r="AD1654" s="50" t="str">
        <f>IF(A1654="","","Assets/"&amp;N1654&amp;"/"&amp;Q1654&amp;"/"&amp;P1654&amp;".mp3")</f>
        <v>Assets/Film/3/2.mp3</v>
      </c>
      <c r="AE1654" s="51" t="s">
        <v>2614</v>
      </c>
      <c r="AF1654" s="50" t="str">
        <f>IF(A1654="","","Tune "&amp;66*(Q1654-1)+P1654)</f>
        <v>Tune 134</v>
      </c>
      <c r="AG1654" s="50" t="s">
        <v>2613</v>
      </c>
      <c r="AH1654" s="50" t="str">
        <f>AC1654&amp;AD1654&amp;AE1654&amp;AF1654&amp;AG1654</f>
        <v>&lt;li&gt;&lt;a href="Assets/Film/3/2.mp3"&gt;Tune 134&lt;/a&gt;&lt;/li&gt;</v>
      </c>
      <c r="AI1654" s="53" t="s">
        <v>2616</v>
      </c>
      <c r="AJ1654" s="53">
        <f>IF(A1654="","",66*(Q1654-1)+P1654)</f>
        <v>134</v>
      </c>
      <c r="AK1654" s="53" t="s">
        <v>2617</v>
      </c>
      <c r="AL1654" s="53" t="str">
        <f>IF(A1654="","",B1654&amp;"&lt;/td&gt;&lt;td&gt;"&amp;C1654&amp;"&lt;/td&gt;&lt;/tr&gt;")</f>
        <v>Pulp Fiction&lt;/td&gt;&lt;td&gt;&lt;/td&gt;&lt;/tr&gt;</v>
      </c>
      <c r="AM1654" s="53" t="str">
        <f>AI1654&amp;AJ1654&amp;AK1654&amp;AL1654</f>
        <v>&lt;tr&gt;&lt;td align="left"&gt;134&lt;/td&gt;&lt;td align="left"&gt;Pulp Fiction&lt;/td&gt;&lt;td&gt;&lt;/td&gt;&lt;/tr&gt;</v>
      </c>
      <c r="AN1654" s="64">
        <f>IF(MAX(LEN(B1654),LEN(C1654))=0,"",MAX(LEN(B1654),LEN(C1654)))</f>
        <v>12</v>
      </c>
    </row>
    <row r="1655" spans="1:40" x14ac:dyDescent="0.25">
      <c r="A1655" s="10" t="str">
        <f>N1655&amp;Q1655&amp;R1655&amp;S1655</f>
        <v>Rock14G</v>
      </c>
      <c r="B1655" s="15" t="s">
        <v>364</v>
      </c>
      <c r="C1655" s="15" t="s">
        <v>365</v>
      </c>
      <c r="D1655" s="15" t="s">
        <v>672</v>
      </c>
      <c r="E1655" s="15" t="s">
        <v>682</v>
      </c>
      <c r="F1655" s="14"/>
      <c r="G1655" s="15"/>
      <c r="H1655" s="15"/>
      <c r="I1655" s="15"/>
      <c r="J1655" s="15"/>
      <c r="K1655" s="14"/>
      <c r="L1655" s="15">
        <v>1981</v>
      </c>
      <c r="M1655" s="10"/>
      <c r="N1655" s="36" t="s">
        <v>1067</v>
      </c>
      <c r="O1655" s="10"/>
      <c r="P1655" s="15">
        <v>40</v>
      </c>
      <c r="Q1655" s="15">
        <v>1</v>
      </c>
      <c r="R1655" s="15">
        <v>4</v>
      </c>
      <c r="S1655" s="15" t="s">
        <v>1068</v>
      </c>
      <c r="U1655" s="76" t="s">
        <v>3074</v>
      </c>
      <c r="V1655" s="76" t="str">
        <f>IF(B1655="","",B1655)</f>
        <v>Wheatus</v>
      </c>
      <c r="W1655" s="76" t="s">
        <v>3075</v>
      </c>
      <c r="X1655" s="76" t="str">
        <f>IF(C1655="","",C1655)</f>
        <v>Teenage Dirtbag</v>
      </c>
      <c r="Y1655" s="77" t="s">
        <v>3077</v>
      </c>
      <c r="Z1655" s="76">
        <f>IF(L1655="","",L1655)</f>
        <v>1981</v>
      </c>
      <c r="AA1655" s="76" t="s">
        <v>3076</v>
      </c>
      <c r="AB1655" s="76" t="str">
        <f>_xlfn.CONCAT(U1655:AA1655)</f>
        <v>&lt;table class="questions" width="290"&gt;&lt;tr&gt;&lt;td height="50"&gt;&lt;div align="center"&gt;2 Points &lt;/div&gt;&lt;/td&gt;&lt;/tr&gt;&lt;tr&gt;&lt;td height="30"&gt;&lt;div align="center"&gt;Wheatus&lt;/div&gt;&lt;/td&gt;&lt;/tr&gt;&lt;tr&gt;&lt;td height="30"&gt;&lt;div align="center"&gt;Teenage Dirtbag&lt;/div&gt;&lt;/td&gt;&lt;/tr&gt;&lt;tr&gt;&lt;td height="30"&gt;&lt;div align="center"&gt;&lt;/div&gt;&lt;/td&gt;&lt;/tr&gt;&lt;tr&gt;&lt;td height="30"&gt;&lt;div align="center"&gt;1981&lt;/div&gt;&lt;/td&gt;&lt;/tr&gt;&lt;/table&gt;</v>
      </c>
      <c r="AC1655" s="50" t="s">
        <v>2615</v>
      </c>
      <c r="AD1655" s="50" t="str">
        <f>IF(A1655="","","Assets/"&amp;N1655&amp;"/"&amp;Q1655&amp;"/"&amp;P1655&amp;".mp3")</f>
        <v>Assets/Rock/1/40.mp3</v>
      </c>
      <c r="AE1655" s="51" t="s">
        <v>2614</v>
      </c>
      <c r="AF1655" s="50" t="str">
        <f>IF(A1655="","","Tune "&amp;66*(Q1655-1)+P1655)</f>
        <v>Tune 40</v>
      </c>
      <c r="AG1655" s="50" t="s">
        <v>2613</v>
      </c>
      <c r="AH1655" s="50" t="str">
        <f>AC1655&amp;AD1655&amp;AE1655&amp;AF1655&amp;AG1655</f>
        <v>&lt;li&gt;&lt;a href="Assets/Rock/1/40.mp3"&gt;Tune 40&lt;/a&gt;&lt;/li&gt;</v>
      </c>
      <c r="AI1655" s="53" t="s">
        <v>2616</v>
      </c>
      <c r="AJ1655" s="53">
        <f>IF(A1655="","",66*(Q1655-1)+P1655)</f>
        <v>40</v>
      </c>
      <c r="AK1655" s="53" t="s">
        <v>2617</v>
      </c>
      <c r="AL1655" s="53" t="str">
        <f>IF(A1655="","",B1655&amp;"&lt;/td&gt;&lt;td&gt;"&amp;C1655&amp;"&lt;/td&gt;&lt;/tr&gt;")</f>
        <v>Wheatus&lt;/td&gt;&lt;td&gt;Teenage Dirtbag&lt;/td&gt;&lt;/tr&gt;</v>
      </c>
      <c r="AM1655" s="53" t="str">
        <f>AI1655&amp;AJ1655&amp;AK1655&amp;AL1655</f>
        <v>&lt;tr&gt;&lt;td align="left"&gt;40&lt;/td&gt;&lt;td align="left"&gt;Wheatus&lt;/td&gt;&lt;td&gt;Teenage Dirtbag&lt;/td&gt;&lt;/tr&gt;</v>
      </c>
      <c r="AN1655" s="64">
        <f>IF(MAX(LEN(B1655),LEN(C1655))=0,"",MAX(LEN(B1655),LEN(C1655)))</f>
        <v>15</v>
      </c>
    </row>
    <row r="1656" spans="1:40" x14ac:dyDescent="0.25">
      <c r="A1656" s="10" t="str">
        <f>N1656&amp;Q1656&amp;R1656&amp;S1656</f>
        <v>199024D</v>
      </c>
      <c r="B1656" s="15" t="s">
        <v>2841</v>
      </c>
      <c r="C1656" s="15" t="s">
        <v>2830</v>
      </c>
      <c r="D1656" s="15"/>
      <c r="E1656" s="15"/>
      <c r="F1656" s="15"/>
      <c r="G1656" s="15"/>
      <c r="H1656" s="15"/>
      <c r="I1656" s="15"/>
      <c r="J1656" s="15"/>
      <c r="K1656" s="14"/>
      <c r="L1656" s="15">
        <v>1991</v>
      </c>
      <c r="M1656" s="10"/>
      <c r="N1656" s="7">
        <v>1990</v>
      </c>
      <c r="O1656" s="10"/>
      <c r="P1656" s="15">
        <v>37</v>
      </c>
      <c r="Q1656" s="15">
        <v>2</v>
      </c>
      <c r="R1656" s="15">
        <v>4</v>
      </c>
      <c r="S1656" s="15" t="s">
        <v>86</v>
      </c>
      <c r="U1656" s="76" t="s">
        <v>3074</v>
      </c>
      <c r="V1656" s="76" t="str">
        <f>IF(B1656="","",B1656)</f>
        <v>DJ Jazzy Jeff &amp; The Fresh Prince</v>
      </c>
      <c r="W1656" s="76" t="s">
        <v>3075</v>
      </c>
      <c r="X1656" s="76" t="str">
        <f>IF(C1656="","",C1656)</f>
        <v>Summertime</v>
      </c>
      <c r="Y1656" s="77" t="s">
        <v>3077</v>
      </c>
      <c r="Z1656" s="76">
        <f>IF(L1656="","",L1656)</f>
        <v>1991</v>
      </c>
      <c r="AA1656" s="76" t="s">
        <v>3076</v>
      </c>
      <c r="AB1656" s="76" t="str">
        <f>_xlfn.CONCAT(U1656:AA1656)</f>
        <v>&lt;table class="questions" width="290"&gt;&lt;tr&gt;&lt;td height="50"&gt;&lt;div align="center"&gt;2 Points &lt;/div&gt;&lt;/td&gt;&lt;/tr&gt;&lt;tr&gt;&lt;td height="30"&gt;&lt;div align="center"&gt;DJ Jazzy Jeff &amp; The Fresh Prince&lt;/div&gt;&lt;/td&gt;&lt;/tr&gt;&lt;tr&gt;&lt;td height="30"&gt;&lt;div align="center"&gt;Summertime&lt;/div&gt;&lt;/td&gt;&lt;/tr&gt;&lt;tr&gt;&lt;td height="30"&gt;&lt;div align="center"&gt;&lt;/div&gt;&lt;/td&gt;&lt;/tr&gt;&lt;tr&gt;&lt;td height="30"&gt;&lt;div align="center"&gt;1991&lt;/div&gt;&lt;/td&gt;&lt;/tr&gt;&lt;/table&gt;</v>
      </c>
      <c r="AC1656" s="50" t="s">
        <v>2615</v>
      </c>
      <c r="AD1656" s="50" t="str">
        <f>IF(A1656="","","Assets/"&amp;N1656&amp;"/"&amp;Q1656&amp;"/"&amp;P1656&amp;".mp3")</f>
        <v>Assets/1990/2/37.mp3</v>
      </c>
      <c r="AE1656" s="51" t="s">
        <v>2614</v>
      </c>
      <c r="AF1656" s="50" t="str">
        <f>IF(A1656="","","Tune "&amp;66*(Q1656-1)+P1656)</f>
        <v>Tune 103</v>
      </c>
      <c r="AG1656" s="50" t="s">
        <v>2613</v>
      </c>
      <c r="AH1656" s="50" t="str">
        <f>AC1656&amp;AD1656&amp;AE1656&amp;AF1656&amp;AG1656</f>
        <v>&lt;li&gt;&lt;a href="Assets/1990/2/37.mp3"&gt;Tune 103&lt;/a&gt;&lt;/li&gt;</v>
      </c>
      <c r="AI1656" s="53" t="s">
        <v>2616</v>
      </c>
      <c r="AJ1656" s="53">
        <f>IF(A1656="","",66*(Q1656-1)+P1656)</f>
        <v>103</v>
      </c>
      <c r="AK1656" s="53" t="s">
        <v>2617</v>
      </c>
      <c r="AL1656" s="53" t="str">
        <f>IF(A1656="","",B1656&amp;"&lt;/td&gt;&lt;td&gt;"&amp;C1656&amp;"&lt;/td&gt;&lt;/tr&gt;")</f>
        <v>DJ Jazzy Jeff &amp; The Fresh Prince&lt;/td&gt;&lt;td&gt;Summertime&lt;/td&gt;&lt;/tr&gt;</v>
      </c>
      <c r="AM1656" s="53" t="str">
        <f>AI1656&amp;AJ1656&amp;AK1656&amp;AL1656</f>
        <v>&lt;tr&gt;&lt;td align="left"&gt;103&lt;/td&gt;&lt;td align="left"&gt;DJ Jazzy Jeff &amp; The Fresh Prince&lt;/td&gt;&lt;td&gt;Summertime&lt;/td&gt;&lt;/tr&gt;</v>
      </c>
      <c r="AN1656" s="64">
        <f>IF(MAX(LEN(B1656),LEN(C1656))=0,"",MAX(LEN(B1656),LEN(C1656)))</f>
        <v>32</v>
      </c>
    </row>
    <row r="1657" spans="1:40" x14ac:dyDescent="0.25">
      <c r="A1657" s="10" t="str">
        <f>N1657&amp;Q1657&amp;R1657&amp;S1657</f>
        <v>Film31C</v>
      </c>
      <c r="B1657" s="15" t="s">
        <v>391</v>
      </c>
      <c r="C1657" s="15"/>
      <c r="D1657" s="15"/>
      <c r="E1657" s="15" t="s">
        <v>698</v>
      </c>
      <c r="F1657" s="15"/>
      <c r="G1657" s="15"/>
      <c r="H1657" s="15"/>
      <c r="I1657" s="15"/>
      <c r="J1657" s="15"/>
      <c r="K1657" s="14"/>
      <c r="L1657" s="15"/>
      <c r="M1657" s="10"/>
      <c r="N1657" s="4" t="s">
        <v>698</v>
      </c>
      <c r="O1657" s="10"/>
      <c r="P1657" s="15">
        <v>3</v>
      </c>
      <c r="Q1657" s="15">
        <v>3</v>
      </c>
      <c r="R1657" s="15">
        <v>1</v>
      </c>
      <c r="S1657" s="15" t="s">
        <v>89</v>
      </c>
      <c r="U1657" s="76" t="s">
        <v>3074</v>
      </c>
      <c r="V1657" s="76" t="str">
        <f>IF(B1657="","",B1657)</f>
        <v>Bohemian Rhapsody</v>
      </c>
      <c r="W1657" s="76" t="s">
        <v>3075</v>
      </c>
      <c r="X1657" s="76" t="str">
        <f>IF(C1657="","",C1657)</f>
        <v/>
      </c>
      <c r="Y1657" s="77" t="s">
        <v>3077</v>
      </c>
      <c r="Z1657" s="76" t="str">
        <f>IF(L1657="","",L1657)</f>
        <v/>
      </c>
      <c r="AA1657" s="76" t="s">
        <v>3076</v>
      </c>
      <c r="AB1657" s="76" t="str">
        <f>_xlfn.CONCAT(U1657:AA1657)</f>
        <v>&lt;table class="questions" width="290"&gt;&lt;tr&gt;&lt;td height="50"&gt;&lt;div align="center"&gt;2 Points &lt;/div&gt;&lt;/td&gt;&lt;/tr&gt;&lt;tr&gt;&lt;td height="30"&gt;&lt;div align="center"&gt;Bohemian Rhapsody&lt;/div&gt;&lt;/td&gt;&lt;/tr&gt;&lt;tr&gt;&lt;td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57" s="50" t="s">
        <v>2615</v>
      </c>
      <c r="AD1657" s="50" t="str">
        <f>IF(A1657="","","Assets/"&amp;N1657&amp;"/"&amp;Q1657&amp;"/"&amp;P1657&amp;".mp3")</f>
        <v>Assets/Film/3/3.mp3</v>
      </c>
      <c r="AE1657" s="51" t="s">
        <v>2614</v>
      </c>
      <c r="AF1657" s="50" t="str">
        <f>IF(A1657="","","Tune "&amp;66*(Q1657-1)+P1657)</f>
        <v>Tune 135</v>
      </c>
      <c r="AG1657" s="50" t="s">
        <v>2613</v>
      </c>
      <c r="AH1657" s="50" t="str">
        <f>AC1657&amp;AD1657&amp;AE1657&amp;AF1657&amp;AG1657</f>
        <v>&lt;li&gt;&lt;a href="Assets/Film/3/3.mp3"&gt;Tune 135&lt;/a&gt;&lt;/li&gt;</v>
      </c>
      <c r="AI1657" s="53" t="s">
        <v>2616</v>
      </c>
      <c r="AJ1657" s="53">
        <f>IF(A1657="","",66*(Q1657-1)+P1657)</f>
        <v>135</v>
      </c>
      <c r="AK1657" s="53" t="s">
        <v>2617</v>
      </c>
      <c r="AL1657" s="53" t="str">
        <f>IF(A1657="","",B1657&amp;"&lt;/td&gt;&lt;td&gt;"&amp;C1657&amp;"&lt;/td&gt;&lt;/tr&gt;")</f>
        <v>Bohemian Rhapsody&lt;/td&gt;&lt;td&gt;&lt;/td&gt;&lt;/tr&gt;</v>
      </c>
      <c r="AM1657" s="53" t="str">
        <f>AI1657&amp;AJ1657&amp;AK1657&amp;AL1657</f>
        <v>&lt;tr&gt;&lt;td align="left"&gt;135&lt;/td&gt;&lt;td align="left"&gt;Bohemian Rhapsody&lt;/td&gt;&lt;td&gt;&lt;/td&gt;&lt;/tr&gt;</v>
      </c>
      <c r="AN1657" s="64">
        <f>IF(MAX(LEN(B1657),LEN(C1657))=0,"",MAX(LEN(B1657),LEN(C1657)))</f>
        <v>17</v>
      </c>
    </row>
    <row r="1658" spans="1:40" x14ac:dyDescent="0.25">
      <c r="A1658" s="10" t="str">
        <f>N1658&amp;Q1658&amp;R1658&amp;S1658</f>
        <v>Gayicons15D</v>
      </c>
      <c r="B1658" s="15" t="s">
        <v>2541</v>
      </c>
      <c r="C1658" s="15" t="s">
        <v>2542</v>
      </c>
      <c r="D1658" s="15"/>
      <c r="E1658" s="15"/>
      <c r="F1658" s="15"/>
      <c r="G1658" s="15"/>
      <c r="H1658" s="15"/>
      <c r="I1658" s="15"/>
      <c r="J1658" s="15"/>
      <c r="K1658" s="14"/>
      <c r="L1658" s="15">
        <v>1982</v>
      </c>
      <c r="M1658" s="10"/>
      <c r="N1658" s="48" t="s">
        <v>2611</v>
      </c>
      <c r="O1658" s="10"/>
      <c r="P1658" s="15">
        <v>48</v>
      </c>
      <c r="Q1658" s="15">
        <v>1</v>
      </c>
      <c r="R1658" s="15">
        <v>5</v>
      </c>
      <c r="S1658" s="15" t="s">
        <v>86</v>
      </c>
      <c r="U1658" s="76" t="s">
        <v>3074</v>
      </c>
      <c r="V1658" s="76" t="str">
        <f>IF(B1658="","",B1658)</f>
        <v>The Weather Girls</v>
      </c>
      <c r="W1658" s="76" t="s">
        <v>3075</v>
      </c>
      <c r="X1658" s="76" t="str">
        <f>IF(C1658="","",C1658)</f>
        <v>Its Raining Men</v>
      </c>
      <c r="Y1658" s="77" t="s">
        <v>3077</v>
      </c>
      <c r="Z1658" s="76">
        <f>IF(L1658="","",L1658)</f>
        <v>1982</v>
      </c>
      <c r="AA1658" s="76" t="s">
        <v>3076</v>
      </c>
      <c r="AB1658" s="76" t="str">
        <f>_xlfn.CONCAT(U1658:AA1658)</f>
        <v>&lt;table class="questions" width="290"&gt;&lt;tr&gt;&lt;td height="50"&gt;&lt;div align="center"&gt;2 Points &lt;/div&gt;&lt;/td&gt;&lt;/tr&gt;&lt;tr&gt;&lt;td height="30"&gt;&lt;div align="center"&gt;The Weather Girls&lt;/div&gt;&lt;/td&gt;&lt;/tr&gt;&lt;tr&gt;&lt;td height="30"&gt;&lt;div align="center"&gt;Its Raining Men&lt;/div&gt;&lt;/td&gt;&lt;/tr&gt;&lt;tr&gt;&lt;td height="30"&gt;&lt;div align="center"&gt;&lt;/div&gt;&lt;/td&gt;&lt;/tr&gt;&lt;tr&gt;&lt;td height="30"&gt;&lt;div align="center"&gt;1982&lt;/div&gt;&lt;/td&gt;&lt;/tr&gt;&lt;/table&gt;</v>
      </c>
      <c r="AC1658" s="50" t="s">
        <v>2615</v>
      </c>
      <c r="AD1658" s="50" t="str">
        <f>IF(A1658="","","Assets/"&amp;N1658&amp;"/"&amp;Q1658&amp;"/"&amp;P1658&amp;".mp3")</f>
        <v>Assets/Gayicons/1/48.mp3</v>
      </c>
      <c r="AE1658" s="51" t="s">
        <v>2614</v>
      </c>
      <c r="AF1658" s="50" t="str">
        <f>IF(A1658="","","Tune "&amp;66*(Q1658-1)+P1658)</f>
        <v>Tune 48</v>
      </c>
      <c r="AG1658" s="50" t="s">
        <v>2613</v>
      </c>
      <c r="AH1658" s="50" t="str">
        <f>AC1658&amp;AD1658&amp;AE1658&amp;AF1658&amp;AG1658</f>
        <v>&lt;li&gt;&lt;a href="Assets/Gayicons/1/48.mp3"&gt;Tune 48&lt;/a&gt;&lt;/li&gt;</v>
      </c>
      <c r="AI1658" s="53" t="s">
        <v>2616</v>
      </c>
      <c r="AJ1658" s="53">
        <f>IF(A1658="","",66*(Q1658-1)+P1658)</f>
        <v>48</v>
      </c>
      <c r="AK1658" s="53" t="s">
        <v>2617</v>
      </c>
      <c r="AL1658" s="53" t="str">
        <f>IF(A1658="","",B1658&amp;"&lt;/td&gt;&lt;td&gt;"&amp;C1658&amp;"&lt;/td&gt;&lt;/tr&gt;")</f>
        <v>The Weather Girls&lt;/td&gt;&lt;td&gt;Its Raining Men&lt;/td&gt;&lt;/tr&gt;</v>
      </c>
      <c r="AM1658" s="53" t="str">
        <f>AI1658&amp;AJ1658&amp;AK1658&amp;AL1658</f>
        <v>&lt;tr&gt;&lt;td align="left"&gt;48&lt;/td&gt;&lt;td align="left"&gt;The Weather Girls&lt;/td&gt;&lt;td&gt;Its Raining Men&lt;/td&gt;&lt;/tr&gt;</v>
      </c>
      <c r="AN1658" s="64">
        <f>IF(MAX(LEN(B1658),LEN(C1658))=0,"",MAX(LEN(B1658),LEN(C1658)))</f>
        <v>17</v>
      </c>
    </row>
    <row r="1659" spans="1:40" x14ac:dyDescent="0.25">
      <c r="A1659" s="10" t="str">
        <f>N1659&amp;Q1659&amp;R1659&amp;S1659</f>
        <v>Gayicons15E</v>
      </c>
      <c r="B1659" s="15" t="s">
        <v>2597</v>
      </c>
      <c r="C1659" s="15" t="s">
        <v>2596</v>
      </c>
      <c r="D1659" s="15"/>
      <c r="E1659" s="15"/>
      <c r="F1659" s="15"/>
      <c r="G1659" s="15"/>
      <c r="H1659" s="15"/>
      <c r="I1659" s="15"/>
      <c r="J1659" s="15"/>
      <c r="K1659" s="14"/>
      <c r="L1659" s="15">
        <v>1978</v>
      </c>
      <c r="M1659" s="10"/>
      <c r="N1659" s="48" t="s">
        <v>2611</v>
      </c>
      <c r="O1659" s="10"/>
      <c r="P1659" s="15">
        <v>49</v>
      </c>
      <c r="Q1659" s="15">
        <v>1</v>
      </c>
      <c r="R1659" s="15">
        <v>5</v>
      </c>
      <c r="S1659" s="60" t="s">
        <v>87</v>
      </c>
      <c r="U1659" s="76" t="s">
        <v>3074</v>
      </c>
      <c r="V1659" s="76" t="str">
        <f>IF(B1659="","",B1659)</f>
        <v>Gloria Gaynor</v>
      </c>
      <c r="W1659" s="76" t="s">
        <v>3075</v>
      </c>
      <c r="X1659" s="76" t="str">
        <f>IF(C1659="","",C1659)</f>
        <v>I Will Survive</v>
      </c>
      <c r="Y1659" s="77" t="s">
        <v>3077</v>
      </c>
      <c r="Z1659" s="76">
        <f>IF(L1659="","",L1659)</f>
        <v>1978</v>
      </c>
      <c r="AA1659" s="76" t="s">
        <v>3076</v>
      </c>
      <c r="AB1659" s="76" t="str">
        <f>_xlfn.CONCAT(U1659:AA1659)</f>
        <v>&lt;table class="questions" width="290"&gt;&lt;tr&gt;&lt;td height="50"&gt;&lt;div align="center"&gt;2 Points &lt;/div&gt;&lt;/td&gt;&lt;/tr&gt;&lt;tr&gt;&lt;td height="30"&gt;&lt;div align="center"&gt;Gloria Gaynor&lt;/div&gt;&lt;/td&gt;&lt;/tr&gt;&lt;tr&gt;&lt;td height="30"&gt;&lt;div align="center"&gt;I Will Survive&lt;/div&gt;&lt;/td&gt;&lt;/tr&gt;&lt;tr&gt;&lt;td height="30"&gt;&lt;div align="center"&gt;&lt;/div&gt;&lt;/td&gt;&lt;/tr&gt;&lt;tr&gt;&lt;td height="30"&gt;&lt;div align="center"&gt;1978&lt;/div&gt;&lt;/td&gt;&lt;/tr&gt;&lt;/table&gt;</v>
      </c>
      <c r="AC1659" s="50" t="s">
        <v>2615</v>
      </c>
      <c r="AD1659" s="50" t="str">
        <f>IF(A1659="","","Assets/"&amp;N1659&amp;"/"&amp;Q1659&amp;"/"&amp;P1659&amp;".mp3")</f>
        <v>Assets/Gayicons/1/49.mp3</v>
      </c>
      <c r="AE1659" s="51" t="s">
        <v>2614</v>
      </c>
      <c r="AF1659" s="50" t="str">
        <f>IF(A1659="","","Tune "&amp;66*(Q1659-1)+P1659)</f>
        <v>Tune 49</v>
      </c>
      <c r="AG1659" s="50" t="s">
        <v>2613</v>
      </c>
      <c r="AH1659" s="50" t="str">
        <f>AC1659&amp;AD1659&amp;AE1659&amp;AF1659&amp;AG1659</f>
        <v>&lt;li&gt;&lt;a href="Assets/Gayicons/1/49.mp3"&gt;Tune 49&lt;/a&gt;&lt;/li&gt;</v>
      </c>
      <c r="AI1659" s="53" t="s">
        <v>2616</v>
      </c>
      <c r="AJ1659" s="53">
        <f>IF(A1659="","",66*(Q1659-1)+P1659)</f>
        <v>49</v>
      </c>
      <c r="AK1659" s="53" t="s">
        <v>2617</v>
      </c>
      <c r="AL1659" s="53" t="str">
        <f>IF(A1659="","",B1659&amp;"&lt;/td&gt;&lt;td&gt;"&amp;C1659&amp;"&lt;/td&gt;&lt;/tr&gt;")</f>
        <v>Gloria Gaynor&lt;/td&gt;&lt;td&gt;I Will Survive&lt;/td&gt;&lt;/tr&gt;</v>
      </c>
      <c r="AM1659" s="53" t="str">
        <f>AI1659&amp;AJ1659&amp;AK1659&amp;AL1659</f>
        <v>&lt;tr&gt;&lt;td align="left"&gt;49&lt;/td&gt;&lt;td align="left"&gt;Gloria Gaynor&lt;/td&gt;&lt;td&gt;I Will Survive&lt;/td&gt;&lt;/tr&gt;</v>
      </c>
      <c r="AN1659" s="64">
        <f>IF(MAX(LEN(B1659),LEN(C1659))=0,"",MAX(LEN(B1659),LEN(C1659)))</f>
        <v>14</v>
      </c>
    </row>
    <row r="1660" spans="1:40" x14ac:dyDescent="0.25">
      <c r="A1660" s="10" t="str">
        <f>N1660&amp;Q1660&amp;R1660&amp;S1660</f>
        <v>197021A</v>
      </c>
      <c r="B1660" s="60" t="s">
        <v>2971</v>
      </c>
      <c r="C1660" s="60" t="s">
        <v>1553</v>
      </c>
      <c r="D1660" s="15"/>
      <c r="E1660" s="15"/>
      <c r="F1660" s="15"/>
      <c r="G1660" s="15"/>
      <c r="H1660" s="15"/>
      <c r="I1660" s="15"/>
      <c r="J1660" s="15"/>
      <c r="K1660" s="14"/>
      <c r="L1660" s="15">
        <v>1974</v>
      </c>
      <c r="M1660" s="10"/>
      <c r="N1660" s="81">
        <v>1970</v>
      </c>
      <c r="O1660" s="10"/>
      <c r="P1660" s="15">
        <v>1</v>
      </c>
      <c r="Q1660" s="15">
        <v>2</v>
      </c>
      <c r="R1660" s="15">
        <v>1</v>
      </c>
      <c r="S1660" s="60" t="s">
        <v>84</v>
      </c>
      <c r="U1660" s="76" t="s">
        <v>3074</v>
      </c>
      <c r="V1660" s="76" t="str">
        <f>IF(B1660="","",B1660)</f>
        <v>Lynyrd Skynyrd</v>
      </c>
      <c r="W1660" s="76" t="s">
        <v>3075</v>
      </c>
      <c r="X1660" s="76" t="str">
        <f>IF(C1660="","",C1660)</f>
        <v>Sweet Home Alabama</v>
      </c>
      <c r="Y1660" s="77" t="s">
        <v>3077</v>
      </c>
      <c r="Z1660" s="76">
        <f>IF(L1660="","",L1660)</f>
        <v>1974</v>
      </c>
      <c r="AA1660" s="76" t="s">
        <v>3076</v>
      </c>
      <c r="AB1660" s="76" t="str">
        <f>_xlfn.CONCAT(U1660:AA1660)</f>
        <v>&lt;table class="questions" width="290"&gt;&lt;tr&gt;&lt;td height="50"&gt;&lt;div align="center"&gt;2 Points &lt;/div&gt;&lt;/td&gt;&lt;/tr&gt;&lt;tr&gt;&lt;td height="30"&gt;&lt;div align="center"&gt;Lynyrd Skynyrd&lt;/div&gt;&lt;/td&gt;&lt;/tr&gt;&lt;tr&gt;&lt;td height="30"&gt;&lt;div align="center"&gt;Sweet Home Alabama&lt;/div&gt;&lt;/td&gt;&lt;/tr&gt;&lt;tr&gt;&lt;td height="30"&gt;&lt;div align="center"&gt;&lt;/div&gt;&lt;/td&gt;&lt;/tr&gt;&lt;tr&gt;&lt;td height="30"&gt;&lt;div align="center"&gt;1974&lt;/div&gt;&lt;/td&gt;&lt;/tr&gt;&lt;/table&gt;</v>
      </c>
      <c r="AC1660" s="50" t="s">
        <v>2615</v>
      </c>
      <c r="AD1660" s="50" t="str">
        <f>IF(A1660="","","Assets/"&amp;N1660&amp;"/"&amp;Q1660&amp;"/"&amp;P1660&amp;".mp3")</f>
        <v>Assets/1970/2/1.mp3</v>
      </c>
      <c r="AE1660" s="51" t="s">
        <v>2614</v>
      </c>
      <c r="AF1660" s="50" t="str">
        <f>IF(A1660="","","Tune "&amp;66*(Q1660-1)+P1660)</f>
        <v>Tune 67</v>
      </c>
      <c r="AG1660" s="50" t="s">
        <v>2613</v>
      </c>
      <c r="AH1660" s="50" t="str">
        <f>AC1660&amp;AD1660&amp;AE1660&amp;AF1660&amp;AG1660</f>
        <v>&lt;li&gt;&lt;a href="Assets/1970/2/1.mp3"&gt;Tune 67&lt;/a&gt;&lt;/li&gt;</v>
      </c>
      <c r="AI1660" s="53" t="s">
        <v>2616</v>
      </c>
      <c r="AJ1660" s="53">
        <f>IF(A1660="","",66*(Q1660-1)+P1660)</f>
        <v>67</v>
      </c>
      <c r="AK1660" s="53" t="s">
        <v>2617</v>
      </c>
      <c r="AL1660" s="53" t="str">
        <f>IF(A1660="","",B1660&amp;"&lt;/td&gt;&lt;td&gt;"&amp;C1660&amp;"&lt;/td&gt;&lt;/tr&gt;")</f>
        <v>Lynyrd Skynyrd&lt;/td&gt;&lt;td&gt;Sweet Home Alabama&lt;/td&gt;&lt;/tr&gt;</v>
      </c>
      <c r="AM1660" s="53" t="str">
        <f>AI1660&amp;AJ1660&amp;AK1660&amp;AL1660</f>
        <v>&lt;tr&gt;&lt;td align="left"&gt;67&lt;/td&gt;&lt;td align="left"&gt;Lynyrd Skynyrd&lt;/td&gt;&lt;td&gt;Sweet Home Alabama&lt;/td&gt;&lt;/tr&gt;</v>
      </c>
      <c r="AN1660" s="64">
        <f>IF(MAX(LEN(B1660),LEN(C1660))=0,"",MAX(LEN(B1660),LEN(C1660)))</f>
        <v>18</v>
      </c>
    </row>
    <row r="1661" spans="1:40" x14ac:dyDescent="0.25">
      <c r="A1661" s="10" t="str">
        <f>N1661&amp;Q1661&amp;R1661&amp;S1661</f>
        <v>2010-201435E</v>
      </c>
      <c r="B1661" s="35" t="s">
        <v>1945</v>
      </c>
      <c r="C1661" s="35" t="s">
        <v>1946</v>
      </c>
      <c r="D1661" s="35" t="s">
        <v>672</v>
      </c>
      <c r="E1661" s="35" t="s">
        <v>682</v>
      </c>
      <c r="F1661" s="15"/>
      <c r="G1661" s="15"/>
      <c r="H1661" s="15"/>
      <c r="I1661" s="15"/>
      <c r="J1661" s="15"/>
      <c r="K1661" s="14"/>
      <c r="L1661" s="15">
        <v>2011</v>
      </c>
      <c r="M1661" s="10"/>
      <c r="N1661" s="3" t="s">
        <v>2622</v>
      </c>
      <c r="O1661" s="10"/>
      <c r="P1661" s="15">
        <v>49</v>
      </c>
      <c r="Q1661" s="15">
        <v>3</v>
      </c>
      <c r="R1661" s="15">
        <v>5</v>
      </c>
      <c r="S1661" s="35" t="s">
        <v>87</v>
      </c>
      <c r="U1661" s="76" t="s">
        <v>3074</v>
      </c>
      <c r="V1661" s="76" t="str">
        <f>IF(B1661="","",B1661)</f>
        <v>Jamie Lawson</v>
      </c>
      <c r="W1661" s="76" t="s">
        <v>3075</v>
      </c>
      <c r="X1661" s="76" t="str">
        <f>IF(C1661="","",C1661)</f>
        <v>Wasn't Expecting That</v>
      </c>
      <c r="Y1661" s="77" t="s">
        <v>3077</v>
      </c>
      <c r="Z1661" s="76">
        <f>IF(L1661="","",L1661)</f>
        <v>2011</v>
      </c>
      <c r="AA1661" s="76" t="s">
        <v>3076</v>
      </c>
      <c r="AB1661" s="76" t="str">
        <f>_xlfn.CONCAT(U1661:AA1661)</f>
        <v>&lt;table class="questions" width="290"&gt;&lt;tr&gt;&lt;td height="50"&gt;&lt;div align="center"&gt;2 Points &lt;/div&gt;&lt;/td&gt;&lt;/tr&gt;&lt;tr&gt;&lt;td height="30"&gt;&lt;div align="center"&gt;Jamie Lawson&lt;/div&gt;&lt;/td&gt;&lt;/tr&gt;&lt;tr&gt;&lt;td height="30"&gt;&lt;div align="center"&gt;Wasn't Expecting That&lt;/div&gt;&lt;/td&gt;&lt;/tr&gt;&lt;tr&gt;&lt;td height="30"&gt;&lt;div align="center"&gt;&lt;/div&gt;&lt;/td&gt;&lt;/tr&gt;&lt;tr&gt;&lt;td height="30"&gt;&lt;div align="center"&gt;2011&lt;/div&gt;&lt;/td&gt;&lt;/tr&gt;&lt;/table&gt;</v>
      </c>
      <c r="AC1661" s="50" t="s">
        <v>2615</v>
      </c>
      <c r="AD1661" s="50" t="str">
        <f>IF(A1661="","","Assets/"&amp;N1661&amp;"/"&amp;Q1661&amp;"/"&amp;P1661&amp;".mp3")</f>
        <v>Assets/2010-2014/3/49.mp3</v>
      </c>
      <c r="AE1661" s="51" t="s">
        <v>2614</v>
      </c>
      <c r="AF1661" s="50" t="str">
        <f>IF(A1661="","","Tune "&amp;66*(Q1661-1)+P1661)</f>
        <v>Tune 181</v>
      </c>
      <c r="AG1661" s="50" t="s">
        <v>2613</v>
      </c>
      <c r="AH1661" s="50" t="str">
        <f>AC1661&amp;AD1661&amp;AE1661&amp;AF1661&amp;AG1661</f>
        <v>&lt;li&gt;&lt;a href="Assets/2010-2014/3/49.mp3"&gt;Tune 181&lt;/a&gt;&lt;/li&gt;</v>
      </c>
      <c r="AI1661" s="53" t="s">
        <v>2616</v>
      </c>
      <c r="AJ1661" s="53">
        <f>IF(A1661="","",66*(Q1661-1)+P1661)</f>
        <v>181</v>
      </c>
      <c r="AK1661" s="53" t="s">
        <v>2617</v>
      </c>
      <c r="AL1661" s="53" t="str">
        <f>IF(A1661="","",B1661&amp;"&lt;/td&gt;&lt;td&gt;"&amp;C1661&amp;"&lt;/td&gt;&lt;/tr&gt;")</f>
        <v>Jamie Lawson&lt;/td&gt;&lt;td&gt;Wasn't Expecting That&lt;/td&gt;&lt;/tr&gt;</v>
      </c>
      <c r="AM1661" s="53" t="str">
        <f>AI1661&amp;AJ1661&amp;AK1661&amp;AL1661</f>
        <v>&lt;tr&gt;&lt;td align="left"&gt;181&lt;/td&gt;&lt;td align="left"&gt;Jamie Lawson&lt;/td&gt;&lt;td&gt;Wasn't Expecting That&lt;/td&gt;&lt;/tr&gt;</v>
      </c>
      <c r="AN1661" s="64">
        <f>IF(MAX(LEN(B1661),LEN(C1661))=0,"",MAX(LEN(B1661),LEN(C1661)))</f>
        <v>21</v>
      </c>
    </row>
    <row r="1662" spans="1:40" x14ac:dyDescent="0.25">
      <c r="A1662" s="10" t="str">
        <f>N1662&amp;Q1662&amp;R1662&amp;S1662</f>
        <v>2010-201435F</v>
      </c>
      <c r="B1662" s="35" t="s">
        <v>1960</v>
      </c>
      <c r="C1662" s="35" t="s">
        <v>1961</v>
      </c>
      <c r="D1662" s="35" t="s">
        <v>672</v>
      </c>
      <c r="E1662" s="35" t="s">
        <v>682</v>
      </c>
      <c r="F1662" s="15"/>
      <c r="G1662" s="15"/>
      <c r="H1662" s="15"/>
      <c r="I1662" s="15"/>
      <c r="J1662" s="15"/>
      <c r="K1662" s="14"/>
      <c r="L1662" s="15">
        <v>2014</v>
      </c>
      <c r="M1662" s="10"/>
      <c r="N1662" s="3" t="s">
        <v>2622</v>
      </c>
      <c r="O1662" s="10"/>
      <c r="P1662" s="15">
        <v>50</v>
      </c>
      <c r="Q1662" s="15">
        <v>3</v>
      </c>
      <c r="R1662" s="15">
        <v>5</v>
      </c>
      <c r="S1662" s="35" t="s">
        <v>88</v>
      </c>
      <c r="U1662" s="76" t="s">
        <v>3074</v>
      </c>
      <c r="V1662" s="76" t="str">
        <f>IF(B1662="","",B1662)</f>
        <v>Fetty Wap</v>
      </c>
      <c r="W1662" s="76" t="s">
        <v>3075</v>
      </c>
      <c r="X1662" s="76" t="str">
        <f>IF(C1662="","",C1662)</f>
        <v>Trap Queen</v>
      </c>
      <c r="Y1662" s="77" t="s">
        <v>3077</v>
      </c>
      <c r="Z1662" s="76">
        <f>IF(L1662="","",L1662)</f>
        <v>2014</v>
      </c>
      <c r="AA1662" s="76" t="s">
        <v>3076</v>
      </c>
      <c r="AB1662" s="76" t="str">
        <f>_xlfn.CONCAT(U1662:AA1662)</f>
        <v>&lt;table class="questions" width="290"&gt;&lt;tr&gt;&lt;td height="50"&gt;&lt;div align="center"&gt;2 Points &lt;/div&gt;&lt;/td&gt;&lt;/tr&gt;&lt;tr&gt;&lt;td height="30"&gt;&lt;div align="center"&gt;Fetty Wap&lt;/div&gt;&lt;/td&gt;&lt;/tr&gt;&lt;tr&gt;&lt;td height="30"&gt;&lt;div align="center"&gt;Trap Queen&lt;/div&gt;&lt;/td&gt;&lt;/tr&gt;&lt;tr&gt;&lt;td height="30"&gt;&lt;div align="center"&gt;&lt;/div&gt;&lt;/td&gt;&lt;/tr&gt;&lt;tr&gt;&lt;td height="30"&gt;&lt;div align="center"&gt;2014&lt;/div&gt;&lt;/td&gt;&lt;/tr&gt;&lt;/table&gt;</v>
      </c>
      <c r="AC1662" s="50" t="s">
        <v>2615</v>
      </c>
      <c r="AD1662" s="50" t="str">
        <f>IF(A1662="","","Assets/"&amp;N1662&amp;"/"&amp;Q1662&amp;"/"&amp;P1662&amp;".mp3")</f>
        <v>Assets/2010-2014/3/50.mp3</v>
      </c>
      <c r="AE1662" s="51" t="s">
        <v>2614</v>
      </c>
      <c r="AF1662" s="50" t="str">
        <f>IF(A1662="","","Tune "&amp;66*(Q1662-1)+P1662)</f>
        <v>Tune 182</v>
      </c>
      <c r="AG1662" s="50" t="s">
        <v>2613</v>
      </c>
      <c r="AH1662" s="50" t="str">
        <f>AC1662&amp;AD1662&amp;AE1662&amp;AF1662&amp;AG1662</f>
        <v>&lt;li&gt;&lt;a href="Assets/2010-2014/3/50.mp3"&gt;Tune 182&lt;/a&gt;&lt;/li&gt;</v>
      </c>
      <c r="AI1662" s="53" t="s">
        <v>2616</v>
      </c>
      <c r="AJ1662" s="53">
        <f>IF(A1662="","",66*(Q1662-1)+P1662)</f>
        <v>182</v>
      </c>
      <c r="AK1662" s="53" t="s">
        <v>2617</v>
      </c>
      <c r="AL1662" s="53" t="str">
        <f>IF(A1662="","",B1662&amp;"&lt;/td&gt;&lt;td&gt;"&amp;C1662&amp;"&lt;/td&gt;&lt;/tr&gt;")</f>
        <v>Fetty Wap&lt;/td&gt;&lt;td&gt;Trap Queen&lt;/td&gt;&lt;/tr&gt;</v>
      </c>
      <c r="AM1662" s="53" t="str">
        <f>AI1662&amp;AJ1662&amp;AK1662&amp;AL1662</f>
        <v>&lt;tr&gt;&lt;td align="left"&gt;182&lt;/td&gt;&lt;td align="left"&gt;Fetty Wap&lt;/td&gt;&lt;td&gt;Trap Queen&lt;/td&gt;&lt;/tr&gt;</v>
      </c>
      <c r="AN1662" s="64">
        <f>IF(MAX(LEN(B1662),LEN(C1662))=0,"",MAX(LEN(B1662),LEN(C1662)))</f>
        <v>10</v>
      </c>
    </row>
    <row r="1663" spans="1:40" x14ac:dyDescent="0.25">
      <c r="A1663" s="10" t="str">
        <f>N1663&amp;Q1663&amp;R1663&amp;S1663</f>
        <v>2010-201435G</v>
      </c>
      <c r="B1663" s="35" t="s">
        <v>2256</v>
      </c>
      <c r="C1663" s="35" t="s">
        <v>2257</v>
      </c>
      <c r="D1663" s="15"/>
      <c r="E1663" s="15"/>
      <c r="F1663" s="15"/>
      <c r="G1663" s="15"/>
      <c r="H1663" s="15"/>
      <c r="I1663" s="15"/>
      <c r="J1663" s="15"/>
      <c r="K1663" s="14"/>
      <c r="L1663" s="15">
        <v>2012</v>
      </c>
      <c r="M1663" s="10"/>
      <c r="N1663" s="3" t="s">
        <v>2622</v>
      </c>
      <c r="O1663" s="10"/>
      <c r="P1663" s="15">
        <v>51</v>
      </c>
      <c r="Q1663" s="15">
        <v>3</v>
      </c>
      <c r="R1663" s="15">
        <v>5</v>
      </c>
      <c r="S1663" s="35" t="s">
        <v>1068</v>
      </c>
      <c r="U1663" s="76" t="s">
        <v>3074</v>
      </c>
      <c r="V1663" s="76" t="str">
        <f>IF(B1663="","",B1663)</f>
        <v>Emeli Sandé</v>
      </c>
      <c r="W1663" s="76" t="s">
        <v>3075</v>
      </c>
      <c r="X1663" s="76" t="str">
        <f>IF(C1663="","",C1663)</f>
        <v>Next To Me</v>
      </c>
      <c r="Y1663" s="77" t="s">
        <v>3077</v>
      </c>
      <c r="Z1663" s="76">
        <f>IF(L1663="","",L1663)</f>
        <v>2012</v>
      </c>
      <c r="AA1663" s="76" t="s">
        <v>3076</v>
      </c>
      <c r="AB1663" s="76" t="str">
        <f>_xlfn.CONCAT(U1663:AA1663)</f>
        <v>&lt;table class="questions" width="290"&gt;&lt;tr&gt;&lt;td height="50"&gt;&lt;div align="center"&gt;2 Points &lt;/div&gt;&lt;/td&gt;&lt;/tr&gt;&lt;tr&gt;&lt;td height="30"&gt;&lt;div align="center"&gt;Emeli Sandé&lt;/div&gt;&lt;/td&gt;&lt;/tr&gt;&lt;tr&gt;&lt;td height="30"&gt;&lt;div align="center"&gt;Next To Me&lt;/div&gt;&lt;/td&gt;&lt;/tr&gt;&lt;tr&gt;&lt;td height="30"&gt;&lt;div align="center"&gt;&lt;/div&gt;&lt;/td&gt;&lt;/tr&gt;&lt;tr&gt;&lt;td height="30"&gt;&lt;div align="center"&gt;2012&lt;/div&gt;&lt;/td&gt;&lt;/tr&gt;&lt;/table&gt;</v>
      </c>
      <c r="AC1663" s="50" t="s">
        <v>2615</v>
      </c>
      <c r="AD1663" s="50" t="str">
        <f>IF(A1663="","","Assets/"&amp;N1663&amp;"/"&amp;Q1663&amp;"/"&amp;P1663&amp;".mp3")</f>
        <v>Assets/2010-2014/3/51.mp3</v>
      </c>
      <c r="AE1663" s="51" t="s">
        <v>2614</v>
      </c>
      <c r="AF1663" s="50" t="str">
        <f>IF(A1663="","","Tune "&amp;66*(Q1663-1)+P1663)</f>
        <v>Tune 183</v>
      </c>
      <c r="AG1663" s="50" t="s">
        <v>2613</v>
      </c>
      <c r="AH1663" s="50" t="str">
        <f>AC1663&amp;AD1663&amp;AE1663&amp;AF1663&amp;AG1663</f>
        <v>&lt;li&gt;&lt;a href="Assets/2010-2014/3/51.mp3"&gt;Tune 183&lt;/a&gt;&lt;/li&gt;</v>
      </c>
      <c r="AI1663" s="53" t="s">
        <v>2616</v>
      </c>
      <c r="AJ1663" s="53">
        <f>IF(A1663="","",66*(Q1663-1)+P1663)</f>
        <v>183</v>
      </c>
      <c r="AK1663" s="53" t="s">
        <v>2617</v>
      </c>
      <c r="AL1663" s="53" t="str">
        <f>IF(A1663="","",B1663&amp;"&lt;/td&gt;&lt;td&gt;"&amp;C1663&amp;"&lt;/td&gt;&lt;/tr&gt;")</f>
        <v>Emeli Sandé&lt;/td&gt;&lt;td&gt;Next To Me&lt;/td&gt;&lt;/tr&gt;</v>
      </c>
      <c r="AM1663" s="53" t="str">
        <f>AI1663&amp;AJ1663&amp;AK1663&amp;AL1663</f>
        <v>&lt;tr&gt;&lt;td align="left"&gt;183&lt;/td&gt;&lt;td align="left"&gt;Emeli Sandé&lt;/td&gt;&lt;td&gt;Next To Me&lt;/td&gt;&lt;/tr&gt;</v>
      </c>
      <c r="AN1663" s="64">
        <f>IF(MAX(LEN(B1663),LEN(C1663))=0,"",MAX(LEN(B1663),LEN(C1663)))</f>
        <v>11</v>
      </c>
    </row>
    <row r="1664" spans="1:40" x14ac:dyDescent="0.25">
      <c r="A1664" s="10" t="str">
        <f>N1664&amp;Q1664&amp;R1664&amp;S1664</f>
        <v>196021K</v>
      </c>
      <c r="B1664" s="15" t="s">
        <v>2839</v>
      </c>
      <c r="C1664" s="15" t="s">
        <v>2816</v>
      </c>
      <c r="D1664" s="15"/>
      <c r="E1664" s="15"/>
      <c r="F1664" s="15"/>
      <c r="G1664" s="15"/>
      <c r="H1664" s="15"/>
      <c r="I1664" s="15"/>
      <c r="J1664" s="15"/>
      <c r="K1664" s="14"/>
      <c r="L1664" s="15">
        <v>1968</v>
      </c>
      <c r="M1664" s="10"/>
      <c r="N1664" s="81">
        <v>1960</v>
      </c>
      <c r="O1664" s="10"/>
      <c r="P1664" s="15">
        <v>11</v>
      </c>
      <c r="Q1664" s="15">
        <v>2</v>
      </c>
      <c r="R1664" s="15">
        <v>1</v>
      </c>
      <c r="S1664" s="15" t="s">
        <v>1072</v>
      </c>
      <c r="U1664" s="76" t="s">
        <v>3074</v>
      </c>
      <c r="V1664" s="76" t="str">
        <f>IF(B1664="","",B1664)</f>
        <v>Otis Reading</v>
      </c>
      <c r="W1664" s="76" t="s">
        <v>3075</v>
      </c>
      <c r="X1664" s="76" t="str">
        <f>IF(C1664="","",C1664)</f>
        <v>Sitting On the Dock of the Bay</v>
      </c>
      <c r="Y1664" s="77" t="s">
        <v>3077</v>
      </c>
      <c r="Z1664" s="76">
        <f>IF(L1664="","",L1664)</f>
        <v>1968</v>
      </c>
      <c r="AA1664" s="76" t="s">
        <v>3076</v>
      </c>
      <c r="AB1664" s="76" t="str">
        <f>_xlfn.CONCAT(U1664:AA1664)</f>
        <v>&lt;table class="questions" width="290"&gt;&lt;tr&gt;&lt;td height="50"&gt;&lt;div align="center"&gt;2 Points &lt;/div&gt;&lt;/td&gt;&lt;/tr&gt;&lt;tr&gt;&lt;td height="30"&gt;&lt;div align="center"&gt;Otis Reading&lt;/div&gt;&lt;/td&gt;&lt;/tr&gt;&lt;tr&gt;&lt;td height="30"&gt;&lt;div align="center"&gt;Sitting On the Dock of the Bay&lt;/div&gt;&lt;/td&gt;&lt;/tr&gt;&lt;tr&gt;&lt;td height="30"&gt;&lt;div align="center"&gt;&lt;/div&gt;&lt;/td&gt;&lt;/tr&gt;&lt;tr&gt;&lt;td height="30"&gt;&lt;div align="center"&gt;1968&lt;/div&gt;&lt;/td&gt;&lt;/tr&gt;&lt;/table&gt;</v>
      </c>
      <c r="AC1664" s="50" t="s">
        <v>2615</v>
      </c>
      <c r="AD1664" s="50" t="str">
        <f>IF(A1664="","","Assets/"&amp;N1664&amp;"/"&amp;Q1664&amp;"/"&amp;P1664&amp;".mp3")</f>
        <v>Assets/1960/2/11.mp3</v>
      </c>
      <c r="AE1664" s="51" t="s">
        <v>2614</v>
      </c>
      <c r="AF1664" s="50" t="str">
        <f>IF(A1664="","","Tune "&amp;66*(Q1664-1)+P1664)</f>
        <v>Tune 77</v>
      </c>
      <c r="AG1664" s="50" t="s">
        <v>2613</v>
      </c>
      <c r="AH1664" s="50" t="str">
        <f>AC1664&amp;AD1664&amp;AE1664&amp;AF1664&amp;AG1664</f>
        <v>&lt;li&gt;&lt;a href="Assets/1960/2/11.mp3"&gt;Tune 77&lt;/a&gt;&lt;/li&gt;</v>
      </c>
      <c r="AI1664" s="53" t="s">
        <v>2616</v>
      </c>
      <c r="AJ1664" s="53">
        <f>IF(A1664="","",66*(Q1664-1)+P1664)</f>
        <v>77</v>
      </c>
      <c r="AK1664" s="53" t="s">
        <v>2617</v>
      </c>
      <c r="AL1664" s="53" t="str">
        <f>IF(A1664="","",B1664&amp;"&lt;/td&gt;&lt;td&gt;"&amp;C1664&amp;"&lt;/td&gt;&lt;/tr&gt;")</f>
        <v>Otis Reading&lt;/td&gt;&lt;td&gt;Sitting On the Dock of the Bay&lt;/td&gt;&lt;/tr&gt;</v>
      </c>
      <c r="AM1664" s="53" t="str">
        <f>AI1664&amp;AJ1664&amp;AK1664&amp;AL1664</f>
        <v>&lt;tr&gt;&lt;td align="left"&gt;77&lt;/td&gt;&lt;td align="left"&gt;Otis Reading&lt;/td&gt;&lt;td&gt;Sitting On the Dock of the Bay&lt;/td&gt;&lt;/tr&gt;</v>
      </c>
      <c r="AN1664" s="64">
        <f>IF(MAX(LEN(B1664),LEN(C1664))=0,"",MAX(LEN(B1664),LEN(C1664)))</f>
        <v>30</v>
      </c>
    </row>
    <row r="1665" spans="1:44" x14ac:dyDescent="0.25">
      <c r="A1665" s="10" t="str">
        <f>N1665&amp;Q1665&amp;R1665&amp;S1665</f>
        <v>196022A</v>
      </c>
      <c r="B1665" s="15" t="s">
        <v>1550</v>
      </c>
      <c r="C1665" s="15" t="s">
        <v>1551</v>
      </c>
      <c r="D1665" s="15"/>
      <c r="E1665" s="15"/>
      <c r="F1665" s="15"/>
      <c r="G1665" s="15"/>
      <c r="H1665" s="15"/>
      <c r="I1665" s="15"/>
      <c r="J1665" s="15"/>
      <c r="K1665" s="14"/>
      <c r="L1665" s="15">
        <v>1965</v>
      </c>
      <c r="M1665" s="10"/>
      <c r="N1665" s="81">
        <v>1960</v>
      </c>
      <c r="O1665" s="10"/>
      <c r="P1665" s="15">
        <v>12</v>
      </c>
      <c r="Q1665" s="15">
        <v>2</v>
      </c>
      <c r="R1665" s="15">
        <v>2</v>
      </c>
      <c r="S1665" s="15" t="s">
        <v>84</v>
      </c>
      <c r="U1665" s="76" t="s">
        <v>3074</v>
      </c>
      <c r="V1665" s="76" t="str">
        <f>IF(B1665="","",B1665)</f>
        <v>Sonny &amp; Cher</v>
      </c>
      <c r="W1665" s="76" t="s">
        <v>3075</v>
      </c>
      <c r="X1665" s="76" t="str">
        <f>IF(C1665="","",C1665)</f>
        <v>I Got You Babe</v>
      </c>
      <c r="Y1665" s="77" t="s">
        <v>3077</v>
      </c>
      <c r="Z1665" s="76">
        <f>IF(L1665="","",L1665)</f>
        <v>1965</v>
      </c>
      <c r="AA1665" s="76" t="s">
        <v>3076</v>
      </c>
      <c r="AB1665" s="76" t="str">
        <f>_xlfn.CONCAT(U1665:AA1665)</f>
        <v>&lt;table class="questions" width="290"&gt;&lt;tr&gt;&lt;td height="50"&gt;&lt;div align="center"&gt;2 Points &lt;/div&gt;&lt;/td&gt;&lt;/tr&gt;&lt;tr&gt;&lt;td height="30"&gt;&lt;div align="center"&gt;Sonny &amp; Cher&lt;/div&gt;&lt;/td&gt;&lt;/tr&gt;&lt;tr&gt;&lt;td height="30"&gt;&lt;div align="center"&gt;I Got You Babe&lt;/div&gt;&lt;/td&gt;&lt;/tr&gt;&lt;tr&gt;&lt;td height="30"&gt;&lt;div align="center"&gt;&lt;/div&gt;&lt;/td&gt;&lt;/tr&gt;&lt;tr&gt;&lt;td height="30"&gt;&lt;div align="center"&gt;1965&lt;/div&gt;&lt;/td&gt;&lt;/tr&gt;&lt;/table&gt;</v>
      </c>
      <c r="AC1665" s="50" t="s">
        <v>2615</v>
      </c>
      <c r="AD1665" s="50" t="str">
        <f>IF(A1665="","","Assets/"&amp;N1665&amp;"/"&amp;Q1665&amp;"/"&amp;P1665&amp;".mp3")</f>
        <v>Assets/1960/2/12.mp3</v>
      </c>
      <c r="AE1665" s="51" t="s">
        <v>2614</v>
      </c>
      <c r="AF1665" s="50" t="str">
        <f>IF(A1665="","","Tune "&amp;66*(Q1665-1)+P1665)</f>
        <v>Tune 78</v>
      </c>
      <c r="AG1665" s="50" t="s">
        <v>2613</v>
      </c>
      <c r="AH1665" s="50" t="str">
        <f>AC1665&amp;AD1665&amp;AE1665&amp;AF1665&amp;AG1665</f>
        <v>&lt;li&gt;&lt;a href="Assets/1960/2/12.mp3"&gt;Tune 78&lt;/a&gt;&lt;/li&gt;</v>
      </c>
      <c r="AI1665" s="53" t="s">
        <v>2616</v>
      </c>
      <c r="AJ1665" s="53">
        <f>IF(A1665="","",66*(Q1665-1)+P1665)</f>
        <v>78</v>
      </c>
      <c r="AK1665" s="53" t="s">
        <v>2617</v>
      </c>
      <c r="AL1665" s="53" t="str">
        <f>IF(A1665="","",B1665&amp;"&lt;/td&gt;&lt;td&gt;"&amp;C1665&amp;"&lt;/td&gt;&lt;/tr&gt;")</f>
        <v>Sonny &amp; Cher&lt;/td&gt;&lt;td&gt;I Got You Babe&lt;/td&gt;&lt;/tr&gt;</v>
      </c>
      <c r="AM1665" s="53" t="str">
        <f>AI1665&amp;AJ1665&amp;AK1665&amp;AL1665</f>
        <v>&lt;tr&gt;&lt;td align="left"&gt;78&lt;/td&gt;&lt;td align="left"&gt;Sonny &amp; Cher&lt;/td&gt;&lt;td&gt;I Got You Babe&lt;/td&gt;&lt;/tr&gt;</v>
      </c>
      <c r="AN1665" s="64">
        <f>IF(MAX(LEN(B1665),LEN(C1665))=0,"",MAX(LEN(B1665),LEN(C1665)))</f>
        <v>14</v>
      </c>
    </row>
    <row r="1666" spans="1:44" x14ac:dyDescent="0.25">
      <c r="A1666" s="10" t="str">
        <f>N1666&amp;Q1666&amp;R1666&amp;S1666</f>
        <v>Disney16E</v>
      </c>
      <c r="B1666" s="15" t="s">
        <v>1344</v>
      </c>
      <c r="C1666" s="60" t="s">
        <v>2955</v>
      </c>
      <c r="D1666" s="15"/>
      <c r="E1666" s="15"/>
      <c r="F1666" s="15"/>
      <c r="G1666" s="15"/>
      <c r="H1666" s="15"/>
      <c r="I1666" s="15"/>
      <c r="J1666" s="15"/>
      <c r="K1666" s="14"/>
      <c r="L1666" s="15">
        <v>1950</v>
      </c>
      <c r="M1666" s="10"/>
      <c r="N1666" s="32" t="s">
        <v>904</v>
      </c>
      <c r="O1666" s="10"/>
      <c r="P1666" s="15">
        <v>60</v>
      </c>
      <c r="Q1666" s="15">
        <v>1</v>
      </c>
      <c r="R1666" s="15">
        <v>6</v>
      </c>
      <c r="S1666" s="60" t="s">
        <v>87</v>
      </c>
      <c r="U1666" s="76" t="s">
        <v>3074</v>
      </c>
      <c r="V1666" s="76" t="str">
        <f>IF(B1666="","",B1666)</f>
        <v>Cinderella</v>
      </c>
      <c r="W1666" s="76" t="s">
        <v>3075</v>
      </c>
      <c r="X1666" s="76" t="str">
        <f>IF(C1666="","",C1666)</f>
        <v>Where Did I Put That Thing / Bibbidi Bobbidi Boo (The Magic Song)</v>
      </c>
      <c r="Y1666" s="77" t="s">
        <v>3077</v>
      </c>
      <c r="Z1666" s="76">
        <f>IF(L1666="","",L1666)</f>
        <v>1950</v>
      </c>
      <c r="AA1666" s="76" t="s">
        <v>3076</v>
      </c>
      <c r="AB1666" s="76" t="str">
        <f>_xlfn.CONCAT(U1666:AA1666)</f>
        <v>&lt;table class="questions" width="290"&gt;&lt;tr&gt;&lt;td height="50"&gt;&lt;div align="center"&gt;2 Points &lt;/div&gt;&lt;/td&gt;&lt;/tr&gt;&lt;tr&gt;&lt;td height="30"&gt;&lt;div align="center"&gt;Cinderella&lt;/div&gt;&lt;/td&gt;&lt;/tr&gt;&lt;tr&gt;&lt;td height="30"&gt;&lt;div align="center"&gt;Where Did I Put That Thing / Bibbidi Bobbidi Boo (The Magic Song)&lt;/div&gt;&lt;/td&gt;&lt;/tr&gt;&lt;tr&gt;&lt;td height="30"&gt;&lt;div align="center"&gt;&lt;/div&gt;&lt;/td&gt;&lt;/tr&gt;&lt;tr&gt;&lt;td height="30"&gt;&lt;div align="center"&gt;1950&lt;/div&gt;&lt;/td&gt;&lt;/tr&gt;&lt;/table&gt;</v>
      </c>
      <c r="AC1666" s="50" t="s">
        <v>2615</v>
      </c>
      <c r="AD1666" s="50" t="str">
        <f>IF(A1666="","","Assets/"&amp;N1666&amp;"/"&amp;Q1666&amp;"/"&amp;P1666&amp;".mp3")</f>
        <v>Assets/Disney/1/60.mp3</v>
      </c>
      <c r="AE1666" s="51" t="s">
        <v>2614</v>
      </c>
      <c r="AF1666" s="50" t="str">
        <f>IF(A1666="","","Tune "&amp;66*(Q1666-1)+P1666)</f>
        <v>Tune 60</v>
      </c>
      <c r="AG1666" s="50" t="s">
        <v>2613</v>
      </c>
      <c r="AH1666" s="50" t="str">
        <f>AC1666&amp;AD1666&amp;AE1666&amp;AF1666&amp;AG1666</f>
        <v>&lt;li&gt;&lt;a href="Assets/Disney/1/60.mp3"&gt;Tune 60&lt;/a&gt;&lt;/li&gt;</v>
      </c>
      <c r="AI1666" s="53" t="s">
        <v>2616</v>
      </c>
      <c r="AJ1666" s="53">
        <f>IF(A1666="","",66*(Q1666-1)+P1666)</f>
        <v>60</v>
      </c>
      <c r="AK1666" s="53" t="s">
        <v>2617</v>
      </c>
      <c r="AL1666" s="53" t="str">
        <f>IF(A1666="","",B1666&amp;"&lt;/td&gt;&lt;td&gt;"&amp;C1666&amp;"&lt;/td&gt;&lt;/tr&gt;")</f>
        <v>Cinderella&lt;/td&gt;&lt;td&gt;Where Did I Put That Thing / Bibbidi Bobbidi Boo (The Magic Song)&lt;/td&gt;&lt;/tr&gt;</v>
      </c>
      <c r="AM1666" s="53" t="str">
        <f>AI1666&amp;AJ1666&amp;AK1666&amp;AL1666</f>
        <v>&lt;tr&gt;&lt;td align="left"&gt;60&lt;/td&gt;&lt;td align="left"&gt;Cinderella&lt;/td&gt;&lt;td&gt;Where Did I Put That Thing / Bibbidi Bobbidi Boo (The Magic Song)&lt;/td&gt;&lt;/tr&gt;</v>
      </c>
      <c r="AN1666" s="64">
        <f>IF(MAX(LEN(B1666),LEN(C1666))=0,"",MAX(LEN(B1666),LEN(C1666)))</f>
        <v>65</v>
      </c>
    </row>
    <row r="1667" spans="1:44" x14ac:dyDescent="0.25">
      <c r="A1667" s="10" t="str">
        <f>N1667&amp;Q1667&amp;R1667&amp;S1667</f>
        <v>Disney16F</v>
      </c>
      <c r="B1667" s="35" t="s">
        <v>1352</v>
      </c>
      <c r="C1667" s="60" t="s">
        <v>2954</v>
      </c>
      <c r="D1667" s="15"/>
      <c r="E1667" s="15"/>
      <c r="F1667" s="15"/>
      <c r="G1667" s="15"/>
      <c r="H1667" s="15"/>
      <c r="I1667" s="15"/>
      <c r="J1667" s="15"/>
      <c r="K1667" s="14"/>
      <c r="L1667" s="15">
        <v>1937</v>
      </c>
      <c r="M1667" s="10"/>
      <c r="N1667" s="32" t="s">
        <v>904</v>
      </c>
      <c r="O1667" s="10"/>
      <c r="P1667" s="15">
        <v>61</v>
      </c>
      <c r="Q1667" s="15">
        <v>1</v>
      </c>
      <c r="R1667" s="15">
        <v>6</v>
      </c>
      <c r="S1667" s="60" t="s">
        <v>88</v>
      </c>
      <c r="U1667" s="76" t="s">
        <v>3074</v>
      </c>
      <c r="V1667" s="76" t="str">
        <f>IF(B1667="","",B1667)</f>
        <v>Snow White and the Seven Dwarfs</v>
      </c>
      <c r="W1667" s="76" t="s">
        <v>3075</v>
      </c>
      <c r="X1667" s="76" t="str">
        <f>IF(C1667="","",C1667)</f>
        <v>Whistle While You Work</v>
      </c>
      <c r="Y1667" s="77" t="s">
        <v>3077</v>
      </c>
      <c r="Z1667" s="76">
        <f>IF(L1667="","",L1667)</f>
        <v>1937</v>
      </c>
      <c r="AA1667" s="76" t="s">
        <v>3076</v>
      </c>
      <c r="AB1667" s="76" t="str">
        <f>_xlfn.CONCAT(U1667:AA1667)</f>
        <v>&lt;table class="questions" width="290"&gt;&lt;tr&gt;&lt;td height="50"&gt;&lt;div align="center"&gt;2 Points &lt;/div&gt;&lt;/td&gt;&lt;/tr&gt;&lt;tr&gt;&lt;td height="30"&gt;&lt;div align="center"&gt;Snow White and the Seven Dwarfs&lt;/div&gt;&lt;/td&gt;&lt;/tr&gt;&lt;tr&gt;&lt;td height="30"&gt;&lt;div align="center"&gt;Whistle While You Work&lt;/div&gt;&lt;/td&gt;&lt;/tr&gt;&lt;tr&gt;&lt;td height="30"&gt;&lt;div align="center"&gt;&lt;/div&gt;&lt;/td&gt;&lt;/tr&gt;&lt;tr&gt;&lt;td height="30"&gt;&lt;div align="center"&gt;1937&lt;/div&gt;&lt;/td&gt;&lt;/tr&gt;&lt;/table&gt;</v>
      </c>
      <c r="AC1667" s="50" t="s">
        <v>2615</v>
      </c>
      <c r="AD1667" s="50" t="str">
        <f>IF(A1667="","","Assets/"&amp;N1667&amp;"/"&amp;Q1667&amp;"/"&amp;P1667&amp;".mp3")</f>
        <v>Assets/Disney/1/61.mp3</v>
      </c>
      <c r="AE1667" s="51" t="s">
        <v>2614</v>
      </c>
      <c r="AF1667" s="50" t="str">
        <f>IF(A1667="","","Tune "&amp;66*(Q1667-1)+P1667)</f>
        <v>Tune 61</v>
      </c>
      <c r="AG1667" s="50" t="s">
        <v>2613</v>
      </c>
      <c r="AH1667" s="50" t="str">
        <f>AC1667&amp;AD1667&amp;AE1667&amp;AF1667&amp;AG1667</f>
        <v>&lt;li&gt;&lt;a href="Assets/Disney/1/61.mp3"&gt;Tune 61&lt;/a&gt;&lt;/li&gt;</v>
      </c>
      <c r="AI1667" s="53" t="s">
        <v>2616</v>
      </c>
      <c r="AJ1667" s="53">
        <f>IF(A1667="","",66*(Q1667-1)+P1667)</f>
        <v>61</v>
      </c>
      <c r="AK1667" s="53" t="s">
        <v>2617</v>
      </c>
      <c r="AL1667" s="53" t="str">
        <f>IF(A1667="","",B1667&amp;"&lt;/td&gt;&lt;td&gt;"&amp;C1667&amp;"&lt;/td&gt;&lt;/tr&gt;")</f>
        <v>Snow White and the Seven Dwarfs&lt;/td&gt;&lt;td&gt;Whistle While You Work&lt;/td&gt;&lt;/tr&gt;</v>
      </c>
      <c r="AM1667" s="53" t="str">
        <f>AI1667&amp;AJ1667&amp;AK1667&amp;AL1667</f>
        <v>&lt;tr&gt;&lt;td align="left"&gt;61&lt;/td&gt;&lt;td align="left"&gt;Snow White and the Seven Dwarfs&lt;/td&gt;&lt;td&gt;Whistle While You Work&lt;/td&gt;&lt;/tr&gt;</v>
      </c>
      <c r="AN1667" s="64">
        <f>IF(MAX(LEN(B1667),LEN(C1667))=0,"",MAX(LEN(B1667),LEN(C1667)))</f>
        <v>31</v>
      </c>
    </row>
    <row r="1668" spans="1:44" x14ac:dyDescent="0.25">
      <c r="A1668" s="10" t="str">
        <f>N1668&amp;Q1668&amp;R1668&amp;S1668</f>
        <v>Xmas15D</v>
      </c>
      <c r="B1668" s="35" t="s">
        <v>2280</v>
      </c>
      <c r="C1668" s="35" t="s">
        <v>2279</v>
      </c>
      <c r="D1668" s="15"/>
      <c r="E1668" s="15"/>
      <c r="F1668" s="15"/>
      <c r="G1668" s="15"/>
      <c r="H1668" s="15"/>
      <c r="I1668" s="15"/>
      <c r="J1668" s="15"/>
      <c r="K1668" s="14"/>
      <c r="L1668" s="15">
        <v>2012</v>
      </c>
      <c r="M1668" s="10"/>
      <c r="N1668" s="6" t="s">
        <v>90</v>
      </c>
      <c r="O1668" s="10"/>
      <c r="P1668" s="15">
        <v>48</v>
      </c>
      <c r="Q1668" s="15">
        <v>1</v>
      </c>
      <c r="R1668" s="15">
        <v>5</v>
      </c>
      <c r="S1668" s="35" t="s">
        <v>86</v>
      </c>
      <c r="U1668" s="76" t="s">
        <v>3074</v>
      </c>
      <c r="V1668" s="76" t="str">
        <f>IF(B1668="","",B1668)</f>
        <v>Michael Buble</v>
      </c>
      <c r="W1668" s="76" t="s">
        <v>3075</v>
      </c>
      <c r="X1668" s="76" t="str">
        <f>IF(C1668="","",C1668)</f>
        <v>Its Beginning to Look a Lot Like Christmas</v>
      </c>
      <c r="Y1668" s="77" t="s">
        <v>3077</v>
      </c>
      <c r="Z1668" s="76">
        <f>IF(L1668="","",L1668)</f>
        <v>2012</v>
      </c>
      <c r="AA1668" s="76" t="s">
        <v>3076</v>
      </c>
      <c r="AB1668" s="76" t="str">
        <f>_xlfn.CONCAT(U1668:AA1668)</f>
        <v>&lt;table class="questions" width="290"&gt;&lt;tr&gt;&lt;td height="50"&gt;&lt;div align="center"&gt;2 Points &lt;/div&gt;&lt;/td&gt;&lt;/tr&gt;&lt;tr&gt;&lt;td height="30"&gt;&lt;div align="center"&gt;Michael Buble&lt;/div&gt;&lt;/td&gt;&lt;/tr&gt;&lt;tr&gt;&lt;td height="30"&gt;&lt;div align="center"&gt;Its Beginning to Look a Lot Like Christmas&lt;/div&gt;&lt;/td&gt;&lt;/tr&gt;&lt;tr&gt;&lt;td height="30"&gt;&lt;div align="center"&gt;&lt;/div&gt;&lt;/td&gt;&lt;/tr&gt;&lt;tr&gt;&lt;td height="30"&gt;&lt;div align="center"&gt;2012&lt;/div&gt;&lt;/td&gt;&lt;/tr&gt;&lt;/table&gt;</v>
      </c>
      <c r="AC1668" s="50" t="s">
        <v>2615</v>
      </c>
      <c r="AD1668" s="50" t="str">
        <f>IF(A1668="","","Assets/"&amp;N1668&amp;"/"&amp;Q1668&amp;"/"&amp;P1668&amp;".mp3")</f>
        <v>Assets/Xmas/1/48.mp3</v>
      </c>
      <c r="AE1668" s="51" t="s">
        <v>2614</v>
      </c>
      <c r="AF1668" s="50" t="str">
        <f>IF(A1668="","","Tune "&amp;66*(Q1668-1)+P1668)</f>
        <v>Tune 48</v>
      </c>
      <c r="AG1668" s="50" t="s">
        <v>2613</v>
      </c>
      <c r="AH1668" s="50" t="str">
        <f>AC1668&amp;AD1668&amp;AE1668&amp;AF1668&amp;AG1668</f>
        <v>&lt;li&gt;&lt;a href="Assets/Xmas/1/48.mp3"&gt;Tune 48&lt;/a&gt;&lt;/li&gt;</v>
      </c>
      <c r="AI1668" s="53" t="s">
        <v>2616</v>
      </c>
      <c r="AJ1668" s="53">
        <f>IF(A1668="","",66*(Q1668-1)+P1668)</f>
        <v>48</v>
      </c>
      <c r="AK1668" s="53" t="s">
        <v>2617</v>
      </c>
      <c r="AL1668" s="53" t="str">
        <f>IF(A1668="","",B1668&amp;"&lt;/td&gt;&lt;td&gt;"&amp;C1668&amp;"&lt;/td&gt;&lt;/tr&gt;")</f>
        <v>Michael Buble&lt;/td&gt;&lt;td&gt;Its Beginning to Look a Lot Like Christmas&lt;/td&gt;&lt;/tr&gt;</v>
      </c>
      <c r="AM1668" s="53" t="str">
        <f>AI1668&amp;AJ1668&amp;AK1668&amp;AL1668</f>
        <v>&lt;tr&gt;&lt;td align="left"&gt;48&lt;/td&gt;&lt;td align="left"&gt;Michael Buble&lt;/td&gt;&lt;td&gt;Its Beginning to Look a Lot Like Christmas&lt;/td&gt;&lt;/tr&gt;</v>
      </c>
      <c r="AN1668" s="64">
        <f>IF(MAX(LEN(B1668),LEN(C1668))=0,"",MAX(LEN(B1668),LEN(C1668)))</f>
        <v>42</v>
      </c>
    </row>
    <row r="1669" spans="1:44" x14ac:dyDescent="0.25">
      <c r="A1669" s="10" t="str">
        <f>N1669&amp;Q1669&amp;R1669&amp;S1669</f>
        <v>2010-201435H</v>
      </c>
      <c r="B1669" s="35" t="s">
        <v>2259</v>
      </c>
      <c r="C1669" s="35" t="s">
        <v>2260</v>
      </c>
      <c r="D1669" s="15"/>
      <c r="E1669" s="15"/>
      <c r="F1669" s="15"/>
      <c r="G1669" s="15"/>
      <c r="H1669" s="15"/>
      <c r="I1669" s="15"/>
      <c r="J1669" s="15"/>
      <c r="K1669" s="14"/>
      <c r="L1669" s="15">
        <v>2012</v>
      </c>
      <c r="M1669" s="10"/>
      <c r="N1669" s="3" t="s">
        <v>2622</v>
      </c>
      <c r="O1669" s="10"/>
      <c r="P1669" s="15">
        <v>52</v>
      </c>
      <c r="Q1669" s="15">
        <v>3</v>
      </c>
      <c r="R1669" s="15">
        <v>5</v>
      </c>
      <c r="S1669" s="35" t="s">
        <v>1069</v>
      </c>
      <c r="U1669" s="76" t="s">
        <v>3074</v>
      </c>
      <c r="V1669" s="76" t="str">
        <f>IF(B1669="","",B1669)</f>
        <v>Train</v>
      </c>
      <c r="W1669" s="76" t="s">
        <v>3075</v>
      </c>
      <c r="X1669" s="76" t="str">
        <f>IF(C1669="","",C1669)</f>
        <v>Drive By</v>
      </c>
      <c r="Y1669" s="77" t="s">
        <v>3077</v>
      </c>
      <c r="Z1669" s="76">
        <f>IF(L1669="","",L1669)</f>
        <v>2012</v>
      </c>
      <c r="AA1669" s="76" t="s">
        <v>3076</v>
      </c>
      <c r="AB1669" s="76" t="str">
        <f>_xlfn.CONCAT(U1669:AA1669)</f>
        <v>&lt;table class="questions" width="290"&gt;&lt;tr&gt;&lt;td height="50"&gt;&lt;div align="center"&gt;2 Points &lt;/div&gt;&lt;/td&gt;&lt;/tr&gt;&lt;tr&gt;&lt;td height="30"&gt;&lt;div align="center"&gt;Train&lt;/div&gt;&lt;/td&gt;&lt;/tr&gt;&lt;tr&gt;&lt;td height="30"&gt;&lt;div align="center"&gt;Drive By&lt;/div&gt;&lt;/td&gt;&lt;/tr&gt;&lt;tr&gt;&lt;td height="30"&gt;&lt;div align="center"&gt;&lt;/div&gt;&lt;/td&gt;&lt;/tr&gt;&lt;tr&gt;&lt;td height="30"&gt;&lt;div align="center"&gt;2012&lt;/div&gt;&lt;/td&gt;&lt;/tr&gt;&lt;/table&gt;</v>
      </c>
      <c r="AC1669" s="50" t="s">
        <v>2615</v>
      </c>
      <c r="AD1669" s="50" t="str">
        <f>IF(A1669="","","Assets/"&amp;N1669&amp;"/"&amp;Q1669&amp;"/"&amp;P1669&amp;".mp3")</f>
        <v>Assets/2010-2014/3/52.mp3</v>
      </c>
      <c r="AE1669" s="51" t="s">
        <v>2614</v>
      </c>
      <c r="AF1669" s="50" t="str">
        <f>IF(A1669="","","Tune "&amp;66*(Q1669-1)+P1669)</f>
        <v>Tune 184</v>
      </c>
      <c r="AG1669" s="50" t="s">
        <v>2613</v>
      </c>
      <c r="AH1669" s="50" t="str">
        <f>AC1669&amp;AD1669&amp;AE1669&amp;AF1669&amp;AG1669</f>
        <v>&lt;li&gt;&lt;a href="Assets/2010-2014/3/52.mp3"&gt;Tune 184&lt;/a&gt;&lt;/li&gt;</v>
      </c>
      <c r="AI1669" s="53" t="s">
        <v>2616</v>
      </c>
      <c r="AJ1669" s="53">
        <f>IF(A1669="","",66*(Q1669-1)+P1669)</f>
        <v>184</v>
      </c>
      <c r="AK1669" s="53" t="s">
        <v>2617</v>
      </c>
      <c r="AL1669" s="53" t="str">
        <f>IF(A1669="","",B1669&amp;"&lt;/td&gt;&lt;td&gt;"&amp;C1669&amp;"&lt;/td&gt;&lt;/tr&gt;")</f>
        <v>Train&lt;/td&gt;&lt;td&gt;Drive By&lt;/td&gt;&lt;/tr&gt;</v>
      </c>
      <c r="AM1669" s="53" t="str">
        <f>AI1669&amp;AJ1669&amp;AK1669&amp;AL1669</f>
        <v>&lt;tr&gt;&lt;td align="left"&gt;184&lt;/td&gt;&lt;td align="left"&gt;Train&lt;/td&gt;&lt;td&gt;Drive By&lt;/td&gt;&lt;/tr&gt;</v>
      </c>
      <c r="AN1669" s="64">
        <f>IF(MAX(LEN(B1669),LEN(C1669))=0,"",MAX(LEN(B1669),LEN(C1669)))</f>
        <v>8</v>
      </c>
    </row>
    <row r="1670" spans="1:44" x14ac:dyDescent="0.25">
      <c r="A1670" s="10" t="str">
        <f>N1670&amp;Q1670&amp;R1670&amp;S1670</f>
        <v>2015-201944C</v>
      </c>
      <c r="B1670" s="15" t="s">
        <v>2439</v>
      </c>
      <c r="C1670" s="15" t="s">
        <v>2817</v>
      </c>
      <c r="D1670" s="15"/>
      <c r="E1670" s="15"/>
      <c r="F1670" s="15"/>
      <c r="G1670" s="15"/>
      <c r="H1670" s="15"/>
      <c r="I1670" s="15"/>
      <c r="J1670" s="15"/>
      <c r="K1670" s="14"/>
      <c r="L1670" s="15">
        <v>2019</v>
      </c>
      <c r="M1670" s="10"/>
      <c r="N1670" s="3" t="s">
        <v>2623</v>
      </c>
      <c r="O1670" s="10"/>
      <c r="P1670" s="15">
        <v>36</v>
      </c>
      <c r="Q1670" s="15">
        <v>4</v>
      </c>
      <c r="R1670" s="15">
        <v>4</v>
      </c>
      <c r="S1670" s="15" t="s">
        <v>89</v>
      </c>
      <c r="U1670" s="76" t="s">
        <v>3074</v>
      </c>
      <c r="V1670" s="76" t="str">
        <f>IF(B1670="","",B1670)</f>
        <v>Stormzy</v>
      </c>
      <c r="W1670" s="76" t="s">
        <v>3075</v>
      </c>
      <c r="X1670" s="76" t="str">
        <f>IF(C1670="","",C1670)</f>
        <v>Own It</v>
      </c>
      <c r="Y1670" s="77" t="s">
        <v>3077</v>
      </c>
      <c r="Z1670" s="76">
        <f>IF(L1670="","",L1670)</f>
        <v>2019</v>
      </c>
      <c r="AA1670" s="76" t="s">
        <v>3076</v>
      </c>
      <c r="AB1670" s="76" t="str">
        <f>_xlfn.CONCAT(U1670:AA1670)</f>
        <v>&lt;table class="questions" width="290"&gt;&lt;tr&gt;&lt;td height="50"&gt;&lt;div align="center"&gt;2 Points &lt;/div&gt;&lt;/td&gt;&lt;/tr&gt;&lt;tr&gt;&lt;td height="30"&gt;&lt;div align="center"&gt;Stormzy&lt;/div&gt;&lt;/td&gt;&lt;/tr&gt;&lt;tr&gt;&lt;td height="30"&gt;&lt;div align="center"&gt;Own It&lt;/div&gt;&lt;/td&gt;&lt;/tr&gt;&lt;tr&gt;&lt;td height="30"&gt;&lt;div align="center"&gt;&lt;/div&gt;&lt;/td&gt;&lt;/tr&gt;&lt;tr&gt;&lt;td height="30"&gt;&lt;div align="center"&gt;2019&lt;/div&gt;&lt;/td&gt;&lt;/tr&gt;&lt;/table&gt;</v>
      </c>
      <c r="AC1670" s="50" t="s">
        <v>2615</v>
      </c>
      <c r="AD1670" s="50" t="str">
        <f>IF(A1670="","","Assets/"&amp;N1670&amp;"/"&amp;Q1670&amp;"/"&amp;P1670&amp;".mp3")</f>
        <v>Assets/2015-2019/4/36.mp3</v>
      </c>
      <c r="AE1670" s="51" t="s">
        <v>2614</v>
      </c>
      <c r="AF1670" s="50" t="str">
        <f>IF(A1670="","","Tune "&amp;66*(Q1670-1)+P1670)</f>
        <v>Tune 234</v>
      </c>
      <c r="AG1670" s="50" t="s">
        <v>2613</v>
      </c>
      <c r="AH1670" s="50" t="str">
        <f>AC1670&amp;AD1670&amp;AE1670&amp;AF1670&amp;AG1670</f>
        <v>&lt;li&gt;&lt;a href="Assets/2015-2019/4/36.mp3"&gt;Tune 234&lt;/a&gt;&lt;/li&gt;</v>
      </c>
      <c r="AI1670" s="53" t="s">
        <v>2616</v>
      </c>
      <c r="AJ1670" s="53">
        <f>IF(A1670="","",66*(Q1670-1)+P1670)</f>
        <v>234</v>
      </c>
      <c r="AK1670" s="53" t="s">
        <v>2617</v>
      </c>
      <c r="AL1670" s="53" t="str">
        <f>IF(A1670="","",B1670&amp;"&lt;/td&gt;&lt;td&gt;"&amp;C1670&amp;"&lt;/td&gt;&lt;/tr&gt;")</f>
        <v>Stormzy&lt;/td&gt;&lt;td&gt;Own It&lt;/td&gt;&lt;/tr&gt;</v>
      </c>
      <c r="AM1670" s="53" t="str">
        <f>AI1670&amp;AJ1670&amp;AK1670&amp;AL1670</f>
        <v>&lt;tr&gt;&lt;td align="left"&gt;234&lt;/td&gt;&lt;td align="left"&gt;Stormzy&lt;/td&gt;&lt;td&gt;Own It&lt;/td&gt;&lt;/tr&gt;</v>
      </c>
      <c r="AN1670" s="64">
        <f>IF(MAX(LEN(B1670),LEN(C1670))=0,"",MAX(LEN(B1670),LEN(C1670)))</f>
        <v>7</v>
      </c>
    </row>
    <row r="1671" spans="1:44" x14ac:dyDescent="0.25">
      <c r="A1671" s="10" t="str">
        <f>N1671&amp;Q1671&amp;R1671&amp;S1671</f>
        <v>Xmas15E</v>
      </c>
      <c r="B1671" s="35" t="s">
        <v>2282</v>
      </c>
      <c r="C1671" s="35" t="s">
        <v>2283</v>
      </c>
      <c r="D1671" s="15"/>
      <c r="E1671" s="15"/>
      <c r="F1671" s="15"/>
      <c r="G1671" s="15"/>
      <c r="H1671" s="15"/>
      <c r="I1671" s="15"/>
      <c r="J1671" s="15"/>
      <c r="K1671" s="14"/>
      <c r="L1671" s="15">
        <v>2003</v>
      </c>
      <c r="M1671" s="10"/>
      <c r="N1671" s="6" t="s">
        <v>90</v>
      </c>
      <c r="O1671" s="10"/>
      <c r="P1671" s="15">
        <v>49</v>
      </c>
      <c r="Q1671" s="15">
        <v>1</v>
      </c>
      <c r="R1671" s="15">
        <v>5</v>
      </c>
      <c r="S1671" s="35" t="s">
        <v>87</v>
      </c>
      <c r="U1671" s="76" t="s">
        <v>3074</v>
      </c>
      <c r="V1671" s="76" t="str">
        <f>IF(B1671="","",B1671)</f>
        <v>The Darkness</v>
      </c>
      <c r="W1671" s="76" t="s">
        <v>3075</v>
      </c>
      <c r="X1671" s="76" t="str">
        <f>IF(C1671="","",C1671)</f>
        <v>Christmas Time (Don't Let the Bells Stop)</v>
      </c>
      <c r="Y1671" s="77" t="s">
        <v>3077</v>
      </c>
      <c r="Z1671" s="76">
        <f>IF(L1671="","",L1671)</f>
        <v>2003</v>
      </c>
      <c r="AA1671" s="76" t="s">
        <v>3076</v>
      </c>
      <c r="AB1671" s="76" t="str">
        <f>_xlfn.CONCAT(U1671:AA1671)</f>
        <v>&lt;table class="questions" width="290"&gt;&lt;tr&gt;&lt;td height="50"&gt;&lt;div align="center"&gt;2 Points &lt;/div&gt;&lt;/td&gt;&lt;/tr&gt;&lt;tr&gt;&lt;td height="30"&gt;&lt;div align="center"&gt;The Darkness&lt;/div&gt;&lt;/td&gt;&lt;/tr&gt;&lt;tr&gt;&lt;td height="30"&gt;&lt;div align="center"&gt;Christmas Time (Don't Let the Bells Stop)&lt;/div&gt;&lt;/td&gt;&lt;/tr&gt;&lt;tr&gt;&lt;td height="30"&gt;&lt;div align="center"&gt;&lt;/div&gt;&lt;/td&gt;&lt;/tr&gt;&lt;tr&gt;&lt;td height="30"&gt;&lt;div align="center"&gt;2003&lt;/div&gt;&lt;/td&gt;&lt;/tr&gt;&lt;/table&gt;</v>
      </c>
      <c r="AC1671" s="50" t="s">
        <v>2615</v>
      </c>
      <c r="AD1671" s="50" t="str">
        <f>IF(A1671="","","Assets/"&amp;N1671&amp;"/"&amp;Q1671&amp;"/"&amp;P1671&amp;".mp3")</f>
        <v>Assets/Xmas/1/49.mp3</v>
      </c>
      <c r="AE1671" s="51" t="s">
        <v>2614</v>
      </c>
      <c r="AF1671" s="50" t="str">
        <f>IF(A1671="","","Tune "&amp;66*(Q1671-1)+P1671)</f>
        <v>Tune 49</v>
      </c>
      <c r="AG1671" s="50" t="s">
        <v>2613</v>
      </c>
      <c r="AH1671" s="50" t="str">
        <f>AC1671&amp;AD1671&amp;AE1671&amp;AF1671&amp;AG1671</f>
        <v>&lt;li&gt;&lt;a href="Assets/Xmas/1/49.mp3"&gt;Tune 49&lt;/a&gt;&lt;/li&gt;</v>
      </c>
      <c r="AI1671" s="53" t="s">
        <v>2616</v>
      </c>
      <c r="AJ1671" s="53">
        <f>IF(A1671="","",66*(Q1671-1)+P1671)</f>
        <v>49</v>
      </c>
      <c r="AK1671" s="53" t="s">
        <v>2617</v>
      </c>
      <c r="AL1671" s="53" t="str">
        <f>IF(A1671="","",B1671&amp;"&lt;/td&gt;&lt;td&gt;"&amp;C1671&amp;"&lt;/td&gt;&lt;/tr&gt;")</f>
        <v>The Darkness&lt;/td&gt;&lt;td&gt;Christmas Time (Don't Let the Bells Stop)&lt;/td&gt;&lt;/tr&gt;</v>
      </c>
      <c r="AM1671" s="53" t="str">
        <f>AI1671&amp;AJ1671&amp;AK1671&amp;AL1671</f>
        <v>&lt;tr&gt;&lt;td align="left"&gt;49&lt;/td&gt;&lt;td align="left"&gt;The Darkness&lt;/td&gt;&lt;td&gt;Christmas Time (Don't Let the Bells Stop)&lt;/td&gt;&lt;/tr&gt;</v>
      </c>
      <c r="AN1671" s="64">
        <f>IF(MAX(LEN(B1671),LEN(C1671))=0,"",MAX(LEN(B1671),LEN(C1671)))</f>
        <v>41</v>
      </c>
    </row>
    <row r="1672" spans="1:44" x14ac:dyDescent="0.25">
      <c r="A1672" s="10" t="str">
        <f>N1672&amp;Q1672&amp;R1672&amp;S1672</f>
        <v>Musical15G</v>
      </c>
      <c r="B1672" s="15" t="s">
        <v>2924</v>
      </c>
      <c r="C1672" s="15"/>
      <c r="D1672" s="15"/>
      <c r="E1672" s="15"/>
      <c r="F1672" s="15"/>
      <c r="G1672" s="15"/>
      <c r="H1672" s="15"/>
      <c r="I1672" s="15"/>
      <c r="J1672" s="15"/>
      <c r="K1672" s="14"/>
      <c r="L1672" s="15"/>
      <c r="M1672" s="10"/>
      <c r="N1672" s="33" t="s">
        <v>922</v>
      </c>
      <c r="O1672" s="10"/>
      <c r="P1672" s="15">
        <v>51</v>
      </c>
      <c r="Q1672" s="15">
        <v>1</v>
      </c>
      <c r="R1672" s="15">
        <v>5</v>
      </c>
      <c r="S1672" s="60" t="s">
        <v>1068</v>
      </c>
      <c r="U1672" s="76" t="s">
        <v>3074</v>
      </c>
      <c r="V1672" s="76" t="str">
        <f>IF(B1672="","",B1672)</f>
        <v>Singing In The Rain</v>
      </c>
      <c r="W1672" s="76" t="s">
        <v>3075</v>
      </c>
      <c r="X1672" s="76" t="str">
        <f>IF(C1672="","",C1672)</f>
        <v/>
      </c>
      <c r="Y1672" s="77" t="s">
        <v>3077</v>
      </c>
      <c r="Z1672" s="76" t="str">
        <f>IF(L1672="","",L1672)</f>
        <v/>
      </c>
      <c r="AA1672" s="76" t="s">
        <v>3076</v>
      </c>
      <c r="AB1672" s="76" t="str">
        <f>_xlfn.CONCAT(U1672:AA1672)</f>
        <v>&lt;table class="questions" width="290"&gt;&lt;tr&gt;&lt;td height="50"&gt;&lt;div align="center"&gt;2 Points &lt;/div&gt;&lt;/td&gt;&lt;/tr&gt;&lt;tr&gt;&lt;td height="30"&gt;&lt;div align="center"&gt;Singing In The Rain&lt;/div&gt;&lt;/td&gt;&lt;/tr&gt;&lt;tr&gt;&lt;td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72" s="50" t="s">
        <v>2615</v>
      </c>
      <c r="AD1672" s="50" t="str">
        <f>IF(A1672="","","Assets/"&amp;N1672&amp;"/"&amp;Q1672&amp;"/"&amp;P1672&amp;".mp3")</f>
        <v>Assets/Musical/1/51.mp3</v>
      </c>
      <c r="AE1672" s="51" t="s">
        <v>2614</v>
      </c>
      <c r="AF1672" s="50" t="str">
        <f>IF(A1672="","","Tune "&amp;66*(Q1672-1)+P1672)</f>
        <v>Tune 51</v>
      </c>
      <c r="AG1672" s="50" t="s">
        <v>2613</v>
      </c>
      <c r="AH1672" s="50" t="str">
        <f>AC1672&amp;AD1672&amp;AE1672&amp;AF1672&amp;AG1672</f>
        <v>&lt;li&gt;&lt;a href="Assets/Musical/1/51.mp3"&gt;Tune 51&lt;/a&gt;&lt;/li&gt;</v>
      </c>
      <c r="AI1672" s="53" t="s">
        <v>2616</v>
      </c>
      <c r="AJ1672" s="53">
        <f>IF(A1672="","",66*(Q1672-1)+P1672)</f>
        <v>51</v>
      </c>
      <c r="AK1672" s="53" t="s">
        <v>2617</v>
      </c>
      <c r="AL1672" s="53" t="str">
        <f>IF(A1672="","",B1672&amp;"&lt;/td&gt;&lt;td&gt;"&amp;C1672&amp;"&lt;/td&gt;&lt;/tr&gt;")</f>
        <v>Singing In The Rain&lt;/td&gt;&lt;td&gt;&lt;/td&gt;&lt;/tr&gt;</v>
      </c>
      <c r="AM1672" s="53" t="str">
        <f>AI1672&amp;AJ1672&amp;AK1672&amp;AL1672</f>
        <v>&lt;tr&gt;&lt;td align="left"&gt;51&lt;/td&gt;&lt;td align="left"&gt;Singing In The Rain&lt;/td&gt;&lt;td&gt;&lt;/td&gt;&lt;/tr&gt;</v>
      </c>
      <c r="AN1672" s="64">
        <f>IF(MAX(LEN(B1672),LEN(C1672))=0,"",MAX(LEN(B1672),LEN(C1672)))</f>
        <v>19</v>
      </c>
    </row>
    <row r="1673" spans="1:44" x14ac:dyDescent="0.25">
      <c r="A1673" s="10" t="str">
        <f>N1673&amp;Q1673&amp;R1673&amp;S1673</f>
        <v>196022B</v>
      </c>
      <c r="B1673" s="15" t="s">
        <v>1787</v>
      </c>
      <c r="C1673" s="15" t="s">
        <v>2829</v>
      </c>
      <c r="D1673" s="15"/>
      <c r="E1673" s="15"/>
      <c r="F1673" s="15"/>
      <c r="G1673" s="15"/>
      <c r="H1673" s="15"/>
      <c r="I1673" s="15"/>
      <c r="J1673" s="15"/>
      <c r="K1673" s="14"/>
      <c r="L1673" s="15">
        <v>1964</v>
      </c>
      <c r="M1673" s="10"/>
      <c r="N1673" s="81">
        <v>1960</v>
      </c>
      <c r="O1673" s="10"/>
      <c r="P1673" s="15">
        <v>13</v>
      </c>
      <c r="Q1673" s="15">
        <v>2</v>
      </c>
      <c r="R1673" s="15">
        <v>2</v>
      </c>
      <c r="S1673" s="15" t="s">
        <v>85</v>
      </c>
      <c r="U1673" s="76" t="s">
        <v>3074</v>
      </c>
      <c r="V1673" s="76" t="str">
        <f>IF(B1673="","",B1673)</f>
        <v>The Drifters</v>
      </c>
      <c r="W1673" s="76" t="s">
        <v>3075</v>
      </c>
      <c r="X1673" s="76" t="str">
        <f>IF(C1673="","",C1673)</f>
        <v>Under The Boardwalk</v>
      </c>
      <c r="Y1673" s="77" t="s">
        <v>3077</v>
      </c>
      <c r="Z1673" s="76">
        <f>IF(L1673="","",L1673)</f>
        <v>1964</v>
      </c>
      <c r="AA1673" s="76" t="s">
        <v>3076</v>
      </c>
      <c r="AB1673" s="76" t="str">
        <f>_xlfn.CONCAT(U1673:AA1673)</f>
        <v>&lt;table class="questions" width="290"&gt;&lt;tr&gt;&lt;td height="50"&gt;&lt;div align="center"&gt;2 Points &lt;/div&gt;&lt;/td&gt;&lt;/tr&gt;&lt;tr&gt;&lt;td height="30"&gt;&lt;div align="center"&gt;The Drifters&lt;/div&gt;&lt;/td&gt;&lt;/tr&gt;&lt;tr&gt;&lt;td height="30"&gt;&lt;div align="center"&gt;Under The Boardwalk&lt;/div&gt;&lt;/td&gt;&lt;/tr&gt;&lt;tr&gt;&lt;td height="30"&gt;&lt;div align="center"&gt;&lt;/div&gt;&lt;/td&gt;&lt;/tr&gt;&lt;tr&gt;&lt;td height="30"&gt;&lt;div align="center"&gt;1964&lt;/div&gt;&lt;/td&gt;&lt;/tr&gt;&lt;/table&gt;</v>
      </c>
      <c r="AC1673" s="50" t="s">
        <v>2615</v>
      </c>
      <c r="AD1673" s="50" t="str">
        <f>IF(A1673="","","Assets/"&amp;N1673&amp;"/"&amp;Q1673&amp;"/"&amp;P1673&amp;".mp3")</f>
        <v>Assets/1960/2/13.mp3</v>
      </c>
      <c r="AE1673" s="51" t="s">
        <v>2614</v>
      </c>
      <c r="AF1673" s="50" t="str">
        <f>IF(A1673="","","Tune "&amp;66*(Q1673-1)+P1673)</f>
        <v>Tune 79</v>
      </c>
      <c r="AG1673" s="50" t="s">
        <v>2613</v>
      </c>
      <c r="AH1673" s="50" t="str">
        <f>AC1673&amp;AD1673&amp;AE1673&amp;AF1673&amp;AG1673</f>
        <v>&lt;li&gt;&lt;a href="Assets/1960/2/13.mp3"&gt;Tune 79&lt;/a&gt;&lt;/li&gt;</v>
      </c>
      <c r="AI1673" s="53" t="s">
        <v>2616</v>
      </c>
      <c r="AJ1673" s="53">
        <f>IF(A1673="","",66*(Q1673-1)+P1673)</f>
        <v>79</v>
      </c>
      <c r="AK1673" s="53" t="s">
        <v>2617</v>
      </c>
      <c r="AL1673" s="53" t="str">
        <f>IF(A1673="","",B1673&amp;"&lt;/td&gt;&lt;td&gt;"&amp;C1673&amp;"&lt;/td&gt;&lt;/tr&gt;")</f>
        <v>The Drifters&lt;/td&gt;&lt;td&gt;Under The Boardwalk&lt;/td&gt;&lt;/tr&gt;</v>
      </c>
      <c r="AM1673" s="53" t="str">
        <f>AI1673&amp;AJ1673&amp;AK1673&amp;AL1673</f>
        <v>&lt;tr&gt;&lt;td align="left"&gt;79&lt;/td&gt;&lt;td align="left"&gt;The Drifters&lt;/td&gt;&lt;td&gt;Under The Boardwalk&lt;/td&gt;&lt;/tr&gt;</v>
      </c>
      <c r="AN1673" s="64">
        <f>IF(MAX(LEN(B1673),LEN(C1673))=0,"",MAX(LEN(B1673),LEN(C1673)))</f>
        <v>19</v>
      </c>
    </row>
    <row r="1674" spans="1:44" x14ac:dyDescent="0.25">
      <c r="A1674" s="10" t="str">
        <f>N1674&amp;Q1674&amp;R1674&amp;S1674</f>
        <v>Film31D</v>
      </c>
      <c r="B1674" s="15" t="s">
        <v>2634</v>
      </c>
      <c r="C1674" s="15"/>
      <c r="D1674" s="15"/>
      <c r="E1674" s="15" t="s">
        <v>698</v>
      </c>
      <c r="F1674" s="15"/>
      <c r="G1674" s="15"/>
      <c r="H1674" s="15"/>
      <c r="I1674" s="15"/>
      <c r="J1674" s="15"/>
      <c r="K1674" s="14"/>
      <c r="L1674" s="15"/>
      <c r="M1674" s="10"/>
      <c r="N1674" s="4" t="s">
        <v>698</v>
      </c>
      <c r="O1674" s="10"/>
      <c r="P1674" s="15">
        <v>4</v>
      </c>
      <c r="Q1674" s="15">
        <v>3</v>
      </c>
      <c r="R1674" s="15">
        <v>1</v>
      </c>
      <c r="S1674" s="15" t="s">
        <v>86</v>
      </c>
      <c r="U1674" s="76" t="s">
        <v>3074</v>
      </c>
      <c r="V1674" s="76" t="str">
        <f>IF(B1674="","",B1674)</f>
        <v>A Star is Born</v>
      </c>
      <c r="W1674" s="76" t="s">
        <v>3075</v>
      </c>
      <c r="X1674" s="76" t="str">
        <f>IF(C1674="","",C1674)</f>
        <v/>
      </c>
      <c r="Y1674" s="77" t="s">
        <v>3077</v>
      </c>
      <c r="Z1674" s="76" t="str">
        <f>IF(L1674="","",L1674)</f>
        <v/>
      </c>
      <c r="AA1674" s="76" t="s">
        <v>3076</v>
      </c>
      <c r="AB1674" s="76" t="str">
        <f>_xlfn.CONCAT(U1674:AA1674)</f>
        <v>&lt;table class="questions" width="290"&gt;&lt;tr&gt;&lt;td height="50"&gt;&lt;div align="center"&gt;2 Points &lt;/div&gt;&lt;/td&gt;&lt;/tr&gt;&lt;tr&gt;&lt;td height="30"&gt;&lt;div align="center"&gt;A Star is Born&lt;/div&gt;&lt;/td&gt;&lt;/tr&gt;&lt;tr&gt;&lt;td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74" s="50" t="s">
        <v>2615</v>
      </c>
      <c r="AD1674" s="50" t="str">
        <f>IF(A1674="","","Assets/"&amp;N1674&amp;"/"&amp;Q1674&amp;"/"&amp;P1674&amp;".mp3")</f>
        <v>Assets/Film/3/4.mp3</v>
      </c>
      <c r="AE1674" s="51" t="s">
        <v>2614</v>
      </c>
      <c r="AF1674" s="50" t="str">
        <f>IF(A1674="","","Tune "&amp;66*(Q1674-1)+P1674)</f>
        <v>Tune 136</v>
      </c>
      <c r="AG1674" s="50" t="s">
        <v>2613</v>
      </c>
      <c r="AH1674" s="50" t="str">
        <f>AC1674&amp;AD1674&amp;AE1674&amp;AF1674&amp;AG1674</f>
        <v>&lt;li&gt;&lt;a href="Assets/Film/3/4.mp3"&gt;Tune 136&lt;/a&gt;&lt;/li&gt;</v>
      </c>
      <c r="AI1674" s="53" t="s">
        <v>2616</v>
      </c>
      <c r="AJ1674" s="53">
        <f>IF(A1674="","",66*(Q1674-1)+P1674)</f>
        <v>136</v>
      </c>
      <c r="AK1674" s="53" t="s">
        <v>2617</v>
      </c>
      <c r="AL1674" s="53" t="str">
        <f>IF(A1674="","",B1674&amp;"&lt;/td&gt;&lt;td&gt;"&amp;C1674&amp;"&lt;/td&gt;&lt;/tr&gt;")</f>
        <v>A Star is Born&lt;/td&gt;&lt;td&gt;&lt;/td&gt;&lt;/tr&gt;</v>
      </c>
      <c r="AM1674" s="53" t="str">
        <f>AI1674&amp;AJ1674&amp;AK1674&amp;AL1674</f>
        <v>&lt;tr&gt;&lt;td align="left"&gt;136&lt;/td&gt;&lt;td align="left"&gt;A Star is Born&lt;/td&gt;&lt;td&gt;&lt;/td&gt;&lt;/tr&gt;</v>
      </c>
      <c r="AN1674" s="64">
        <f>IF(MAX(LEN(B1674),LEN(C1674))=0,"",MAX(LEN(B1674),LEN(C1674)))</f>
        <v>14</v>
      </c>
      <c r="AQ1674" s="44"/>
      <c r="AR1674" s="45"/>
    </row>
    <row r="1675" spans="1:44" x14ac:dyDescent="0.25">
      <c r="A1675" s="10" t="str">
        <f>N1675&amp;Q1675&amp;R1675&amp;S1675</f>
        <v>Film31E</v>
      </c>
      <c r="B1675" s="60" t="s">
        <v>2976</v>
      </c>
      <c r="C1675" s="15"/>
      <c r="D1675" s="15"/>
      <c r="E1675" s="15"/>
      <c r="F1675" s="15"/>
      <c r="G1675" s="15"/>
      <c r="H1675" s="15"/>
      <c r="I1675" s="15"/>
      <c r="J1675" s="15"/>
      <c r="K1675" s="14"/>
      <c r="L1675" s="15"/>
      <c r="M1675" s="10"/>
      <c r="N1675" s="4" t="s">
        <v>698</v>
      </c>
      <c r="O1675" s="10"/>
      <c r="P1675" s="15">
        <v>5</v>
      </c>
      <c r="Q1675" s="15">
        <v>3</v>
      </c>
      <c r="R1675" s="15">
        <v>1</v>
      </c>
      <c r="S1675" s="60" t="s">
        <v>87</v>
      </c>
      <c r="U1675" s="76" t="s">
        <v>3074</v>
      </c>
      <c r="V1675" s="76" t="str">
        <f>IF(B1675="","",B1675)</f>
        <v>Once Upon a Time in Hollywood</v>
      </c>
      <c r="W1675" s="76" t="s">
        <v>3075</v>
      </c>
      <c r="X1675" s="76" t="str">
        <f>IF(C1675="","",C1675)</f>
        <v/>
      </c>
      <c r="Y1675" s="77" t="s">
        <v>3077</v>
      </c>
      <c r="Z1675" s="76" t="str">
        <f>IF(L1675="","",L1675)</f>
        <v/>
      </c>
      <c r="AA1675" s="76" t="s">
        <v>3076</v>
      </c>
      <c r="AB1675" s="76" t="str">
        <f>_xlfn.CONCAT(U1675:AA1675)</f>
        <v>&lt;table class="questions" width="290"&gt;&lt;tr&gt;&lt;td height="50"&gt;&lt;div align="center"&gt;2 Points &lt;/div&gt;&lt;/td&gt;&lt;/tr&gt;&lt;tr&gt;&lt;td height="30"&gt;&lt;div align="center"&gt;Once Upon a Time in Hollywood&lt;/div&gt;&lt;/td&gt;&lt;/tr&gt;&lt;tr&gt;&lt;td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75" s="50" t="s">
        <v>2615</v>
      </c>
      <c r="AD1675" s="50" t="str">
        <f>IF(A1675="","","Assets/"&amp;N1675&amp;"/"&amp;Q1675&amp;"/"&amp;P1675&amp;".mp3")</f>
        <v>Assets/Film/3/5.mp3</v>
      </c>
      <c r="AE1675" s="51" t="s">
        <v>2614</v>
      </c>
      <c r="AF1675" s="50" t="str">
        <f>IF(A1675="","","Tune "&amp;66*(Q1675-1)+P1675)</f>
        <v>Tune 137</v>
      </c>
      <c r="AG1675" s="50" t="s">
        <v>2613</v>
      </c>
      <c r="AH1675" s="50" t="str">
        <f>AC1675&amp;AD1675&amp;AE1675&amp;AF1675&amp;AG1675</f>
        <v>&lt;li&gt;&lt;a href="Assets/Film/3/5.mp3"&gt;Tune 137&lt;/a&gt;&lt;/li&gt;</v>
      </c>
      <c r="AI1675" s="53" t="s">
        <v>2616</v>
      </c>
      <c r="AJ1675" s="53">
        <f>IF(A1675="","",66*(Q1675-1)+P1675)</f>
        <v>137</v>
      </c>
      <c r="AK1675" s="53" t="s">
        <v>2617</v>
      </c>
      <c r="AL1675" s="53" t="str">
        <f>IF(A1675="","",B1675&amp;"&lt;/td&gt;&lt;td&gt;"&amp;C1675&amp;"&lt;/td&gt;&lt;/tr&gt;")</f>
        <v>Once Upon a Time in Hollywood&lt;/td&gt;&lt;td&gt;&lt;/td&gt;&lt;/tr&gt;</v>
      </c>
      <c r="AM1675" s="53" t="str">
        <f>AI1675&amp;AJ1675&amp;AK1675&amp;AL1675</f>
        <v>&lt;tr&gt;&lt;td align="left"&gt;137&lt;/td&gt;&lt;td align="left"&gt;Once Upon a Time in Hollywood&lt;/td&gt;&lt;td&gt;&lt;/td&gt;&lt;/tr&gt;</v>
      </c>
      <c r="AN1675" s="64">
        <f>IF(MAX(LEN(B1675),LEN(C1675))=0,"",MAX(LEN(B1675),LEN(C1675)))</f>
        <v>29</v>
      </c>
    </row>
    <row r="1676" spans="1:44" x14ac:dyDescent="0.25">
      <c r="A1676" s="10" t="str">
        <f>N1676&amp;Q1676&amp;R1676&amp;S1676</f>
        <v>Hiphop13E</v>
      </c>
      <c r="B1676" s="35" t="s">
        <v>2460</v>
      </c>
      <c r="C1676" s="35" t="s">
        <v>2461</v>
      </c>
      <c r="D1676" s="15"/>
      <c r="E1676" s="15"/>
      <c r="F1676" s="15"/>
      <c r="G1676" s="15"/>
      <c r="H1676" s="15"/>
      <c r="I1676" s="15"/>
      <c r="J1676" s="15"/>
      <c r="K1676" s="14"/>
      <c r="L1676" s="15">
        <v>1994</v>
      </c>
      <c r="M1676" s="10"/>
      <c r="N1676" s="42" t="s">
        <v>2395</v>
      </c>
      <c r="O1676" s="10"/>
      <c r="P1676" s="15">
        <v>27</v>
      </c>
      <c r="Q1676" s="15">
        <v>1</v>
      </c>
      <c r="R1676" s="15">
        <v>3</v>
      </c>
      <c r="S1676" s="35" t="s">
        <v>87</v>
      </c>
      <c r="U1676" s="76" t="s">
        <v>3074</v>
      </c>
      <c r="V1676" s="76" t="str">
        <f>IF(B1676="","",B1676)</f>
        <v>Wu Tang Clan</v>
      </c>
      <c r="W1676" s="76" t="s">
        <v>3075</v>
      </c>
      <c r="X1676" s="76" t="str">
        <f>IF(C1676="","",C1676)</f>
        <v>C.R.E.A.M.</v>
      </c>
      <c r="Y1676" s="77" t="s">
        <v>3077</v>
      </c>
      <c r="Z1676" s="76">
        <f>IF(L1676="","",L1676)</f>
        <v>1994</v>
      </c>
      <c r="AA1676" s="76" t="s">
        <v>3076</v>
      </c>
      <c r="AB1676" s="76" t="str">
        <f>_xlfn.CONCAT(U1676:AA1676)</f>
        <v>&lt;table class="questions" width="290"&gt;&lt;tr&gt;&lt;td height="50"&gt;&lt;div align="center"&gt;2 Points &lt;/div&gt;&lt;/td&gt;&lt;/tr&gt;&lt;tr&gt;&lt;td height="30"&gt;&lt;div align="center"&gt;Wu Tang Clan&lt;/div&gt;&lt;/td&gt;&lt;/tr&gt;&lt;tr&gt;&lt;td height="30"&gt;&lt;div align="center"&gt;C.R.E.A.M.&lt;/div&gt;&lt;/td&gt;&lt;/tr&gt;&lt;tr&gt;&lt;td height="30"&gt;&lt;div align="center"&gt;&lt;/div&gt;&lt;/td&gt;&lt;/tr&gt;&lt;tr&gt;&lt;td height="30"&gt;&lt;div align="center"&gt;1994&lt;/div&gt;&lt;/td&gt;&lt;/tr&gt;&lt;/table&gt;</v>
      </c>
      <c r="AC1676" s="50" t="s">
        <v>2615</v>
      </c>
      <c r="AD1676" s="50" t="str">
        <f>IF(A1676="","","Assets/"&amp;N1676&amp;"/"&amp;Q1676&amp;"/"&amp;P1676&amp;".mp3")</f>
        <v>Assets/Hiphop/1/27.mp3</v>
      </c>
      <c r="AE1676" s="51" t="s">
        <v>2614</v>
      </c>
      <c r="AF1676" s="50" t="str">
        <f>IF(A1676="","","Tune "&amp;66*(Q1676-1)+P1676)</f>
        <v>Tune 27</v>
      </c>
      <c r="AG1676" s="50" t="s">
        <v>2613</v>
      </c>
      <c r="AH1676" s="50" t="str">
        <f>AC1676&amp;AD1676&amp;AE1676&amp;AF1676&amp;AG1676</f>
        <v>&lt;li&gt;&lt;a href="Assets/Hiphop/1/27.mp3"&gt;Tune 27&lt;/a&gt;&lt;/li&gt;</v>
      </c>
      <c r="AI1676" s="53" t="s">
        <v>2616</v>
      </c>
      <c r="AJ1676" s="53">
        <f>IF(A1676="","",66*(Q1676-1)+P1676)</f>
        <v>27</v>
      </c>
      <c r="AK1676" s="53" t="s">
        <v>2617</v>
      </c>
      <c r="AL1676" s="53" t="str">
        <f>IF(A1676="","",B1676&amp;"&lt;/td&gt;&lt;td&gt;"&amp;C1676&amp;"&lt;/td&gt;&lt;/tr&gt;")</f>
        <v>Wu Tang Clan&lt;/td&gt;&lt;td&gt;C.R.E.A.M.&lt;/td&gt;&lt;/tr&gt;</v>
      </c>
      <c r="AM1676" s="53" t="str">
        <f>AI1676&amp;AJ1676&amp;AK1676&amp;AL1676</f>
        <v>&lt;tr&gt;&lt;td align="left"&gt;27&lt;/td&gt;&lt;td align="left"&gt;Wu Tang Clan&lt;/td&gt;&lt;td&gt;C.R.E.A.M.&lt;/td&gt;&lt;/tr&gt;</v>
      </c>
      <c r="AN1676" s="64">
        <f>IF(MAX(LEN(B1676),LEN(C1676))=0,"",MAX(LEN(B1676),LEN(C1676)))</f>
        <v>12</v>
      </c>
    </row>
    <row r="1677" spans="1:44" x14ac:dyDescent="0.25">
      <c r="A1677" s="10" t="str">
        <f>N1677&amp;Q1677&amp;R1677&amp;S1677</f>
        <v>Hiphop14H</v>
      </c>
      <c r="B1677" s="15" t="s">
        <v>2679</v>
      </c>
      <c r="C1677" s="15" t="s">
        <v>2680</v>
      </c>
      <c r="D1677" s="15"/>
      <c r="E1677" s="15"/>
      <c r="F1677" s="15"/>
      <c r="G1677" s="15"/>
      <c r="H1677" s="15"/>
      <c r="I1677" s="15"/>
      <c r="J1677" s="15"/>
      <c r="K1677" s="14"/>
      <c r="L1677" s="15">
        <v>2000</v>
      </c>
      <c r="M1677" s="10"/>
      <c r="N1677" s="42" t="s">
        <v>2395</v>
      </c>
      <c r="O1677" s="10"/>
      <c r="P1677" s="15">
        <v>41</v>
      </c>
      <c r="Q1677" s="15">
        <v>1</v>
      </c>
      <c r="R1677" s="15">
        <v>4</v>
      </c>
      <c r="S1677" s="15" t="s">
        <v>1069</v>
      </c>
      <c r="U1677" s="76" t="s">
        <v>3074</v>
      </c>
      <c r="V1677" s="76" t="str">
        <f>IF(B1677="","",B1677)</f>
        <v>Wu-Tang Clan</v>
      </c>
      <c r="W1677" s="76" t="s">
        <v>3075</v>
      </c>
      <c r="X1677" s="76" t="str">
        <f>IF(C1677="","",C1677)</f>
        <v>Gravel Pit</v>
      </c>
      <c r="Y1677" s="77" t="s">
        <v>3077</v>
      </c>
      <c r="Z1677" s="76">
        <f>IF(L1677="","",L1677)</f>
        <v>2000</v>
      </c>
      <c r="AA1677" s="76" t="s">
        <v>3076</v>
      </c>
      <c r="AB1677" s="76" t="str">
        <f>_xlfn.CONCAT(U1677:AA1677)</f>
        <v>&lt;table class="questions" width="290"&gt;&lt;tr&gt;&lt;td height="50"&gt;&lt;div align="center"&gt;2 Points &lt;/div&gt;&lt;/td&gt;&lt;/tr&gt;&lt;tr&gt;&lt;td height="30"&gt;&lt;div align="center"&gt;Wu-Tang Clan&lt;/div&gt;&lt;/td&gt;&lt;/tr&gt;&lt;tr&gt;&lt;td height="30"&gt;&lt;div align="center"&gt;Gravel Pit&lt;/div&gt;&lt;/td&gt;&lt;/tr&gt;&lt;tr&gt;&lt;td height="30"&gt;&lt;div align="center"&gt;&lt;/div&gt;&lt;/td&gt;&lt;/tr&gt;&lt;tr&gt;&lt;td height="30"&gt;&lt;div align="center"&gt;2000&lt;/div&gt;&lt;/td&gt;&lt;/tr&gt;&lt;/table&gt;</v>
      </c>
      <c r="AC1677" s="50" t="s">
        <v>2615</v>
      </c>
      <c r="AD1677" s="50" t="str">
        <f>IF(A1677="","","Assets/"&amp;N1677&amp;"/"&amp;Q1677&amp;"/"&amp;P1677&amp;".mp3")</f>
        <v>Assets/Hiphop/1/41.mp3</v>
      </c>
      <c r="AE1677" s="51" t="s">
        <v>2614</v>
      </c>
      <c r="AF1677" s="50" t="str">
        <f>IF(A1677="","","Tune "&amp;66*(Q1677-1)+P1677)</f>
        <v>Tune 41</v>
      </c>
      <c r="AG1677" s="50" t="s">
        <v>2613</v>
      </c>
      <c r="AH1677" s="50" t="str">
        <f>AC1677&amp;AD1677&amp;AE1677&amp;AF1677&amp;AG1677</f>
        <v>&lt;li&gt;&lt;a href="Assets/Hiphop/1/41.mp3"&gt;Tune 41&lt;/a&gt;&lt;/li&gt;</v>
      </c>
      <c r="AI1677" s="53" t="s">
        <v>2616</v>
      </c>
      <c r="AJ1677" s="53">
        <f>IF(A1677="","",66*(Q1677-1)+P1677)</f>
        <v>41</v>
      </c>
      <c r="AK1677" s="53" t="s">
        <v>2617</v>
      </c>
      <c r="AL1677" s="53" t="str">
        <f>IF(A1677="","",B1677&amp;"&lt;/td&gt;&lt;td&gt;"&amp;C1677&amp;"&lt;/td&gt;&lt;/tr&gt;")</f>
        <v>Wu-Tang Clan&lt;/td&gt;&lt;td&gt;Gravel Pit&lt;/td&gt;&lt;/tr&gt;</v>
      </c>
      <c r="AM1677" s="53" t="str">
        <f>AI1677&amp;AJ1677&amp;AK1677&amp;AL1677</f>
        <v>&lt;tr&gt;&lt;td align="left"&gt;41&lt;/td&gt;&lt;td align="left"&gt;Wu-Tang Clan&lt;/td&gt;&lt;td&gt;Gravel Pit&lt;/td&gt;&lt;/tr&gt;</v>
      </c>
      <c r="AN1677" s="64">
        <f>IF(MAX(LEN(B1677),LEN(C1677))=0,"",MAX(LEN(B1677),LEN(C1677)))</f>
        <v>12</v>
      </c>
    </row>
    <row r="1678" spans="1:44" x14ac:dyDescent="0.25">
      <c r="A1678" s="10" t="str">
        <f>N1678&amp;Q1678&amp;R1678&amp;S1678</f>
        <v>199024E</v>
      </c>
      <c r="B1678" s="15" t="s">
        <v>2930</v>
      </c>
      <c r="C1678" s="60" t="s">
        <v>2931</v>
      </c>
      <c r="D1678" s="15"/>
      <c r="E1678" s="15"/>
      <c r="F1678" s="15"/>
      <c r="G1678" s="15"/>
      <c r="H1678" s="15"/>
      <c r="I1678" s="15"/>
      <c r="J1678" s="15"/>
      <c r="K1678" s="14"/>
      <c r="L1678" s="15">
        <v>1995</v>
      </c>
      <c r="M1678" s="10"/>
      <c r="N1678" s="7">
        <v>1990</v>
      </c>
      <c r="O1678" s="10"/>
      <c r="P1678" s="15">
        <v>38</v>
      </c>
      <c r="Q1678" s="15">
        <v>2</v>
      </c>
      <c r="R1678" s="15">
        <v>4</v>
      </c>
      <c r="S1678" s="60" t="s">
        <v>87</v>
      </c>
      <c r="U1678" s="76" t="s">
        <v>3074</v>
      </c>
      <c r="V1678" s="76" t="str">
        <f>IF(B1678="","",B1678)</f>
        <v>Luniz</v>
      </c>
      <c r="W1678" s="76" t="s">
        <v>3075</v>
      </c>
      <c r="X1678" s="76" t="str">
        <f>IF(C1678="","",C1678)</f>
        <v>I Got Five On It</v>
      </c>
      <c r="Y1678" s="77" t="s">
        <v>3077</v>
      </c>
      <c r="Z1678" s="76">
        <f>IF(L1678="","",L1678)</f>
        <v>1995</v>
      </c>
      <c r="AA1678" s="76" t="s">
        <v>3076</v>
      </c>
      <c r="AB1678" s="76" t="str">
        <f>_xlfn.CONCAT(U1678:AA1678)</f>
        <v>&lt;table class="questions" width="290"&gt;&lt;tr&gt;&lt;td height="50"&gt;&lt;div align="center"&gt;2 Points &lt;/div&gt;&lt;/td&gt;&lt;/tr&gt;&lt;tr&gt;&lt;td height="30"&gt;&lt;div align="center"&gt;Luniz&lt;/div&gt;&lt;/td&gt;&lt;/tr&gt;&lt;tr&gt;&lt;td height="30"&gt;&lt;div align="center"&gt;I Got Five On It&lt;/div&gt;&lt;/td&gt;&lt;/tr&gt;&lt;tr&gt;&lt;td height="30"&gt;&lt;div align="center"&gt;&lt;/div&gt;&lt;/td&gt;&lt;/tr&gt;&lt;tr&gt;&lt;td height="30"&gt;&lt;div align="center"&gt;1995&lt;/div&gt;&lt;/td&gt;&lt;/tr&gt;&lt;/table&gt;</v>
      </c>
      <c r="AC1678" s="50" t="s">
        <v>2615</v>
      </c>
      <c r="AD1678" s="50" t="str">
        <f>IF(A1678="","","Assets/"&amp;N1678&amp;"/"&amp;Q1678&amp;"/"&amp;P1678&amp;".mp3")</f>
        <v>Assets/1990/2/38.mp3</v>
      </c>
      <c r="AE1678" s="51" t="s">
        <v>2614</v>
      </c>
      <c r="AF1678" s="50" t="str">
        <f>IF(A1678="","","Tune "&amp;66*(Q1678-1)+P1678)</f>
        <v>Tune 104</v>
      </c>
      <c r="AG1678" s="50" t="s">
        <v>2613</v>
      </c>
      <c r="AH1678" s="50" t="str">
        <f>AC1678&amp;AD1678&amp;AE1678&amp;AF1678&amp;AG1678</f>
        <v>&lt;li&gt;&lt;a href="Assets/1990/2/38.mp3"&gt;Tune 104&lt;/a&gt;&lt;/li&gt;</v>
      </c>
      <c r="AI1678" s="53" t="s">
        <v>2616</v>
      </c>
      <c r="AJ1678" s="53">
        <f>IF(A1678="","",66*(Q1678-1)+P1678)</f>
        <v>104</v>
      </c>
      <c r="AK1678" s="53" t="s">
        <v>2617</v>
      </c>
      <c r="AL1678" s="53" t="str">
        <f>IF(A1678="","",B1678&amp;"&lt;/td&gt;&lt;td&gt;"&amp;C1678&amp;"&lt;/td&gt;&lt;/tr&gt;")</f>
        <v>Luniz&lt;/td&gt;&lt;td&gt;I Got Five On It&lt;/td&gt;&lt;/tr&gt;</v>
      </c>
      <c r="AM1678" s="53" t="str">
        <f>AI1678&amp;AJ1678&amp;AK1678&amp;AL1678</f>
        <v>&lt;tr&gt;&lt;td align="left"&gt;104&lt;/td&gt;&lt;td align="left"&gt;Luniz&lt;/td&gt;&lt;td&gt;I Got Five On It&lt;/td&gt;&lt;/tr&gt;</v>
      </c>
      <c r="AN1678" s="64">
        <f>IF(MAX(LEN(B1678),LEN(C1678))=0,"",MAX(LEN(B1678),LEN(C1678)))</f>
        <v>16</v>
      </c>
    </row>
    <row r="1679" spans="1:44" x14ac:dyDescent="0.25">
      <c r="A1679" s="10" t="str">
        <f>N1679&amp;Q1679&amp;R1679&amp;S1679</f>
        <v>TV24F</v>
      </c>
      <c r="B1679" s="35" t="s">
        <v>2414</v>
      </c>
      <c r="C1679" s="15"/>
      <c r="D1679" s="15"/>
      <c r="E1679" s="15"/>
      <c r="F1679" s="15"/>
      <c r="G1679" s="15"/>
      <c r="H1679" s="15"/>
      <c r="I1679" s="15"/>
      <c r="J1679" s="15"/>
      <c r="K1679" s="14"/>
      <c r="L1679" s="15"/>
      <c r="M1679" s="10"/>
      <c r="N1679" s="8" t="s">
        <v>667</v>
      </c>
      <c r="O1679" s="10"/>
      <c r="P1679" s="15">
        <v>39</v>
      </c>
      <c r="Q1679" s="15">
        <v>2</v>
      </c>
      <c r="R1679" s="15">
        <v>4</v>
      </c>
      <c r="S1679" s="35" t="s">
        <v>88</v>
      </c>
      <c r="U1679" s="76" t="s">
        <v>3074</v>
      </c>
      <c r="V1679" s="76" t="str">
        <f>IF(B1679="","",B1679)</f>
        <v>The IT Crowd</v>
      </c>
      <c r="W1679" s="76" t="s">
        <v>3075</v>
      </c>
      <c r="X1679" s="76" t="str">
        <f>IF(C1679="","",C1679)</f>
        <v/>
      </c>
      <c r="Y1679" s="77" t="s">
        <v>3077</v>
      </c>
      <c r="Z1679" s="76" t="str">
        <f>IF(L1679="","",L1679)</f>
        <v/>
      </c>
      <c r="AA1679" s="76" t="s">
        <v>3076</v>
      </c>
      <c r="AB1679" s="76" t="str">
        <f>_xlfn.CONCAT(U1679:AA1679)</f>
        <v>&lt;table class="questions" width="290"&gt;&lt;tr&gt;&lt;td height="50"&gt;&lt;div align="center"&gt;2 Points &lt;/div&gt;&lt;/td&gt;&lt;/tr&gt;&lt;tr&gt;&lt;td height="30"&gt;&lt;div align="center"&gt;The IT Crowd&lt;/div&gt;&lt;/td&gt;&lt;/tr&gt;&lt;tr&gt;&lt;td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79" s="50" t="s">
        <v>2615</v>
      </c>
      <c r="AD1679" s="50" t="str">
        <f>IF(A1679="","","Assets/"&amp;N1679&amp;"/"&amp;Q1679&amp;"/"&amp;P1679&amp;".mp3")</f>
        <v>Assets/TV/2/39.mp3</v>
      </c>
      <c r="AE1679" s="51" t="s">
        <v>2614</v>
      </c>
      <c r="AF1679" s="50" t="str">
        <f>IF(A1679="","","Tune "&amp;66*(Q1679-1)+P1679)</f>
        <v>Tune 105</v>
      </c>
      <c r="AG1679" s="50" t="s">
        <v>2613</v>
      </c>
      <c r="AH1679" s="50" t="str">
        <f>AC1679&amp;AD1679&amp;AE1679&amp;AF1679&amp;AG1679</f>
        <v>&lt;li&gt;&lt;a href="Assets/TV/2/39.mp3"&gt;Tune 105&lt;/a&gt;&lt;/li&gt;</v>
      </c>
      <c r="AI1679" s="53" t="s">
        <v>2616</v>
      </c>
      <c r="AJ1679" s="53">
        <f>IF(A1679="","",66*(Q1679-1)+P1679)</f>
        <v>105</v>
      </c>
      <c r="AK1679" s="53" t="s">
        <v>2617</v>
      </c>
      <c r="AL1679" s="53" t="str">
        <f>IF(A1679="","",B1679&amp;"&lt;/td&gt;&lt;td&gt;"&amp;C1679&amp;"&lt;/td&gt;&lt;/tr&gt;")</f>
        <v>The IT Crowd&lt;/td&gt;&lt;td&gt;&lt;/td&gt;&lt;/tr&gt;</v>
      </c>
      <c r="AM1679" s="53" t="str">
        <f>AI1679&amp;AJ1679&amp;AK1679&amp;AL1679</f>
        <v>&lt;tr&gt;&lt;td align="left"&gt;105&lt;/td&gt;&lt;td align="left"&gt;The IT Crowd&lt;/td&gt;&lt;td&gt;&lt;/td&gt;&lt;/tr&gt;</v>
      </c>
      <c r="AN1679" s="64">
        <f>IF(MAX(LEN(B1679),LEN(C1679))=0,"",MAX(LEN(B1679),LEN(C1679)))</f>
        <v>12</v>
      </c>
    </row>
    <row r="1680" spans="1:44" x14ac:dyDescent="0.25">
      <c r="A1680" s="10" t="str">
        <f>N1680&amp;Q1680&amp;R1680&amp;S1680</f>
        <v>TV24G</v>
      </c>
      <c r="B1680" s="35" t="s">
        <v>2415</v>
      </c>
      <c r="C1680" s="15"/>
      <c r="D1680" s="15"/>
      <c r="E1680" s="15"/>
      <c r="F1680" s="15"/>
      <c r="G1680" s="15"/>
      <c r="H1680" s="15"/>
      <c r="I1680" s="15"/>
      <c r="J1680" s="15"/>
      <c r="K1680" s="14"/>
      <c r="L1680" s="15"/>
      <c r="M1680" s="10"/>
      <c r="N1680" s="8" t="s">
        <v>667</v>
      </c>
      <c r="O1680" s="10"/>
      <c r="P1680" s="15">
        <v>40</v>
      </c>
      <c r="Q1680" s="15">
        <v>2</v>
      </c>
      <c r="R1680" s="15">
        <v>4</v>
      </c>
      <c r="S1680" s="35" t="s">
        <v>1068</v>
      </c>
      <c r="U1680" s="76" t="s">
        <v>3074</v>
      </c>
      <c r="V1680" s="76" t="str">
        <f>IF(B1680="","",B1680)</f>
        <v>The X Files</v>
      </c>
      <c r="W1680" s="76" t="s">
        <v>3075</v>
      </c>
      <c r="X1680" s="76" t="str">
        <f>IF(C1680="","",C1680)</f>
        <v/>
      </c>
      <c r="Y1680" s="77" t="s">
        <v>3077</v>
      </c>
      <c r="Z1680" s="76" t="str">
        <f>IF(L1680="","",L1680)</f>
        <v/>
      </c>
      <c r="AA1680" s="76" t="s">
        <v>3076</v>
      </c>
      <c r="AB1680" s="76" t="str">
        <f>_xlfn.CONCAT(U1680:AA1680)</f>
        <v>&lt;table class="questions" width="290"&gt;&lt;tr&gt;&lt;td height="50"&gt;&lt;div align="center"&gt;2 Points &lt;/div&gt;&lt;/td&gt;&lt;/tr&gt;&lt;tr&gt;&lt;td height="30"&gt;&lt;div align="center"&gt;The X Files&lt;/div&gt;&lt;/td&gt;&lt;/tr&gt;&lt;tr&gt;&lt;td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80" s="50" t="s">
        <v>2615</v>
      </c>
      <c r="AD1680" s="50" t="str">
        <f>IF(A1680="","","Assets/"&amp;N1680&amp;"/"&amp;Q1680&amp;"/"&amp;P1680&amp;".mp3")</f>
        <v>Assets/TV/2/40.mp3</v>
      </c>
      <c r="AE1680" s="51" t="s">
        <v>2614</v>
      </c>
      <c r="AF1680" s="50" t="str">
        <f>IF(A1680="","","Tune "&amp;66*(Q1680-1)+P1680)</f>
        <v>Tune 106</v>
      </c>
      <c r="AG1680" s="50" t="s">
        <v>2613</v>
      </c>
      <c r="AH1680" s="50" t="str">
        <f>AC1680&amp;AD1680&amp;AE1680&amp;AF1680&amp;AG1680</f>
        <v>&lt;li&gt;&lt;a href="Assets/TV/2/40.mp3"&gt;Tune 106&lt;/a&gt;&lt;/li&gt;</v>
      </c>
      <c r="AI1680" s="53" t="s">
        <v>2616</v>
      </c>
      <c r="AJ1680" s="53">
        <f>IF(A1680="","",66*(Q1680-1)+P1680)</f>
        <v>106</v>
      </c>
      <c r="AK1680" s="53" t="s">
        <v>2617</v>
      </c>
      <c r="AL1680" s="53" t="str">
        <f>IF(A1680="","",B1680&amp;"&lt;/td&gt;&lt;td&gt;"&amp;C1680&amp;"&lt;/td&gt;&lt;/tr&gt;")</f>
        <v>The X Files&lt;/td&gt;&lt;td&gt;&lt;/td&gt;&lt;/tr&gt;</v>
      </c>
      <c r="AM1680" s="53" t="str">
        <f>AI1680&amp;AJ1680&amp;AK1680&amp;AL1680</f>
        <v>&lt;tr&gt;&lt;td align="left"&gt;106&lt;/td&gt;&lt;td align="left"&gt;The X Files&lt;/td&gt;&lt;td&gt;&lt;/td&gt;&lt;/tr&gt;</v>
      </c>
      <c r="AN1680" s="64">
        <f>IF(MAX(LEN(B1680),LEN(C1680))=0,"",MAX(LEN(B1680),LEN(C1680)))</f>
        <v>11</v>
      </c>
    </row>
    <row r="1681" spans="1:40" x14ac:dyDescent="0.25">
      <c r="A1681" s="10" t="str">
        <f>N1681&amp;Q1681&amp;R1681&amp;S1681</f>
        <v>Hiphop13H</v>
      </c>
      <c r="B1681" s="35" t="s">
        <v>2448</v>
      </c>
      <c r="C1681" s="35" t="s">
        <v>2449</v>
      </c>
      <c r="D1681" s="15"/>
      <c r="E1681" s="15"/>
      <c r="F1681" s="15"/>
      <c r="G1681" s="15"/>
      <c r="H1681" s="15"/>
      <c r="I1681" s="15"/>
      <c r="J1681" s="15"/>
      <c r="K1681" s="14"/>
      <c r="L1681" s="15">
        <v>2000</v>
      </c>
      <c r="M1681" s="10"/>
      <c r="N1681" s="42" t="s">
        <v>2395</v>
      </c>
      <c r="O1681" s="10"/>
      <c r="P1681" s="15">
        <v>30</v>
      </c>
      <c r="Q1681" s="15">
        <v>1</v>
      </c>
      <c r="R1681" s="15">
        <v>3</v>
      </c>
      <c r="S1681" s="35" t="s">
        <v>1069</v>
      </c>
      <c r="U1681" s="76" t="s">
        <v>3074</v>
      </c>
      <c r="V1681" s="76" t="str">
        <f>IF(B1681="","",B1681)</f>
        <v>Xzibit</v>
      </c>
      <c r="W1681" s="76" t="s">
        <v>3075</v>
      </c>
      <c r="X1681" s="76" t="str">
        <f>IF(C1681="","",C1681)</f>
        <v>X</v>
      </c>
      <c r="Y1681" s="77" t="s">
        <v>3077</v>
      </c>
      <c r="Z1681" s="76">
        <f>IF(L1681="","",L1681)</f>
        <v>2000</v>
      </c>
      <c r="AA1681" s="76" t="s">
        <v>3076</v>
      </c>
      <c r="AB1681" s="76" t="str">
        <f>_xlfn.CONCAT(U1681:AA1681)</f>
        <v>&lt;table class="questions" width="290"&gt;&lt;tr&gt;&lt;td height="50"&gt;&lt;div align="center"&gt;2 Points &lt;/div&gt;&lt;/td&gt;&lt;/tr&gt;&lt;tr&gt;&lt;td height="30"&gt;&lt;div align="center"&gt;Xzibit&lt;/div&gt;&lt;/td&gt;&lt;/tr&gt;&lt;tr&gt;&lt;td height="30"&gt;&lt;div align="center"&gt;X&lt;/div&gt;&lt;/td&gt;&lt;/tr&gt;&lt;tr&gt;&lt;td height="30"&gt;&lt;div align="center"&gt;&lt;/div&gt;&lt;/td&gt;&lt;/tr&gt;&lt;tr&gt;&lt;td height="30"&gt;&lt;div align="center"&gt;2000&lt;/div&gt;&lt;/td&gt;&lt;/tr&gt;&lt;/table&gt;</v>
      </c>
      <c r="AC1681" s="50" t="s">
        <v>2615</v>
      </c>
      <c r="AD1681" s="50" t="str">
        <f>IF(A1681="","","Assets/"&amp;N1681&amp;"/"&amp;Q1681&amp;"/"&amp;P1681&amp;".mp3")</f>
        <v>Assets/Hiphop/1/30.mp3</v>
      </c>
      <c r="AE1681" s="51" t="s">
        <v>2614</v>
      </c>
      <c r="AF1681" s="50" t="str">
        <f>IF(A1681="","","Tune "&amp;66*(Q1681-1)+P1681)</f>
        <v>Tune 30</v>
      </c>
      <c r="AG1681" s="50" t="s">
        <v>2613</v>
      </c>
      <c r="AH1681" s="50" t="str">
        <f>AC1681&amp;AD1681&amp;AE1681&amp;AF1681&amp;AG1681</f>
        <v>&lt;li&gt;&lt;a href="Assets/Hiphop/1/30.mp3"&gt;Tune 30&lt;/a&gt;&lt;/li&gt;</v>
      </c>
      <c r="AI1681" s="53" t="s">
        <v>2616</v>
      </c>
      <c r="AJ1681" s="53">
        <f>IF(A1681="","",66*(Q1681-1)+P1681)</f>
        <v>30</v>
      </c>
      <c r="AK1681" s="53" t="s">
        <v>2617</v>
      </c>
      <c r="AL1681" s="53" t="str">
        <f>IF(A1681="","",B1681&amp;"&lt;/td&gt;&lt;td&gt;"&amp;C1681&amp;"&lt;/td&gt;&lt;/tr&gt;")</f>
        <v>Xzibit&lt;/td&gt;&lt;td&gt;X&lt;/td&gt;&lt;/tr&gt;</v>
      </c>
      <c r="AM1681" s="53" t="str">
        <f>AI1681&amp;AJ1681&amp;AK1681&amp;AL1681</f>
        <v>&lt;tr&gt;&lt;td align="left"&gt;30&lt;/td&gt;&lt;td align="left"&gt;Xzibit&lt;/td&gt;&lt;td&gt;X&lt;/td&gt;&lt;/tr&gt;</v>
      </c>
      <c r="AN1681" s="64">
        <f>IF(MAX(LEN(B1681),LEN(C1681))=0,"",MAX(LEN(B1681),LEN(C1681)))</f>
        <v>6</v>
      </c>
    </row>
    <row r="1682" spans="1:40" x14ac:dyDescent="0.25">
      <c r="A1682" s="10" t="str">
        <f>N1682&amp;Q1682&amp;R1682&amp;S1682</f>
        <v>198023C</v>
      </c>
      <c r="B1682" s="15" t="s">
        <v>1605</v>
      </c>
      <c r="C1682" s="15" t="s">
        <v>1606</v>
      </c>
      <c r="D1682" s="15"/>
      <c r="E1682" s="15"/>
      <c r="F1682" s="15"/>
      <c r="G1682" s="15"/>
      <c r="H1682" s="15"/>
      <c r="I1682" s="15"/>
      <c r="J1682" s="15"/>
      <c r="K1682" s="14"/>
      <c r="L1682" s="15">
        <v>1987</v>
      </c>
      <c r="M1682" s="10"/>
      <c r="N1682" s="81">
        <v>1980</v>
      </c>
      <c r="O1682" s="10"/>
      <c r="P1682" s="15">
        <v>25</v>
      </c>
      <c r="Q1682" s="15">
        <v>2</v>
      </c>
      <c r="R1682" s="15">
        <v>3</v>
      </c>
      <c r="S1682" s="15" t="s">
        <v>89</v>
      </c>
      <c r="U1682" s="76" t="s">
        <v>3074</v>
      </c>
      <c r="V1682" s="76" t="str">
        <f>IF(B1682="","",B1682)</f>
        <v>Pet Shop Boys</v>
      </c>
      <c r="W1682" s="76" t="s">
        <v>3075</v>
      </c>
      <c r="X1682" s="76" t="str">
        <f>IF(C1682="","",C1682)</f>
        <v>It's a Sin</v>
      </c>
      <c r="Y1682" s="77" t="s">
        <v>3077</v>
      </c>
      <c r="Z1682" s="76">
        <f>IF(L1682="","",L1682)</f>
        <v>1987</v>
      </c>
      <c r="AA1682" s="76" t="s">
        <v>3076</v>
      </c>
      <c r="AB1682" s="76" t="str">
        <f>_xlfn.CONCAT(U1682:AA1682)</f>
        <v>&lt;table class="questions" width="290"&gt;&lt;tr&gt;&lt;td height="50"&gt;&lt;div align="center"&gt;2 Points &lt;/div&gt;&lt;/td&gt;&lt;/tr&gt;&lt;tr&gt;&lt;td height="30"&gt;&lt;div align="center"&gt;Pet Shop Boys&lt;/div&gt;&lt;/td&gt;&lt;/tr&gt;&lt;tr&gt;&lt;td height="30"&gt;&lt;div align="center"&gt;It's a Sin&lt;/div&gt;&lt;/td&gt;&lt;/tr&gt;&lt;tr&gt;&lt;td height="30"&gt;&lt;div align="center"&gt;&lt;/div&gt;&lt;/td&gt;&lt;/tr&gt;&lt;tr&gt;&lt;td height="30"&gt;&lt;div align="center"&gt;1987&lt;/div&gt;&lt;/td&gt;&lt;/tr&gt;&lt;/table&gt;</v>
      </c>
      <c r="AC1682" s="50" t="s">
        <v>2615</v>
      </c>
      <c r="AD1682" s="50" t="str">
        <f>IF(A1682="","","Assets/"&amp;N1682&amp;"/"&amp;Q1682&amp;"/"&amp;P1682&amp;".mp3")</f>
        <v>Assets/1980/2/25.mp3</v>
      </c>
      <c r="AE1682" s="51" t="s">
        <v>2614</v>
      </c>
      <c r="AF1682" s="50" t="str">
        <f>IF(A1682="","","Tune "&amp;66*(Q1682-1)+P1682)</f>
        <v>Tune 91</v>
      </c>
      <c r="AG1682" s="50" t="s">
        <v>2613</v>
      </c>
      <c r="AH1682" s="50" t="str">
        <f>AC1682&amp;AD1682&amp;AE1682&amp;AF1682&amp;AG1682</f>
        <v>&lt;li&gt;&lt;a href="Assets/1980/2/25.mp3"&gt;Tune 91&lt;/a&gt;&lt;/li&gt;</v>
      </c>
      <c r="AI1682" s="53" t="s">
        <v>2616</v>
      </c>
      <c r="AJ1682" s="53">
        <f>IF(A1682="","",66*(Q1682-1)+P1682)</f>
        <v>91</v>
      </c>
      <c r="AK1682" s="53" t="s">
        <v>2617</v>
      </c>
      <c r="AL1682" s="53" t="str">
        <f>IF(A1682="","",B1682&amp;"&lt;/td&gt;&lt;td&gt;"&amp;C1682&amp;"&lt;/td&gt;&lt;/tr&gt;")</f>
        <v>Pet Shop Boys&lt;/td&gt;&lt;td&gt;It's a Sin&lt;/td&gt;&lt;/tr&gt;</v>
      </c>
      <c r="AM1682" s="53" t="str">
        <f>AI1682&amp;AJ1682&amp;AK1682&amp;AL1682</f>
        <v>&lt;tr&gt;&lt;td align="left"&gt;91&lt;/td&gt;&lt;td align="left"&gt;Pet Shop Boys&lt;/td&gt;&lt;td&gt;It's a Sin&lt;/td&gt;&lt;/tr&gt;</v>
      </c>
      <c r="AN1682" s="64">
        <f>IF(MAX(LEN(B1682),LEN(C1682))=0,"",MAX(LEN(B1682),LEN(C1682)))</f>
        <v>13</v>
      </c>
    </row>
    <row r="1683" spans="1:40" x14ac:dyDescent="0.25">
      <c r="A1683" s="10" t="str">
        <f>N1683&amp;Q1683&amp;R1683&amp;S1683</f>
        <v>2015-201944D</v>
      </c>
      <c r="B1683" s="15" t="s">
        <v>1221</v>
      </c>
      <c r="C1683" s="15" t="s">
        <v>2820</v>
      </c>
      <c r="D1683" s="15"/>
      <c r="E1683" s="15"/>
      <c r="F1683" s="15"/>
      <c r="G1683" s="15"/>
      <c r="H1683" s="15"/>
      <c r="I1683" s="15"/>
      <c r="J1683" s="15"/>
      <c r="K1683" s="14"/>
      <c r="L1683" s="15">
        <v>2015</v>
      </c>
      <c r="M1683" s="10"/>
      <c r="N1683" s="3" t="s">
        <v>2623</v>
      </c>
      <c r="O1683" s="10"/>
      <c r="P1683" s="15">
        <v>37</v>
      </c>
      <c r="Q1683" s="15">
        <v>4</v>
      </c>
      <c r="R1683" s="15">
        <v>4</v>
      </c>
      <c r="S1683" s="15" t="s">
        <v>86</v>
      </c>
      <c r="U1683" s="76" t="s">
        <v>3074</v>
      </c>
      <c r="V1683" s="76" t="str">
        <f>IF(B1683="","",B1683)</f>
        <v>Taylor Swift</v>
      </c>
      <c r="W1683" s="76" t="s">
        <v>3075</v>
      </c>
      <c r="X1683" s="76" t="str">
        <f>IF(C1683="","",C1683)</f>
        <v>Style</v>
      </c>
      <c r="Y1683" s="77" t="s">
        <v>3077</v>
      </c>
      <c r="Z1683" s="76">
        <f>IF(L1683="","",L1683)</f>
        <v>2015</v>
      </c>
      <c r="AA1683" s="76" t="s">
        <v>3076</v>
      </c>
      <c r="AB1683" s="76" t="str">
        <f>_xlfn.CONCAT(U1683:AA1683)</f>
        <v>&lt;table class="questions" width="290"&gt;&lt;tr&gt;&lt;td height="50"&gt;&lt;div align="center"&gt;2 Points &lt;/div&gt;&lt;/td&gt;&lt;/tr&gt;&lt;tr&gt;&lt;td height="30"&gt;&lt;div align="center"&gt;Taylor Swift&lt;/div&gt;&lt;/td&gt;&lt;/tr&gt;&lt;tr&gt;&lt;td height="30"&gt;&lt;div align="center"&gt;Style&lt;/div&gt;&lt;/td&gt;&lt;/tr&gt;&lt;tr&gt;&lt;td height="30"&gt;&lt;div align="center"&gt;&lt;/div&gt;&lt;/td&gt;&lt;/tr&gt;&lt;tr&gt;&lt;td height="30"&gt;&lt;div align="center"&gt;2015&lt;/div&gt;&lt;/td&gt;&lt;/tr&gt;&lt;/table&gt;</v>
      </c>
      <c r="AC1683" s="50" t="s">
        <v>2615</v>
      </c>
      <c r="AD1683" s="50" t="str">
        <f>IF(A1683="","","Assets/"&amp;N1683&amp;"/"&amp;Q1683&amp;"/"&amp;P1683&amp;".mp3")</f>
        <v>Assets/2015-2019/4/37.mp3</v>
      </c>
      <c r="AE1683" s="51" t="s">
        <v>2614</v>
      </c>
      <c r="AF1683" s="50" t="str">
        <f>IF(A1683="","","Tune "&amp;66*(Q1683-1)+P1683)</f>
        <v>Tune 235</v>
      </c>
      <c r="AG1683" s="50" t="s">
        <v>2613</v>
      </c>
      <c r="AH1683" s="50" t="str">
        <f>AC1683&amp;AD1683&amp;AE1683&amp;AF1683&amp;AG1683</f>
        <v>&lt;li&gt;&lt;a href="Assets/2015-2019/4/37.mp3"&gt;Tune 235&lt;/a&gt;&lt;/li&gt;</v>
      </c>
      <c r="AI1683" s="53" t="s">
        <v>2616</v>
      </c>
      <c r="AJ1683" s="53">
        <f>IF(A1683="","",66*(Q1683-1)+P1683)</f>
        <v>235</v>
      </c>
      <c r="AK1683" s="53" t="s">
        <v>2617</v>
      </c>
      <c r="AL1683" s="53" t="str">
        <f>IF(A1683="","",B1683&amp;"&lt;/td&gt;&lt;td&gt;"&amp;C1683&amp;"&lt;/td&gt;&lt;/tr&gt;")</f>
        <v>Taylor Swift&lt;/td&gt;&lt;td&gt;Style&lt;/td&gt;&lt;/tr&gt;</v>
      </c>
      <c r="AM1683" s="53" t="str">
        <f>AI1683&amp;AJ1683&amp;AK1683&amp;AL1683</f>
        <v>&lt;tr&gt;&lt;td align="left"&gt;235&lt;/td&gt;&lt;td align="left"&gt;Taylor Swift&lt;/td&gt;&lt;td&gt;Style&lt;/td&gt;&lt;/tr&gt;</v>
      </c>
      <c r="AN1683" s="64">
        <f>IF(MAX(LEN(B1683),LEN(C1683))=0,"",MAX(LEN(B1683),LEN(C1683)))</f>
        <v>12</v>
      </c>
    </row>
    <row r="1684" spans="1:40" x14ac:dyDescent="0.25">
      <c r="A1684" s="10" t="str">
        <f>N1684&amp;Q1684&amp;R1684&amp;S1684</f>
        <v>2015-201944E</v>
      </c>
      <c r="B1684" s="15" t="s">
        <v>2823</v>
      </c>
      <c r="C1684" s="15" t="s">
        <v>2824</v>
      </c>
      <c r="D1684" s="15"/>
      <c r="E1684" s="15"/>
      <c r="F1684" s="15"/>
      <c r="G1684" s="15"/>
      <c r="H1684" s="15"/>
      <c r="I1684" s="15"/>
      <c r="J1684" s="15"/>
      <c r="K1684" s="14"/>
      <c r="L1684" s="15">
        <v>2019</v>
      </c>
      <c r="M1684" s="10"/>
      <c r="N1684" s="3" t="s">
        <v>2623</v>
      </c>
      <c r="O1684" s="10"/>
      <c r="P1684" s="15">
        <v>38</v>
      </c>
      <c r="Q1684" s="15">
        <v>4</v>
      </c>
      <c r="R1684" s="15">
        <v>4</v>
      </c>
      <c r="S1684" s="15" t="s">
        <v>87</v>
      </c>
      <c r="U1684" s="76" t="s">
        <v>3074</v>
      </c>
      <c r="V1684" s="76" t="str">
        <f>IF(B1684="","",B1684)</f>
        <v>The Weekend</v>
      </c>
      <c r="W1684" s="76" t="s">
        <v>3075</v>
      </c>
      <c r="X1684" s="76" t="str">
        <f>IF(C1684="","",C1684)</f>
        <v>Blinding Lights</v>
      </c>
      <c r="Y1684" s="77" t="s">
        <v>3077</v>
      </c>
      <c r="Z1684" s="76">
        <f>IF(L1684="","",L1684)</f>
        <v>2019</v>
      </c>
      <c r="AA1684" s="76" t="s">
        <v>3076</v>
      </c>
      <c r="AB1684" s="76" t="str">
        <f>_xlfn.CONCAT(U1684:AA1684)</f>
        <v>&lt;table class="questions" width="290"&gt;&lt;tr&gt;&lt;td height="50"&gt;&lt;div align="center"&gt;2 Points &lt;/div&gt;&lt;/td&gt;&lt;/tr&gt;&lt;tr&gt;&lt;td height="30"&gt;&lt;div align="center"&gt;The Weekend&lt;/div&gt;&lt;/td&gt;&lt;/tr&gt;&lt;tr&gt;&lt;td height="30"&gt;&lt;div align="center"&gt;Blinding Lights&lt;/div&gt;&lt;/td&gt;&lt;/tr&gt;&lt;tr&gt;&lt;td height="30"&gt;&lt;div align="center"&gt;&lt;/div&gt;&lt;/td&gt;&lt;/tr&gt;&lt;tr&gt;&lt;td height="30"&gt;&lt;div align="center"&gt;2019&lt;/div&gt;&lt;/td&gt;&lt;/tr&gt;&lt;/table&gt;</v>
      </c>
      <c r="AC1684" s="50" t="s">
        <v>2615</v>
      </c>
      <c r="AD1684" s="50" t="str">
        <f>IF(A1684="","","Assets/"&amp;N1684&amp;"/"&amp;Q1684&amp;"/"&amp;P1684&amp;".mp3")</f>
        <v>Assets/2015-2019/4/38.mp3</v>
      </c>
      <c r="AE1684" s="51" t="s">
        <v>2614</v>
      </c>
      <c r="AF1684" s="50" t="str">
        <f>IF(A1684="","","Tune "&amp;66*(Q1684-1)+P1684)</f>
        <v>Tune 236</v>
      </c>
      <c r="AG1684" s="50" t="s">
        <v>2613</v>
      </c>
      <c r="AH1684" s="50" t="str">
        <f>AC1684&amp;AD1684&amp;AE1684&amp;AF1684&amp;AG1684</f>
        <v>&lt;li&gt;&lt;a href="Assets/2015-2019/4/38.mp3"&gt;Tune 236&lt;/a&gt;&lt;/li&gt;</v>
      </c>
      <c r="AI1684" s="53" t="s">
        <v>2616</v>
      </c>
      <c r="AJ1684" s="53">
        <f>IF(A1684="","",66*(Q1684-1)+P1684)</f>
        <v>236</v>
      </c>
      <c r="AK1684" s="53" t="s">
        <v>2617</v>
      </c>
      <c r="AL1684" s="53" t="str">
        <f>IF(A1684="","",B1684&amp;"&lt;/td&gt;&lt;td&gt;"&amp;C1684&amp;"&lt;/td&gt;&lt;/tr&gt;")</f>
        <v>The Weekend&lt;/td&gt;&lt;td&gt;Blinding Lights&lt;/td&gt;&lt;/tr&gt;</v>
      </c>
      <c r="AM1684" s="53" t="str">
        <f>AI1684&amp;AJ1684&amp;AK1684&amp;AL1684</f>
        <v>&lt;tr&gt;&lt;td align="left"&gt;236&lt;/td&gt;&lt;td align="left"&gt;The Weekend&lt;/td&gt;&lt;td&gt;Blinding Lights&lt;/td&gt;&lt;/tr&gt;</v>
      </c>
      <c r="AN1684" s="64">
        <f>IF(MAX(LEN(B1684),LEN(C1684))=0,"",MAX(LEN(B1684),LEN(C1684)))</f>
        <v>15</v>
      </c>
    </row>
    <row r="1685" spans="1:40" x14ac:dyDescent="0.25">
      <c r="A1685" s="10" t="str">
        <f>N1685&amp;Q1685&amp;R1685&amp;S1685</f>
        <v>2010-201435I</v>
      </c>
      <c r="B1685" s="15" t="s">
        <v>1140</v>
      </c>
      <c r="C1685" s="15" t="s">
        <v>2359</v>
      </c>
      <c r="D1685" s="15"/>
      <c r="E1685" s="15"/>
      <c r="F1685" s="15"/>
      <c r="G1685" s="15"/>
      <c r="H1685" s="15"/>
      <c r="I1685" s="15"/>
      <c r="J1685" s="15"/>
      <c r="K1685" s="14"/>
      <c r="L1685" s="15">
        <v>2014</v>
      </c>
      <c r="M1685" s="10"/>
      <c r="N1685" s="3" t="s">
        <v>2622</v>
      </c>
      <c r="O1685" s="10"/>
      <c r="P1685" s="15">
        <v>53</v>
      </c>
      <c r="Q1685" s="15">
        <v>3</v>
      </c>
      <c r="R1685" s="15">
        <v>5</v>
      </c>
      <c r="S1685" s="15" t="s">
        <v>1070</v>
      </c>
      <c r="U1685" s="76" t="s">
        <v>3074</v>
      </c>
      <c r="V1685" s="76" t="str">
        <f>IF(B1685="","",B1685)</f>
        <v>Ed Sheeran</v>
      </c>
      <c r="W1685" s="76" t="s">
        <v>3075</v>
      </c>
      <c r="X1685" s="76" t="str">
        <f>IF(C1685="","",C1685)</f>
        <v>Sing</v>
      </c>
      <c r="Y1685" s="77" t="s">
        <v>3077</v>
      </c>
      <c r="Z1685" s="76">
        <f>IF(L1685="","",L1685)</f>
        <v>2014</v>
      </c>
      <c r="AA1685" s="76" t="s">
        <v>3076</v>
      </c>
      <c r="AB1685" s="76" t="str">
        <f>_xlfn.CONCAT(U1685:AA1685)</f>
        <v>&lt;table class="questions" width="290"&gt;&lt;tr&gt;&lt;td height="50"&gt;&lt;div align="center"&gt;2 Points &lt;/div&gt;&lt;/td&gt;&lt;/tr&gt;&lt;tr&gt;&lt;td height="30"&gt;&lt;div align="center"&gt;Ed Sheeran&lt;/div&gt;&lt;/td&gt;&lt;/tr&gt;&lt;tr&gt;&lt;td height="30"&gt;&lt;div align="center"&gt;Sing&lt;/div&gt;&lt;/td&gt;&lt;/tr&gt;&lt;tr&gt;&lt;td height="30"&gt;&lt;div align="center"&gt;&lt;/div&gt;&lt;/td&gt;&lt;/tr&gt;&lt;tr&gt;&lt;td height="30"&gt;&lt;div align="center"&gt;2014&lt;/div&gt;&lt;/td&gt;&lt;/tr&gt;&lt;/table&gt;</v>
      </c>
      <c r="AC1685" s="50" t="s">
        <v>2615</v>
      </c>
      <c r="AD1685" s="50" t="str">
        <f>IF(A1685="","","Assets/"&amp;N1685&amp;"/"&amp;Q1685&amp;"/"&amp;P1685&amp;".mp3")</f>
        <v>Assets/2010-2014/3/53.mp3</v>
      </c>
      <c r="AE1685" s="51" t="s">
        <v>2614</v>
      </c>
      <c r="AF1685" s="50" t="str">
        <f>IF(A1685="","","Tune "&amp;66*(Q1685-1)+P1685)</f>
        <v>Tune 185</v>
      </c>
      <c r="AG1685" s="50" t="s">
        <v>2613</v>
      </c>
      <c r="AH1685" s="50" t="str">
        <f>AC1685&amp;AD1685&amp;AE1685&amp;AF1685&amp;AG1685</f>
        <v>&lt;li&gt;&lt;a href="Assets/2010-2014/3/53.mp3"&gt;Tune 185&lt;/a&gt;&lt;/li&gt;</v>
      </c>
      <c r="AI1685" s="53" t="s">
        <v>2616</v>
      </c>
      <c r="AJ1685" s="53">
        <f>IF(A1685="","",66*(Q1685-1)+P1685)</f>
        <v>185</v>
      </c>
      <c r="AK1685" s="53" t="s">
        <v>2617</v>
      </c>
      <c r="AL1685" s="53" t="str">
        <f>IF(A1685="","",B1685&amp;"&lt;/td&gt;&lt;td&gt;"&amp;C1685&amp;"&lt;/td&gt;&lt;/tr&gt;")</f>
        <v>Ed Sheeran&lt;/td&gt;&lt;td&gt;Sing&lt;/td&gt;&lt;/tr&gt;</v>
      </c>
      <c r="AM1685" s="53" t="str">
        <f>AI1685&amp;AJ1685&amp;AK1685&amp;AL1685</f>
        <v>&lt;tr&gt;&lt;td align="left"&gt;185&lt;/td&gt;&lt;td align="left"&gt;Ed Sheeran&lt;/td&gt;&lt;td&gt;Sing&lt;/td&gt;&lt;/tr&gt;</v>
      </c>
      <c r="AN1685" s="64">
        <f>IF(MAX(LEN(B1685),LEN(C1685))=0,"",MAX(LEN(B1685),LEN(C1685)))</f>
        <v>10</v>
      </c>
    </row>
    <row r="1686" spans="1:40" x14ac:dyDescent="0.25">
      <c r="A1686" s="10" t="str">
        <f>N1686&amp;Q1686&amp;R1686&amp;S1686</f>
        <v>Dance13K</v>
      </c>
      <c r="B1686" s="35" t="s">
        <v>1486</v>
      </c>
      <c r="C1686" s="35" t="s">
        <v>1487</v>
      </c>
      <c r="D1686" s="35" t="s">
        <v>672</v>
      </c>
      <c r="E1686" s="35" t="s">
        <v>682</v>
      </c>
      <c r="F1686" s="15"/>
      <c r="G1686" s="15"/>
      <c r="H1686" s="15"/>
      <c r="I1686" s="15"/>
      <c r="J1686" s="15"/>
      <c r="K1686" s="14" t="s">
        <v>674</v>
      </c>
      <c r="L1686" s="15">
        <v>1999</v>
      </c>
      <c r="M1686" s="10"/>
      <c r="N1686" s="40" t="s">
        <v>1436</v>
      </c>
      <c r="O1686" s="10"/>
      <c r="P1686" s="15">
        <v>33</v>
      </c>
      <c r="Q1686" s="15">
        <v>1</v>
      </c>
      <c r="R1686" s="15">
        <v>3</v>
      </c>
      <c r="S1686" s="35" t="s">
        <v>1072</v>
      </c>
      <c r="U1686" s="76" t="s">
        <v>3074</v>
      </c>
      <c r="V1686" s="76" t="str">
        <f>IF(B1686="","",B1686)</f>
        <v>Yomanda</v>
      </c>
      <c r="W1686" s="76" t="s">
        <v>3075</v>
      </c>
      <c r="X1686" s="76" t="str">
        <f>IF(C1686="","",C1686)</f>
        <v>Synth and Strings</v>
      </c>
      <c r="Y1686" s="77" t="s">
        <v>3077</v>
      </c>
      <c r="Z1686" s="76">
        <f>IF(L1686="","",L1686)</f>
        <v>1999</v>
      </c>
      <c r="AA1686" s="76" t="s">
        <v>3076</v>
      </c>
      <c r="AB1686" s="76" t="str">
        <f>_xlfn.CONCAT(U1686:AA1686)</f>
        <v>&lt;table class="questions" width="290"&gt;&lt;tr&gt;&lt;td height="50"&gt;&lt;div align="center"&gt;2 Points &lt;/div&gt;&lt;/td&gt;&lt;/tr&gt;&lt;tr&gt;&lt;td height="30"&gt;&lt;div align="center"&gt;Yomanda&lt;/div&gt;&lt;/td&gt;&lt;/tr&gt;&lt;tr&gt;&lt;td height="30"&gt;&lt;div align="center"&gt;Synth and Strings&lt;/div&gt;&lt;/td&gt;&lt;/tr&gt;&lt;tr&gt;&lt;td height="30"&gt;&lt;div align="center"&gt;&lt;/div&gt;&lt;/td&gt;&lt;/tr&gt;&lt;tr&gt;&lt;td height="30"&gt;&lt;div align="center"&gt;1999&lt;/div&gt;&lt;/td&gt;&lt;/tr&gt;&lt;/table&gt;</v>
      </c>
      <c r="AC1686" s="50" t="s">
        <v>2615</v>
      </c>
      <c r="AD1686" s="50" t="str">
        <f>IF(A1686="","","Assets/"&amp;N1686&amp;"/"&amp;Q1686&amp;"/"&amp;P1686&amp;".mp3")</f>
        <v>Assets/Dance/1/33.mp3</v>
      </c>
      <c r="AE1686" s="51" t="s">
        <v>2614</v>
      </c>
      <c r="AF1686" s="50" t="str">
        <f>IF(A1686="","","Tune "&amp;66*(Q1686-1)+P1686)</f>
        <v>Tune 33</v>
      </c>
      <c r="AG1686" s="50" t="s">
        <v>2613</v>
      </c>
      <c r="AH1686" s="50" t="str">
        <f>AC1686&amp;AD1686&amp;AE1686&amp;AF1686&amp;AG1686</f>
        <v>&lt;li&gt;&lt;a href="Assets/Dance/1/33.mp3"&gt;Tune 33&lt;/a&gt;&lt;/li&gt;</v>
      </c>
      <c r="AI1686" s="53" t="s">
        <v>2616</v>
      </c>
      <c r="AJ1686" s="53">
        <f>IF(A1686="","",66*(Q1686-1)+P1686)</f>
        <v>33</v>
      </c>
      <c r="AK1686" s="53" t="s">
        <v>2617</v>
      </c>
      <c r="AL1686" s="53" t="str">
        <f>IF(A1686="","",B1686&amp;"&lt;/td&gt;&lt;td&gt;"&amp;C1686&amp;"&lt;/td&gt;&lt;/tr&gt;")</f>
        <v>Yomanda&lt;/td&gt;&lt;td&gt;Synth and Strings&lt;/td&gt;&lt;/tr&gt;</v>
      </c>
      <c r="AM1686" s="53" t="str">
        <f>AI1686&amp;AJ1686&amp;AK1686&amp;AL1686</f>
        <v>&lt;tr&gt;&lt;td align="left"&gt;33&lt;/td&gt;&lt;td align="left"&gt;Yomanda&lt;/td&gt;&lt;td&gt;Synth and Strings&lt;/td&gt;&lt;/tr&gt;</v>
      </c>
      <c r="AN1686" s="64">
        <f>IF(MAX(LEN(B1686),LEN(C1686))=0,"",MAX(LEN(B1686),LEN(C1686)))</f>
        <v>17</v>
      </c>
    </row>
    <row r="1687" spans="1:40" x14ac:dyDescent="0.25">
      <c r="A1687" s="10" t="str">
        <f>N1687&amp;Q1687&amp;R1687&amp;S1687</f>
        <v>TV24H</v>
      </c>
      <c r="B1687" s="15">
        <v>24</v>
      </c>
      <c r="C1687" s="15"/>
      <c r="D1687" s="35" t="s">
        <v>1109</v>
      </c>
      <c r="E1687" s="15"/>
      <c r="F1687" s="15"/>
      <c r="G1687" s="15"/>
      <c r="H1687" s="15" t="s">
        <v>2430</v>
      </c>
      <c r="I1687" s="15"/>
      <c r="J1687" s="15"/>
      <c r="K1687" s="14"/>
      <c r="L1687" s="15"/>
      <c r="M1687" s="10"/>
      <c r="N1687" s="8" t="s">
        <v>667</v>
      </c>
      <c r="O1687" s="10"/>
      <c r="P1687" s="15">
        <v>41</v>
      </c>
      <c r="Q1687" s="15">
        <v>2</v>
      </c>
      <c r="R1687" s="15">
        <v>4</v>
      </c>
      <c r="S1687" s="35" t="s">
        <v>1069</v>
      </c>
      <c r="U1687" s="76" t="s">
        <v>3074</v>
      </c>
      <c r="V1687" s="76">
        <f>IF(B1687="","",B1687)</f>
        <v>24</v>
      </c>
      <c r="W1687" s="76" t="s">
        <v>3075</v>
      </c>
      <c r="X1687" s="76" t="str">
        <f>IF(C1687="","",C1687)</f>
        <v/>
      </c>
      <c r="Y1687" s="77" t="s">
        <v>3077</v>
      </c>
      <c r="Z1687" s="76" t="str">
        <f>IF(L1687="","",L1687)</f>
        <v/>
      </c>
      <c r="AA1687" s="76" t="s">
        <v>3076</v>
      </c>
      <c r="AB1687" s="76" t="str">
        <f>_xlfn.CONCAT(U1687:AA1687)</f>
        <v>&lt;table class="questions" width="290"&gt;&lt;tr&gt;&lt;td height="50"&gt;&lt;div align="center"&gt;2 Points &lt;/div&gt;&lt;/td&gt;&lt;/tr&gt;&lt;tr&gt;&lt;td height="30"&gt;&lt;div align="center"&gt;24&lt;/div&gt;&lt;/td&gt;&lt;/tr&gt;&lt;tr&gt;&lt;td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87" s="50" t="s">
        <v>2615</v>
      </c>
      <c r="AD1687" s="50" t="str">
        <f>IF(A1687="","","Assets/"&amp;N1687&amp;"/"&amp;Q1687&amp;"/"&amp;P1687&amp;".mp3")</f>
        <v>Assets/TV/2/41.mp3</v>
      </c>
      <c r="AE1687" s="51" t="s">
        <v>2614</v>
      </c>
      <c r="AF1687" s="50" t="str">
        <f>IF(A1687="","","Tune "&amp;66*(Q1687-1)+P1687)</f>
        <v>Tune 107</v>
      </c>
      <c r="AG1687" s="50" t="s">
        <v>2613</v>
      </c>
      <c r="AH1687" s="50" t="str">
        <f>AC1687&amp;AD1687&amp;AE1687&amp;AF1687&amp;AG1687</f>
        <v>&lt;li&gt;&lt;a href="Assets/TV/2/41.mp3"&gt;Tune 107&lt;/a&gt;&lt;/li&gt;</v>
      </c>
      <c r="AI1687" s="53" t="s">
        <v>2616</v>
      </c>
      <c r="AJ1687" s="53">
        <f>IF(A1687="","",66*(Q1687-1)+P1687)</f>
        <v>107</v>
      </c>
      <c r="AK1687" s="53" t="s">
        <v>2617</v>
      </c>
      <c r="AL1687" s="53" t="str">
        <f>IF(A1687="","",B1687&amp;"&lt;/td&gt;&lt;td&gt;"&amp;C1687&amp;"&lt;/td&gt;&lt;/tr&gt;")</f>
        <v>24&lt;/td&gt;&lt;td&gt;&lt;/td&gt;&lt;/tr&gt;</v>
      </c>
      <c r="AM1687" s="53" t="str">
        <f>AI1687&amp;AJ1687&amp;AK1687&amp;AL1687</f>
        <v>&lt;tr&gt;&lt;td align="left"&gt;107&lt;/td&gt;&lt;td align="left"&gt;24&lt;/td&gt;&lt;td&gt;&lt;/td&gt;&lt;/tr&gt;</v>
      </c>
      <c r="AN1687" s="64">
        <f>IF(MAX(LEN(B1687),LEN(C1687))=0,"",MAX(LEN(B1687),LEN(C1687)))</f>
        <v>2</v>
      </c>
    </row>
    <row r="1688" spans="1:40" x14ac:dyDescent="0.25">
      <c r="A1688" s="10" t="str">
        <f>N1688&amp;Q1688&amp;R1688&amp;S1688</f>
        <v>TV24I</v>
      </c>
      <c r="B1688" s="15" t="s">
        <v>2785</v>
      </c>
      <c r="C1688" s="15"/>
      <c r="D1688" s="15"/>
      <c r="E1688" s="15"/>
      <c r="F1688" s="15"/>
      <c r="G1688" s="15"/>
      <c r="H1688" s="15"/>
      <c r="I1688" s="15"/>
      <c r="J1688" s="15"/>
      <c r="K1688" s="14"/>
      <c r="L1688" s="15"/>
      <c r="M1688" s="10"/>
      <c r="N1688" s="8" t="s">
        <v>667</v>
      </c>
      <c r="O1688" s="10"/>
      <c r="P1688" s="15">
        <v>42</v>
      </c>
      <c r="Q1688" s="15">
        <v>2</v>
      </c>
      <c r="R1688" s="15">
        <v>4</v>
      </c>
      <c r="S1688" s="15" t="s">
        <v>1070</v>
      </c>
      <c r="U1688" s="76" t="s">
        <v>3074</v>
      </c>
      <c r="V1688" s="76" t="str">
        <f>IF(B1688="","",B1688)</f>
        <v>Hey Duggee</v>
      </c>
      <c r="W1688" s="76" t="s">
        <v>3075</v>
      </c>
      <c r="X1688" s="76" t="str">
        <f>IF(C1688="","",C1688)</f>
        <v/>
      </c>
      <c r="Y1688" s="77" t="s">
        <v>3077</v>
      </c>
      <c r="Z1688" s="76" t="str">
        <f>IF(L1688="","",L1688)</f>
        <v/>
      </c>
      <c r="AA1688" s="76" t="s">
        <v>3076</v>
      </c>
      <c r="AB1688" s="76" t="str">
        <f>_xlfn.CONCAT(U1688:AA1688)</f>
        <v>&lt;table class="questions" width="290"&gt;&lt;tr&gt;&lt;td height="50"&gt;&lt;div align="center"&gt;2 Points &lt;/div&gt;&lt;/td&gt;&lt;/tr&gt;&lt;tr&gt;&lt;td height="30"&gt;&lt;div align="center"&gt;Hey Duggee&lt;/div&gt;&lt;/td&gt;&lt;/tr&gt;&lt;tr&gt;&lt;td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688" s="50" t="s">
        <v>2615</v>
      </c>
      <c r="AD1688" s="50" t="str">
        <f>IF(A1688="","","Assets/"&amp;N1688&amp;"/"&amp;Q1688&amp;"/"&amp;P1688&amp;".mp3")</f>
        <v>Assets/TV/2/42.mp3</v>
      </c>
      <c r="AE1688" s="51" t="s">
        <v>2614</v>
      </c>
      <c r="AF1688" s="50" t="str">
        <f>IF(A1688="","","Tune "&amp;66*(Q1688-1)+P1688)</f>
        <v>Tune 108</v>
      </c>
      <c r="AG1688" s="50" t="s">
        <v>2613</v>
      </c>
      <c r="AH1688" s="50" t="str">
        <f>AC1688&amp;AD1688&amp;AE1688&amp;AF1688&amp;AG1688</f>
        <v>&lt;li&gt;&lt;a href="Assets/TV/2/42.mp3"&gt;Tune 108&lt;/a&gt;&lt;/li&gt;</v>
      </c>
      <c r="AI1688" s="53" t="s">
        <v>2616</v>
      </c>
      <c r="AJ1688" s="53">
        <f>IF(A1688="","",66*(Q1688-1)+P1688)</f>
        <v>108</v>
      </c>
      <c r="AK1688" s="53" t="s">
        <v>2617</v>
      </c>
      <c r="AL1688" s="53" t="str">
        <f>IF(A1688="","",B1688&amp;"&lt;/td&gt;&lt;td&gt;"&amp;C1688&amp;"&lt;/td&gt;&lt;/tr&gt;")</f>
        <v>Hey Duggee&lt;/td&gt;&lt;td&gt;&lt;/td&gt;&lt;/tr&gt;</v>
      </c>
      <c r="AM1688" s="53" t="str">
        <f>AI1688&amp;AJ1688&amp;AK1688&amp;AL1688</f>
        <v>&lt;tr&gt;&lt;td align="left"&gt;108&lt;/td&gt;&lt;td align="left"&gt;Hey Duggee&lt;/td&gt;&lt;td&gt;&lt;/td&gt;&lt;/tr&gt;</v>
      </c>
      <c r="AN1688" s="64">
        <f>IF(MAX(LEN(B1688),LEN(C1688))=0,"",MAX(LEN(B1688),LEN(C1688)))</f>
        <v>10</v>
      </c>
    </row>
    <row r="1689" spans="1:40" x14ac:dyDescent="0.25">
      <c r="A1689" s="10" t="str">
        <f>N1689&amp;Q1689&amp;R1689&amp;S1689</f>
        <v>2015-201944F</v>
      </c>
      <c r="B1689" s="15" t="s">
        <v>2827</v>
      </c>
      <c r="C1689" s="15" t="s">
        <v>2828</v>
      </c>
      <c r="D1689" s="15"/>
      <c r="E1689" s="15"/>
      <c r="F1689" s="15"/>
      <c r="G1689" s="15"/>
      <c r="H1689" s="15"/>
      <c r="I1689" s="15"/>
      <c r="J1689" s="15"/>
      <c r="K1689" s="14"/>
      <c r="L1689" s="15">
        <v>2019</v>
      </c>
      <c r="M1689" s="10"/>
      <c r="N1689" s="3" t="s">
        <v>2623</v>
      </c>
      <c r="O1689" s="10"/>
      <c r="P1689" s="15">
        <v>39</v>
      </c>
      <c r="Q1689" s="15">
        <v>4</v>
      </c>
      <c r="R1689" s="15">
        <v>4</v>
      </c>
      <c r="S1689" s="15" t="s">
        <v>88</v>
      </c>
      <c r="U1689" s="76" t="s">
        <v>3074</v>
      </c>
      <c r="V1689" s="76" t="str">
        <f>IF(B1689="","",B1689)</f>
        <v>Tones And I</v>
      </c>
      <c r="W1689" s="76" t="s">
        <v>3075</v>
      </c>
      <c r="X1689" s="76" t="str">
        <f>IF(C1689="","",C1689)</f>
        <v>Dance Monkey</v>
      </c>
      <c r="Y1689" s="77" t="s">
        <v>3077</v>
      </c>
      <c r="Z1689" s="76">
        <f>IF(L1689="","",L1689)</f>
        <v>2019</v>
      </c>
      <c r="AA1689" s="76" t="s">
        <v>3076</v>
      </c>
      <c r="AB1689" s="76" t="str">
        <f>_xlfn.CONCAT(U1689:AA1689)</f>
        <v>&lt;table class="questions" width="290"&gt;&lt;tr&gt;&lt;td height="50"&gt;&lt;div align="center"&gt;2 Points &lt;/div&gt;&lt;/td&gt;&lt;/tr&gt;&lt;tr&gt;&lt;td height="30"&gt;&lt;div align="center"&gt;Tones And I&lt;/div&gt;&lt;/td&gt;&lt;/tr&gt;&lt;tr&gt;&lt;td height="30"&gt;&lt;div align="center"&gt;Dance Monkey&lt;/div&gt;&lt;/td&gt;&lt;/tr&gt;&lt;tr&gt;&lt;td height="30"&gt;&lt;div align="center"&gt;&lt;/div&gt;&lt;/td&gt;&lt;/tr&gt;&lt;tr&gt;&lt;td height="30"&gt;&lt;div align="center"&gt;2019&lt;/div&gt;&lt;/td&gt;&lt;/tr&gt;&lt;/table&gt;</v>
      </c>
      <c r="AC1689" s="50" t="s">
        <v>2615</v>
      </c>
      <c r="AD1689" s="50" t="str">
        <f>IF(A1689="","","Assets/"&amp;N1689&amp;"/"&amp;Q1689&amp;"/"&amp;P1689&amp;".mp3")</f>
        <v>Assets/2015-2019/4/39.mp3</v>
      </c>
      <c r="AE1689" s="51" t="s">
        <v>2614</v>
      </c>
      <c r="AF1689" s="50" t="str">
        <f>IF(A1689="","","Tune "&amp;66*(Q1689-1)+P1689)</f>
        <v>Tune 237</v>
      </c>
      <c r="AG1689" s="50" t="s">
        <v>2613</v>
      </c>
      <c r="AH1689" s="50" t="str">
        <f>AC1689&amp;AD1689&amp;AE1689&amp;AF1689&amp;AG1689</f>
        <v>&lt;li&gt;&lt;a href="Assets/2015-2019/4/39.mp3"&gt;Tune 237&lt;/a&gt;&lt;/li&gt;</v>
      </c>
      <c r="AI1689" s="53" t="s">
        <v>2616</v>
      </c>
      <c r="AJ1689" s="53">
        <f>IF(A1689="","",66*(Q1689-1)+P1689)</f>
        <v>237</v>
      </c>
      <c r="AK1689" s="53" t="s">
        <v>2617</v>
      </c>
      <c r="AL1689" s="53" t="str">
        <f>IF(A1689="","",B1689&amp;"&lt;/td&gt;&lt;td&gt;"&amp;C1689&amp;"&lt;/td&gt;&lt;/tr&gt;")</f>
        <v>Tones And I&lt;/td&gt;&lt;td&gt;Dance Monkey&lt;/td&gt;&lt;/tr&gt;</v>
      </c>
      <c r="AM1689" s="53" t="str">
        <f>AI1689&amp;AJ1689&amp;AK1689&amp;AL1689</f>
        <v>&lt;tr&gt;&lt;td align="left"&gt;237&lt;/td&gt;&lt;td align="left"&gt;Tones And I&lt;/td&gt;&lt;td&gt;Dance Monkey&lt;/td&gt;&lt;/tr&gt;</v>
      </c>
      <c r="AN1689" s="64">
        <f>IF(MAX(LEN(B1689),LEN(C1689))=0,"",MAX(LEN(B1689),LEN(C1689)))</f>
        <v>12</v>
      </c>
    </row>
    <row r="1690" spans="1:40" x14ac:dyDescent="0.25">
      <c r="A1690" s="10" t="str">
        <f>N1690&amp;Q1690&amp;R1690&amp;S1690</f>
        <v>2015-201944G</v>
      </c>
      <c r="B1690" s="15" t="s">
        <v>2766</v>
      </c>
      <c r="C1690" s="15" t="s">
        <v>2767</v>
      </c>
      <c r="D1690" s="15"/>
      <c r="E1690" s="15"/>
      <c r="F1690" s="15"/>
      <c r="G1690" s="15"/>
      <c r="H1690" s="15"/>
      <c r="I1690" s="15"/>
      <c r="J1690" s="15"/>
      <c r="K1690" s="14"/>
      <c r="L1690" s="15">
        <v>2019</v>
      </c>
      <c r="M1690" s="10"/>
      <c r="N1690" s="3" t="s">
        <v>2623</v>
      </c>
      <c r="O1690" s="10"/>
      <c r="P1690" s="15">
        <v>40</v>
      </c>
      <c r="Q1690" s="15">
        <v>4</v>
      </c>
      <c r="R1690" s="15">
        <v>4</v>
      </c>
      <c r="S1690" s="15" t="s">
        <v>1068</v>
      </c>
      <c r="U1690" s="76" t="s">
        <v>3074</v>
      </c>
      <c r="V1690" s="76" t="str">
        <f>IF(B1690="","",B1690)</f>
        <v>Steel Banglez</v>
      </c>
      <c r="W1690" s="76" t="s">
        <v>3075</v>
      </c>
      <c r="X1690" s="76" t="str">
        <f>IF(C1690="","",C1690)</f>
        <v>Fashion Week</v>
      </c>
      <c r="Y1690" s="77" t="s">
        <v>3077</v>
      </c>
      <c r="Z1690" s="76">
        <f>IF(L1690="","",L1690)</f>
        <v>2019</v>
      </c>
      <c r="AA1690" s="76" t="s">
        <v>3076</v>
      </c>
      <c r="AB1690" s="76" t="str">
        <f>_xlfn.CONCAT(U1690:AA1690)</f>
        <v>&lt;table class="questions" width="290"&gt;&lt;tr&gt;&lt;td height="50"&gt;&lt;div align="center"&gt;2 Points &lt;/div&gt;&lt;/td&gt;&lt;/tr&gt;&lt;tr&gt;&lt;td height="30"&gt;&lt;div align="center"&gt;Steel Banglez&lt;/div&gt;&lt;/td&gt;&lt;/tr&gt;&lt;tr&gt;&lt;td height="30"&gt;&lt;div align="center"&gt;Fashion Week&lt;/div&gt;&lt;/td&gt;&lt;/tr&gt;&lt;tr&gt;&lt;td height="30"&gt;&lt;div align="center"&gt;&lt;/div&gt;&lt;/td&gt;&lt;/tr&gt;&lt;tr&gt;&lt;td height="30"&gt;&lt;div align="center"&gt;2019&lt;/div&gt;&lt;/td&gt;&lt;/tr&gt;&lt;/table&gt;</v>
      </c>
      <c r="AC1690" s="50" t="s">
        <v>2615</v>
      </c>
      <c r="AD1690" s="50" t="str">
        <f>IF(A1690="","","Assets/"&amp;N1690&amp;"/"&amp;Q1690&amp;"/"&amp;P1690&amp;".mp3")</f>
        <v>Assets/2015-2019/4/40.mp3</v>
      </c>
      <c r="AE1690" s="51" t="s">
        <v>2614</v>
      </c>
      <c r="AF1690" s="50" t="str">
        <f>IF(A1690="","","Tune "&amp;66*(Q1690-1)+P1690)</f>
        <v>Tune 238</v>
      </c>
      <c r="AG1690" s="50" t="s">
        <v>2613</v>
      </c>
      <c r="AH1690" s="50" t="str">
        <f>AC1690&amp;AD1690&amp;AE1690&amp;AF1690&amp;AG1690</f>
        <v>&lt;li&gt;&lt;a href="Assets/2015-2019/4/40.mp3"&gt;Tune 238&lt;/a&gt;&lt;/li&gt;</v>
      </c>
      <c r="AI1690" s="53" t="s">
        <v>2616</v>
      </c>
      <c r="AJ1690" s="53">
        <f>IF(A1690="","",66*(Q1690-1)+P1690)</f>
        <v>238</v>
      </c>
      <c r="AK1690" s="53" t="s">
        <v>2617</v>
      </c>
      <c r="AL1690" s="53" t="str">
        <f>IF(A1690="","",B1690&amp;"&lt;/td&gt;&lt;td&gt;"&amp;C1690&amp;"&lt;/td&gt;&lt;/tr&gt;")</f>
        <v>Steel Banglez&lt;/td&gt;&lt;td&gt;Fashion Week&lt;/td&gt;&lt;/tr&gt;</v>
      </c>
      <c r="AM1690" s="53" t="str">
        <f>AI1690&amp;AJ1690&amp;AK1690&amp;AL1690</f>
        <v>&lt;tr&gt;&lt;td align="left"&gt;238&lt;/td&gt;&lt;td align="left"&gt;Steel Banglez&lt;/td&gt;&lt;td&gt;Fashion Week&lt;/td&gt;&lt;/tr&gt;</v>
      </c>
      <c r="AN1690" s="64">
        <f>IF(MAX(LEN(B1690),LEN(C1690))=0,"",MAX(LEN(B1690),LEN(C1690)))</f>
        <v>13</v>
      </c>
    </row>
    <row r="1691" spans="1:40" x14ac:dyDescent="0.25">
      <c r="A1691" s="10" t="str">
        <f>N1691&amp;Q1691&amp;R1691&amp;S1691</f>
        <v>Rock22K</v>
      </c>
      <c r="B1691" s="15" t="s">
        <v>2288</v>
      </c>
      <c r="C1691" s="15" t="s">
        <v>2287</v>
      </c>
      <c r="D1691" s="15"/>
      <c r="E1691" s="15"/>
      <c r="F1691" s="15"/>
      <c r="G1691" s="15"/>
      <c r="H1691" s="15"/>
      <c r="I1691" s="15"/>
      <c r="J1691" s="15"/>
      <c r="K1691" s="14"/>
      <c r="L1691" s="15">
        <v>1983</v>
      </c>
      <c r="M1691" s="10"/>
      <c r="N1691" s="36" t="s">
        <v>1067</v>
      </c>
      <c r="O1691" s="10"/>
      <c r="P1691" s="15">
        <v>22</v>
      </c>
      <c r="Q1691" s="15">
        <v>2</v>
      </c>
      <c r="R1691" s="15">
        <v>2</v>
      </c>
      <c r="S1691" s="35" t="s">
        <v>1072</v>
      </c>
      <c r="U1691" s="76" t="s">
        <v>3074</v>
      </c>
      <c r="V1691" s="76" t="str">
        <f>IF(B1691="","",B1691)</f>
        <v>ZZ Top</v>
      </c>
      <c r="W1691" s="76" t="s">
        <v>3075</v>
      </c>
      <c r="X1691" s="76" t="str">
        <f>IF(C1691="","",C1691)</f>
        <v>Sharp Dressed Man</v>
      </c>
      <c r="Y1691" s="77" t="s">
        <v>3077</v>
      </c>
      <c r="Z1691" s="76">
        <f>IF(L1691="","",L1691)</f>
        <v>1983</v>
      </c>
      <c r="AA1691" s="76" t="s">
        <v>3076</v>
      </c>
      <c r="AB1691" s="76" t="str">
        <f>_xlfn.CONCAT(U1691:AA1691)</f>
        <v>&lt;table class="questions" width="290"&gt;&lt;tr&gt;&lt;td height="50"&gt;&lt;div align="center"&gt;2 Points &lt;/div&gt;&lt;/td&gt;&lt;/tr&gt;&lt;tr&gt;&lt;td height="30"&gt;&lt;div align="center"&gt;ZZ Top&lt;/div&gt;&lt;/td&gt;&lt;/tr&gt;&lt;tr&gt;&lt;td height="30"&gt;&lt;div align="center"&gt;Sharp Dressed Man&lt;/div&gt;&lt;/td&gt;&lt;/tr&gt;&lt;tr&gt;&lt;td height="30"&gt;&lt;div align="center"&gt;&lt;/div&gt;&lt;/td&gt;&lt;/tr&gt;&lt;tr&gt;&lt;td height="30"&gt;&lt;div align="center"&gt;1983&lt;/div&gt;&lt;/td&gt;&lt;/tr&gt;&lt;/table&gt;</v>
      </c>
      <c r="AC1691" s="50" t="s">
        <v>2615</v>
      </c>
      <c r="AD1691" s="50" t="str">
        <f>IF(A1691="","","Assets/"&amp;N1691&amp;"/"&amp;Q1691&amp;"/"&amp;P1691&amp;".mp3")</f>
        <v>Assets/Rock/2/22.mp3</v>
      </c>
      <c r="AE1691" s="51" t="s">
        <v>2614</v>
      </c>
      <c r="AF1691" s="50" t="str">
        <f>IF(A1691="","","Tune "&amp;66*(Q1691-1)+P1691)</f>
        <v>Tune 88</v>
      </c>
      <c r="AG1691" s="50" t="s">
        <v>2613</v>
      </c>
      <c r="AH1691" s="50" t="str">
        <f>AC1691&amp;AD1691&amp;AE1691&amp;AF1691&amp;AG1691</f>
        <v>&lt;li&gt;&lt;a href="Assets/Rock/2/22.mp3"&gt;Tune 88&lt;/a&gt;&lt;/li&gt;</v>
      </c>
      <c r="AI1691" s="53" t="s">
        <v>2616</v>
      </c>
      <c r="AJ1691" s="53">
        <f>IF(A1691="","",66*(Q1691-1)+P1691)</f>
        <v>88</v>
      </c>
      <c r="AK1691" s="53" t="s">
        <v>2617</v>
      </c>
      <c r="AL1691" s="53" t="str">
        <f>IF(A1691="","",B1691&amp;"&lt;/td&gt;&lt;td&gt;"&amp;C1691&amp;"&lt;/td&gt;&lt;/tr&gt;")</f>
        <v>ZZ Top&lt;/td&gt;&lt;td&gt;Sharp Dressed Man&lt;/td&gt;&lt;/tr&gt;</v>
      </c>
      <c r="AM1691" s="53" t="str">
        <f>AI1691&amp;AJ1691&amp;AK1691&amp;AL1691</f>
        <v>&lt;tr&gt;&lt;td align="left"&gt;88&lt;/td&gt;&lt;td align="left"&gt;ZZ Top&lt;/td&gt;&lt;td&gt;Sharp Dressed Man&lt;/td&gt;&lt;/tr&gt;</v>
      </c>
      <c r="AN1691" s="64">
        <f>IF(MAX(LEN(B1691),LEN(C1691))=0,"",MAX(LEN(B1691),LEN(C1691)))</f>
        <v>17</v>
      </c>
    </row>
    <row r="1692" spans="1:40" x14ac:dyDescent="0.25">
      <c r="A1692" s="10" t="str">
        <f>N1692&amp;Q1692&amp;R1692&amp;S1692</f>
        <v>198023D</v>
      </c>
      <c r="B1692" s="15" t="s">
        <v>1592</v>
      </c>
      <c r="C1692" s="15" t="s">
        <v>2840</v>
      </c>
      <c r="D1692" s="15"/>
      <c r="E1692" s="15"/>
      <c r="F1692" s="15"/>
      <c r="G1692" s="15"/>
      <c r="H1692" s="15"/>
      <c r="I1692" s="15"/>
      <c r="J1692" s="15"/>
      <c r="K1692" s="14"/>
      <c r="L1692" s="15">
        <v>1983</v>
      </c>
      <c r="M1692" s="10"/>
      <c r="N1692" s="81">
        <v>1980</v>
      </c>
      <c r="O1692" s="10"/>
      <c r="P1692" s="15">
        <v>26</v>
      </c>
      <c r="Q1692" s="15">
        <v>2</v>
      </c>
      <c r="R1692" s="15">
        <v>3</v>
      </c>
      <c r="S1692" s="15" t="s">
        <v>86</v>
      </c>
      <c r="U1692" s="76" t="s">
        <v>3074</v>
      </c>
      <c r="V1692" s="76" t="str">
        <f>IF(B1692="","",B1692)</f>
        <v>Wham</v>
      </c>
      <c r="W1692" s="76" t="s">
        <v>3075</v>
      </c>
      <c r="X1692" s="76" t="str">
        <f>IF(C1692="","",C1692)</f>
        <v>Club Tropicana</v>
      </c>
      <c r="Y1692" s="77" t="s">
        <v>3077</v>
      </c>
      <c r="Z1692" s="76">
        <f>IF(L1692="","",L1692)</f>
        <v>1983</v>
      </c>
      <c r="AA1692" s="76" t="s">
        <v>3076</v>
      </c>
      <c r="AB1692" s="76" t="str">
        <f>_xlfn.CONCAT(U1692:AA1692)</f>
        <v>&lt;table class="questions" width="290"&gt;&lt;tr&gt;&lt;td height="50"&gt;&lt;div align="center"&gt;2 Points &lt;/div&gt;&lt;/td&gt;&lt;/tr&gt;&lt;tr&gt;&lt;td height="30"&gt;&lt;div align="center"&gt;Wham&lt;/div&gt;&lt;/td&gt;&lt;/tr&gt;&lt;tr&gt;&lt;td height="30"&gt;&lt;div align="center"&gt;Club Tropicana&lt;/div&gt;&lt;/td&gt;&lt;/tr&gt;&lt;tr&gt;&lt;td height="30"&gt;&lt;div align="center"&gt;&lt;/div&gt;&lt;/td&gt;&lt;/tr&gt;&lt;tr&gt;&lt;td height="30"&gt;&lt;div align="center"&gt;1983&lt;/div&gt;&lt;/td&gt;&lt;/tr&gt;&lt;/table&gt;</v>
      </c>
      <c r="AC1692" s="50" t="s">
        <v>2615</v>
      </c>
      <c r="AD1692" s="50" t="str">
        <f>IF(A1692="","","Assets/"&amp;N1692&amp;"/"&amp;Q1692&amp;"/"&amp;P1692&amp;".mp3")</f>
        <v>Assets/1980/2/26.mp3</v>
      </c>
      <c r="AE1692" s="51" t="s">
        <v>2614</v>
      </c>
      <c r="AF1692" s="50" t="str">
        <f>IF(A1692="","","Tune "&amp;66*(Q1692-1)+P1692)</f>
        <v>Tune 92</v>
      </c>
      <c r="AG1692" s="50" t="s">
        <v>2613</v>
      </c>
      <c r="AH1692" s="50" t="str">
        <f>AC1692&amp;AD1692&amp;AE1692&amp;AF1692&amp;AG1692</f>
        <v>&lt;li&gt;&lt;a href="Assets/1980/2/26.mp3"&gt;Tune 92&lt;/a&gt;&lt;/li&gt;</v>
      </c>
      <c r="AI1692" s="53" t="s">
        <v>2616</v>
      </c>
      <c r="AJ1692" s="53">
        <f>IF(A1692="","",66*(Q1692-1)+P1692)</f>
        <v>92</v>
      </c>
      <c r="AK1692" s="53" t="s">
        <v>2617</v>
      </c>
      <c r="AL1692" s="53" t="str">
        <f>IF(A1692="","",B1692&amp;"&lt;/td&gt;&lt;td&gt;"&amp;C1692&amp;"&lt;/td&gt;&lt;/tr&gt;")</f>
        <v>Wham&lt;/td&gt;&lt;td&gt;Club Tropicana&lt;/td&gt;&lt;/tr&gt;</v>
      </c>
      <c r="AM1692" s="53" t="str">
        <f>AI1692&amp;AJ1692&amp;AK1692&amp;AL1692</f>
        <v>&lt;tr&gt;&lt;td align="left"&gt;92&lt;/td&gt;&lt;td align="left"&gt;Wham&lt;/td&gt;&lt;td&gt;Club Tropicana&lt;/td&gt;&lt;/tr&gt;</v>
      </c>
      <c r="AN1692" s="64">
        <f>IF(MAX(LEN(B1692),LEN(C1692))=0,"",MAX(LEN(B1692),LEN(C1692)))</f>
        <v>14</v>
      </c>
    </row>
    <row r="1693" spans="1:40" x14ac:dyDescent="0.25">
      <c r="A1693" s="10" t="str">
        <f>N1693&amp;Q1693&amp;R1693&amp;S1693</f>
        <v>198023E</v>
      </c>
      <c r="B1693" s="15" t="s">
        <v>3016</v>
      </c>
      <c r="C1693" s="15" t="s">
        <v>3069</v>
      </c>
      <c r="D1693" s="15"/>
      <c r="E1693" s="15"/>
      <c r="F1693" s="15"/>
      <c r="G1693" s="15"/>
      <c r="H1693" s="15"/>
      <c r="I1693" s="15"/>
      <c r="J1693" s="15"/>
      <c r="K1693" s="14"/>
      <c r="L1693" s="15">
        <v>1981</v>
      </c>
      <c r="M1693" s="10"/>
      <c r="N1693" s="81">
        <v>1980</v>
      </c>
      <c r="O1693" s="10"/>
      <c r="P1693" s="15">
        <v>27</v>
      </c>
      <c r="Q1693" s="15">
        <v>2</v>
      </c>
      <c r="R1693" s="15">
        <v>3</v>
      </c>
      <c r="S1693" s="60" t="s">
        <v>87</v>
      </c>
      <c r="T1693" s="78">
        <v>2</v>
      </c>
      <c r="U1693" s="76" t="s">
        <v>3074</v>
      </c>
      <c r="V1693" s="76" t="str">
        <f>IF(B1693="","",B1693)</f>
        <v>Journey</v>
      </c>
      <c r="W1693" s="76" t="s">
        <v>3075</v>
      </c>
      <c r="X1693" s="76" t="str">
        <f>IF(C1693="","",C1693)</f>
        <v>Don’t Stop Believing</v>
      </c>
      <c r="Y1693" s="77" t="s">
        <v>3077</v>
      </c>
      <c r="Z1693" s="76">
        <f>IF(L1693="","",L1693)</f>
        <v>1981</v>
      </c>
      <c r="AA1693" s="76" t="s">
        <v>3076</v>
      </c>
      <c r="AB1693" s="76" t="str">
        <f>_xlfn.CONCAT(U1693:AA1693)</f>
        <v>&lt;table class="questions" width="290"&gt;&lt;tr&gt;&lt;td height="50"&gt;&lt;div align="center"&gt;2 Points &lt;/div&gt;&lt;/td&gt;&lt;/tr&gt;&lt;tr&gt;&lt;td height="30"&gt;&lt;div align="center"&gt;Journey&lt;/div&gt;&lt;/td&gt;&lt;/tr&gt;&lt;tr&gt;&lt;td height="30"&gt;&lt;div align="center"&gt;Don’t Stop Believing&lt;/div&gt;&lt;/td&gt;&lt;/tr&gt;&lt;tr&gt;&lt;td height="30"&gt;&lt;div align="center"&gt;&lt;/div&gt;&lt;/td&gt;&lt;/tr&gt;&lt;tr&gt;&lt;td height="30"&gt;&lt;div align="center"&gt;1981&lt;/div&gt;&lt;/td&gt;&lt;/tr&gt;&lt;/table&gt;</v>
      </c>
      <c r="AC1693" s="50" t="s">
        <v>2615</v>
      </c>
      <c r="AD1693" s="50" t="str">
        <f>IF(A1693="","","Assets/"&amp;N1693&amp;"/"&amp;Q1693&amp;"/"&amp;P1693&amp;".mp3")</f>
        <v>Assets/1980/2/27.mp3</v>
      </c>
      <c r="AE1693" s="51" t="s">
        <v>2614</v>
      </c>
      <c r="AF1693" s="50" t="str">
        <f>IF(A1693="","","Tune "&amp;66*(Q1693-1)+P1693)</f>
        <v>Tune 93</v>
      </c>
      <c r="AG1693" s="50" t="s">
        <v>2613</v>
      </c>
      <c r="AH1693" s="50" t="str">
        <f>AC1693&amp;AD1693&amp;AE1693&amp;AF1693&amp;AG1693</f>
        <v>&lt;li&gt;&lt;a href="Assets/1980/2/27.mp3"&gt;Tune 93&lt;/a&gt;&lt;/li&gt;</v>
      </c>
      <c r="AI1693" s="53" t="s">
        <v>2616</v>
      </c>
      <c r="AJ1693" s="53">
        <f>IF(A1693="","",66*(Q1693-1)+P1693)</f>
        <v>93</v>
      </c>
      <c r="AK1693" s="53" t="s">
        <v>2617</v>
      </c>
      <c r="AL1693" s="53" t="str">
        <f>IF(A1693="","",B1693&amp;"&lt;/td&gt;&lt;td&gt;"&amp;C1693&amp;"&lt;/td&gt;&lt;/tr&gt;")</f>
        <v>Journey&lt;/td&gt;&lt;td&gt;Don’t Stop Believing&lt;/td&gt;&lt;/tr&gt;</v>
      </c>
      <c r="AM1693" s="53" t="str">
        <f>AI1693&amp;AJ1693&amp;AK1693&amp;AL1693</f>
        <v>&lt;tr&gt;&lt;td align="left"&gt;93&lt;/td&gt;&lt;td align="left"&gt;Journey&lt;/td&gt;&lt;td&gt;Don’t Stop Believing&lt;/td&gt;&lt;/tr&gt;</v>
      </c>
      <c r="AN1693" s="64">
        <f>IF(MAX(LEN(B1693),LEN(C1693))=0,"",MAX(LEN(B1693),LEN(C1693)))</f>
        <v>20</v>
      </c>
    </row>
    <row r="1694" spans="1:40" x14ac:dyDescent="0.25">
      <c r="A1694" s="10" t="str">
        <f>N1694&amp;Q1694&amp;R1694&amp;S1694</f>
        <v>2020-202411K</v>
      </c>
      <c r="B1694" s="15" t="s">
        <v>2471</v>
      </c>
      <c r="C1694" s="15" t="s">
        <v>3070</v>
      </c>
      <c r="D1694" s="15"/>
      <c r="E1694" s="15"/>
      <c r="F1694" s="15"/>
      <c r="G1694" s="15"/>
      <c r="H1694" s="15"/>
      <c r="I1694" s="15"/>
      <c r="J1694" s="15"/>
      <c r="K1694" s="14"/>
      <c r="L1694" s="15">
        <v>2020</v>
      </c>
      <c r="M1694" s="10"/>
      <c r="N1694" s="58" t="s">
        <v>2842</v>
      </c>
      <c r="O1694" s="10"/>
      <c r="P1694" s="15">
        <v>11</v>
      </c>
      <c r="Q1694" s="15">
        <v>1</v>
      </c>
      <c r="R1694" s="15">
        <v>1</v>
      </c>
      <c r="S1694" s="60" t="s">
        <v>1072</v>
      </c>
      <c r="T1694" s="78"/>
      <c r="U1694" s="76" t="s">
        <v>3074</v>
      </c>
      <c r="V1694" s="76" t="str">
        <f>IF(B1694="","",B1694)</f>
        <v>Dua Lipa</v>
      </c>
      <c r="W1694" s="76" t="s">
        <v>3075</v>
      </c>
      <c r="X1694" s="76" t="str">
        <f>IF(C1694="","",C1694)</f>
        <v>Levitating</v>
      </c>
      <c r="Y1694" s="77" t="s">
        <v>3077</v>
      </c>
      <c r="Z1694" s="76">
        <f>IF(L1694="","",L1694)</f>
        <v>2020</v>
      </c>
      <c r="AA1694" s="76" t="s">
        <v>3076</v>
      </c>
      <c r="AB1694" s="76" t="str">
        <f>_xlfn.CONCAT(U1694:AA1694)</f>
        <v>&lt;table class="questions" width="290"&gt;&lt;tr&gt;&lt;td height="50"&gt;&lt;div align="center"&gt;2 Points &lt;/div&gt;&lt;/td&gt;&lt;/tr&gt;&lt;tr&gt;&lt;td height="30"&gt;&lt;div align="center"&gt;Dua Lipa&lt;/div&gt;&lt;/td&gt;&lt;/tr&gt;&lt;tr&gt;&lt;td height="30"&gt;&lt;div align="center"&gt;Levitating&lt;/div&gt;&lt;/td&gt;&lt;/tr&gt;&lt;tr&gt;&lt;td height="30"&gt;&lt;div align="center"&gt;&lt;/div&gt;&lt;/td&gt;&lt;/tr&gt;&lt;tr&gt;&lt;td height="30"&gt;&lt;div align="center"&gt;2020&lt;/div&gt;&lt;/td&gt;&lt;/tr&gt;&lt;/table&gt;</v>
      </c>
      <c r="AC1694" s="50" t="s">
        <v>2615</v>
      </c>
      <c r="AD1694" s="50" t="str">
        <f>IF(A1694="","","Assets/"&amp;N1694&amp;"/"&amp;Q1694&amp;"/"&amp;P1694&amp;".mp3")</f>
        <v>Assets/2020-2024/1/11.mp3</v>
      </c>
      <c r="AE1694" s="51" t="s">
        <v>2614</v>
      </c>
      <c r="AF1694" s="50" t="str">
        <f>IF(A1694="","","Tune "&amp;66*(Q1694-1)+P1694)</f>
        <v>Tune 11</v>
      </c>
      <c r="AG1694" s="50" t="s">
        <v>2613</v>
      </c>
      <c r="AH1694" s="50" t="str">
        <f>AC1694&amp;AD1694&amp;AE1694&amp;AF1694&amp;AG1694</f>
        <v>&lt;li&gt;&lt;a href="Assets/2020-2024/1/11.mp3"&gt;Tune 11&lt;/a&gt;&lt;/li&gt;</v>
      </c>
      <c r="AI1694" s="53" t="s">
        <v>2616</v>
      </c>
      <c r="AJ1694" s="53">
        <f>IF(A1694="","",66*(Q1694-1)+P1694)</f>
        <v>11</v>
      </c>
      <c r="AK1694" s="53" t="s">
        <v>2617</v>
      </c>
      <c r="AL1694" s="53" t="str">
        <f>IF(A1694="","",B1694&amp;"&lt;/td&gt;&lt;td&gt;"&amp;C1694&amp;"&lt;/td&gt;&lt;/tr&gt;")</f>
        <v>Dua Lipa&lt;/td&gt;&lt;td&gt;Levitating&lt;/td&gt;&lt;/tr&gt;</v>
      </c>
      <c r="AM1694" s="53" t="str">
        <f>AI1694&amp;AJ1694&amp;AK1694&amp;AL1694</f>
        <v>&lt;tr&gt;&lt;td align="left"&gt;11&lt;/td&gt;&lt;td align="left"&gt;Dua Lipa&lt;/td&gt;&lt;td&gt;Levitating&lt;/td&gt;&lt;/tr&gt;</v>
      </c>
      <c r="AN1694" s="64">
        <f>IF(MAX(LEN(B1694),LEN(C1694))=0,"",MAX(LEN(B1694),LEN(C1694)))</f>
        <v>10</v>
      </c>
    </row>
    <row r="1695" spans="1:40" x14ac:dyDescent="0.25">
      <c r="A1695" s="10" t="str">
        <f>N1695&amp;Q1695&amp;R1695&amp;S1695</f>
        <v>2020-202412A</v>
      </c>
      <c r="B1695" s="15" t="s">
        <v>1140</v>
      </c>
      <c r="C1695" s="15" t="s">
        <v>1479</v>
      </c>
      <c r="D1695" s="15"/>
      <c r="E1695" s="15"/>
      <c r="F1695" s="15"/>
      <c r="G1695" s="15"/>
      <c r="H1695" s="15"/>
      <c r="I1695" s="15"/>
      <c r="J1695" s="15"/>
      <c r="K1695" s="14"/>
      <c r="L1695" s="15">
        <v>2020</v>
      </c>
      <c r="M1695" s="10"/>
      <c r="N1695" s="58" t="s">
        <v>2842</v>
      </c>
      <c r="O1695" s="10"/>
      <c r="P1695" s="15">
        <v>12</v>
      </c>
      <c r="Q1695" s="15">
        <v>1</v>
      </c>
      <c r="R1695" s="15">
        <v>2</v>
      </c>
      <c r="S1695" s="60" t="s">
        <v>84</v>
      </c>
      <c r="T1695" s="78"/>
      <c r="U1695" s="76" t="s">
        <v>3074</v>
      </c>
      <c r="V1695" s="76" t="str">
        <f>IF(B1695="","",B1695)</f>
        <v>Ed Sheeran</v>
      </c>
      <c r="W1695" s="76" t="s">
        <v>3075</v>
      </c>
      <c r="X1695" s="76" t="str">
        <f>IF(C1695="","",C1695)</f>
        <v>Afterglow</v>
      </c>
      <c r="Y1695" s="77" t="s">
        <v>3077</v>
      </c>
      <c r="Z1695" s="76">
        <f>IF(L1695="","",L1695)</f>
        <v>2020</v>
      </c>
      <c r="AA1695" s="76" t="s">
        <v>3076</v>
      </c>
      <c r="AB1695" s="76" t="str">
        <f>_xlfn.CONCAT(U1695:AA1695)</f>
        <v>&lt;table class="questions" width="290"&gt;&lt;tr&gt;&lt;td height="50"&gt;&lt;div align="center"&gt;2 Points &lt;/div&gt;&lt;/td&gt;&lt;/tr&gt;&lt;tr&gt;&lt;td height="30"&gt;&lt;div align="center"&gt;Ed Sheeran&lt;/div&gt;&lt;/td&gt;&lt;/tr&gt;&lt;tr&gt;&lt;td height="30"&gt;&lt;div align="center"&gt;Afterglow&lt;/div&gt;&lt;/td&gt;&lt;/tr&gt;&lt;tr&gt;&lt;td height="30"&gt;&lt;div align="center"&gt;&lt;/div&gt;&lt;/td&gt;&lt;/tr&gt;&lt;tr&gt;&lt;td height="30"&gt;&lt;div align="center"&gt;2020&lt;/div&gt;&lt;/td&gt;&lt;/tr&gt;&lt;/table&gt;</v>
      </c>
      <c r="AC1695" s="50" t="s">
        <v>2615</v>
      </c>
      <c r="AD1695" s="50" t="str">
        <f>IF(A1695="","","Assets/"&amp;N1695&amp;"/"&amp;Q1695&amp;"/"&amp;P1695&amp;".mp3")</f>
        <v>Assets/2020-2024/1/12.mp3</v>
      </c>
      <c r="AE1695" s="51" t="s">
        <v>2614</v>
      </c>
      <c r="AF1695" s="50" t="str">
        <f>IF(A1695="","","Tune "&amp;66*(Q1695-1)+P1695)</f>
        <v>Tune 12</v>
      </c>
      <c r="AG1695" s="50" t="s">
        <v>2613</v>
      </c>
      <c r="AH1695" s="50" t="str">
        <f>AC1695&amp;AD1695&amp;AE1695&amp;AF1695&amp;AG1695</f>
        <v>&lt;li&gt;&lt;a href="Assets/2020-2024/1/12.mp3"&gt;Tune 12&lt;/a&gt;&lt;/li&gt;</v>
      </c>
      <c r="AI1695" s="53" t="s">
        <v>2616</v>
      </c>
      <c r="AJ1695" s="53">
        <f>IF(A1695="","",66*(Q1695-1)+P1695)</f>
        <v>12</v>
      </c>
      <c r="AK1695" s="53" t="s">
        <v>2617</v>
      </c>
      <c r="AL1695" s="53" t="str">
        <f>IF(A1695="","",B1695&amp;"&lt;/td&gt;&lt;td&gt;"&amp;C1695&amp;"&lt;/td&gt;&lt;/tr&gt;")</f>
        <v>Ed Sheeran&lt;/td&gt;&lt;td&gt;Afterglow&lt;/td&gt;&lt;/tr&gt;</v>
      </c>
      <c r="AM1695" s="53" t="str">
        <f>AI1695&amp;AJ1695&amp;AK1695&amp;AL1695</f>
        <v>&lt;tr&gt;&lt;td align="left"&gt;12&lt;/td&gt;&lt;td align="left"&gt;Ed Sheeran&lt;/td&gt;&lt;td&gt;Afterglow&lt;/td&gt;&lt;/tr&gt;</v>
      </c>
      <c r="AN1695" s="64">
        <f>IF(MAX(LEN(B1695),LEN(C1695))=0,"",MAX(LEN(B1695),LEN(C1695)))</f>
        <v>10</v>
      </c>
    </row>
    <row r="1696" spans="1:40" x14ac:dyDescent="0.25">
      <c r="A1696" s="10" t="str">
        <f>N1696&amp;Q1696&amp;R1696&amp;S1696</f>
        <v>197021B</v>
      </c>
      <c r="B1696" s="15" t="s">
        <v>136</v>
      </c>
      <c r="C1696" s="15" t="s">
        <v>1039</v>
      </c>
      <c r="D1696" s="15"/>
      <c r="E1696" s="15"/>
      <c r="F1696" s="15"/>
      <c r="G1696" s="15"/>
      <c r="H1696" s="15"/>
      <c r="I1696" s="15"/>
      <c r="J1696" s="15"/>
      <c r="K1696" s="14"/>
      <c r="L1696" s="15">
        <v>1970</v>
      </c>
      <c r="M1696" s="10"/>
      <c r="N1696" s="81">
        <v>1970</v>
      </c>
      <c r="O1696" s="10"/>
      <c r="P1696" s="15">
        <v>2</v>
      </c>
      <c r="Q1696" s="15">
        <v>2</v>
      </c>
      <c r="R1696" s="15">
        <v>1</v>
      </c>
      <c r="S1696" s="60" t="s">
        <v>85</v>
      </c>
      <c r="T1696" s="78">
        <v>5</v>
      </c>
      <c r="U1696" s="76" t="s">
        <v>3074</v>
      </c>
      <c r="V1696" s="76" t="str">
        <f>IF(B1696="","",B1696)</f>
        <v>Elton John</v>
      </c>
      <c r="W1696" s="76" t="s">
        <v>3075</v>
      </c>
      <c r="X1696" s="76" t="str">
        <f>IF(C1696="","",C1696)</f>
        <v>Your Song</v>
      </c>
      <c r="Y1696" s="77" t="s">
        <v>3077</v>
      </c>
      <c r="Z1696" s="76">
        <f>IF(L1696="","",L1696)</f>
        <v>1970</v>
      </c>
      <c r="AA1696" s="76" t="s">
        <v>3076</v>
      </c>
      <c r="AB1696" s="76" t="str">
        <f>_xlfn.CONCAT(U1696:AA1696)</f>
        <v>&lt;table class="questions" width="290"&gt;&lt;tr&gt;&lt;td height="50"&gt;&lt;div align="center"&gt;2 Points &lt;/div&gt;&lt;/td&gt;&lt;/tr&gt;&lt;tr&gt;&lt;td height="30"&gt;&lt;div align="center"&gt;Elton John&lt;/div&gt;&lt;/td&gt;&lt;/tr&gt;&lt;tr&gt;&lt;td height="30"&gt;&lt;div align="center"&gt;Your Song&lt;/div&gt;&lt;/td&gt;&lt;/tr&gt;&lt;tr&gt;&lt;td height="30"&gt;&lt;div align="center"&gt;&lt;/div&gt;&lt;/td&gt;&lt;/tr&gt;&lt;tr&gt;&lt;td height="30"&gt;&lt;div align="center"&gt;1970&lt;/div&gt;&lt;/td&gt;&lt;/tr&gt;&lt;/table&gt;</v>
      </c>
      <c r="AC1696" s="50" t="s">
        <v>2615</v>
      </c>
      <c r="AD1696" s="50" t="str">
        <f>IF(A1696="","","Assets/"&amp;N1696&amp;"/"&amp;Q1696&amp;"/"&amp;P1696&amp;".mp3")</f>
        <v>Assets/1970/2/2.mp3</v>
      </c>
      <c r="AE1696" s="51" t="s">
        <v>2614</v>
      </c>
      <c r="AF1696" s="50" t="str">
        <f>IF(A1696="","","Tune "&amp;66*(Q1696-1)+P1696)</f>
        <v>Tune 68</v>
      </c>
      <c r="AG1696" s="50" t="s">
        <v>2613</v>
      </c>
      <c r="AH1696" s="50" t="str">
        <f>AC1696&amp;AD1696&amp;AE1696&amp;AF1696&amp;AG1696</f>
        <v>&lt;li&gt;&lt;a href="Assets/1970/2/2.mp3"&gt;Tune 68&lt;/a&gt;&lt;/li&gt;</v>
      </c>
      <c r="AI1696" s="53" t="s">
        <v>2616</v>
      </c>
      <c r="AJ1696" s="53">
        <f>IF(A1696="","",66*(Q1696-1)+P1696)</f>
        <v>68</v>
      </c>
      <c r="AK1696" s="53" t="s">
        <v>2617</v>
      </c>
      <c r="AL1696" s="53" t="str">
        <f>IF(A1696="","",B1696&amp;"&lt;/td&gt;&lt;td&gt;"&amp;C1696&amp;"&lt;/td&gt;&lt;/tr&gt;")</f>
        <v>Elton John&lt;/td&gt;&lt;td&gt;Your Song&lt;/td&gt;&lt;/tr&gt;</v>
      </c>
      <c r="AM1696" s="53" t="str">
        <f>AI1696&amp;AJ1696&amp;AK1696&amp;AL1696</f>
        <v>&lt;tr&gt;&lt;td align="left"&gt;68&lt;/td&gt;&lt;td align="left"&gt;Elton John&lt;/td&gt;&lt;td&gt;Your Song&lt;/td&gt;&lt;/tr&gt;</v>
      </c>
      <c r="AN1696" s="64">
        <f>IF(MAX(LEN(B1696),LEN(C1696))=0,"",MAX(LEN(B1696),LEN(C1696)))</f>
        <v>10</v>
      </c>
    </row>
    <row r="1697" spans="1:40" x14ac:dyDescent="0.25">
      <c r="A1697" s="10" t="str">
        <f>N1697&amp;Q1697&amp;R1697&amp;S1697</f>
        <v>196022C</v>
      </c>
      <c r="B1697" s="15" t="s">
        <v>2831</v>
      </c>
      <c r="C1697" s="15" t="s">
        <v>2832</v>
      </c>
      <c r="D1697" s="15"/>
      <c r="E1697" s="15"/>
      <c r="F1697" s="15"/>
      <c r="G1697" s="15"/>
      <c r="H1697" s="15"/>
      <c r="I1697" s="15"/>
      <c r="J1697" s="15"/>
      <c r="K1697" s="14"/>
      <c r="L1697" s="15">
        <v>1966</v>
      </c>
      <c r="M1697" s="10"/>
      <c r="N1697" s="81">
        <v>1960</v>
      </c>
      <c r="O1697" s="10"/>
      <c r="P1697" s="15">
        <v>14</v>
      </c>
      <c r="Q1697" s="15">
        <v>2</v>
      </c>
      <c r="R1697" s="15">
        <v>2</v>
      </c>
      <c r="S1697" s="15" t="s">
        <v>89</v>
      </c>
      <c r="U1697" s="76" t="s">
        <v>3074</v>
      </c>
      <c r="V1697" s="76" t="str">
        <f>IF(B1697="","",B1697)</f>
        <v>Beach Boys</v>
      </c>
      <c r="W1697" s="76" t="s">
        <v>3075</v>
      </c>
      <c r="X1697" s="76" t="str">
        <f>IF(C1697="","",C1697)</f>
        <v xml:space="preserve">Wouldn’t It Be Nice </v>
      </c>
      <c r="Y1697" s="77" t="s">
        <v>3077</v>
      </c>
      <c r="Z1697" s="76">
        <f>IF(L1697="","",L1697)</f>
        <v>1966</v>
      </c>
      <c r="AA1697" s="76" t="s">
        <v>3076</v>
      </c>
      <c r="AB1697" s="76" t="str">
        <f>_xlfn.CONCAT(U1697:AA1697)</f>
        <v>&lt;table class="questions" width="290"&gt;&lt;tr&gt;&lt;td height="50"&gt;&lt;div align="center"&gt;2 Points &lt;/div&gt;&lt;/td&gt;&lt;/tr&gt;&lt;tr&gt;&lt;td height="30"&gt;&lt;div align="center"&gt;Beach Boys&lt;/div&gt;&lt;/td&gt;&lt;/tr&gt;&lt;tr&gt;&lt;td height="30"&gt;&lt;div align="center"&gt;Wouldn’t It Be Nice &lt;/div&gt;&lt;/td&gt;&lt;/tr&gt;&lt;tr&gt;&lt;td height="30"&gt;&lt;div align="center"&gt;&lt;/div&gt;&lt;/td&gt;&lt;/tr&gt;&lt;tr&gt;&lt;td height="30"&gt;&lt;div align="center"&gt;1966&lt;/div&gt;&lt;/td&gt;&lt;/tr&gt;&lt;/table&gt;</v>
      </c>
      <c r="AC1697" s="50" t="s">
        <v>2615</v>
      </c>
      <c r="AD1697" s="50" t="str">
        <f>IF(A1697="","","Assets/"&amp;N1697&amp;"/"&amp;Q1697&amp;"/"&amp;P1697&amp;".mp3")</f>
        <v>Assets/1960/2/14.mp3</v>
      </c>
      <c r="AE1697" s="51" t="s">
        <v>2614</v>
      </c>
      <c r="AF1697" s="50" t="str">
        <f>IF(A1697="","","Tune "&amp;66*(Q1697-1)+P1697)</f>
        <v>Tune 80</v>
      </c>
      <c r="AG1697" s="50" t="s">
        <v>2613</v>
      </c>
      <c r="AH1697" s="50" t="str">
        <f>AC1697&amp;AD1697&amp;AE1697&amp;AF1697&amp;AG1697</f>
        <v>&lt;li&gt;&lt;a href="Assets/1960/2/14.mp3"&gt;Tune 80&lt;/a&gt;&lt;/li&gt;</v>
      </c>
      <c r="AI1697" s="53" t="s">
        <v>2616</v>
      </c>
      <c r="AJ1697" s="53">
        <f>IF(A1697="","",66*(Q1697-1)+P1697)</f>
        <v>80</v>
      </c>
      <c r="AK1697" s="53" t="s">
        <v>2617</v>
      </c>
      <c r="AL1697" s="53" t="str">
        <f>IF(A1697="","",B1697&amp;"&lt;/td&gt;&lt;td&gt;"&amp;C1697&amp;"&lt;/td&gt;&lt;/tr&gt;")</f>
        <v>Beach Boys&lt;/td&gt;&lt;td&gt;Wouldn’t It Be Nice &lt;/td&gt;&lt;/tr&gt;</v>
      </c>
      <c r="AM1697" s="53" t="str">
        <f>AI1697&amp;AJ1697&amp;AK1697&amp;AL1697</f>
        <v>&lt;tr&gt;&lt;td align="left"&gt;80&lt;/td&gt;&lt;td align="left"&gt;Beach Boys&lt;/td&gt;&lt;td&gt;Wouldn’t It Be Nice &lt;/td&gt;&lt;/tr&gt;</v>
      </c>
      <c r="AN1697" s="64">
        <f>IF(MAX(LEN(B1697),LEN(C1697))=0,"",MAX(LEN(B1697),LEN(C1697)))</f>
        <v>20</v>
      </c>
    </row>
    <row r="1698" spans="1:40" x14ac:dyDescent="0.25">
      <c r="A1698" s="10" t="str">
        <f>N1698&amp;Q1698&amp;R1698&amp;S1698</f>
        <v>Hiphop15G</v>
      </c>
      <c r="B1698" s="15" t="s">
        <v>393</v>
      </c>
      <c r="C1698" s="15" t="s">
        <v>3017</v>
      </c>
      <c r="D1698" s="15"/>
      <c r="E1698" s="15"/>
      <c r="F1698" s="15"/>
      <c r="G1698" s="15"/>
      <c r="H1698" s="15"/>
      <c r="I1698" s="15"/>
      <c r="J1698" s="15"/>
      <c r="K1698" s="14"/>
      <c r="L1698" s="15">
        <v>2002</v>
      </c>
      <c r="M1698" s="10"/>
      <c r="N1698" s="42" t="s">
        <v>2395</v>
      </c>
      <c r="O1698" s="10"/>
      <c r="P1698" s="15">
        <v>51</v>
      </c>
      <c r="Q1698" s="15">
        <v>1</v>
      </c>
      <c r="R1698" s="15">
        <v>5</v>
      </c>
      <c r="S1698" s="60" t="s">
        <v>1068</v>
      </c>
      <c r="T1698" s="78">
        <v>7</v>
      </c>
      <c r="U1698" s="76" t="s">
        <v>3074</v>
      </c>
      <c r="V1698" s="76" t="str">
        <f>IF(B1698="","",B1698)</f>
        <v>Eminem</v>
      </c>
      <c r="W1698" s="76" t="s">
        <v>3075</v>
      </c>
      <c r="X1698" s="76" t="str">
        <f>IF(C1698="","",C1698)</f>
        <v>Lose Yourself</v>
      </c>
      <c r="Y1698" s="77" t="s">
        <v>3077</v>
      </c>
      <c r="Z1698" s="76">
        <f>IF(L1698="","",L1698)</f>
        <v>2002</v>
      </c>
      <c r="AA1698" s="76" t="s">
        <v>3076</v>
      </c>
      <c r="AB1698" s="76" t="str">
        <f>_xlfn.CONCAT(U1698:AA1698)</f>
        <v>&lt;table class="questions" width="290"&gt;&lt;tr&gt;&lt;td height="50"&gt;&lt;div align="center"&gt;2 Points &lt;/div&gt;&lt;/td&gt;&lt;/tr&gt;&lt;tr&gt;&lt;td height="30"&gt;&lt;div align="center"&gt;Eminem&lt;/div&gt;&lt;/td&gt;&lt;/tr&gt;&lt;tr&gt;&lt;td height="30"&gt;&lt;div align="center"&gt;Lose Yourself&lt;/div&gt;&lt;/td&gt;&lt;/tr&gt;&lt;tr&gt;&lt;td height="30"&gt;&lt;div align="center"&gt;&lt;/div&gt;&lt;/td&gt;&lt;/tr&gt;&lt;tr&gt;&lt;td height="30"&gt;&lt;div align="center"&gt;2002&lt;/div&gt;&lt;/td&gt;&lt;/tr&gt;&lt;/table&gt;</v>
      </c>
      <c r="AC1698" s="50" t="s">
        <v>2615</v>
      </c>
      <c r="AD1698" s="50" t="str">
        <f>IF(A1698="","","Assets/"&amp;N1698&amp;"/"&amp;Q1698&amp;"/"&amp;P1698&amp;".mp3")</f>
        <v>Assets/Hiphop/1/51.mp3</v>
      </c>
      <c r="AE1698" s="51" t="s">
        <v>2614</v>
      </c>
      <c r="AF1698" s="50" t="str">
        <f>IF(A1698="","","Tune "&amp;66*(Q1698-1)+P1698)</f>
        <v>Tune 51</v>
      </c>
      <c r="AG1698" s="50" t="s">
        <v>2613</v>
      </c>
      <c r="AH1698" s="50" t="str">
        <f>AC1698&amp;AD1698&amp;AE1698&amp;AF1698&amp;AG1698</f>
        <v>&lt;li&gt;&lt;a href="Assets/Hiphop/1/51.mp3"&gt;Tune 51&lt;/a&gt;&lt;/li&gt;</v>
      </c>
      <c r="AI1698" s="53" t="s">
        <v>2616</v>
      </c>
      <c r="AJ1698" s="53">
        <f>IF(A1698="","",66*(Q1698-1)+P1698)</f>
        <v>51</v>
      </c>
      <c r="AK1698" s="53" t="s">
        <v>2617</v>
      </c>
      <c r="AL1698" s="53" t="str">
        <f>IF(A1698="","",B1698&amp;"&lt;/td&gt;&lt;td&gt;"&amp;C1698&amp;"&lt;/td&gt;&lt;/tr&gt;")</f>
        <v>Eminem&lt;/td&gt;&lt;td&gt;Lose Yourself&lt;/td&gt;&lt;/tr&gt;</v>
      </c>
      <c r="AM1698" s="53" t="str">
        <f>AI1698&amp;AJ1698&amp;AK1698&amp;AL1698</f>
        <v>&lt;tr&gt;&lt;td align="left"&gt;51&lt;/td&gt;&lt;td align="left"&gt;Eminem&lt;/td&gt;&lt;td&gt;Lose Yourself&lt;/td&gt;&lt;/tr&gt;</v>
      </c>
      <c r="AN1698" s="64">
        <f>IF(MAX(LEN(B1698),LEN(C1698))=0,"",MAX(LEN(B1698),LEN(C1698)))</f>
        <v>13</v>
      </c>
    </row>
    <row r="1699" spans="1:40" x14ac:dyDescent="0.25">
      <c r="A1699" s="10" t="str">
        <f>N1699&amp;Q1699&amp;R1699&amp;S1699</f>
        <v>2015-201944H</v>
      </c>
      <c r="B1699" s="15" t="s">
        <v>2144</v>
      </c>
      <c r="C1699" s="15" t="s">
        <v>3071</v>
      </c>
      <c r="D1699" s="15"/>
      <c r="E1699" s="15"/>
      <c r="F1699" s="15"/>
      <c r="G1699" s="15"/>
      <c r="H1699" s="15"/>
      <c r="I1699" s="15"/>
      <c r="J1699" s="15"/>
      <c r="K1699" s="14"/>
      <c r="L1699" s="15">
        <v>2016</v>
      </c>
      <c r="M1699" s="10"/>
      <c r="N1699" s="3" t="s">
        <v>2623</v>
      </c>
      <c r="O1699" s="10"/>
      <c r="P1699" s="15">
        <v>41</v>
      </c>
      <c r="Q1699" s="15">
        <v>4</v>
      </c>
      <c r="R1699" s="15">
        <v>4</v>
      </c>
      <c r="S1699" s="60" t="s">
        <v>1069</v>
      </c>
      <c r="T1699" s="78">
        <v>8</v>
      </c>
      <c r="U1699" s="76" t="s">
        <v>3074</v>
      </c>
      <c r="V1699" s="76" t="str">
        <f>IF(B1699="","",B1699)</f>
        <v>Fifth Harmony</v>
      </c>
      <c r="W1699" s="76" t="s">
        <v>3075</v>
      </c>
      <c r="X1699" s="76" t="str">
        <f>IF(C1699="","",C1699)</f>
        <v>That's My Girl</v>
      </c>
      <c r="Y1699" s="77" t="s">
        <v>3077</v>
      </c>
      <c r="Z1699" s="76">
        <f>IF(L1699="","",L1699)</f>
        <v>2016</v>
      </c>
      <c r="AA1699" s="76" t="s">
        <v>3076</v>
      </c>
      <c r="AB1699" s="76" t="str">
        <f>_xlfn.CONCAT(U1699:AA1699)</f>
        <v>&lt;table class="questions" width="290"&gt;&lt;tr&gt;&lt;td height="50"&gt;&lt;div align="center"&gt;2 Points &lt;/div&gt;&lt;/td&gt;&lt;/tr&gt;&lt;tr&gt;&lt;td height="30"&gt;&lt;div align="center"&gt;Fifth Harmony&lt;/div&gt;&lt;/td&gt;&lt;/tr&gt;&lt;tr&gt;&lt;td height="30"&gt;&lt;div align="center"&gt;That's My Girl&lt;/div&gt;&lt;/td&gt;&lt;/tr&gt;&lt;tr&gt;&lt;td height="30"&gt;&lt;div align="center"&gt;&lt;/div&gt;&lt;/td&gt;&lt;/tr&gt;&lt;tr&gt;&lt;td height="30"&gt;&lt;div align="center"&gt;2016&lt;/div&gt;&lt;/td&gt;&lt;/tr&gt;&lt;/table&gt;</v>
      </c>
      <c r="AC1699" s="50" t="s">
        <v>2615</v>
      </c>
      <c r="AD1699" s="50" t="str">
        <f>IF(A1699="","","Assets/"&amp;N1699&amp;"/"&amp;Q1699&amp;"/"&amp;P1699&amp;".mp3")</f>
        <v>Assets/2015-2019/4/41.mp3</v>
      </c>
      <c r="AE1699" s="51" t="s">
        <v>2614</v>
      </c>
      <c r="AF1699" s="50" t="str">
        <f>IF(A1699="","","Tune "&amp;66*(Q1699-1)+P1699)</f>
        <v>Tune 239</v>
      </c>
      <c r="AG1699" s="50" t="s">
        <v>2613</v>
      </c>
      <c r="AH1699" s="50" t="str">
        <f>AC1699&amp;AD1699&amp;AE1699&amp;AF1699&amp;AG1699</f>
        <v>&lt;li&gt;&lt;a href="Assets/2015-2019/4/41.mp3"&gt;Tune 239&lt;/a&gt;&lt;/li&gt;</v>
      </c>
      <c r="AI1699" s="53" t="s">
        <v>2616</v>
      </c>
      <c r="AJ1699" s="53">
        <f>IF(A1699="","",66*(Q1699-1)+P1699)</f>
        <v>239</v>
      </c>
      <c r="AK1699" s="53" t="s">
        <v>2617</v>
      </c>
      <c r="AL1699" s="53" t="str">
        <f>IF(A1699="","",B1699&amp;"&lt;/td&gt;&lt;td&gt;"&amp;C1699&amp;"&lt;/td&gt;&lt;/tr&gt;")</f>
        <v>Fifth Harmony&lt;/td&gt;&lt;td&gt;That's My Girl&lt;/td&gt;&lt;/tr&gt;</v>
      </c>
      <c r="AM1699" s="53" t="str">
        <f>AI1699&amp;AJ1699&amp;AK1699&amp;AL1699</f>
        <v>&lt;tr&gt;&lt;td align="left"&gt;239&lt;/td&gt;&lt;td align="left"&gt;Fifth Harmony&lt;/td&gt;&lt;td&gt;That's My Girl&lt;/td&gt;&lt;/tr&gt;</v>
      </c>
      <c r="AN1699" s="64">
        <f>IF(MAX(LEN(B1699),LEN(C1699))=0,"",MAX(LEN(B1699),LEN(C1699)))</f>
        <v>14</v>
      </c>
    </row>
    <row r="1700" spans="1:40" x14ac:dyDescent="0.25">
      <c r="A1700" s="10" t="str">
        <f>N1700&amp;Q1700&amp;R1700&amp;S1700</f>
        <v>2010-201435J</v>
      </c>
      <c r="B1700" s="15" t="s">
        <v>36</v>
      </c>
      <c r="C1700" s="15" t="s">
        <v>3018</v>
      </c>
      <c r="D1700" s="15"/>
      <c r="E1700" s="15"/>
      <c r="F1700" s="15"/>
      <c r="G1700" s="15"/>
      <c r="H1700" s="15"/>
      <c r="I1700" s="15"/>
      <c r="J1700" s="15"/>
      <c r="K1700" s="14"/>
      <c r="L1700" s="15">
        <v>2011</v>
      </c>
      <c r="M1700" s="10"/>
      <c r="N1700" s="3" t="s">
        <v>2622</v>
      </c>
      <c r="O1700" s="10"/>
      <c r="P1700" s="15">
        <v>54</v>
      </c>
      <c r="Q1700" s="15">
        <v>3</v>
      </c>
      <c r="R1700" s="15">
        <v>5</v>
      </c>
      <c r="S1700" s="60" t="s">
        <v>1071</v>
      </c>
      <c r="T1700" s="78">
        <v>9</v>
      </c>
      <c r="U1700" s="76" t="s">
        <v>3074</v>
      </c>
      <c r="V1700" s="76" t="str">
        <f>IF(B1700="","",B1700)</f>
        <v>Flo Rida</v>
      </c>
      <c r="W1700" s="76" t="s">
        <v>3075</v>
      </c>
      <c r="X1700" s="76" t="str">
        <f>IF(C1700="","",C1700)</f>
        <v>Good Feeling</v>
      </c>
      <c r="Y1700" s="77" t="s">
        <v>3077</v>
      </c>
      <c r="Z1700" s="76">
        <f>IF(L1700="","",L1700)</f>
        <v>2011</v>
      </c>
      <c r="AA1700" s="76" t="s">
        <v>3076</v>
      </c>
      <c r="AB1700" s="76" t="str">
        <f>_xlfn.CONCAT(U1700:AA1700)</f>
        <v>&lt;table class="questions" width="290"&gt;&lt;tr&gt;&lt;td height="50"&gt;&lt;div align="center"&gt;2 Points &lt;/div&gt;&lt;/td&gt;&lt;/tr&gt;&lt;tr&gt;&lt;td height="30"&gt;&lt;div align="center"&gt;Flo Rida&lt;/div&gt;&lt;/td&gt;&lt;/tr&gt;&lt;tr&gt;&lt;td height="30"&gt;&lt;div align="center"&gt;Good Feeling&lt;/div&gt;&lt;/td&gt;&lt;/tr&gt;&lt;tr&gt;&lt;td height="30"&gt;&lt;div align="center"&gt;&lt;/div&gt;&lt;/td&gt;&lt;/tr&gt;&lt;tr&gt;&lt;td height="30"&gt;&lt;div align="center"&gt;2011&lt;/div&gt;&lt;/td&gt;&lt;/tr&gt;&lt;/table&gt;</v>
      </c>
      <c r="AC1700" s="50" t="s">
        <v>2615</v>
      </c>
      <c r="AD1700" s="50" t="str">
        <f>IF(A1700="","","Assets/"&amp;N1700&amp;"/"&amp;Q1700&amp;"/"&amp;P1700&amp;".mp3")</f>
        <v>Assets/2010-2014/3/54.mp3</v>
      </c>
      <c r="AE1700" s="51" t="s">
        <v>2614</v>
      </c>
      <c r="AF1700" s="50" t="str">
        <f>IF(A1700="","","Tune "&amp;66*(Q1700-1)+P1700)</f>
        <v>Tune 186</v>
      </c>
      <c r="AG1700" s="50" t="s">
        <v>2613</v>
      </c>
      <c r="AH1700" s="50" t="str">
        <f>AC1700&amp;AD1700&amp;AE1700&amp;AF1700&amp;AG1700</f>
        <v>&lt;li&gt;&lt;a href="Assets/2010-2014/3/54.mp3"&gt;Tune 186&lt;/a&gt;&lt;/li&gt;</v>
      </c>
      <c r="AI1700" s="53" t="s">
        <v>2616</v>
      </c>
      <c r="AJ1700" s="53">
        <f>IF(A1700="","",66*(Q1700-1)+P1700)</f>
        <v>186</v>
      </c>
      <c r="AK1700" s="53" t="s">
        <v>2617</v>
      </c>
      <c r="AL1700" s="53" t="str">
        <f>IF(A1700="","",B1700&amp;"&lt;/td&gt;&lt;td&gt;"&amp;C1700&amp;"&lt;/td&gt;&lt;/tr&gt;")</f>
        <v>Flo Rida&lt;/td&gt;&lt;td&gt;Good Feeling&lt;/td&gt;&lt;/tr&gt;</v>
      </c>
      <c r="AM1700" s="53" t="str">
        <f>AI1700&amp;AJ1700&amp;AK1700&amp;AL1700</f>
        <v>&lt;tr&gt;&lt;td align="left"&gt;186&lt;/td&gt;&lt;td align="left"&gt;Flo Rida&lt;/td&gt;&lt;td&gt;Good Feeling&lt;/td&gt;&lt;/tr&gt;</v>
      </c>
      <c r="AN1700" s="64">
        <f>IF(MAX(LEN(B1700),LEN(C1700))=0,"",MAX(LEN(B1700),LEN(C1700)))</f>
        <v>12</v>
      </c>
    </row>
    <row r="1701" spans="1:40" x14ac:dyDescent="0.25">
      <c r="A1701" s="10" t="str">
        <f>N1701&amp;Q1701&amp;R1701&amp;S1701</f>
        <v>Rock23E</v>
      </c>
      <c r="B1701" s="15" t="s">
        <v>451</v>
      </c>
      <c r="C1701" s="15" t="s">
        <v>3019</v>
      </c>
      <c r="D1701" s="15"/>
      <c r="E1701" s="15"/>
      <c r="F1701" s="15"/>
      <c r="G1701" s="15"/>
      <c r="H1701" s="15"/>
      <c r="I1701" s="15"/>
      <c r="J1701" s="15"/>
      <c r="K1701" s="14"/>
      <c r="L1701" s="15">
        <v>1997</v>
      </c>
      <c r="M1701" s="10"/>
      <c r="N1701" s="36" t="s">
        <v>1067</v>
      </c>
      <c r="O1701" s="10"/>
      <c r="P1701" s="15">
        <v>27</v>
      </c>
      <c r="Q1701" s="15">
        <v>2</v>
      </c>
      <c r="R1701" s="15">
        <v>3</v>
      </c>
      <c r="S1701" s="60" t="s">
        <v>87</v>
      </c>
      <c r="T1701" s="78">
        <v>10</v>
      </c>
      <c r="U1701" s="76" t="s">
        <v>3074</v>
      </c>
      <c r="V1701" s="76" t="str">
        <f>IF(B1701="","",B1701)</f>
        <v>Foo Fighters</v>
      </c>
      <c r="W1701" s="76" t="s">
        <v>3075</v>
      </c>
      <c r="X1701" s="76" t="str">
        <f>IF(C1701="","",C1701)</f>
        <v>Everlong</v>
      </c>
      <c r="Y1701" s="77" t="s">
        <v>3077</v>
      </c>
      <c r="Z1701" s="76">
        <f>IF(L1701="","",L1701)</f>
        <v>1997</v>
      </c>
      <c r="AA1701" s="76" t="s">
        <v>3076</v>
      </c>
      <c r="AB1701" s="76" t="str">
        <f>_xlfn.CONCAT(U1701:AA1701)</f>
        <v>&lt;table class="questions" width="290"&gt;&lt;tr&gt;&lt;td height="50"&gt;&lt;div align="center"&gt;2 Points &lt;/div&gt;&lt;/td&gt;&lt;/tr&gt;&lt;tr&gt;&lt;td height="30"&gt;&lt;div align="center"&gt;Foo Fighters&lt;/div&gt;&lt;/td&gt;&lt;/tr&gt;&lt;tr&gt;&lt;td height="30"&gt;&lt;div align="center"&gt;Everlong&lt;/div&gt;&lt;/td&gt;&lt;/tr&gt;&lt;tr&gt;&lt;td height="30"&gt;&lt;div align="center"&gt;&lt;/div&gt;&lt;/td&gt;&lt;/tr&gt;&lt;tr&gt;&lt;td height="30"&gt;&lt;div align="center"&gt;1997&lt;/div&gt;&lt;/td&gt;&lt;/tr&gt;&lt;/table&gt;</v>
      </c>
      <c r="AC1701" s="50" t="s">
        <v>2615</v>
      </c>
      <c r="AD1701" s="50" t="str">
        <f>IF(A1701="","","Assets/"&amp;N1701&amp;"/"&amp;Q1701&amp;"/"&amp;P1701&amp;".mp3")</f>
        <v>Assets/Rock/2/27.mp3</v>
      </c>
      <c r="AE1701" s="51" t="s">
        <v>2614</v>
      </c>
      <c r="AF1701" s="50" t="str">
        <f>IF(A1701="","","Tune "&amp;66*(Q1701-1)+P1701)</f>
        <v>Tune 93</v>
      </c>
      <c r="AG1701" s="50" t="s">
        <v>2613</v>
      </c>
      <c r="AH1701" s="50" t="str">
        <f>AC1701&amp;AD1701&amp;AE1701&amp;AF1701&amp;AG1701</f>
        <v>&lt;li&gt;&lt;a href="Assets/Rock/2/27.mp3"&gt;Tune 93&lt;/a&gt;&lt;/li&gt;</v>
      </c>
      <c r="AI1701" s="53" t="s">
        <v>2616</v>
      </c>
      <c r="AJ1701" s="53">
        <f>IF(A1701="","",66*(Q1701-1)+P1701)</f>
        <v>93</v>
      </c>
      <c r="AK1701" s="53" t="s">
        <v>2617</v>
      </c>
      <c r="AL1701" s="53" t="str">
        <f>IF(A1701="","",B1701&amp;"&lt;/td&gt;&lt;td&gt;"&amp;C1701&amp;"&lt;/td&gt;&lt;/tr&gt;")</f>
        <v>Foo Fighters&lt;/td&gt;&lt;td&gt;Everlong&lt;/td&gt;&lt;/tr&gt;</v>
      </c>
      <c r="AM1701" s="53" t="str">
        <f>AI1701&amp;AJ1701&amp;AK1701&amp;AL1701</f>
        <v>&lt;tr&gt;&lt;td align="left"&gt;93&lt;/td&gt;&lt;td align="left"&gt;Foo Fighters&lt;/td&gt;&lt;td&gt;Everlong&lt;/td&gt;&lt;/tr&gt;</v>
      </c>
      <c r="AN1701" s="64">
        <f>IF(MAX(LEN(B1701),LEN(C1701))=0,"",MAX(LEN(B1701),LEN(C1701)))</f>
        <v>12</v>
      </c>
    </row>
    <row r="1702" spans="1:40" x14ac:dyDescent="0.25">
      <c r="A1702" s="10" t="str">
        <f>N1702&amp;Q1702&amp;R1702&amp;S1702</f>
        <v>198023F</v>
      </c>
      <c r="B1702" s="15" t="s">
        <v>633</v>
      </c>
      <c r="C1702" s="15" t="s">
        <v>2509</v>
      </c>
      <c r="D1702" s="15"/>
      <c r="E1702" s="15"/>
      <c r="F1702" s="15"/>
      <c r="G1702" s="15"/>
      <c r="H1702" s="15"/>
      <c r="I1702" s="15"/>
      <c r="J1702" s="15"/>
      <c r="K1702" s="14"/>
      <c r="L1702" s="15">
        <v>1984</v>
      </c>
      <c r="M1702" s="10"/>
      <c r="N1702" s="81">
        <v>1980</v>
      </c>
      <c r="O1702" s="10"/>
      <c r="P1702" s="15">
        <v>28</v>
      </c>
      <c r="Q1702" s="15">
        <v>2</v>
      </c>
      <c r="R1702" s="15">
        <v>3</v>
      </c>
      <c r="S1702" s="60" t="s">
        <v>88</v>
      </c>
      <c r="T1702" s="78">
        <v>11</v>
      </c>
      <c r="U1702" s="76" t="s">
        <v>3074</v>
      </c>
      <c r="V1702" s="76" t="str">
        <f>IF(B1702="","",B1702)</f>
        <v>George Michael</v>
      </c>
      <c r="W1702" s="76" t="s">
        <v>3075</v>
      </c>
      <c r="X1702" s="76" t="str">
        <f>IF(C1702="","",C1702)</f>
        <v>Careless Whisper</v>
      </c>
      <c r="Y1702" s="77" t="s">
        <v>3077</v>
      </c>
      <c r="Z1702" s="76">
        <f>IF(L1702="","",L1702)</f>
        <v>1984</v>
      </c>
      <c r="AA1702" s="76" t="s">
        <v>3076</v>
      </c>
      <c r="AB1702" s="76" t="str">
        <f>_xlfn.CONCAT(U1702:AA1702)</f>
        <v>&lt;table class="questions" width="290"&gt;&lt;tr&gt;&lt;td height="50"&gt;&lt;div align="center"&gt;2 Points &lt;/div&gt;&lt;/td&gt;&lt;/tr&gt;&lt;tr&gt;&lt;td height="30"&gt;&lt;div align="center"&gt;George Michael&lt;/div&gt;&lt;/td&gt;&lt;/tr&gt;&lt;tr&gt;&lt;td height="30"&gt;&lt;div align="center"&gt;Careless Whisper&lt;/div&gt;&lt;/td&gt;&lt;/tr&gt;&lt;tr&gt;&lt;td height="30"&gt;&lt;div align="center"&gt;&lt;/div&gt;&lt;/td&gt;&lt;/tr&gt;&lt;tr&gt;&lt;td height="30"&gt;&lt;div align="center"&gt;1984&lt;/div&gt;&lt;/td&gt;&lt;/tr&gt;&lt;/table&gt;</v>
      </c>
      <c r="AC1702" s="50" t="s">
        <v>2615</v>
      </c>
      <c r="AD1702" s="50" t="str">
        <f>IF(A1702="","","Assets/"&amp;N1702&amp;"/"&amp;Q1702&amp;"/"&amp;P1702&amp;".mp3")</f>
        <v>Assets/1980/2/28.mp3</v>
      </c>
      <c r="AE1702" s="51" t="s">
        <v>2614</v>
      </c>
      <c r="AF1702" s="50" t="str">
        <f>IF(A1702="","","Tune "&amp;66*(Q1702-1)+P1702)</f>
        <v>Tune 94</v>
      </c>
      <c r="AG1702" s="50" t="s">
        <v>2613</v>
      </c>
      <c r="AH1702" s="50" t="str">
        <f>AC1702&amp;AD1702&amp;AE1702&amp;AF1702&amp;AG1702</f>
        <v>&lt;li&gt;&lt;a href="Assets/1980/2/28.mp3"&gt;Tune 94&lt;/a&gt;&lt;/li&gt;</v>
      </c>
      <c r="AI1702" s="53" t="s">
        <v>2616</v>
      </c>
      <c r="AJ1702" s="53">
        <f>IF(A1702="","",66*(Q1702-1)+P1702)</f>
        <v>94</v>
      </c>
      <c r="AK1702" s="53" t="s">
        <v>2617</v>
      </c>
      <c r="AL1702" s="53" t="str">
        <f>IF(A1702="","",B1702&amp;"&lt;/td&gt;&lt;td&gt;"&amp;C1702&amp;"&lt;/td&gt;&lt;/tr&gt;")</f>
        <v>George Michael&lt;/td&gt;&lt;td&gt;Careless Whisper&lt;/td&gt;&lt;/tr&gt;</v>
      </c>
      <c r="AM1702" s="53" t="str">
        <f>AI1702&amp;AJ1702&amp;AK1702&amp;AL1702</f>
        <v>&lt;tr&gt;&lt;td align="left"&gt;94&lt;/td&gt;&lt;td align="left"&gt;George Michael&lt;/td&gt;&lt;td&gt;Careless Whisper&lt;/td&gt;&lt;/tr&gt;</v>
      </c>
      <c r="AN1702" s="64">
        <f>IF(MAX(LEN(B1702),LEN(C1702))=0,"",MAX(LEN(B1702),LEN(C1702)))</f>
        <v>16</v>
      </c>
    </row>
    <row r="1703" spans="1:40" x14ac:dyDescent="0.25">
      <c r="A1703" s="10" t="str">
        <f>N1703&amp;Q1703&amp;R1703&amp;S1703</f>
        <v>2020-202412B</v>
      </c>
      <c r="B1703" s="15" t="s">
        <v>3020</v>
      </c>
      <c r="C1703" s="15" t="s">
        <v>3021</v>
      </c>
      <c r="D1703" s="15"/>
      <c r="E1703" s="15"/>
      <c r="F1703" s="15"/>
      <c r="G1703" s="15"/>
      <c r="H1703" s="15"/>
      <c r="I1703" s="15"/>
      <c r="J1703" s="15"/>
      <c r="K1703" s="14"/>
      <c r="L1703" s="15">
        <v>2020</v>
      </c>
      <c r="M1703" s="10"/>
      <c r="N1703" s="58" t="s">
        <v>2842</v>
      </c>
      <c r="O1703" s="10"/>
      <c r="P1703" s="15">
        <v>13</v>
      </c>
      <c r="Q1703" s="15">
        <v>1</v>
      </c>
      <c r="R1703" s="15">
        <v>2</v>
      </c>
      <c r="S1703" s="60" t="s">
        <v>85</v>
      </c>
      <c r="T1703" s="78"/>
      <c r="U1703" s="76" t="s">
        <v>3074</v>
      </c>
      <c r="V1703" s="76" t="str">
        <f>IF(B1703="","",B1703)</f>
        <v>Harry Styles</v>
      </c>
      <c r="W1703" s="76" t="s">
        <v>3075</v>
      </c>
      <c r="X1703" s="76" t="str">
        <f>IF(C1703="","",C1703)</f>
        <v>Watermelon Sugar</v>
      </c>
      <c r="Y1703" s="77" t="s">
        <v>3077</v>
      </c>
      <c r="Z1703" s="76">
        <f>IF(L1703="","",L1703)</f>
        <v>2020</v>
      </c>
      <c r="AA1703" s="76" t="s">
        <v>3076</v>
      </c>
      <c r="AB1703" s="76" t="str">
        <f>_xlfn.CONCAT(U1703:AA1703)</f>
        <v>&lt;table class="questions" width="290"&gt;&lt;tr&gt;&lt;td height="50"&gt;&lt;div align="center"&gt;2 Points &lt;/div&gt;&lt;/td&gt;&lt;/tr&gt;&lt;tr&gt;&lt;td height="30"&gt;&lt;div align="center"&gt;Harry Styles&lt;/div&gt;&lt;/td&gt;&lt;/tr&gt;&lt;tr&gt;&lt;td height="30"&gt;&lt;div align="center"&gt;Watermelon Sugar&lt;/div&gt;&lt;/td&gt;&lt;/tr&gt;&lt;tr&gt;&lt;td height="30"&gt;&lt;div align="center"&gt;&lt;/div&gt;&lt;/td&gt;&lt;/tr&gt;&lt;tr&gt;&lt;td height="30"&gt;&lt;div align="center"&gt;2020&lt;/div&gt;&lt;/td&gt;&lt;/tr&gt;&lt;/table&gt;</v>
      </c>
      <c r="AC1703" s="50" t="s">
        <v>2615</v>
      </c>
      <c r="AD1703" s="50" t="str">
        <f>IF(A1703="","","Assets/"&amp;N1703&amp;"/"&amp;Q1703&amp;"/"&amp;P1703&amp;".mp3")</f>
        <v>Assets/2020-2024/1/13.mp3</v>
      </c>
      <c r="AE1703" s="51" t="s">
        <v>2614</v>
      </c>
      <c r="AF1703" s="50" t="str">
        <f>IF(A1703="","","Tune "&amp;66*(Q1703-1)+P1703)</f>
        <v>Tune 13</v>
      </c>
      <c r="AG1703" s="50" t="s">
        <v>2613</v>
      </c>
      <c r="AH1703" s="50" t="str">
        <f>AC1703&amp;AD1703&amp;AE1703&amp;AF1703&amp;AG1703</f>
        <v>&lt;li&gt;&lt;a href="Assets/2020-2024/1/13.mp3"&gt;Tune 13&lt;/a&gt;&lt;/li&gt;</v>
      </c>
      <c r="AI1703" s="53" t="s">
        <v>2616</v>
      </c>
      <c r="AJ1703" s="53">
        <f>IF(A1703="","",66*(Q1703-1)+P1703)</f>
        <v>13</v>
      </c>
      <c r="AK1703" s="53" t="s">
        <v>2617</v>
      </c>
      <c r="AL1703" s="53" t="str">
        <f>IF(A1703="","",B1703&amp;"&lt;/td&gt;&lt;td&gt;"&amp;C1703&amp;"&lt;/td&gt;&lt;/tr&gt;")</f>
        <v>Harry Styles&lt;/td&gt;&lt;td&gt;Watermelon Sugar&lt;/td&gt;&lt;/tr&gt;</v>
      </c>
      <c r="AM1703" s="53" t="str">
        <f>AI1703&amp;AJ1703&amp;AK1703&amp;AL1703</f>
        <v>&lt;tr&gt;&lt;td align="left"&gt;13&lt;/td&gt;&lt;td align="left"&gt;Harry Styles&lt;/td&gt;&lt;td&gt;Watermelon Sugar&lt;/td&gt;&lt;/tr&gt;</v>
      </c>
      <c r="AN1703" s="64">
        <f>IF(MAX(LEN(B1703),LEN(C1703))=0,"",MAX(LEN(B1703),LEN(C1703)))</f>
        <v>16</v>
      </c>
    </row>
    <row r="1704" spans="1:40" x14ac:dyDescent="0.25">
      <c r="A1704" s="10" t="str">
        <f>N1704&amp;Q1704&amp;R1704&amp;S1704</f>
        <v>2020-202412C</v>
      </c>
      <c r="B1704" s="15" t="s">
        <v>3022</v>
      </c>
      <c r="C1704" s="15" t="s">
        <v>3023</v>
      </c>
      <c r="D1704" s="15"/>
      <c r="E1704" s="15"/>
      <c r="F1704" s="15"/>
      <c r="G1704" s="15"/>
      <c r="H1704" s="15"/>
      <c r="I1704" s="15"/>
      <c r="J1704" s="15"/>
      <c r="K1704" s="14"/>
      <c r="L1704" s="15">
        <v>2020</v>
      </c>
      <c r="M1704" s="10"/>
      <c r="N1704" s="58" t="s">
        <v>2842</v>
      </c>
      <c r="O1704" s="10"/>
      <c r="P1704" s="15">
        <v>14</v>
      </c>
      <c r="Q1704" s="15">
        <v>1</v>
      </c>
      <c r="R1704" s="15">
        <v>2</v>
      </c>
      <c r="S1704" s="60" t="s">
        <v>89</v>
      </c>
      <c r="T1704" s="78"/>
      <c r="U1704" s="76" t="s">
        <v>3074</v>
      </c>
      <c r="V1704" s="76" t="str">
        <f>IF(B1704="","",B1704)</f>
        <v>Internet Money &amp; Gunna</v>
      </c>
      <c r="W1704" s="76" t="s">
        <v>3075</v>
      </c>
      <c r="X1704" s="76" t="str">
        <f>IF(C1704="","",C1704)</f>
        <v>Lemonade</v>
      </c>
      <c r="Y1704" s="77" t="s">
        <v>3077</v>
      </c>
      <c r="Z1704" s="76">
        <f>IF(L1704="","",L1704)</f>
        <v>2020</v>
      </c>
      <c r="AA1704" s="76" t="s">
        <v>3076</v>
      </c>
      <c r="AB1704" s="76" t="str">
        <f>_xlfn.CONCAT(U1704:AA1704)</f>
        <v>&lt;table class="questions" width="290"&gt;&lt;tr&gt;&lt;td height="50"&gt;&lt;div align="center"&gt;2 Points &lt;/div&gt;&lt;/td&gt;&lt;/tr&gt;&lt;tr&gt;&lt;td height="30"&gt;&lt;div align="center"&gt;Internet Money &amp; Gunna&lt;/div&gt;&lt;/td&gt;&lt;/tr&gt;&lt;tr&gt;&lt;td height="30"&gt;&lt;div align="center"&gt;Lemonade&lt;/div&gt;&lt;/td&gt;&lt;/tr&gt;&lt;tr&gt;&lt;td height="30"&gt;&lt;div align="center"&gt;&lt;/div&gt;&lt;/td&gt;&lt;/tr&gt;&lt;tr&gt;&lt;td height="30"&gt;&lt;div align="center"&gt;2020&lt;/div&gt;&lt;/td&gt;&lt;/tr&gt;&lt;/table&gt;</v>
      </c>
      <c r="AC1704" s="50" t="s">
        <v>2615</v>
      </c>
      <c r="AD1704" s="50" t="str">
        <f>IF(A1704="","","Assets/"&amp;N1704&amp;"/"&amp;Q1704&amp;"/"&amp;P1704&amp;".mp3")</f>
        <v>Assets/2020-2024/1/14.mp3</v>
      </c>
      <c r="AE1704" s="51" t="s">
        <v>2614</v>
      </c>
      <c r="AF1704" s="50" t="str">
        <f>IF(A1704="","","Tune "&amp;66*(Q1704-1)+P1704)</f>
        <v>Tune 14</v>
      </c>
      <c r="AG1704" s="50" t="s">
        <v>2613</v>
      </c>
      <c r="AH1704" s="50" t="str">
        <f>AC1704&amp;AD1704&amp;AE1704&amp;AF1704&amp;AG1704</f>
        <v>&lt;li&gt;&lt;a href="Assets/2020-2024/1/14.mp3"&gt;Tune 14&lt;/a&gt;&lt;/li&gt;</v>
      </c>
      <c r="AI1704" s="53" t="s">
        <v>2616</v>
      </c>
      <c r="AJ1704" s="53">
        <f>IF(A1704="","",66*(Q1704-1)+P1704)</f>
        <v>14</v>
      </c>
      <c r="AK1704" s="53" t="s">
        <v>2617</v>
      </c>
      <c r="AL1704" s="53" t="str">
        <f>IF(A1704="","",B1704&amp;"&lt;/td&gt;&lt;td&gt;"&amp;C1704&amp;"&lt;/td&gt;&lt;/tr&gt;")</f>
        <v>Internet Money &amp; Gunna&lt;/td&gt;&lt;td&gt;Lemonade&lt;/td&gt;&lt;/tr&gt;</v>
      </c>
      <c r="AM1704" s="53" t="str">
        <f>AI1704&amp;AJ1704&amp;AK1704&amp;AL1704</f>
        <v>&lt;tr&gt;&lt;td align="left"&gt;14&lt;/td&gt;&lt;td align="left"&gt;Internet Money &amp; Gunna&lt;/td&gt;&lt;td&gt;Lemonade&lt;/td&gt;&lt;/tr&gt;</v>
      </c>
      <c r="AN1704" s="64">
        <f>IF(MAX(LEN(B1704),LEN(C1704))=0,"",MAX(LEN(B1704),LEN(C1704)))</f>
        <v>22</v>
      </c>
    </row>
    <row r="1705" spans="1:40" x14ac:dyDescent="0.25">
      <c r="A1705" s="10" t="str">
        <f>N1705&amp;Q1705&amp;R1705&amp;S1705</f>
        <v>2020-202412D</v>
      </c>
      <c r="B1705" s="15" t="s">
        <v>1049</v>
      </c>
      <c r="C1705" s="15" t="s">
        <v>3072</v>
      </c>
      <c r="D1705" s="15"/>
      <c r="E1705" s="15"/>
      <c r="F1705" s="15"/>
      <c r="G1705" s="15"/>
      <c r="H1705" s="15"/>
      <c r="I1705" s="15"/>
      <c r="J1705" s="15"/>
      <c r="K1705" s="14"/>
      <c r="L1705" s="15">
        <v>2020</v>
      </c>
      <c r="M1705" s="10"/>
      <c r="N1705" s="58" t="s">
        <v>2842</v>
      </c>
      <c r="O1705" s="10"/>
      <c r="P1705" s="15">
        <v>15</v>
      </c>
      <c r="Q1705" s="15">
        <v>1</v>
      </c>
      <c r="R1705" s="15">
        <v>2</v>
      </c>
      <c r="S1705" s="60" t="s">
        <v>86</v>
      </c>
      <c r="T1705" s="78"/>
      <c r="U1705" s="76" t="s">
        <v>3074</v>
      </c>
      <c r="V1705" s="76" t="str">
        <f>IF(B1705="","",B1705)</f>
        <v>Jason Derulo</v>
      </c>
      <c r="W1705" s="76" t="s">
        <v>3075</v>
      </c>
      <c r="X1705" s="76" t="str">
        <f>IF(C1705="","",C1705)</f>
        <v>Love Not War (The Tampa Beat)</v>
      </c>
      <c r="Y1705" s="77" t="s">
        <v>3077</v>
      </c>
      <c r="Z1705" s="76">
        <f>IF(L1705="","",L1705)</f>
        <v>2020</v>
      </c>
      <c r="AA1705" s="76" t="s">
        <v>3076</v>
      </c>
      <c r="AB1705" s="76" t="str">
        <f>_xlfn.CONCAT(U1705:AA1705)</f>
        <v>&lt;table class="questions" width="290"&gt;&lt;tr&gt;&lt;td height="50"&gt;&lt;div align="center"&gt;2 Points &lt;/div&gt;&lt;/td&gt;&lt;/tr&gt;&lt;tr&gt;&lt;td height="30"&gt;&lt;div align="center"&gt;Jason Derulo&lt;/div&gt;&lt;/td&gt;&lt;/tr&gt;&lt;tr&gt;&lt;td height="30"&gt;&lt;div align="center"&gt;Love Not War (The Tampa Beat)&lt;/div&gt;&lt;/td&gt;&lt;/tr&gt;&lt;tr&gt;&lt;td height="30"&gt;&lt;div align="center"&gt;&lt;/div&gt;&lt;/td&gt;&lt;/tr&gt;&lt;tr&gt;&lt;td height="30"&gt;&lt;div align="center"&gt;2020&lt;/div&gt;&lt;/td&gt;&lt;/tr&gt;&lt;/table&gt;</v>
      </c>
      <c r="AC1705" s="50" t="s">
        <v>2615</v>
      </c>
      <c r="AD1705" s="50" t="str">
        <f>IF(A1705="","","Assets/"&amp;N1705&amp;"/"&amp;Q1705&amp;"/"&amp;P1705&amp;".mp3")</f>
        <v>Assets/2020-2024/1/15.mp3</v>
      </c>
      <c r="AE1705" s="51" t="s">
        <v>2614</v>
      </c>
      <c r="AF1705" s="50" t="str">
        <f>IF(A1705="","","Tune "&amp;66*(Q1705-1)+P1705)</f>
        <v>Tune 15</v>
      </c>
      <c r="AG1705" s="50" t="s">
        <v>2613</v>
      </c>
      <c r="AH1705" s="50" t="str">
        <f>AC1705&amp;AD1705&amp;AE1705&amp;AF1705&amp;AG1705</f>
        <v>&lt;li&gt;&lt;a href="Assets/2020-2024/1/15.mp3"&gt;Tune 15&lt;/a&gt;&lt;/li&gt;</v>
      </c>
      <c r="AI1705" s="53" t="s">
        <v>2616</v>
      </c>
      <c r="AJ1705" s="53">
        <f>IF(A1705="","",66*(Q1705-1)+P1705)</f>
        <v>15</v>
      </c>
      <c r="AK1705" s="53" t="s">
        <v>2617</v>
      </c>
      <c r="AL1705" s="53" t="str">
        <f>IF(A1705="","",B1705&amp;"&lt;/td&gt;&lt;td&gt;"&amp;C1705&amp;"&lt;/td&gt;&lt;/tr&gt;")</f>
        <v>Jason Derulo&lt;/td&gt;&lt;td&gt;Love Not War (The Tampa Beat)&lt;/td&gt;&lt;/tr&gt;</v>
      </c>
      <c r="AM1705" s="53" t="str">
        <f>AI1705&amp;AJ1705&amp;AK1705&amp;AL1705</f>
        <v>&lt;tr&gt;&lt;td align="left"&gt;15&lt;/td&gt;&lt;td align="left"&gt;Jason Derulo&lt;/td&gt;&lt;td&gt;Love Not War (The Tampa Beat)&lt;/td&gt;&lt;/tr&gt;</v>
      </c>
      <c r="AN1705" s="64">
        <f>IF(MAX(LEN(B1705),LEN(C1705))=0,"",MAX(LEN(B1705),LEN(C1705)))</f>
        <v>29</v>
      </c>
    </row>
    <row r="1706" spans="1:40" x14ac:dyDescent="0.25">
      <c r="A1706" s="10" t="str">
        <f>N1706&amp;Q1706&amp;R1706&amp;S1706</f>
        <v>198023G</v>
      </c>
      <c r="B1706" s="15" t="s">
        <v>3024</v>
      </c>
      <c r="C1706" s="15" t="s">
        <v>3025</v>
      </c>
      <c r="D1706" s="15"/>
      <c r="E1706" s="15"/>
      <c r="F1706" s="15"/>
      <c r="G1706" s="15"/>
      <c r="H1706" s="15"/>
      <c r="I1706" s="15"/>
      <c r="J1706" s="15"/>
      <c r="K1706" s="14"/>
      <c r="L1706" s="15">
        <v>1981</v>
      </c>
      <c r="M1706" s="10"/>
      <c r="N1706" s="81">
        <v>1980</v>
      </c>
      <c r="O1706" s="10"/>
      <c r="P1706" s="15">
        <v>29</v>
      </c>
      <c r="Q1706" s="15">
        <v>2</v>
      </c>
      <c r="R1706" s="15">
        <v>3</v>
      </c>
      <c r="S1706" s="60" t="s">
        <v>1068</v>
      </c>
      <c r="T1706" s="78">
        <v>15</v>
      </c>
      <c r="U1706" s="76" t="s">
        <v>3074</v>
      </c>
      <c r="V1706" s="76" t="str">
        <f>IF(B1706="","",B1706)</f>
        <v>Joan Jett and the Blackhearts</v>
      </c>
      <c r="W1706" s="76" t="s">
        <v>3075</v>
      </c>
      <c r="X1706" s="76" t="str">
        <f>IF(C1706="","",C1706)</f>
        <v>I Love Rock N Roll</v>
      </c>
      <c r="Y1706" s="77" t="s">
        <v>3077</v>
      </c>
      <c r="Z1706" s="76">
        <f>IF(L1706="","",L1706)</f>
        <v>1981</v>
      </c>
      <c r="AA1706" s="76" t="s">
        <v>3076</v>
      </c>
      <c r="AB1706" s="76" t="str">
        <f>_xlfn.CONCAT(U1706:AA1706)</f>
        <v>&lt;table class="questions" width="290"&gt;&lt;tr&gt;&lt;td height="50"&gt;&lt;div align="center"&gt;2 Points &lt;/div&gt;&lt;/td&gt;&lt;/tr&gt;&lt;tr&gt;&lt;td height="30"&gt;&lt;div align="center"&gt;Joan Jett and the Blackhearts&lt;/div&gt;&lt;/td&gt;&lt;/tr&gt;&lt;tr&gt;&lt;td height="30"&gt;&lt;div align="center"&gt;I Love Rock N Roll&lt;/div&gt;&lt;/td&gt;&lt;/tr&gt;&lt;tr&gt;&lt;td height="30"&gt;&lt;div align="center"&gt;&lt;/div&gt;&lt;/td&gt;&lt;/tr&gt;&lt;tr&gt;&lt;td height="30"&gt;&lt;div align="center"&gt;1981&lt;/div&gt;&lt;/td&gt;&lt;/tr&gt;&lt;/table&gt;</v>
      </c>
      <c r="AC1706" s="50" t="s">
        <v>2615</v>
      </c>
      <c r="AD1706" s="50" t="str">
        <f>IF(A1706="","","Assets/"&amp;N1706&amp;"/"&amp;Q1706&amp;"/"&amp;P1706&amp;".mp3")</f>
        <v>Assets/1980/2/29.mp3</v>
      </c>
      <c r="AE1706" s="51" t="s">
        <v>2614</v>
      </c>
      <c r="AF1706" s="50" t="str">
        <f>IF(A1706="","","Tune "&amp;66*(Q1706-1)+P1706)</f>
        <v>Tune 95</v>
      </c>
      <c r="AG1706" s="50" t="s">
        <v>2613</v>
      </c>
      <c r="AH1706" s="50" t="str">
        <f>AC1706&amp;AD1706&amp;AE1706&amp;AF1706&amp;AG1706</f>
        <v>&lt;li&gt;&lt;a href="Assets/1980/2/29.mp3"&gt;Tune 95&lt;/a&gt;&lt;/li&gt;</v>
      </c>
      <c r="AI1706" s="53" t="s">
        <v>2616</v>
      </c>
      <c r="AJ1706" s="53">
        <f>IF(A1706="","",66*(Q1706-1)+P1706)</f>
        <v>95</v>
      </c>
      <c r="AK1706" s="53" t="s">
        <v>2617</v>
      </c>
      <c r="AL1706" s="53" t="str">
        <f>IF(A1706="","",B1706&amp;"&lt;/td&gt;&lt;td&gt;"&amp;C1706&amp;"&lt;/td&gt;&lt;/tr&gt;")</f>
        <v>Joan Jett and the Blackhearts&lt;/td&gt;&lt;td&gt;I Love Rock N Roll&lt;/td&gt;&lt;/tr&gt;</v>
      </c>
      <c r="AM1706" s="53" t="str">
        <f>AI1706&amp;AJ1706&amp;AK1706&amp;AL1706</f>
        <v>&lt;tr&gt;&lt;td align="left"&gt;95&lt;/td&gt;&lt;td align="left"&gt;Joan Jett and the Blackhearts&lt;/td&gt;&lt;td&gt;I Love Rock N Roll&lt;/td&gt;&lt;/tr&gt;</v>
      </c>
      <c r="AN1706" s="64">
        <f>IF(MAX(LEN(B1706),LEN(C1706))=0,"",MAX(LEN(B1706),LEN(C1706)))</f>
        <v>29</v>
      </c>
    </row>
    <row r="1707" spans="1:40" x14ac:dyDescent="0.25">
      <c r="A1707" s="10" t="str">
        <f>N1707&amp;Q1707&amp;R1707&amp;S1707</f>
        <v>2020-202412E</v>
      </c>
      <c r="B1707" s="15" t="s">
        <v>3073</v>
      </c>
      <c r="C1707" s="15" t="s">
        <v>3026</v>
      </c>
      <c r="D1707" s="15"/>
      <c r="E1707" s="15"/>
      <c r="F1707" s="15"/>
      <c r="G1707" s="15"/>
      <c r="H1707" s="15"/>
      <c r="I1707" s="15"/>
      <c r="J1707" s="15"/>
      <c r="K1707" s="14"/>
      <c r="L1707" s="15">
        <v>2020</v>
      </c>
      <c r="M1707" s="10"/>
      <c r="N1707" s="58" t="s">
        <v>2842</v>
      </c>
      <c r="O1707" s="10"/>
      <c r="P1707" s="15">
        <v>16</v>
      </c>
      <c r="Q1707" s="15">
        <v>1</v>
      </c>
      <c r="R1707" s="15">
        <v>2</v>
      </c>
      <c r="S1707" s="60" t="s">
        <v>87</v>
      </c>
      <c r="T1707" s="78"/>
      <c r="U1707" s="76" t="s">
        <v>3074</v>
      </c>
      <c r="V1707" s="76" t="str">
        <f>IF(B1707="","",B1707)</f>
        <v>Joel Corry &amp; MNEK</v>
      </c>
      <c r="W1707" s="76" t="s">
        <v>3075</v>
      </c>
      <c r="X1707" s="76" t="str">
        <f>IF(C1707="","",C1707)</f>
        <v>Head And Heart</v>
      </c>
      <c r="Y1707" s="77" t="s">
        <v>3077</v>
      </c>
      <c r="Z1707" s="76">
        <f>IF(L1707="","",L1707)</f>
        <v>2020</v>
      </c>
      <c r="AA1707" s="76" t="s">
        <v>3076</v>
      </c>
      <c r="AB1707" s="76" t="str">
        <f>_xlfn.CONCAT(U1707:AA1707)</f>
        <v>&lt;table class="questions" width="290"&gt;&lt;tr&gt;&lt;td height="50"&gt;&lt;div align="center"&gt;2 Points &lt;/div&gt;&lt;/td&gt;&lt;/tr&gt;&lt;tr&gt;&lt;td height="30"&gt;&lt;div align="center"&gt;Joel Corry &amp; MNEK&lt;/div&gt;&lt;/td&gt;&lt;/tr&gt;&lt;tr&gt;&lt;td height="30"&gt;&lt;div align="center"&gt;Head And Heart&lt;/div&gt;&lt;/td&gt;&lt;/tr&gt;&lt;tr&gt;&lt;td height="30"&gt;&lt;div align="center"&gt;&lt;/div&gt;&lt;/td&gt;&lt;/tr&gt;&lt;tr&gt;&lt;td height="30"&gt;&lt;div align="center"&gt;2020&lt;/div&gt;&lt;/td&gt;&lt;/tr&gt;&lt;/table&gt;</v>
      </c>
      <c r="AC1707" s="50" t="s">
        <v>2615</v>
      </c>
      <c r="AD1707" s="50" t="str">
        <f>IF(A1707="","","Assets/"&amp;N1707&amp;"/"&amp;Q1707&amp;"/"&amp;P1707&amp;".mp3")</f>
        <v>Assets/2020-2024/1/16.mp3</v>
      </c>
      <c r="AE1707" s="51" t="s">
        <v>2614</v>
      </c>
      <c r="AF1707" s="50" t="str">
        <f>IF(A1707="","","Tune "&amp;66*(Q1707-1)+P1707)</f>
        <v>Tune 16</v>
      </c>
      <c r="AG1707" s="50" t="s">
        <v>2613</v>
      </c>
      <c r="AH1707" s="50" t="str">
        <f>AC1707&amp;AD1707&amp;AE1707&amp;AF1707&amp;AG1707</f>
        <v>&lt;li&gt;&lt;a href="Assets/2020-2024/1/16.mp3"&gt;Tune 16&lt;/a&gt;&lt;/li&gt;</v>
      </c>
      <c r="AI1707" s="53" t="s">
        <v>2616</v>
      </c>
      <c r="AJ1707" s="53">
        <f>IF(A1707="","",66*(Q1707-1)+P1707)</f>
        <v>16</v>
      </c>
      <c r="AK1707" s="53" t="s">
        <v>2617</v>
      </c>
      <c r="AL1707" s="53" t="str">
        <f>IF(A1707="","",B1707&amp;"&lt;/td&gt;&lt;td&gt;"&amp;C1707&amp;"&lt;/td&gt;&lt;/tr&gt;")</f>
        <v>Joel Corry &amp; MNEK&lt;/td&gt;&lt;td&gt;Head And Heart&lt;/td&gt;&lt;/tr&gt;</v>
      </c>
      <c r="AM1707" s="53" t="str">
        <f>AI1707&amp;AJ1707&amp;AK1707&amp;AL1707</f>
        <v>&lt;tr&gt;&lt;td align="left"&gt;16&lt;/td&gt;&lt;td align="left"&gt;Joel Corry &amp; MNEK&lt;/td&gt;&lt;td&gt;Head And Heart&lt;/td&gt;&lt;/tr&gt;</v>
      </c>
      <c r="AN1707" s="64">
        <f>IF(MAX(LEN(B1707),LEN(C1707))=0,"",MAX(LEN(B1707),LEN(C1707)))</f>
        <v>17</v>
      </c>
    </row>
    <row r="1708" spans="1:40" x14ac:dyDescent="0.25">
      <c r="A1708" s="10" t="str">
        <f>N1708&amp;Q1708&amp;R1708&amp;S1708</f>
        <v>2020-202412F</v>
      </c>
      <c r="B1708" s="15" t="s">
        <v>2011</v>
      </c>
      <c r="C1708" s="15" t="s">
        <v>3027</v>
      </c>
      <c r="D1708" s="15"/>
      <c r="E1708" s="15"/>
      <c r="F1708" s="15"/>
      <c r="G1708" s="15"/>
      <c r="H1708" s="15"/>
      <c r="I1708" s="15"/>
      <c r="J1708" s="15"/>
      <c r="K1708" s="14"/>
      <c r="L1708" s="15">
        <v>2021</v>
      </c>
      <c r="M1708" s="10"/>
      <c r="N1708" s="58" t="s">
        <v>2842</v>
      </c>
      <c r="O1708" s="10"/>
      <c r="P1708" s="15">
        <v>17</v>
      </c>
      <c r="Q1708" s="15">
        <v>1</v>
      </c>
      <c r="R1708" s="15">
        <v>2</v>
      </c>
      <c r="S1708" s="60" t="s">
        <v>88</v>
      </c>
      <c r="T1708" s="78"/>
      <c r="U1708" s="76" t="s">
        <v>3074</v>
      </c>
      <c r="V1708" s="76" t="str">
        <f>IF(B1708="","",B1708)</f>
        <v>Justin Bieber</v>
      </c>
      <c r="W1708" s="76" t="s">
        <v>3075</v>
      </c>
      <c r="X1708" s="76" t="str">
        <f>IF(C1708="","",C1708)</f>
        <v>Anyone</v>
      </c>
      <c r="Y1708" s="77" t="s">
        <v>3077</v>
      </c>
      <c r="Z1708" s="76">
        <f>IF(L1708="","",L1708)</f>
        <v>2021</v>
      </c>
      <c r="AA1708" s="76" t="s">
        <v>3076</v>
      </c>
      <c r="AB1708" s="76" t="str">
        <f>_xlfn.CONCAT(U1708:AA1708)</f>
        <v>&lt;table class="questions" width="290"&gt;&lt;tr&gt;&lt;td height="50"&gt;&lt;div align="center"&gt;2 Points &lt;/div&gt;&lt;/td&gt;&lt;/tr&gt;&lt;tr&gt;&lt;td height="30"&gt;&lt;div align="center"&gt;Justin Bieber&lt;/div&gt;&lt;/td&gt;&lt;/tr&gt;&lt;tr&gt;&lt;td height="30"&gt;&lt;div align="center"&gt;Anyone&lt;/div&gt;&lt;/td&gt;&lt;/tr&gt;&lt;tr&gt;&lt;td height="30"&gt;&lt;div align="center"&gt;&lt;/div&gt;&lt;/td&gt;&lt;/tr&gt;&lt;tr&gt;&lt;td height="30"&gt;&lt;div align="center"&gt;2021&lt;/div&gt;&lt;/td&gt;&lt;/tr&gt;&lt;/table&gt;</v>
      </c>
      <c r="AC1708" s="50" t="s">
        <v>2615</v>
      </c>
      <c r="AD1708" s="50" t="str">
        <f>IF(A1708="","","Assets/"&amp;N1708&amp;"/"&amp;Q1708&amp;"/"&amp;P1708&amp;".mp3")</f>
        <v>Assets/2020-2024/1/17.mp3</v>
      </c>
      <c r="AE1708" s="51" t="s">
        <v>2614</v>
      </c>
      <c r="AF1708" s="50" t="str">
        <f>IF(A1708="","","Tune "&amp;66*(Q1708-1)+P1708)</f>
        <v>Tune 17</v>
      </c>
      <c r="AG1708" s="50" t="s">
        <v>2613</v>
      </c>
      <c r="AH1708" s="50" t="str">
        <f>AC1708&amp;AD1708&amp;AE1708&amp;AF1708&amp;AG1708</f>
        <v>&lt;li&gt;&lt;a href="Assets/2020-2024/1/17.mp3"&gt;Tune 17&lt;/a&gt;&lt;/li&gt;</v>
      </c>
      <c r="AI1708" s="53" t="s">
        <v>2616</v>
      </c>
      <c r="AJ1708" s="53">
        <f>IF(A1708="","",66*(Q1708-1)+P1708)</f>
        <v>17</v>
      </c>
      <c r="AK1708" s="53" t="s">
        <v>2617</v>
      </c>
      <c r="AL1708" s="53" t="str">
        <f>IF(A1708="","",B1708&amp;"&lt;/td&gt;&lt;td&gt;"&amp;C1708&amp;"&lt;/td&gt;&lt;/tr&gt;")</f>
        <v>Justin Bieber&lt;/td&gt;&lt;td&gt;Anyone&lt;/td&gt;&lt;/tr&gt;</v>
      </c>
      <c r="AM1708" s="53" t="str">
        <f>AI1708&amp;AJ1708&amp;AK1708&amp;AL1708</f>
        <v>&lt;tr&gt;&lt;td align="left"&gt;17&lt;/td&gt;&lt;td align="left"&gt;Justin Bieber&lt;/td&gt;&lt;td&gt;Anyone&lt;/td&gt;&lt;/tr&gt;</v>
      </c>
      <c r="AN1708" s="64">
        <f>IF(MAX(LEN(B1708),LEN(C1708))=0,"",MAX(LEN(B1708),LEN(C1708)))</f>
        <v>13</v>
      </c>
    </row>
    <row r="1709" spans="1:40" x14ac:dyDescent="0.25">
      <c r="A1709" s="10" t="str">
        <f>N1709&amp;Q1709&amp;R1709&amp;S1709</f>
        <v>2020-202412G</v>
      </c>
      <c r="B1709" s="15" t="s">
        <v>3028</v>
      </c>
      <c r="C1709" s="15" t="s">
        <v>3029</v>
      </c>
      <c r="D1709" s="15"/>
      <c r="E1709" s="15"/>
      <c r="F1709" s="15"/>
      <c r="G1709" s="15"/>
      <c r="H1709" s="15"/>
      <c r="I1709" s="15"/>
      <c r="J1709" s="15"/>
      <c r="K1709" s="14"/>
      <c r="L1709" s="15">
        <v>2020</v>
      </c>
      <c r="M1709" s="10"/>
      <c r="N1709" s="58" t="s">
        <v>2842</v>
      </c>
      <c r="O1709" s="10"/>
      <c r="P1709" s="15">
        <v>18</v>
      </c>
      <c r="Q1709" s="15">
        <v>1</v>
      </c>
      <c r="R1709" s="15">
        <v>2</v>
      </c>
      <c r="S1709" s="60" t="s">
        <v>1068</v>
      </c>
      <c r="T1709" s="78"/>
      <c r="U1709" s="76" t="s">
        <v>3074</v>
      </c>
      <c r="V1709" s="76" t="str">
        <f>IF(B1709="","",B1709)</f>
        <v>Keith Urban &amp; P!nk</v>
      </c>
      <c r="W1709" s="76" t="s">
        <v>3075</v>
      </c>
      <c r="X1709" s="76" t="str">
        <f>IF(C1709="","",C1709)</f>
        <v>One Too Many</v>
      </c>
      <c r="Y1709" s="77" t="s">
        <v>3077</v>
      </c>
      <c r="Z1709" s="76">
        <f>IF(L1709="","",L1709)</f>
        <v>2020</v>
      </c>
      <c r="AA1709" s="76" t="s">
        <v>3076</v>
      </c>
      <c r="AB1709" s="76" t="str">
        <f>_xlfn.CONCAT(U1709:AA1709)</f>
        <v>&lt;table class="questions" width="290"&gt;&lt;tr&gt;&lt;td height="50"&gt;&lt;div align="center"&gt;2 Points &lt;/div&gt;&lt;/td&gt;&lt;/tr&gt;&lt;tr&gt;&lt;td height="30"&gt;&lt;div align="center"&gt;Keith Urban &amp; P!nk&lt;/div&gt;&lt;/td&gt;&lt;/tr&gt;&lt;tr&gt;&lt;td height="30"&gt;&lt;div align="center"&gt;One Too Many&lt;/div&gt;&lt;/td&gt;&lt;/tr&gt;&lt;tr&gt;&lt;td height="30"&gt;&lt;div align="center"&gt;&lt;/div&gt;&lt;/td&gt;&lt;/tr&gt;&lt;tr&gt;&lt;td height="30"&gt;&lt;div align="center"&gt;2020&lt;/div&gt;&lt;/td&gt;&lt;/tr&gt;&lt;/table&gt;</v>
      </c>
      <c r="AC1709" s="50" t="s">
        <v>2615</v>
      </c>
      <c r="AD1709" s="50" t="str">
        <f>IF(A1709="","","Assets/"&amp;N1709&amp;"/"&amp;Q1709&amp;"/"&amp;P1709&amp;".mp3")</f>
        <v>Assets/2020-2024/1/18.mp3</v>
      </c>
      <c r="AE1709" s="51" t="s">
        <v>2614</v>
      </c>
      <c r="AF1709" s="50" t="str">
        <f>IF(A1709="","","Tune "&amp;66*(Q1709-1)+P1709)</f>
        <v>Tune 18</v>
      </c>
      <c r="AG1709" s="50" t="s">
        <v>2613</v>
      </c>
      <c r="AH1709" s="50" t="str">
        <f>AC1709&amp;AD1709&amp;AE1709&amp;AF1709&amp;AG1709</f>
        <v>&lt;li&gt;&lt;a href="Assets/2020-2024/1/18.mp3"&gt;Tune 18&lt;/a&gt;&lt;/li&gt;</v>
      </c>
      <c r="AI1709" s="53" t="s">
        <v>2616</v>
      </c>
      <c r="AJ1709" s="53">
        <f>IF(A1709="","",66*(Q1709-1)+P1709)</f>
        <v>18</v>
      </c>
      <c r="AK1709" s="53" t="s">
        <v>2617</v>
      </c>
      <c r="AL1709" s="53" t="str">
        <f>IF(A1709="","",B1709&amp;"&lt;/td&gt;&lt;td&gt;"&amp;C1709&amp;"&lt;/td&gt;&lt;/tr&gt;")</f>
        <v>Keith Urban &amp; P!nk&lt;/td&gt;&lt;td&gt;One Too Many&lt;/td&gt;&lt;/tr&gt;</v>
      </c>
      <c r="AM1709" s="53" t="str">
        <f>AI1709&amp;AJ1709&amp;AK1709&amp;AL1709</f>
        <v>&lt;tr&gt;&lt;td align="left"&gt;18&lt;/td&gt;&lt;td align="left"&gt;Keith Urban &amp; P!nk&lt;/td&gt;&lt;td&gt;One Too Many&lt;/td&gt;&lt;/tr&gt;</v>
      </c>
      <c r="AN1709" s="64">
        <f>IF(MAX(LEN(B1709),LEN(C1709))=0,"",MAX(LEN(B1709),LEN(C1709)))</f>
        <v>18</v>
      </c>
    </row>
    <row r="1710" spans="1:40" x14ac:dyDescent="0.25">
      <c r="A1710" s="10" t="str">
        <f>N1710&amp;Q1710&amp;R1710&amp;S1710</f>
        <v>2020-202412H</v>
      </c>
      <c r="B1710" s="15" t="s">
        <v>3030</v>
      </c>
      <c r="C1710" s="15" t="s">
        <v>3031</v>
      </c>
      <c r="D1710" s="15"/>
      <c r="E1710" s="15"/>
      <c r="F1710" s="15"/>
      <c r="G1710" s="15"/>
      <c r="H1710" s="15"/>
      <c r="I1710" s="15"/>
      <c r="J1710" s="15"/>
      <c r="K1710" s="14"/>
      <c r="L1710" s="15">
        <v>2020</v>
      </c>
      <c r="M1710" s="10"/>
      <c r="N1710" s="58" t="s">
        <v>2842</v>
      </c>
      <c r="O1710" s="10"/>
      <c r="P1710" s="15">
        <v>19</v>
      </c>
      <c r="Q1710" s="15">
        <v>1</v>
      </c>
      <c r="R1710" s="15">
        <v>2</v>
      </c>
      <c r="S1710" s="60" t="s">
        <v>1069</v>
      </c>
      <c r="T1710" s="78"/>
      <c r="U1710" s="76" t="s">
        <v>3074</v>
      </c>
      <c r="V1710" s="76" t="str">
        <f>IF(B1710="","",B1710)</f>
        <v>KSI</v>
      </c>
      <c r="W1710" s="76" t="s">
        <v>3075</v>
      </c>
      <c r="X1710" s="76" t="str">
        <f>IF(C1710="","",C1710)</f>
        <v>Really Love</v>
      </c>
      <c r="Y1710" s="77" t="s">
        <v>3077</v>
      </c>
      <c r="Z1710" s="76">
        <f>IF(L1710="","",L1710)</f>
        <v>2020</v>
      </c>
      <c r="AA1710" s="76" t="s">
        <v>3076</v>
      </c>
      <c r="AB1710" s="76" t="str">
        <f>_xlfn.CONCAT(U1710:AA1710)</f>
        <v>&lt;table class="questions" width="290"&gt;&lt;tr&gt;&lt;td height="50"&gt;&lt;div align="center"&gt;2 Points &lt;/div&gt;&lt;/td&gt;&lt;/tr&gt;&lt;tr&gt;&lt;td height="30"&gt;&lt;div align="center"&gt;KSI&lt;/div&gt;&lt;/td&gt;&lt;/tr&gt;&lt;tr&gt;&lt;td height="30"&gt;&lt;div align="center"&gt;Really Love&lt;/div&gt;&lt;/td&gt;&lt;/tr&gt;&lt;tr&gt;&lt;td height="30"&gt;&lt;div align="center"&gt;&lt;/div&gt;&lt;/td&gt;&lt;/tr&gt;&lt;tr&gt;&lt;td height="30"&gt;&lt;div align="center"&gt;2020&lt;/div&gt;&lt;/td&gt;&lt;/tr&gt;&lt;/table&gt;</v>
      </c>
      <c r="AC1710" s="50" t="s">
        <v>2615</v>
      </c>
      <c r="AD1710" s="50" t="str">
        <f>IF(A1710="","","Assets/"&amp;N1710&amp;"/"&amp;Q1710&amp;"/"&amp;P1710&amp;".mp3")</f>
        <v>Assets/2020-2024/1/19.mp3</v>
      </c>
      <c r="AE1710" s="51" t="s">
        <v>2614</v>
      </c>
      <c r="AF1710" s="50" t="str">
        <f>IF(A1710="","","Tune "&amp;66*(Q1710-1)+P1710)</f>
        <v>Tune 19</v>
      </c>
      <c r="AG1710" s="50" t="s">
        <v>2613</v>
      </c>
      <c r="AH1710" s="50" t="str">
        <f>AC1710&amp;AD1710&amp;AE1710&amp;AF1710&amp;AG1710</f>
        <v>&lt;li&gt;&lt;a href="Assets/2020-2024/1/19.mp3"&gt;Tune 19&lt;/a&gt;&lt;/li&gt;</v>
      </c>
      <c r="AI1710" s="53" t="s">
        <v>2616</v>
      </c>
      <c r="AJ1710" s="53">
        <f>IF(A1710="","",66*(Q1710-1)+P1710)</f>
        <v>19</v>
      </c>
      <c r="AK1710" s="53" t="s">
        <v>2617</v>
      </c>
      <c r="AL1710" s="53" t="str">
        <f>IF(A1710="","",B1710&amp;"&lt;/td&gt;&lt;td&gt;"&amp;C1710&amp;"&lt;/td&gt;&lt;/tr&gt;")</f>
        <v>KSI&lt;/td&gt;&lt;td&gt;Really Love&lt;/td&gt;&lt;/tr&gt;</v>
      </c>
      <c r="AM1710" s="53" t="str">
        <f>AI1710&amp;AJ1710&amp;AK1710&amp;AL1710</f>
        <v>&lt;tr&gt;&lt;td align="left"&gt;19&lt;/td&gt;&lt;td align="left"&gt;KSI&lt;/td&gt;&lt;td&gt;Really Love&lt;/td&gt;&lt;/tr&gt;</v>
      </c>
      <c r="AN1710" s="64">
        <f>IF(MAX(LEN(B1710),LEN(C1710))=0,"",MAX(LEN(B1710),LEN(C1710)))</f>
        <v>11</v>
      </c>
    </row>
    <row r="1711" spans="1:40" x14ac:dyDescent="0.25">
      <c r="A1711" s="10" t="str">
        <f>N1711&amp;Q1711&amp;R1711&amp;S1711</f>
        <v>2010-201435K</v>
      </c>
      <c r="B1711" s="15" t="s">
        <v>3032</v>
      </c>
      <c r="C1711" s="15" t="s">
        <v>3033</v>
      </c>
      <c r="D1711" s="15"/>
      <c r="E1711" s="15"/>
      <c r="F1711" s="15"/>
      <c r="G1711" s="15"/>
      <c r="H1711" s="15"/>
      <c r="I1711" s="15"/>
      <c r="J1711" s="15"/>
      <c r="K1711" s="14"/>
      <c r="L1711" s="15">
        <v>2011</v>
      </c>
      <c r="M1711" s="10"/>
      <c r="N1711" s="3" t="s">
        <v>2622</v>
      </c>
      <c r="O1711" s="10"/>
      <c r="P1711" s="15">
        <v>55</v>
      </c>
      <c r="Q1711" s="15">
        <v>3</v>
      </c>
      <c r="R1711" s="15">
        <v>5</v>
      </c>
      <c r="S1711" s="60" t="s">
        <v>1072</v>
      </c>
      <c r="T1711" s="78">
        <v>20</v>
      </c>
      <c r="U1711" s="76" t="s">
        <v>3074</v>
      </c>
      <c r="V1711" s="76" t="str">
        <f>IF(B1711="","",B1711)</f>
        <v>Lethal Bizzle</v>
      </c>
      <c r="W1711" s="76" t="s">
        <v>3075</v>
      </c>
      <c r="X1711" s="76" t="str">
        <f>IF(C1711="","",C1711)</f>
        <v>POW 2011</v>
      </c>
      <c r="Y1711" s="77" t="s">
        <v>3077</v>
      </c>
      <c r="Z1711" s="76">
        <f>IF(L1711="","",L1711)</f>
        <v>2011</v>
      </c>
      <c r="AA1711" s="76" t="s">
        <v>3076</v>
      </c>
      <c r="AB1711" s="76" t="str">
        <f>_xlfn.CONCAT(U1711:AA1711)</f>
        <v>&lt;table class="questions" width="290"&gt;&lt;tr&gt;&lt;td height="50"&gt;&lt;div align="center"&gt;2 Points &lt;/div&gt;&lt;/td&gt;&lt;/tr&gt;&lt;tr&gt;&lt;td height="30"&gt;&lt;div align="center"&gt;Lethal Bizzle&lt;/div&gt;&lt;/td&gt;&lt;/tr&gt;&lt;tr&gt;&lt;td height="30"&gt;&lt;div align="center"&gt;POW 2011&lt;/div&gt;&lt;/td&gt;&lt;/tr&gt;&lt;tr&gt;&lt;td height="30"&gt;&lt;div align="center"&gt;&lt;/div&gt;&lt;/td&gt;&lt;/tr&gt;&lt;tr&gt;&lt;td height="30"&gt;&lt;div align="center"&gt;2011&lt;/div&gt;&lt;/td&gt;&lt;/tr&gt;&lt;/table&gt;</v>
      </c>
      <c r="AC1711" s="50" t="s">
        <v>2615</v>
      </c>
      <c r="AD1711" s="50" t="str">
        <f>IF(A1711="","","Assets/"&amp;N1711&amp;"/"&amp;Q1711&amp;"/"&amp;P1711&amp;".mp3")</f>
        <v>Assets/2010-2014/3/55.mp3</v>
      </c>
      <c r="AE1711" s="51" t="s">
        <v>2614</v>
      </c>
      <c r="AF1711" s="50" t="str">
        <f>IF(A1711="","","Tune "&amp;66*(Q1711-1)+P1711)</f>
        <v>Tune 187</v>
      </c>
      <c r="AG1711" s="50" t="s">
        <v>2613</v>
      </c>
      <c r="AH1711" s="50" t="str">
        <f>AC1711&amp;AD1711&amp;AE1711&amp;AF1711&amp;AG1711</f>
        <v>&lt;li&gt;&lt;a href="Assets/2010-2014/3/55.mp3"&gt;Tune 187&lt;/a&gt;&lt;/li&gt;</v>
      </c>
      <c r="AI1711" s="53" t="s">
        <v>2616</v>
      </c>
      <c r="AJ1711" s="53">
        <f>IF(A1711="","",66*(Q1711-1)+P1711)</f>
        <v>187</v>
      </c>
      <c r="AK1711" s="53" t="s">
        <v>2617</v>
      </c>
      <c r="AL1711" s="53" t="str">
        <f>IF(A1711="","",B1711&amp;"&lt;/td&gt;&lt;td&gt;"&amp;C1711&amp;"&lt;/td&gt;&lt;/tr&gt;")</f>
        <v>Lethal Bizzle&lt;/td&gt;&lt;td&gt;POW 2011&lt;/td&gt;&lt;/tr&gt;</v>
      </c>
      <c r="AM1711" s="53" t="str">
        <f>AI1711&amp;AJ1711&amp;AK1711&amp;AL1711</f>
        <v>&lt;tr&gt;&lt;td align="left"&gt;187&lt;/td&gt;&lt;td align="left"&gt;Lethal Bizzle&lt;/td&gt;&lt;td&gt;POW 2011&lt;/td&gt;&lt;/tr&gt;</v>
      </c>
      <c r="AN1711" s="64">
        <f>IF(MAX(LEN(B1711),LEN(C1711))=0,"",MAX(LEN(B1711),LEN(C1711)))</f>
        <v>13</v>
      </c>
    </row>
    <row r="1712" spans="1:40" x14ac:dyDescent="0.25">
      <c r="A1712" s="10" t="str">
        <f>N1712&amp;Q1712&amp;R1712&amp;S1712</f>
        <v>2010-201436A</v>
      </c>
      <c r="B1712" s="15" t="s">
        <v>3034</v>
      </c>
      <c r="C1712" s="15" t="s">
        <v>3035</v>
      </c>
      <c r="D1712" s="15"/>
      <c r="E1712" s="15"/>
      <c r="F1712" s="15"/>
      <c r="G1712" s="15"/>
      <c r="H1712" s="15"/>
      <c r="I1712" s="15"/>
      <c r="J1712" s="15"/>
      <c r="K1712" s="14"/>
      <c r="L1712" s="15">
        <v>2011</v>
      </c>
      <c r="M1712" s="10"/>
      <c r="N1712" s="3" t="s">
        <v>2622</v>
      </c>
      <c r="O1712" s="10"/>
      <c r="P1712" s="15">
        <v>56</v>
      </c>
      <c r="Q1712" s="15">
        <v>3</v>
      </c>
      <c r="R1712" s="15">
        <v>6</v>
      </c>
      <c r="S1712" s="60" t="s">
        <v>84</v>
      </c>
      <c r="T1712" s="78">
        <v>21</v>
      </c>
      <c r="U1712" s="76" t="s">
        <v>3074</v>
      </c>
      <c r="V1712" s="76" t="str">
        <f>IF(B1712="","",B1712)</f>
        <v>Macklemore &amp; Ryan Lewis feat. Ray Dalton</v>
      </c>
      <c r="W1712" s="76" t="s">
        <v>3075</v>
      </c>
      <c r="X1712" s="76" t="str">
        <f>IF(C1712="","",C1712)</f>
        <v>Can't Hold Us</v>
      </c>
      <c r="Y1712" s="77" t="s">
        <v>3077</v>
      </c>
      <c r="Z1712" s="76">
        <f>IF(L1712="","",L1712)</f>
        <v>2011</v>
      </c>
      <c r="AA1712" s="76" t="s">
        <v>3076</v>
      </c>
      <c r="AB1712" s="76" t="str">
        <f>_xlfn.CONCAT(U1712:AA1712)</f>
        <v>&lt;table class="questions" width="290"&gt;&lt;tr&gt;&lt;td height="50"&gt;&lt;div align="center"&gt;2 Points &lt;/div&gt;&lt;/td&gt;&lt;/tr&gt;&lt;tr&gt;&lt;td height="30"&gt;&lt;div align="center"&gt;Macklemore &amp; Ryan Lewis feat. Ray Dalton&lt;/div&gt;&lt;/td&gt;&lt;/tr&gt;&lt;tr&gt;&lt;td height="30"&gt;&lt;div align="center"&gt;Can't Hold Us&lt;/div&gt;&lt;/td&gt;&lt;/tr&gt;&lt;tr&gt;&lt;td height="30"&gt;&lt;div align="center"&gt;&lt;/div&gt;&lt;/td&gt;&lt;/tr&gt;&lt;tr&gt;&lt;td height="30"&gt;&lt;div align="center"&gt;2011&lt;/div&gt;&lt;/td&gt;&lt;/tr&gt;&lt;/table&gt;</v>
      </c>
      <c r="AC1712" s="50" t="s">
        <v>2615</v>
      </c>
      <c r="AD1712" s="50" t="str">
        <f>IF(A1712="","","Assets/"&amp;N1712&amp;"/"&amp;Q1712&amp;"/"&amp;P1712&amp;".mp3")</f>
        <v>Assets/2010-2014/3/56.mp3</v>
      </c>
      <c r="AE1712" s="51" t="s">
        <v>2614</v>
      </c>
      <c r="AF1712" s="50" t="str">
        <f>IF(A1712="","","Tune "&amp;66*(Q1712-1)+P1712)</f>
        <v>Tune 188</v>
      </c>
      <c r="AG1712" s="50" t="s">
        <v>2613</v>
      </c>
      <c r="AH1712" s="50" t="str">
        <f>AC1712&amp;AD1712&amp;AE1712&amp;AF1712&amp;AG1712</f>
        <v>&lt;li&gt;&lt;a href="Assets/2010-2014/3/56.mp3"&gt;Tune 188&lt;/a&gt;&lt;/li&gt;</v>
      </c>
      <c r="AI1712" s="53" t="s">
        <v>2616</v>
      </c>
      <c r="AJ1712" s="53">
        <f>IF(A1712="","",66*(Q1712-1)+P1712)</f>
        <v>188</v>
      </c>
      <c r="AK1712" s="53" t="s">
        <v>2617</v>
      </c>
      <c r="AL1712" s="53" t="str">
        <f>IF(A1712="","",B1712&amp;"&lt;/td&gt;&lt;td&gt;"&amp;C1712&amp;"&lt;/td&gt;&lt;/tr&gt;")</f>
        <v>Macklemore &amp; Ryan Lewis feat. Ray Dalton&lt;/td&gt;&lt;td&gt;Can't Hold Us&lt;/td&gt;&lt;/tr&gt;</v>
      </c>
      <c r="AM1712" s="53" t="str">
        <f>AI1712&amp;AJ1712&amp;AK1712&amp;AL1712</f>
        <v>&lt;tr&gt;&lt;td align="left"&gt;188&lt;/td&gt;&lt;td align="left"&gt;Macklemore &amp; Ryan Lewis feat. Ray Dalton&lt;/td&gt;&lt;td&gt;Can't Hold Us&lt;/td&gt;&lt;/tr&gt;</v>
      </c>
      <c r="AN1712" s="64">
        <f>IF(MAX(LEN(B1712),LEN(C1712))=0,"",MAX(LEN(B1712),LEN(C1712)))</f>
        <v>40</v>
      </c>
    </row>
    <row r="1713" spans="1:40" x14ac:dyDescent="0.25">
      <c r="A1713" s="10" t="str">
        <f>N1713&amp;Q1713&amp;R1713&amp;S1713</f>
        <v>2010-201436B</v>
      </c>
      <c r="B1713" s="15" t="s">
        <v>3036</v>
      </c>
      <c r="C1713" s="15" t="s">
        <v>3037</v>
      </c>
      <c r="D1713" s="15"/>
      <c r="E1713" s="15"/>
      <c r="F1713" s="15"/>
      <c r="G1713" s="15"/>
      <c r="H1713" s="15"/>
      <c r="I1713" s="15"/>
      <c r="J1713" s="15"/>
      <c r="K1713" s="14"/>
      <c r="L1713" s="15">
        <v>2011</v>
      </c>
      <c r="M1713" s="10"/>
      <c r="N1713" s="3" t="s">
        <v>2622</v>
      </c>
      <c r="O1713" s="10"/>
      <c r="P1713" s="15">
        <v>57</v>
      </c>
      <c r="Q1713" s="15">
        <v>3</v>
      </c>
      <c r="R1713" s="15">
        <v>6</v>
      </c>
      <c r="S1713" s="60" t="s">
        <v>85</v>
      </c>
      <c r="T1713" s="78">
        <v>22</v>
      </c>
      <c r="U1713" s="76" t="s">
        <v>3074</v>
      </c>
      <c r="V1713" s="76" t="str">
        <f>IF(B1713="","",B1713)</f>
        <v>Maroon 5 Feat Christina Aguilera</v>
      </c>
      <c r="W1713" s="76" t="s">
        <v>3075</v>
      </c>
      <c r="X1713" s="76" t="str">
        <f>IF(C1713="","",C1713)</f>
        <v>Moves Like Jagger</v>
      </c>
      <c r="Y1713" s="77" t="s">
        <v>3077</v>
      </c>
      <c r="Z1713" s="76">
        <f>IF(L1713="","",L1713)</f>
        <v>2011</v>
      </c>
      <c r="AA1713" s="76" t="s">
        <v>3076</v>
      </c>
      <c r="AB1713" s="76" t="str">
        <f>_xlfn.CONCAT(U1713:AA1713)</f>
        <v>&lt;table class="questions" width="290"&gt;&lt;tr&gt;&lt;td height="50"&gt;&lt;div align="center"&gt;2 Points &lt;/div&gt;&lt;/td&gt;&lt;/tr&gt;&lt;tr&gt;&lt;td height="30"&gt;&lt;div align="center"&gt;Maroon 5 Feat Christina Aguilera&lt;/div&gt;&lt;/td&gt;&lt;/tr&gt;&lt;tr&gt;&lt;td height="30"&gt;&lt;div align="center"&gt;Moves Like Jagger&lt;/div&gt;&lt;/td&gt;&lt;/tr&gt;&lt;tr&gt;&lt;td height="30"&gt;&lt;div align="center"&gt;&lt;/div&gt;&lt;/td&gt;&lt;/tr&gt;&lt;tr&gt;&lt;td height="30"&gt;&lt;div align="center"&gt;2011&lt;/div&gt;&lt;/td&gt;&lt;/tr&gt;&lt;/table&gt;</v>
      </c>
      <c r="AC1713" s="50" t="s">
        <v>2615</v>
      </c>
      <c r="AD1713" s="50" t="str">
        <f>IF(A1713="","","Assets/"&amp;N1713&amp;"/"&amp;Q1713&amp;"/"&amp;P1713&amp;".mp3")</f>
        <v>Assets/2010-2014/3/57.mp3</v>
      </c>
      <c r="AE1713" s="51" t="s">
        <v>2614</v>
      </c>
      <c r="AF1713" s="50" t="str">
        <f>IF(A1713="","","Tune "&amp;66*(Q1713-1)+P1713)</f>
        <v>Tune 189</v>
      </c>
      <c r="AG1713" s="50" t="s">
        <v>2613</v>
      </c>
      <c r="AH1713" s="50" t="str">
        <f>AC1713&amp;AD1713&amp;AE1713&amp;AF1713&amp;AG1713</f>
        <v>&lt;li&gt;&lt;a href="Assets/2010-2014/3/57.mp3"&gt;Tune 189&lt;/a&gt;&lt;/li&gt;</v>
      </c>
      <c r="AI1713" s="53" t="s">
        <v>2616</v>
      </c>
      <c r="AJ1713" s="53">
        <f>IF(A1713="","",66*(Q1713-1)+P1713)</f>
        <v>189</v>
      </c>
      <c r="AK1713" s="53" t="s">
        <v>2617</v>
      </c>
      <c r="AL1713" s="53" t="str">
        <f>IF(A1713="","",B1713&amp;"&lt;/td&gt;&lt;td&gt;"&amp;C1713&amp;"&lt;/td&gt;&lt;/tr&gt;")</f>
        <v>Maroon 5 Feat Christina Aguilera&lt;/td&gt;&lt;td&gt;Moves Like Jagger&lt;/td&gt;&lt;/tr&gt;</v>
      </c>
      <c r="AM1713" s="53" t="str">
        <f>AI1713&amp;AJ1713&amp;AK1713&amp;AL1713</f>
        <v>&lt;tr&gt;&lt;td align="left"&gt;189&lt;/td&gt;&lt;td align="left"&gt;Maroon 5 Feat Christina Aguilera&lt;/td&gt;&lt;td&gt;Moves Like Jagger&lt;/td&gt;&lt;/tr&gt;</v>
      </c>
      <c r="AN1713" s="64">
        <f>IF(MAX(LEN(B1713),LEN(C1713))=0,"",MAX(LEN(B1713),LEN(C1713)))</f>
        <v>32</v>
      </c>
    </row>
    <row r="1714" spans="1:40" x14ac:dyDescent="0.25">
      <c r="A1714" s="10" t="str">
        <f>N1714&amp;Q1714&amp;R1714&amp;S1714</f>
        <v>2020-202412I</v>
      </c>
      <c r="B1714" s="15" t="s">
        <v>3038</v>
      </c>
      <c r="C1714" s="15" t="s">
        <v>1079</v>
      </c>
      <c r="D1714" s="15"/>
      <c r="E1714" s="15"/>
      <c r="F1714" s="15"/>
      <c r="G1714" s="15"/>
      <c r="H1714" s="15"/>
      <c r="I1714" s="15"/>
      <c r="J1714" s="15"/>
      <c r="K1714" s="14"/>
      <c r="L1714" s="15">
        <v>2020</v>
      </c>
      <c r="M1714" s="10"/>
      <c r="N1714" s="58" t="s">
        <v>2842</v>
      </c>
      <c r="O1714" s="10"/>
      <c r="P1714" s="15">
        <v>20</v>
      </c>
      <c r="Q1714" s="15">
        <v>1</v>
      </c>
      <c r="R1714" s="15">
        <v>2</v>
      </c>
      <c r="S1714" s="60" t="s">
        <v>1070</v>
      </c>
      <c r="T1714" s="78"/>
      <c r="U1714" s="76" t="s">
        <v>3074</v>
      </c>
      <c r="V1714" s="76" t="str">
        <f>IF(B1714="","",B1714)</f>
        <v>Meduza</v>
      </c>
      <c r="W1714" s="76" t="s">
        <v>3075</v>
      </c>
      <c r="X1714" s="76" t="str">
        <f>IF(C1714="","",C1714)</f>
        <v>Paradise</v>
      </c>
      <c r="Y1714" s="77" t="s">
        <v>3077</v>
      </c>
      <c r="Z1714" s="76">
        <f>IF(L1714="","",L1714)</f>
        <v>2020</v>
      </c>
      <c r="AA1714" s="76" t="s">
        <v>3076</v>
      </c>
      <c r="AB1714" s="76" t="str">
        <f>_xlfn.CONCAT(U1714:AA1714)</f>
        <v>&lt;table class="questions" width="290"&gt;&lt;tr&gt;&lt;td height="50"&gt;&lt;div align="center"&gt;2 Points &lt;/div&gt;&lt;/td&gt;&lt;/tr&gt;&lt;tr&gt;&lt;td height="30"&gt;&lt;div align="center"&gt;Meduza&lt;/div&gt;&lt;/td&gt;&lt;/tr&gt;&lt;tr&gt;&lt;td height="30"&gt;&lt;div align="center"&gt;Paradise&lt;/div&gt;&lt;/td&gt;&lt;/tr&gt;&lt;tr&gt;&lt;td height="30"&gt;&lt;div align="center"&gt;&lt;/div&gt;&lt;/td&gt;&lt;/tr&gt;&lt;tr&gt;&lt;td height="30"&gt;&lt;div align="center"&gt;2020&lt;/div&gt;&lt;/td&gt;&lt;/tr&gt;&lt;/table&gt;</v>
      </c>
      <c r="AC1714" s="50" t="s">
        <v>2615</v>
      </c>
      <c r="AD1714" s="50" t="str">
        <f>IF(A1714="","","Assets/"&amp;N1714&amp;"/"&amp;Q1714&amp;"/"&amp;P1714&amp;".mp3")</f>
        <v>Assets/2020-2024/1/20.mp3</v>
      </c>
      <c r="AE1714" s="51" t="s">
        <v>2614</v>
      </c>
      <c r="AF1714" s="50" t="str">
        <f>IF(A1714="","","Tune "&amp;66*(Q1714-1)+P1714)</f>
        <v>Tune 20</v>
      </c>
      <c r="AG1714" s="50" t="s">
        <v>2613</v>
      </c>
      <c r="AH1714" s="50" t="str">
        <f>AC1714&amp;AD1714&amp;AE1714&amp;AF1714&amp;AG1714</f>
        <v>&lt;li&gt;&lt;a href="Assets/2020-2024/1/20.mp3"&gt;Tune 20&lt;/a&gt;&lt;/li&gt;</v>
      </c>
      <c r="AI1714" s="53" t="s">
        <v>2616</v>
      </c>
      <c r="AJ1714" s="53">
        <f>IF(A1714="","",66*(Q1714-1)+P1714)</f>
        <v>20</v>
      </c>
      <c r="AK1714" s="53" t="s">
        <v>2617</v>
      </c>
      <c r="AL1714" s="53" t="str">
        <f>IF(A1714="","",B1714&amp;"&lt;/td&gt;&lt;td&gt;"&amp;C1714&amp;"&lt;/td&gt;&lt;/tr&gt;")</f>
        <v>Meduza&lt;/td&gt;&lt;td&gt;Paradise&lt;/td&gt;&lt;/tr&gt;</v>
      </c>
      <c r="AM1714" s="53" t="str">
        <f>AI1714&amp;AJ1714&amp;AK1714&amp;AL1714</f>
        <v>&lt;tr&gt;&lt;td align="left"&gt;20&lt;/td&gt;&lt;td align="left"&gt;Meduza&lt;/td&gt;&lt;td&gt;Paradise&lt;/td&gt;&lt;/tr&gt;</v>
      </c>
      <c r="AN1714" s="64">
        <f>IF(MAX(LEN(B1714),LEN(C1714))=0,"",MAX(LEN(B1714),LEN(C1714)))</f>
        <v>8</v>
      </c>
    </row>
    <row r="1715" spans="1:40" x14ac:dyDescent="0.25">
      <c r="A1715" s="10" t="str">
        <f>N1715&amp;Q1715&amp;R1715&amp;S1715</f>
        <v>2020-202412J</v>
      </c>
      <c r="B1715" s="15" t="s">
        <v>3039</v>
      </c>
      <c r="C1715" s="15" t="s">
        <v>3040</v>
      </c>
      <c r="D1715" s="15"/>
      <c r="E1715" s="15"/>
      <c r="F1715" s="15"/>
      <c r="G1715" s="15"/>
      <c r="H1715" s="15"/>
      <c r="I1715" s="15"/>
      <c r="J1715" s="15"/>
      <c r="K1715" s="14"/>
      <c r="L1715" s="15">
        <v>2020</v>
      </c>
      <c r="M1715" s="10"/>
      <c r="N1715" s="58" t="s">
        <v>2842</v>
      </c>
      <c r="O1715" s="10"/>
      <c r="P1715" s="15">
        <v>21</v>
      </c>
      <c r="Q1715" s="15">
        <v>1</v>
      </c>
      <c r="R1715" s="15">
        <v>2</v>
      </c>
      <c r="S1715" s="60" t="s">
        <v>1071</v>
      </c>
      <c r="T1715" s="78"/>
      <c r="U1715" s="76" t="s">
        <v>3074</v>
      </c>
      <c r="V1715" s="76" t="str">
        <f>IF(B1715="","",B1715)</f>
        <v>Miley Cyrus</v>
      </c>
      <c r="W1715" s="76" t="s">
        <v>3075</v>
      </c>
      <c r="X1715" s="76" t="str">
        <f>IF(C1715="","",C1715)</f>
        <v>Prisoner</v>
      </c>
      <c r="Y1715" s="77" t="s">
        <v>3077</v>
      </c>
      <c r="Z1715" s="76">
        <f>IF(L1715="","",L1715)</f>
        <v>2020</v>
      </c>
      <c r="AA1715" s="76" t="s">
        <v>3076</v>
      </c>
      <c r="AB1715" s="76" t="str">
        <f>_xlfn.CONCAT(U1715:AA1715)</f>
        <v>&lt;table class="questions" width="290"&gt;&lt;tr&gt;&lt;td height="50"&gt;&lt;div align="center"&gt;2 Points &lt;/div&gt;&lt;/td&gt;&lt;/tr&gt;&lt;tr&gt;&lt;td height="30"&gt;&lt;div align="center"&gt;Miley Cyrus&lt;/div&gt;&lt;/td&gt;&lt;/tr&gt;&lt;tr&gt;&lt;td height="30"&gt;&lt;div align="center"&gt;Prisoner&lt;/div&gt;&lt;/td&gt;&lt;/tr&gt;&lt;tr&gt;&lt;td height="30"&gt;&lt;div align="center"&gt;&lt;/div&gt;&lt;/td&gt;&lt;/tr&gt;&lt;tr&gt;&lt;td height="30"&gt;&lt;div align="center"&gt;2020&lt;/div&gt;&lt;/td&gt;&lt;/tr&gt;&lt;/table&gt;</v>
      </c>
      <c r="AC1715" s="50" t="s">
        <v>2615</v>
      </c>
      <c r="AD1715" s="50" t="str">
        <f>IF(A1715="","","Assets/"&amp;N1715&amp;"/"&amp;Q1715&amp;"/"&amp;P1715&amp;".mp3")</f>
        <v>Assets/2020-2024/1/21.mp3</v>
      </c>
      <c r="AE1715" s="51" t="s">
        <v>2614</v>
      </c>
      <c r="AF1715" s="50" t="str">
        <f>IF(A1715="","","Tune "&amp;66*(Q1715-1)+P1715)</f>
        <v>Tune 21</v>
      </c>
      <c r="AG1715" s="50" t="s">
        <v>2613</v>
      </c>
      <c r="AH1715" s="50" t="str">
        <f>AC1715&amp;AD1715&amp;AE1715&amp;AF1715&amp;AG1715</f>
        <v>&lt;li&gt;&lt;a href="Assets/2020-2024/1/21.mp3"&gt;Tune 21&lt;/a&gt;&lt;/li&gt;</v>
      </c>
      <c r="AI1715" s="53" t="s">
        <v>2616</v>
      </c>
      <c r="AJ1715" s="53">
        <f>IF(A1715="","",66*(Q1715-1)+P1715)</f>
        <v>21</v>
      </c>
      <c r="AK1715" s="53" t="s">
        <v>2617</v>
      </c>
      <c r="AL1715" s="53" t="str">
        <f>IF(A1715="","",B1715&amp;"&lt;/td&gt;&lt;td&gt;"&amp;C1715&amp;"&lt;/td&gt;&lt;/tr&gt;")</f>
        <v>Miley Cyrus&lt;/td&gt;&lt;td&gt;Prisoner&lt;/td&gt;&lt;/tr&gt;</v>
      </c>
      <c r="AM1715" s="53" t="str">
        <f>AI1715&amp;AJ1715&amp;AK1715&amp;AL1715</f>
        <v>&lt;tr&gt;&lt;td align="left"&gt;21&lt;/td&gt;&lt;td align="left"&gt;Miley Cyrus&lt;/td&gt;&lt;td&gt;Prisoner&lt;/td&gt;&lt;/tr&gt;</v>
      </c>
      <c r="AN1715" s="64">
        <f>IF(MAX(LEN(B1715),LEN(C1715))=0,"",MAX(LEN(B1715),LEN(C1715)))</f>
        <v>11</v>
      </c>
    </row>
    <row r="1716" spans="1:40" x14ac:dyDescent="0.25">
      <c r="A1716" s="10" t="str">
        <f>N1716&amp;Q1716&amp;R1716&amp;S1716</f>
        <v>196022D</v>
      </c>
      <c r="B1716" s="15" t="s">
        <v>713</v>
      </c>
      <c r="C1716" s="15" t="s">
        <v>71</v>
      </c>
      <c r="D1716" s="15"/>
      <c r="E1716" s="15"/>
      <c r="F1716" s="15"/>
      <c r="G1716" s="15"/>
      <c r="H1716" s="15"/>
      <c r="I1716" s="15"/>
      <c r="J1716" s="15"/>
      <c r="K1716" s="14"/>
      <c r="L1716" s="15">
        <v>1961</v>
      </c>
      <c r="M1716" s="10"/>
      <c r="N1716" s="81">
        <v>1960</v>
      </c>
      <c r="O1716" s="10"/>
      <c r="P1716" s="15">
        <v>15</v>
      </c>
      <c r="Q1716" s="15">
        <v>2</v>
      </c>
      <c r="R1716" s="15">
        <v>2</v>
      </c>
      <c r="S1716" s="60" t="s">
        <v>86</v>
      </c>
      <c r="T1716" s="78">
        <v>6</v>
      </c>
      <c r="U1716" s="76" t="s">
        <v>3074</v>
      </c>
      <c r="V1716" s="76" t="str">
        <f>IF(B1716="","",B1716)</f>
        <v>Elvis</v>
      </c>
      <c r="W1716" s="76" t="s">
        <v>3075</v>
      </c>
      <c r="X1716" s="76" t="str">
        <f>IF(C1716="","",C1716)</f>
        <v>Can't Help Falling in Love</v>
      </c>
      <c r="Y1716" s="77" t="s">
        <v>3077</v>
      </c>
      <c r="Z1716" s="76">
        <f>IF(L1716="","",L1716)</f>
        <v>1961</v>
      </c>
      <c r="AA1716" s="76" t="s">
        <v>3076</v>
      </c>
      <c r="AB1716" s="76" t="str">
        <f>_xlfn.CONCAT(U1716:AA1716)</f>
        <v>&lt;table class="questions" width="290"&gt;&lt;tr&gt;&lt;td height="50"&gt;&lt;div align="center"&gt;2 Points &lt;/div&gt;&lt;/td&gt;&lt;/tr&gt;&lt;tr&gt;&lt;td height="30"&gt;&lt;div align="center"&gt;Elvis&lt;/div&gt;&lt;/td&gt;&lt;/tr&gt;&lt;tr&gt;&lt;td height="30"&gt;&lt;div align="center"&gt;Can't Help Falling in Love&lt;/div&gt;&lt;/td&gt;&lt;/tr&gt;&lt;tr&gt;&lt;td height="30"&gt;&lt;div align="center"&gt;&lt;/div&gt;&lt;/td&gt;&lt;/tr&gt;&lt;tr&gt;&lt;td height="30"&gt;&lt;div align="center"&gt;1961&lt;/div&gt;&lt;/td&gt;&lt;/tr&gt;&lt;/table&gt;</v>
      </c>
      <c r="AC1716" s="50" t="s">
        <v>2615</v>
      </c>
      <c r="AD1716" s="50" t="str">
        <f>IF(A1716="","","Assets/"&amp;N1716&amp;"/"&amp;Q1716&amp;"/"&amp;P1716&amp;".mp3")</f>
        <v>Assets/1960/2/15.mp3</v>
      </c>
      <c r="AE1716" s="51" t="s">
        <v>2614</v>
      </c>
      <c r="AF1716" s="50" t="str">
        <f>IF(A1716="","","Tune "&amp;66*(Q1716-1)+P1716)</f>
        <v>Tune 81</v>
      </c>
      <c r="AG1716" s="50" t="s">
        <v>2613</v>
      </c>
      <c r="AH1716" s="50" t="str">
        <f>AC1716&amp;AD1716&amp;AE1716&amp;AF1716&amp;AG1716</f>
        <v>&lt;li&gt;&lt;a href="Assets/1960/2/15.mp3"&gt;Tune 81&lt;/a&gt;&lt;/li&gt;</v>
      </c>
      <c r="AI1716" s="53" t="s">
        <v>2616</v>
      </c>
      <c r="AJ1716" s="53">
        <f>IF(A1716="","",66*(Q1716-1)+P1716)</f>
        <v>81</v>
      </c>
      <c r="AK1716" s="53" t="s">
        <v>2617</v>
      </c>
      <c r="AL1716" s="53" t="str">
        <f>IF(A1716="","",B1716&amp;"&lt;/td&gt;&lt;td&gt;"&amp;C1716&amp;"&lt;/td&gt;&lt;/tr&gt;")</f>
        <v>Elvis&lt;/td&gt;&lt;td&gt;Can't Help Falling in Love&lt;/td&gt;&lt;/tr&gt;</v>
      </c>
      <c r="AM1716" s="53" t="str">
        <f>AI1716&amp;AJ1716&amp;AK1716&amp;AL1716</f>
        <v>&lt;tr&gt;&lt;td align="left"&gt;81&lt;/td&gt;&lt;td align="left"&gt;Elvis&lt;/td&gt;&lt;td&gt;Can't Help Falling in Love&lt;/td&gt;&lt;/tr&gt;</v>
      </c>
      <c r="AN1716" s="64">
        <f>IF(MAX(LEN(B1716),LEN(C1716))=0,"",MAX(LEN(B1716),LEN(C1716)))</f>
        <v>26</v>
      </c>
    </row>
    <row r="1717" spans="1:40" x14ac:dyDescent="0.25">
      <c r="A1717" s="10" t="str">
        <f>N1717&amp;Q1717&amp;R1717&amp;S1717</f>
        <v>2015-201944I</v>
      </c>
      <c r="B1717" s="15" t="s">
        <v>3041</v>
      </c>
      <c r="C1717" s="15" t="s">
        <v>5</v>
      </c>
      <c r="D1717" s="15"/>
      <c r="E1717" s="15"/>
      <c r="F1717" s="15"/>
      <c r="G1717" s="15"/>
      <c r="H1717" s="15"/>
      <c r="I1717" s="15"/>
      <c r="J1717" s="15"/>
      <c r="K1717" s="14"/>
      <c r="L1717" s="15">
        <v>2018</v>
      </c>
      <c r="M1717" s="10"/>
      <c r="N1717" s="3" t="s">
        <v>2623</v>
      </c>
      <c r="O1717" s="10"/>
      <c r="P1717" s="15">
        <v>42</v>
      </c>
      <c r="Q1717" s="15">
        <v>4</v>
      </c>
      <c r="R1717" s="15">
        <v>4</v>
      </c>
      <c r="S1717" s="60" t="s">
        <v>1070</v>
      </c>
      <c r="T1717" s="78">
        <v>26</v>
      </c>
      <c r="U1717" s="76" t="s">
        <v>3074</v>
      </c>
      <c r="V1717" s="76" t="str">
        <f>IF(B1717="","",B1717)</f>
        <v>Rudimental Feat Jess Glynne</v>
      </c>
      <c r="W1717" s="76" t="s">
        <v>3075</v>
      </c>
      <c r="X1717" s="76" t="str">
        <f>IF(C1717="","",C1717)</f>
        <v>These Days</v>
      </c>
      <c r="Y1717" s="77" t="s">
        <v>3077</v>
      </c>
      <c r="Z1717" s="76">
        <f>IF(L1717="","",L1717)</f>
        <v>2018</v>
      </c>
      <c r="AA1717" s="76" t="s">
        <v>3076</v>
      </c>
      <c r="AB1717" s="76" t="str">
        <f>_xlfn.CONCAT(U1717:AA1717)</f>
        <v>&lt;table class="questions" width="290"&gt;&lt;tr&gt;&lt;td height="50"&gt;&lt;div align="center"&gt;2 Points &lt;/div&gt;&lt;/td&gt;&lt;/tr&gt;&lt;tr&gt;&lt;td height="30"&gt;&lt;div align="center"&gt;Rudimental Feat Jess Glynne&lt;/div&gt;&lt;/td&gt;&lt;/tr&gt;&lt;tr&gt;&lt;td height="30"&gt;&lt;div align="center"&gt;These Days&lt;/div&gt;&lt;/td&gt;&lt;/tr&gt;&lt;tr&gt;&lt;td height="30"&gt;&lt;div align="center"&gt;&lt;/div&gt;&lt;/td&gt;&lt;/tr&gt;&lt;tr&gt;&lt;td height="30"&gt;&lt;div align="center"&gt;2018&lt;/div&gt;&lt;/td&gt;&lt;/tr&gt;&lt;/table&gt;</v>
      </c>
      <c r="AC1717" s="50" t="s">
        <v>2615</v>
      </c>
      <c r="AD1717" s="50" t="str">
        <f>IF(A1717="","","Assets/"&amp;N1717&amp;"/"&amp;Q1717&amp;"/"&amp;P1717&amp;".mp3")</f>
        <v>Assets/2015-2019/4/42.mp3</v>
      </c>
      <c r="AE1717" s="51" t="s">
        <v>2614</v>
      </c>
      <c r="AF1717" s="50" t="str">
        <f>IF(A1717="","","Tune "&amp;66*(Q1717-1)+P1717)</f>
        <v>Tune 240</v>
      </c>
      <c r="AG1717" s="50" t="s">
        <v>2613</v>
      </c>
      <c r="AH1717" s="50" t="str">
        <f>AC1717&amp;AD1717&amp;AE1717&amp;AF1717&amp;AG1717</f>
        <v>&lt;li&gt;&lt;a href="Assets/2015-2019/4/42.mp3"&gt;Tune 240&lt;/a&gt;&lt;/li&gt;</v>
      </c>
      <c r="AI1717" s="53" t="s">
        <v>2616</v>
      </c>
      <c r="AJ1717" s="53">
        <f>IF(A1717="","",66*(Q1717-1)+P1717)</f>
        <v>240</v>
      </c>
      <c r="AK1717" s="53" t="s">
        <v>2617</v>
      </c>
      <c r="AL1717" s="53" t="str">
        <f>IF(A1717="","",B1717&amp;"&lt;/td&gt;&lt;td&gt;"&amp;C1717&amp;"&lt;/td&gt;&lt;/tr&gt;")</f>
        <v>Rudimental Feat Jess Glynne&lt;/td&gt;&lt;td&gt;These Days&lt;/td&gt;&lt;/tr&gt;</v>
      </c>
      <c r="AM1717" s="53" t="str">
        <f>AI1717&amp;AJ1717&amp;AK1717&amp;AL1717</f>
        <v>&lt;tr&gt;&lt;td align="left"&gt;240&lt;/td&gt;&lt;td align="left"&gt;Rudimental Feat Jess Glynne&lt;/td&gt;&lt;td&gt;These Days&lt;/td&gt;&lt;/tr&gt;</v>
      </c>
      <c r="AN1717" s="64">
        <f>IF(MAX(LEN(B1717),LEN(C1717))=0,"",MAX(LEN(B1717),LEN(C1717)))</f>
        <v>27</v>
      </c>
    </row>
    <row r="1718" spans="1:40" x14ac:dyDescent="0.25">
      <c r="A1718" s="10" t="str">
        <f>N1718&amp;Q1718&amp;R1718&amp;S1718</f>
        <v>2020-202412K</v>
      </c>
      <c r="B1718" s="15" t="s">
        <v>1324</v>
      </c>
      <c r="C1718" s="15" t="s">
        <v>1229</v>
      </c>
      <c r="D1718" s="15"/>
      <c r="E1718" s="15"/>
      <c r="F1718" s="15"/>
      <c r="G1718" s="15"/>
      <c r="H1718" s="15"/>
      <c r="I1718" s="15"/>
      <c r="J1718" s="15"/>
      <c r="K1718" s="14"/>
      <c r="L1718" s="15">
        <v>2020</v>
      </c>
      <c r="M1718" s="10"/>
      <c r="N1718" s="58" t="s">
        <v>2842</v>
      </c>
      <c r="O1718" s="10"/>
      <c r="P1718" s="15">
        <v>22</v>
      </c>
      <c r="Q1718" s="15">
        <v>1</v>
      </c>
      <c r="R1718" s="15">
        <v>2</v>
      </c>
      <c r="S1718" s="60" t="s">
        <v>1072</v>
      </c>
      <c r="T1718" s="78"/>
      <c r="U1718" s="76" t="s">
        <v>3074</v>
      </c>
      <c r="V1718" s="76" t="str">
        <f>IF(B1718="","",B1718)</f>
        <v>Sam Smith</v>
      </c>
      <c r="W1718" s="76" t="s">
        <v>3075</v>
      </c>
      <c r="X1718" s="76" t="str">
        <f>IF(C1718="","",C1718)</f>
        <v>Diamonds</v>
      </c>
      <c r="Y1718" s="77" t="s">
        <v>3077</v>
      </c>
      <c r="Z1718" s="76">
        <f>IF(L1718="","",L1718)</f>
        <v>2020</v>
      </c>
      <c r="AA1718" s="76" t="s">
        <v>3076</v>
      </c>
      <c r="AB1718" s="76" t="str">
        <f>_xlfn.CONCAT(U1718:AA1718)</f>
        <v>&lt;table class="questions" width="290"&gt;&lt;tr&gt;&lt;td height="50"&gt;&lt;div align="center"&gt;2 Points &lt;/div&gt;&lt;/td&gt;&lt;/tr&gt;&lt;tr&gt;&lt;td height="30"&gt;&lt;div align="center"&gt;Sam Smith&lt;/div&gt;&lt;/td&gt;&lt;/tr&gt;&lt;tr&gt;&lt;td height="30"&gt;&lt;div align="center"&gt;Diamonds&lt;/div&gt;&lt;/td&gt;&lt;/tr&gt;&lt;tr&gt;&lt;td height="30"&gt;&lt;div align="center"&gt;&lt;/div&gt;&lt;/td&gt;&lt;/tr&gt;&lt;tr&gt;&lt;td height="30"&gt;&lt;div align="center"&gt;2020&lt;/div&gt;&lt;/td&gt;&lt;/tr&gt;&lt;/table&gt;</v>
      </c>
      <c r="AC1718" s="50" t="s">
        <v>2615</v>
      </c>
      <c r="AD1718" s="50" t="str">
        <f>IF(A1718="","","Assets/"&amp;N1718&amp;"/"&amp;Q1718&amp;"/"&amp;P1718&amp;".mp3")</f>
        <v>Assets/2020-2024/1/22.mp3</v>
      </c>
      <c r="AE1718" s="51" t="s">
        <v>2614</v>
      </c>
      <c r="AF1718" s="50" t="str">
        <f>IF(A1718="","","Tune "&amp;66*(Q1718-1)+P1718)</f>
        <v>Tune 22</v>
      </c>
      <c r="AG1718" s="50" t="s">
        <v>2613</v>
      </c>
      <c r="AH1718" s="50" t="str">
        <f>AC1718&amp;AD1718&amp;AE1718&amp;AF1718&amp;AG1718</f>
        <v>&lt;li&gt;&lt;a href="Assets/2020-2024/1/22.mp3"&gt;Tune 22&lt;/a&gt;&lt;/li&gt;</v>
      </c>
      <c r="AI1718" s="53" t="s">
        <v>2616</v>
      </c>
      <c r="AJ1718" s="53">
        <f>IF(A1718="","",66*(Q1718-1)+P1718)</f>
        <v>22</v>
      </c>
      <c r="AK1718" s="53" t="s">
        <v>2617</v>
      </c>
      <c r="AL1718" s="53" t="str">
        <f>IF(A1718="","",B1718&amp;"&lt;/td&gt;&lt;td&gt;"&amp;C1718&amp;"&lt;/td&gt;&lt;/tr&gt;")</f>
        <v>Sam Smith&lt;/td&gt;&lt;td&gt;Diamonds&lt;/td&gt;&lt;/tr&gt;</v>
      </c>
      <c r="AM1718" s="53" t="str">
        <f>AI1718&amp;AJ1718&amp;AK1718&amp;AL1718</f>
        <v>&lt;tr&gt;&lt;td align="left"&gt;22&lt;/td&gt;&lt;td align="left"&gt;Sam Smith&lt;/td&gt;&lt;td&gt;Diamonds&lt;/td&gt;&lt;/tr&gt;</v>
      </c>
      <c r="AN1718" s="64">
        <f>IF(MAX(LEN(B1718),LEN(C1718))=0,"",MAX(LEN(B1718),LEN(C1718)))</f>
        <v>9</v>
      </c>
    </row>
    <row r="1719" spans="1:40" x14ac:dyDescent="0.25">
      <c r="A1719" s="10" t="str">
        <f>N1719&amp;Q1719&amp;R1719&amp;S1719</f>
        <v>199024F</v>
      </c>
      <c r="B1719" s="15" t="s">
        <v>3042</v>
      </c>
      <c r="C1719" s="15" t="s">
        <v>3043</v>
      </c>
      <c r="D1719" s="15"/>
      <c r="E1719" s="15"/>
      <c r="F1719" s="15"/>
      <c r="G1719" s="15"/>
      <c r="H1719" s="15"/>
      <c r="I1719" s="15"/>
      <c r="J1719" s="15"/>
      <c r="K1719" s="14"/>
      <c r="L1719" s="15">
        <v>1994</v>
      </c>
      <c r="M1719" s="10"/>
      <c r="N1719" s="7">
        <v>1990</v>
      </c>
      <c r="O1719" s="10"/>
      <c r="P1719" s="15">
        <v>39</v>
      </c>
      <c r="Q1719" s="15">
        <v>2</v>
      </c>
      <c r="R1719" s="15">
        <v>4</v>
      </c>
      <c r="S1719" s="60" t="s">
        <v>88</v>
      </c>
      <c r="T1719" s="78">
        <v>28</v>
      </c>
      <c r="U1719" s="76" t="s">
        <v>3074</v>
      </c>
      <c r="V1719" s="76" t="str">
        <f>IF(B1719="","",B1719)</f>
        <v>Seal</v>
      </c>
      <c r="W1719" s="76" t="s">
        <v>3075</v>
      </c>
      <c r="X1719" s="76" t="str">
        <f>IF(C1719="","",C1719)</f>
        <v>Kiss From A Rose</v>
      </c>
      <c r="Y1719" s="77" t="s">
        <v>3077</v>
      </c>
      <c r="Z1719" s="76">
        <f>IF(L1719="","",L1719)</f>
        <v>1994</v>
      </c>
      <c r="AA1719" s="76" t="s">
        <v>3076</v>
      </c>
      <c r="AB1719" s="76" t="str">
        <f>_xlfn.CONCAT(U1719:AA1719)</f>
        <v>&lt;table class="questions" width="290"&gt;&lt;tr&gt;&lt;td height="50"&gt;&lt;div align="center"&gt;2 Points &lt;/div&gt;&lt;/td&gt;&lt;/tr&gt;&lt;tr&gt;&lt;td height="30"&gt;&lt;div align="center"&gt;Seal&lt;/div&gt;&lt;/td&gt;&lt;/tr&gt;&lt;tr&gt;&lt;td height="30"&gt;&lt;div align="center"&gt;Kiss From A Rose&lt;/div&gt;&lt;/td&gt;&lt;/tr&gt;&lt;tr&gt;&lt;td height="30"&gt;&lt;div align="center"&gt;&lt;/div&gt;&lt;/td&gt;&lt;/tr&gt;&lt;tr&gt;&lt;td height="30"&gt;&lt;div align="center"&gt;1994&lt;/div&gt;&lt;/td&gt;&lt;/tr&gt;&lt;/table&gt;</v>
      </c>
      <c r="AC1719" s="50" t="s">
        <v>2615</v>
      </c>
      <c r="AD1719" s="50" t="str">
        <f>IF(A1719="","","Assets/"&amp;N1719&amp;"/"&amp;Q1719&amp;"/"&amp;P1719&amp;".mp3")</f>
        <v>Assets/1990/2/39.mp3</v>
      </c>
      <c r="AE1719" s="51" t="s">
        <v>2614</v>
      </c>
      <c r="AF1719" s="50" t="str">
        <f>IF(A1719="","","Tune "&amp;66*(Q1719-1)+P1719)</f>
        <v>Tune 105</v>
      </c>
      <c r="AG1719" s="50" t="s">
        <v>2613</v>
      </c>
      <c r="AH1719" s="50" t="str">
        <f>AC1719&amp;AD1719&amp;AE1719&amp;AF1719&amp;AG1719</f>
        <v>&lt;li&gt;&lt;a href="Assets/1990/2/39.mp3"&gt;Tune 105&lt;/a&gt;&lt;/li&gt;</v>
      </c>
      <c r="AI1719" s="53" t="s">
        <v>2616</v>
      </c>
      <c r="AJ1719" s="53">
        <f>IF(A1719="","",66*(Q1719-1)+P1719)</f>
        <v>105</v>
      </c>
      <c r="AK1719" s="53" t="s">
        <v>2617</v>
      </c>
      <c r="AL1719" s="53" t="str">
        <f>IF(A1719="","",B1719&amp;"&lt;/td&gt;&lt;td&gt;"&amp;C1719&amp;"&lt;/td&gt;&lt;/tr&gt;")</f>
        <v>Seal&lt;/td&gt;&lt;td&gt;Kiss From A Rose&lt;/td&gt;&lt;/tr&gt;</v>
      </c>
      <c r="AM1719" s="53" t="str">
        <f>AI1719&amp;AJ1719&amp;AK1719&amp;AL1719</f>
        <v>&lt;tr&gt;&lt;td align="left"&gt;105&lt;/td&gt;&lt;td align="left"&gt;Seal&lt;/td&gt;&lt;td&gt;Kiss From A Rose&lt;/td&gt;&lt;/tr&gt;</v>
      </c>
      <c r="AN1719" s="64">
        <f>IF(MAX(LEN(B1719),LEN(C1719))=0,"",MAX(LEN(B1719),LEN(C1719)))</f>
        <v>16</v>
      </c>
    </row>
    <row r="1720" spans="1:40" x14ac:dyDescent="0.25">
      <c r="A1720" s="10" t="str">
        <f>N1720&amp;Q1720&amp;R1720&amp;S1720</f>
        <v>2015-201944J</v>
      </c>
      <c r="B1720" s="15" t="s">
        <v>2225</v>
      </c>
      <c r="C1720" s="15" t="s">
        <v>3044</v>
      </c>
      <c r="D1720" s="15"/>
      <c r="E1720" s="15"/>
      <c r="F1720" s="15"/>
      <c r="G1720" s="15"/>
      <c r="H1720" s="15"/>
      <c r="I1720" s="15"/>
      <c r="J1720" s="15"/>
      <c r="K1720" s="14"/>
      <c r="L1720" s="15">
        <v>2015</v>
      </c>
      <c r="M1720" s="10"/>
      <c r="N1720" s="3" t="s">
        <v>2623</v>
      </c>
      <c r="O1720" s="10"/>
      <c r="P1720" s="15">
        <v>43</v>
      </c>
      <c r="Q1720" s="15">
        <v>4</v>
      </c>
      <c r="R1720" s="15">
        <v>4</v>
      </c>
      <c r="S1720" s="60" t="s">
        <v>1071</v>
      </c>
      <c r="T1720" s="78">
        <v>29</v>
      </c>
      <c r="U1720" s="76" t="s">
        <v>3074</v>
      </c>
      <c r="V1720" s="76" t="str">
        <f>IF(B1720="","",B1720)</f>
        <v>Shawn Mendes</v>
      </c>
      <c r="W1720" s="76" t="s">
        <v>3075</v>
      </c>
      <c r="X1720" s="76" t="str">
        <f>IF(C1720="","",C1720)</f>
        <v>Stitches</v>
      </c>
      <c r="Y1720" s="77" t="s">
        <v>3077</v>
      </c>
      <c r="Z1720" s="76">
        <f>IF(L1720="","",L1720)</f>
        <v>2015</v>
      </c>
      <c r="AA1720" s="76" t="s">
        <v>3076</v>
      </c>
      <c r="AB1720" s="76" t="str">
        <f>_xlfn.CONCAT(U1720:AA1720)</f>
        <v>&lt;table class="questions" width="290"&gt;&lt;tr&gt;&lt;td height="50"&gt;&lt;div align="center"&gt;2 Points &lt;/div&gt;&lt;/td&gt;&lt;/tr&gt;&lt;tr&gt;&lt;td height="30"&gt;&lt;div align="center"&gt;Shawn Mendes&lt;/div&gt;&lt;/td&gt;&lt;/tr&gt;&lt;tr&gt;&lt;td height="30"&gt;&lt;div align="center"&gt;Stitches&lt;/div&gt;&lt;/td&gt;&lt;/tr&gt;&lt;tr&gt;&lt;td height="30"&gt;&lt;div align="center"&gt;&lt;/div&gt;&lt;/td&gt;&lt;/tr&gt;&lt;tr&gt;&lt;td height="30"&gt;&lt;div align="center"&gt;2015&lt;/div&gt;&lt;/td&gt;&lt;/tr&gt;&lt;/table&gt;</v>
      </c>
      <c r="AC1720" s="50" t="s">
        <v>2615</v>
      </c>
      <c r="AD1720" s="50" t="str">
        <f>IF(A1720="","","Assets/"&amp;N1720&amp;"/"&amp;Q1720&amp;"/"&amp;P1720&amp;".mp3")</f>
        <v>Assets/2015-2019/4/43.mp3</v>
      </c>
      <c r="AE1720" s="51" t="s">
        <v>2614</v>
      </c>
      <c r="AF1720" s="50" t="str">
        <f>IF(A1720="","","Tune "&amp;66*(Q1720-1)+P1720)</f>
        <v>Tune 241</v>
      </c>
      <c r="AG1720" s="50" t="s">
        <v>2613</v>
      </c>
      <c r="AH1720" s="50" t="str">
        <f>AC1720&amp;AD1720&amp;AE1720&amp;AF1720&amp;AG1720</f>
        <v>&lt;li&gt;&lt;a href="Assets/2015-2019/4/43.mp3"&gt;Tune 241&lt;/a&gt;&lt;/li&gt;</v>
      </c>
      <c r="AI1720" s="53" t="s">
        <v>2616</v>
      </c>
      <c r="AJ1720" s="53">
        <f>IF(A1720="","",66*(Q1720-1)+P1720)</f>
        <v>241</v>
      </c>
      <c r="AK1720" s="53" t="s">
        <v>2617</v>
      </c>
      <c r="AL1720" s="53" t="str">
        <f>IF(A1720="","",B1720&amp;"&lt;/td&gt;&lt;td&gt;"&amp;C1720&amp;"&lt;/td&gt;&lt;/tr&gt;")</f>
        <v>Shawn Mendes&lt;/td&gt;&lt;td&gt;Stitches&lt;/td&gt;&lt;/tr&gt;</v>
      </c>
      <c r="AM1720" s="53" t="str">
        <f>AI1720&amp;AJ1720&amp;AK1720&amp;AL1720</f>
        <v>&lt;tr&gt;&lt;td align="left"&gt;241&lt;/td&gt;&lt;td align="left"&gt;Shawn Mendes&lt;/td&gt;&lt;td&gt;Stitches&lt;/td&gt;&lt;/tr&gt;</v>
      </c>
      <c r="AN1720" s="64">
        <f>IF(MAX(LEN(B1720),LEN(C1720))=0,"",MAX(LEN(B1720),LEN(C1720)))</f>
        <v>12</v>
      </c>
    </row>
    <row r="1721" spans="1:40" x14ac:dyDescent="0.25">
      <c r="A1721" s="10" t="str">
        <f>N1721&amp;Q1721&amp;R1721&amp;S1721</f>
        <v>2000-200421B</v>
      </c>
      <c r="B1721" s="15" t="s">
        <v>1481</v>
      </c>
      <c r="C1721" s="15" t="s">
        <v>3014</v>
      </c>
      <c r="D1721" s="15"/>
      <c r="E1721" s="15"/>
      <c r="F1721" s="15"/>
      <c r="G1721" s="15"/>
      <c r="H1721" s="15"/>
      <c r="I1721" s="15"/>
      <c r="J1721" s="15"/>
      <c r="K1721" s="14"/>
      <c r="L1721" s="15">
        <v>2004</v>
      </c>
      <c r="M1721" s="10"/>
      <c r="N1721" s="3" t="s">
        <v>2620</v>
      </c>
      <c r="O1721" s="10"/>
      <c r="P1721" s="15">
        <v>2</v>
      </c>
      <c r="Q1721" s="15">
        <v>2</v>
      </c>
      <c r="R1721" s="15">
        <v>1</v>
      </c>
      <c r="S1721" s="60" t="s">
        <v>85</v>
      </c>
      <c r="T1721" s="78">
        <v>30</v>
      </c>
      <c r="U1721" s="76" t="s">
        <v>3074</v>
      </c>
      <c r="V1721" s="76" t="str">
        <f>IF(B1721="","",B1721)</f>
        <v>Keane</v>
      </c>
      <c r="W1721" s="76" t="s">
        <v>3075</v>
      </c>
      <c r="X1721" s="76" t="str">
        <f>IF(C1721="","",C1721)</f>
        <v>Somewhere Only You Know</v>
      </c>
      <c r="Y1721" s="77" t="s">
        <v>3077</v>
      </c>
      <c r="Z1721" s="76">
        <f>IF(L1721="","",L1721)</f>
        <v>2004</v>
      </c>
      <c r="AA1721" s="76" t="s">
        <v>3076</v>
      </c>
      <c r="AB1721" s="76" t="str">
        <f>_xlfn.CONCAT(U1721:AA1721)</f>
        <v>&lt;table class="questions" width="290"&gt;&lt;tr&gt;&lt;td height="50"&gt;&lt;div align="center"&gt;2 Points &lt;/div&gt;&lt;/td&gt;&lt;/tr&gt;&lt;tr&gt;&lt;td height="30"&gt;&lt;div align="center"&gt;Keane&lt;/div&gt;&lt;/td&gt;&lt;/tr&gt;&lt;tr&gt;&lt;td height="30"&gt;&lt;div align="center"&gt;Somewhere Only You Know&lt;/div&gt;&lt;/td&gt;&lt;/tr&gt;&lt;tr&gt;&lt;td height="30"&gt;&lt;div align="center"&gt;&lt;/div&gt;&lt;/td&gt;&lt;/tr&gt;&lt;tr&gt;&lt;td height="30"&gt;&lt;div align="center"&gt;2004&lt;/div&gt;&lt;/td&gt;&lt;/tr&gt;&lt;/table&gt;</v>
      </c>
      <c r="AC1721" s="50" t="s">
        <v>2615</v>
      </c>
      <c r="AD1721" s="50" t="str">
        <f>IF(A1721="","","Assets/"&amp;N1721&amp;"/"&amp;Q1721&amp;"/"&amp;P1721&amp;".mp3")</f>
        <v>Assets/2000-2004/2/2.mp3</v>
      </c>
      <c r="AE1721" s="51" t="s">
        <v>2614</v>
      </c>
      <c r="AF1721" s="50" t="str">
        <f>IF(A1721="","","Tune "&amp;66*(Q1721-1)+P1721)</f>
        <v>Tune 68</v>
      </c>
      <c r="AG1721" s="50" t="s">
        <v>2613</v>
      </c>
      <c r="AH1721" s="50" t="str">
        <f>AC1721&amp;AD1721&amp;AE1721&amp;AF1721&amp;AG1721</f>
        <v>&lt;li&gt;&lt;a href="Assets/2000-2004/2/2.mp3"&gt;Tune 68&lt;/a&gt;&lt;/li&gt;</v>
      </c>
      <c r="AI1721" s="53" t="s">
        <v>2616</v>
      </c>
      <c r="AJ1721" s="53">
        <f>IF(A1721="","",66*(Q1721-1)+P1721)</f>
        <v>68</v>
      </c>
      <c r="AK1721" s="53" t="s">
        <v>2617</v>
      </c>
      <c r="AL1721" s="53" t="str">
        <f>IF(A1721="","",B1721&amp;"&lt;/td&gt;&lt;td&gt;"&amp;C1721&amp;"&lt;/td&gt;&lt;/tr&gt;")</f>
        <v>Keane&lt;/td&gt;&lt;td&gt;Somewhere Only You Know&lt;/td&gt;&lt;/tr&gt;</v>
      </c>
      <c r="AM1721" s="53" t="str">
        <f>AI1721&amp;AJ1721&amp;AK1721&amp;AL1721</f>
        <v>&lt;tr&gt;&lt;td align="left"&gt;68&lt;/td&gt;&lt;td align="left"&gt;Keane&lt;/td&gt;&lt;td&gt;Somewhere Only You Know&lt;/td&gt;&lt;/tr&gt;</v>
      </c>
      <c r="AN1721" s="64">
        <f>IF(MAX(LEN(B1721),LEN(C1721))=0,"",MAX(LEN(B1721),LEN(C1721)))</f>
        <v>23</v>
      </c>
    </row>
    <row r="1722" spans="1:40" x14ac:dyDescent="0.25">
      <c r="A1722" s="10" t="str">
        <f>N1722&amp;Q1722&amp;R1722&amp;S1722</f>
        <v>2020-202413A</v>
      </c>
      <c r="B1722" s="15" t="s">
        <v>1221</v>
      </c>
      <c r="C1722" s="15" t="s">
        <v>3045</v>
      </c>
      <c r="D1722" s="15"/>
      <c r="E1722" s="15"/>
      <c r="F1722" s="15"/>
      <c r="G1722" s="15"/>
      <c r="H1722" s="15"/>
      <c r="I1722" s="15"/>
      <c r="J1722" s="15"/>
      <c r="K1722" s="14"/>
      <c r="L1722" s="15">
        <v>2020</v>
      </c>
      <c r="M1722" s="10"/>
      <c r="N1722" s="58" t="s">
        <v>2842</v>
      </c>
      <c r="O1722" s="10"/>
      <c r="P1722" s="15">
        <v>23</v>
      </c>
      <c r="Q1722" s="15">
        <v>1</v>
      </c>
      <c r="R1722" s="15">
        <v>3</v>
      </c>
      <c r="S1722" s="60" t="s">
        <v>84</v>
      </c>
      <c r="T1722" s="78"/>
      <c r="U1722" s="76" t="s">
        <v>3074</v>
      </c>
      <c r="V1722" s="76" t="str">
        <f>IF(B1722="","",B1722)</f>
        <v>Taylor Swift</v>
      </c>
      <c r="W1722" s="76" t="s">
        <v>3075</v>
      </c>
      <c r="X1722" s="76" t="str">
        <f>IF(C1722="","",C1722)</f>
        <v>Willow</v>
      </c>
      <c r="Y1722" s="77" t="s">
        <v>3077</v>
      </c>
      <c r="Z1722" s="76">
        <f>IF(L1722="","",L1722)</f>
        <v>2020</v>
      </c>
      <c r="AA1722" s="76" t="s">
        <v>3076</v>
      </c>
      <c r="AB1722" s="76" t="str">
        <f>_xlfn.CONCAT(U1722:AA1722)</f>
        <v>&lt;table class="questions" width="290"&gt;&lt;tr&gt;&lt;td height="50"&gt;&lt;div align="center"&gt;2 Points &lt;/div&gt;&lt;/td&gt;&lt;/tr&gt;&lt;tr&gt;&lt;td height="30"&gt;&lt;div align="center"&gt;Taylor Swift&lt;/div&gt;&lt;/td&gt;&lt;/tr&gt;&lt;tr&gt;&lt;td height="30"&gt;&lt;div align="center"&gt;Willow&lt;/div&gt;&lt;/td&gt;&lt;/tr&gt;&lt;tr&gt;&lt;td height="30"&gt;&lt;div align="center"&gt;&lt;/div&gt;&lt;/td&gt;&lt;/tr&gt;&lt;tr&gt;&lt;td height="30"&gt;&lt;div align="center"&gt;2020&lt;/div&gt;&lt;/td&gt;&lt;/tr&gt;&lt;/table&gt;</v>
      </c>
      <c r="AC1722" s="50" t="s">
        <v>2615</v>
      </c>
      <c r="AD1722" s="50" t="str">
        <f>IF(A1722="","","Assets/"&amp;N1722&amp;"/"&amp;Q1722&amp;"/"&amp;P1722&amp;".mp3")</f>
        <v>Assets/2020-2024/1/23.mp3</v>
      </c>
      <c r="AE1722" s="51" t="s">
        <v>2614</v>
      </c>
      <c r="AF1722" s="50" t="str">
        <f>IF(A1722="","","Tune "&amp;66*(Q1722-1)+P1722)</f>
        <v>Tune 23</v>
      </c>
      <c r="AG1722" s="50" t="s">
        <v>2613</v>
      </c>
      <c r="AH1722" s="50" t="str">
        <f>AC1722&amp;AD1722&amp;AE1722&amp;AF1722&amp;AG1722</f>
        <v>&lt;li&gt;&lt;a href="Assets/2020-2024/1/23.mp3"&gt;Tune 23&lt;/a&gt;&lt;/li&gt;</v>
      </c>
      <c r="AI1722" s="53" t="s">
        <v>2616</v>
      </c>
      <c r="AJ1722" s="53">
        <f>IF(A1722="","",66*(Q1722-1)+P1722)</f>
        <v>23</v>
      </c>
      <c r="AK1722" s="53" t="s">
        <v>2617</v>
      </c>
      <c r="AL1722" s="53" t="str">
        <f>IF(A1722="","",B1722&amp;"&lt;/td&gt;&lt;td&gt;"&amp;C1722&amp;"&lt;/td&gt;&lt;/tr&gt;")</f>
        <v>Taylor Swift&lt;/td&gt;&lt;td&gt;Willow&lt;/td&gt;&lt;/tr&gt;</v>
      </c>
      <c r="AM1722" s="53" t="str">
        <f>AI1722&amp;AJ1722&amp;AK1722&amp;AL1722</f>
        <v>&lt;tr&gt;&lt;td align="left"&gt;23&lt;/td&gt;&lt;td align="left"&gt;Taylor Swift&lt;/td&gt;&lt;td&gt;Willow&lt;/td&gt;&lt;/tr&gt;</v>
      </c>
      <c r="AN1722" s="64">
        <f>IF(MAX(LEN(B1722),LEN(C1722))=0,"",MAX(LEN(B1722),LEN(C1722)))</f>
        <v>12</v>
      </c>
    </row>
    <row r="1723" spans="1:40" x14ac:dyDescent="0.25">
      <c r="A1723" s="10" t="str">
        <f>N1723&amp;Q1723&amp;R1723&amp;S1723</f>
        <v>2020-202413B</v>
      </c>
      <c r="B1723" s="15" t="s">
        <v>3046</v>
      </c>
      <c r="C1723" s="15" t="s">
        <v>1045</v>
      </c>
      <c r="D1723" s="15"/>
      <c r="E1723" s="15"/>
      <c r="F1723" s="15"/>
      <c r="G1723" s="15"/>
      <c r="H1723" s="15"/>
      <c r="I1723" s="15"/>
      <c r="J1723" s="15"/>
      <c r="K1723" s="14"/>
      <c r="L1723" s="15">
        <v>2020</v>
      </c>
      <c r="M1723" s="10"/>
      <c r="N1723" s="58" t="s">
        <v>2842</v>
      </c>
      <c r="O1723" s="10"/>
      <c r="P1723" s="15">
        <v>24</v>
      </c>
      <c r="Q1723" s="15">
        <v>1</v>
      </c>
      <c r="R1723" s="15">
        <v>3</v>
      </c>
      <c r="S1723" s="60" t="s">
        <v>85</v>
      </c>
      <c r="T1723" s="78"/>
      <c r="U1723" s="76" t="s">
        <v>3074</v>
      </c>
      <c r="V1723" s="76" t="str">
        <f>IF(B1723="","",B1723)</f>
        <v>The Kid Laroi</v>
      </c>
      <c r="W1723" s="76" t="s">
        <v>3075</v>
      </c>
      <c r="X1723" s="76" t="str">
        <f>IF(C1723="","",C1723)</f>
        <v>Without You</v>
      </c>
      <c r="Y1723" s="77" t="s">
        <v>3077</v>
      </c>
      <c r="Z1723" s="76">
        <f>IF(L1723="","",L1723)</f>
        <v>2020</v>
      </c>
      <c r="AA1723" s="76" t="s">
        <v>3076</v>
      </c>
      <c r="AB1723" s="76" t="str">
        <f>_xlfn.CONCAT(U1723:AA1723)</f>
        <v>&lt;table class="questions" width="290"&gt;&lt;tr&gt;&lt;td height="50"&gt;&lt;div align="center"&gt;2 Points &lt;/div&gt;&lt;/td&gt;&lt;/tr&gt;&lt;tr&gt;&lt;td height="30"&gt;&lt;div align="center"&gt;The Kid Laroi&lt;/div&gt;&lt;/td&gt;&lt;/tr&gt;&lt;tr&gt;&lt;td height="30"&gt;&lt;div align="center"&gt;Without You&lt;/div&gt;&lt;/td&gt;&lt;/tr&gt;&lt;tr&gt;&lt;td height="30"&gt;&lt;div align="center"&gt;&lt;/div&gt;&lt;/td&gt;&lt;/tr&gt;&lt;tr&gt;&lt;td height="30"&gt;&lt;div align="center"&gt;2020&lt;/div&gt;&lt;/td&gt;&lt;/tr&gt;&lt;/table&gt;</v>
      </c>
      <c r="AC1723" s="50" t="s">
        <v>2615</v>
      </c>
      <c r="AD1723" s="50" t="str">
        <f>IF(A1723="","","Assets/"&amp;N1723&amp;"/"&amp;Q1723&amp;"/"&amp;P1723&amp;".mp3")</f>
        <v>Assets/2020-2024/1/24.mp3</v>
      </c>
      <c r="AE1723" s="51" t="s">
        <v>2614</v>
      </c>
      <c r="AF1723" s="50" t="str">
        <f>IF(A1723="","","Tune "&amp;66*(Q1723-1)+P1723)</f>
        <v>Tune 24</v>
      </c>
      <c r="AG1723" s="50" t="s">
        <v>2613</v>
      </c>
      <c r="AH1723" s="50" t="str">
        <f>AC1723&amp;AD1723&amp;AE1723&amp;AF1723&amp;AG1723</f>
        <v>&lt;li&gt;&lt;a href="Assets/2020-2024/1/24.mp3"&gt;Tune 24&lt;/a&gt;&lt;/li&gt;</v>
      </c>
      <c r="AI1723" s="53" t="s">
        <v>2616</v>
      </c>
      <c r="AJ1723" s="53">
        <f>IF(A1723="","",66*(Q1723-1)+P1723)</f>
        <v>24</v>
      </c>
      <c r="AK1723" s="53" t="s">
        <v>2617</v>
      </c>
      <c r="AL1723" s="53" t="str">
        <f>IF(A1723="","",B1723&amp;"&lt;/td&gt;&lt;td&gt;"&amp;C1723&amp;"&lt;/td&gt;&lt;/tr&gt;")</f>
        <v>The Kid Laroi&lt;/td&gt;&lt;td&gt;Without You&lt;/td&gt;&lt;/tr&gt;</v>
      </c>
      <c r="AM1723" s="53" t="str">
        <f>AI1723&amp;AJ1723&amp;AK1723&amp;AL1723</f>
        <v>&lt;tr&gt;&lt;td align="left"&gt;24&lt;/td&gt;&lt;td align="left"&gt;The Kid Laroi&lt;/td&gt;&lt;td&gt;Without You&lt;/td&gt;&lt;/tr&gt;</v>
      </c>
      <c r="AN1723" s="64">
        <f>IF(MAX(LEN(B1723),LEN(C1723))=0,"",MAX(LEN(B1723),LEN(C1723)))</f>
        <v>13</v>
      </c>
    </row>
    <row r="1724" spans="1:40" x14ac:dyDescent="0.25">
      <c r="A1724" s="10" t="str">
        <f>N1724&amp;Q1724&amp;R1724&amp;S1724</f>
        <v>198023H</v>
      </c>
      <c r="B1724" s="15" t="s">
        <v>1113</v>
      </c>
      <c r="C1724" s="15" t="s">
        <v>3067</v>
      </c>
      <c r="D1724" s="15"/>
      <c r="E1724" s="15"/>
      <c r="F1724" s="15"/>
      <c r="G1724" s="15"/>
      <c r="H1724" s="15"/>
      <c r="I1724" s="15"/>
      <c r="J1724" s="15"/>
      <c r="K1724" s="14"/>
      <c r="L1724" s="15">
        <v>1982</v>
      </c>
      <c r="M1724" s="10"/>
      <c r="N1724" s="81">
        <v>1980</v>
      </c>
      <c r="O1724" s="10"/>
      <c r="P1724" s="15">
        <v>30</v>
      </c>
      <c r="Q1724" s="15">
        <v>2</v>
      </c>
      <c r="R1724" s="15">
        <v>3</v>
      </c>
      <c r="S1724" s="60" t="s">
        <v>1069</v>
      </c>
      <c r="T1724" s="78">
        <v>33</v>
      </c>
      <c r="U1724" s="76" t="s">
        <v>3074</v>
      </c>
      <c r="V1724" s="76" t="str">
        <f>IF(B1724="","",B1724)</f>
        <v>The Clash</v>
      </c>
      <c r="W1724" s="76" t="s">
        <v>3075</v>
      </c>
      <c r="X1724" s="76" t="str">
        <f>IF(C1724="","",C1724)</f>
        <v>Should I Stay or Should I Go</v>
      </c>
      <c r="Y1724" s="77" t="s">
        <v>3077</v>
      </c>
      <c r="Z1724" s="76">
        <f>IF(L1724="","",L1724)</f>
        <v>1982</v>
      </c>
      <c r="AA1724" s="76" t="s">
        <v>3076</v>
      </c>
      <c r="AB1724" s="76" t="str">
        <f>_xlfn.CONCAT(U1724:AA1724)</f>
        <v>&lt;table class="questions" width="290"&gt;&lt;tr&gt;&lt;td height="50"&gt;&lt;div align="center"&gt;2 Points &lt;/div&gt;&lt;/td&gt;&lt;/tr&gt;&lt;tr&gt;&lt;td height="30"&gt;&lt;div align="center"&gt;The Clash&lt;/div&gt;&lt;/td&gt;&lt;/tr&gt;&lt;tr&gt;&lt;td height="30"&gt;&lt;div align="center"&gt;Should I Stay or Should I Go&lt;/div&gt;&lt;/td&gt;&lt;/tr&gt;&lt;tr&gt;&lt;td height="30"&gt;&lt;div align="center"&gt;&lt;/div&gt;&lt;/td&gt;&lt;/tr&gt;&lt;tr&gt;&lt;td height="30"&gt;&lt;div align="center"&gt;1982&lt;/div&gt;&lt;/td&gt;&lt;/tr&gt;&lt;/table&gt;</v>
      </c>
      <c r="AC1724" s="50" t="s">
        <v>2615</v>
      </c>
      <c r="AD1724" s="50" t="str">
        <f>IF(A1724="","","Assets/"&amp;N1724&amp;"/"&amp;Q1724&amp;"/"&amp;P1724&amp;".mp3")</f>
        <v>Assets/1980/2/30.mp3</v>
      </c>
      <c r="AE1724" s="51" t="s">
        <v>2614</v>
      </c>
      <c r="AF1724" s="50" t="str">
        <f>IF(A1724="","","Tune "&amp;66*(Q1724-1)+P1724)</f>
        <v>Tune 96</v>
      </c>
      <c r="AG1724" s="50" t="s">
        <v>2613</v>
      </c>
      <c r="AH1724" s="50" t="str">
        <f>AC1724&amp;AD1724&amp;AE1724&amp;AF1724&amp;AG1724</f>
        <v>&lt;li&gt;&lt;a href="Assets/1980/2/30.mp3"&gt;Tune 96&lt;/a&gt;&lt;/li&gt;</v>
      </c>
      <c r="AI1724" s="53" t="s">
        <v>2616</v>
      </c>
      <c r="AJ1724" s="53">
        <f>IF(A1724="","",66*(Q1724-1)+P1724)</f>
        <v>96</v>
      </c>
      <c r="AK1724" s="53" t="s">
        <v>2617</v>
      </c>
      <c r="AL1724" s="53" t="str">
        <f>IF(A1724="","",B1724&amp;"&lt;/td&gt;&lt;td&gt;"&amp;C1724&amp;"&lt;/td&gt;&lt;/tr&gt;")</f>
        <v>The Clash&lt;/td&gt;&lt;td&gt;Should I Stay or Should I Go&lt;/td&gt;&lt;/tr&gt;</v>
      </c>
      <c r="AM1724" s="53" t="str">
        <f>AI1724&amp;AJ1724&amp;AK1724&amp;AL1724</f>
        <v>&lt;tr&gt;&lt;td align="left"&gt;96&lt;/td&gt;&lt;td align="left"&gt;The Clash&lt;/td&gt;&lt;td&gt;Should I Stay or Should I Go&lt;/td&gt;&lt;/tr&gt;</v>
      </c>
      <c r="AN1724" s="64">
        <f>IF(MAX(LEN(B1724),LEN(C1724))=0,"",MAX(LEN(B1724),LEN(C1724)))</f>
        <v>28</v>
      </c>
    </row>
    <row r="1725" spans="1:40" x14ac:dyDescent="0.25">
      <c r="A1725" s="10" t="str">
        <f>N1725&amp;Q1725&amp;R1725&amp;S1725</f>
        <v>2015-201944K</v>
      </c>
      <c r="B1725" s="15" t="s">
        <v>3047</v>
      </c>
      <c r="C1725" s="15" t="s">
        <v>3048</v>
      </c>
      <c r="D1725" s="15"/>
      <c r="E1725" s="15"/>
      <c r="F1725" s="15"/>
      <c r="G1725" s="15"/>
      <c r="H1725" s="15"/>
      <c r="I1725" s="15"/>
      <c r="J1725" s="15"/>
      <c r="K1725" s="14"/>
      <c r="L1725" s="15">
        <v>2019</v>
      </c>
      <c r="M1725" s="10"/>
      <c r="N1725" s="3" t="s">
        <v>2623</v>
      </c>
      <c r="O1725" s="10"/>
      <c r="P1725" s="15">
        <v>44</v>
      </c>
      <c r="Q1725" s="15">
        <v>4</v>
      </c>
      <c r="R1725" s="15">
        <v>4</v>
      </c>
      <c r="S1725" s="60" t="s">
        <v>1072</v>
      </c>
      <c r="T1725" s="78">
        <v>34</v>
      </c>
      <c r="U1725" s="76" t="s">
        <v>3074</v>
      </c>
      <c r="V1725" s="76" t="str">
        <f>IF(B1725="","",B1725)</f>
        <v>Topic &amp; A7S</v>
      </c>
      <c r="W1725" s="76" t="s">
        <v>3075</v>
      </c>
      <c r="X1725" s="76" t="str">
        <f>IF(C1725="","",C1725)</f>
        <v>Breaking Me</v>
      </c>
      <c r="Y1725" s="77" t="s">
        <v>3077</v>
      </c>
      <c r="Z1725" s="76">
        <f>IF(L1725="","",L1725)</f>
        <v>2019</v>
      </c>
      <c r="AA1725" s="76" t="s">
        <v>3076</v>
      </c>
      <c r="AB1725" s="76" t="str">
        <f>_xlfn.CONCAT(U1725:AA1725)</f>
        <v>&lt;table class="questions" width="290"&gt;&lt;tr&gt;&lt;td height="50"&gt;&lt;div align="center"&gt;2 Points &lt;/div&gt;&lt;/td&gt;&lt;/tr&gt;&lt;tr&gt;&lt;td height="30"&gt;&lt;div align="center"&gt;Topic &amp; A7S&lt;/div&gt;&lt;/td&gt;&lt;/tr&gt;&lt;tr&gt;&lt;td height="30"&gt;&lt;div align="center"&gt;Breaking Me&lt;/div&gt;&lt;/td&gt;&lt;/tr&gt;&lt;tr&gt;&lt;td height="30"&gt;&lt;div align="center"&gt;&lt;/div&gt;&lt;/td&gt;&lt;/tr&gt;&lt;tr&gt;&lt;td height="30"&gt;&lt;div align="center"&gt;2019&lt;/div&gt;&lt;/td&gt;&lt;/tr&gt;&lt;/table&gt;</v>
      </c>
      <c r="AC1725" s="50" t="s">
        <v>2615</v>
      </c>
      <c r="AD1725" s="50" t="str">
        <f>IF(A1725="","","Assets/"&amp;N1725&amp;"/"&amp;Q1725&amp;"/"&amp;P1725&amp;".mp3")</f>
        <v>Assets/2015-2019/4/44.mp3</v>
      </c>
      <c r="AE1725" s="51" t="s">
        <v>2614</v>
      </c>
      <c r="AF1725" s="50" t="str">
        <f>IF(A1725="","","Tune "&amp;66*(Q1725-1)+P1725)</f>
        <v>Tune 242</v>
      </c>
      <c r="AG1725" s="50" t="s">
        <v>2613</v>
      </c>
      <c r="AH1725" s="50" t="str">
        <f>AC1725&amp;AD1725&amp;AE1725&amp;AF1725&amp;AG1725</f>
        <v>&lt;li&gt;&lt;a href="Assets/2015-2019/4/44.mp3"&gt;Tune 242&lt;/a&gt;&lt;/li&gt;</v>
      </c>
      <c r="AI1725" s="53" t="s">
        <v>2616</v>
      </c>
      <c r="AJ1725" s="53">
        <f>IF(A1725="","",66*(Q1725-1)+P1725)</f>
        <v>242</v>
      </c>
      <c r="AK1725" s="53" t="s">
        <v>2617</v>
      </c>
      <c r="AL1725" s="53" t="str">
        <f>IF(A1725="","",B1725&amp;"&lt;/td&gt;&lt;td&gt;"&amp;C1725&amp;"&lt;/td&gt;&lt;/tr&gt;")</f>
        <v>Topic &amp; A7S&lt;/td&gt;&lt;td&gt;Breaking Me&lt;/td&gt;&lt;/tr&gt;</v>
      </c>
      <c r="AM1725" s="53" t="str">
        <f>AI1725&amp;AJ1725&amp;AK1725&amp;AL1725</f>
        <v>&lt;tr&gt;&lt;td align="left"&gt;242&lt;/td&gt;&lt;td align="left"&gt;Topic &amp; A7S&lt;/td&gt;&lt;td&gt;Breaking Me&lt;/td&gt;&lt;/tr&gt;</v>
      </c>
      <c r="AN1725" s="64">
        <f>IF(MAX(LEN(B1725),LEN(C1725))=0,"",MAX(LEN(B1725),LEN(C1725)))</f>
        <v>11</v>
      </c>
    </row>
    <row r="1726" spans="1:40" x14ac:dyDescent="0.25">
      <c r="A1726" s="10" t="str">
        <f>N1726&amp;Q1726&amp;R1726&amp;S1726</f>
        <v>198023I</v>
      </c>
      <c r="B1726" s="15" t="s">
        <v>1123</v>
      </c>
      <c r="C1726" s="15" t="s">
        <v>3049</v>
      </c>
      <c r="D1726" s="15"/>
      <c r="E1726" s="15"/>
      <c r="F1726" s="15"/>
      <c r="G1726" s="15"/>
      <c r="H1726" s="15"/>
      <c r="I1726" s="15"/>
      <c r="J1726" s="15"/>
      <c r="K1726" s="14"/>
      <c r="L1726" s="15">
        <v>1987</v>
      </c>
      <c r="M1726" s="10"/>
      <c r="N1726" s="81">
        <v>1980</v>
      </c>
      <c r="O1726" s="10"/>
      <c r="P1726" s="15">
        <v>31</v>
      </c>
      <c r="Q1726" s="15">
        <v>2</v>
      </c>
      <c r="R1726" s="15">
        <v>3</v>
      </c>
      <c r="S1726" s="60" t="s">
        <v>1070</v>
      </c>
      <c r="T1726" s="78">
        <v>35</v>
      </c>
      <c r="U1726" s="76" t="s">
        <v>3074</v>
      </c>
      <c r="V1726" s="76" t="str">
        <f>IF(B1726="","",B1726)</f>
        <v>U2</v>
      </c>
      <c r="W1726" s="76" t="s">
        <v>3075</v>
      </c>
      <c r="X1726" s="76" t="str">
        <f>IF(C1726="","",C1726)</f>
        <v>With Or Without You</v>
      </c>
      <c r="Y1726" s="77" t="s">
        <v>3077</v>
      </c>
      <c r="Z1726" s="76">
        <f>IF(L1726="","",L1726)</f>
        <v>1987</v>
      </c>
      <c r="AA1726" s="76" t="s">
        <v>3076</v>
      </c>
      <c r="AB1726" s="76" t="str">
        <f>_xlfn.CONCAT(U1726:AA1726)</f>
        <v>&lt;table class="questions" width="290"&gt;&lt;tr&gt;&lt;td height="50"&gt;&lt;div align="center"&gt;2 Points &lt;/div&gt;&lt;/td&gt;&lt;/tr&gt;&lt;tr&gt;&lt;td height="30"&gt;&lt;div align="center"&gt;U2&lt;/div&gt;&lt;/td&gt;&lt;/tr&gt;&lt;tr&gt;&lt;td height="30"&gt;&lt;div align="center"&gt;With Or Without You&lt;/div&gt;&lt;/td&gt;&lt;/tr&gt;&lt;tr&gt;&lt;td height="30"&gt;&lt;div align="center"&gt;&lt;/div&gt;&lt;/td&gt;&lt;/tr&gt;&lt;tr&gt;&lt;td height="30"&gt;&lt;div align="center"&gt;1987&lt;/div&gt;&lt;/td&gt;&lt;/tr&gt;&lt;/table&gt;</v>
      </c>
      <c r="AC1726" s="50" t="s">
        <v>2615</v>
      </c>
      <c r="AD1726" s="50" t="str">
        <f>IF(A1726="","","Assets/"&amp;N1726&amp;"/"&amp;Q1726&amp;"/"&amp;P1726&amp;".mp3")</f>
        <v>Assets/1980/2/31.mp3</v>
      </c>
      <c r="AE1726" s="51" t="s">
        <v>2614</v>
      </c>
      <c r="AF1726" s="50" t="str">
        <f>IF(A1726="","","Tune "&amp;66*(Q1726-1)+P1726)</f>
        <v>Tune 97</v>
      </c>
      <c r="AG1726" s="50" t="s">
        <v>2613</v>
      </c>
      <c r="AH1726" s="50" t="str">
        <f>AC1726&amp;AD1726&amp;AE1726&amp;AF1726&amp;AG1726</f>
        <v>&lt;li&gt;&lt;a href="Assets/1980/2/31.mp3"&gt;Tune 97&lt;/a&gt;&lt;/li&gt;</v>
      </c>
      <c r="AI1726" s="53" t="s">
        <v>2616</v>
      </c>
      <c r="AJ1726" s="53">
        <f>IF(A1726="","",66*(Q1726-1)+P1726)</f>
        <v>97</v>
      </c>
      <c r="AK1726" s="53" t="s">
        <v>2617</v>
      </c>
      <c r="AL1726" s="53" t="str">
        <f>IF(A1726="","",B1726&amp;"&lt;/td&gt;&lt;td&gt;"&amp;C1726&amp;"&lt;/td&gt;&lt;/tr&gt;")</f>
        <v>U2&lt;/td&gt;&lt;td&gt;With Or Without You&lt;/td&gt;&lt;/tr&gt;</v>
      </c>
      <c r="AM1726" s="53" t="str">
        <f>AI1726&amp;AJ1726&amp;AK1726&amp;AL1726</f>
        <v>&lt;tr&gt;&lt;td align="left"&gt;97&lt;/td&gt;&lt;td align="left"&gt;U2&lt;/td&gt;&lt;td&gt;With Or Without You&lt;/td&gt;&lt;/tr&gt;</v>
      </c>
      <c r="AN1726" s="64">
        <f>IF(MAX(LEN(B1726),LEN(C1726))=0,"",MAX(LEN(B1726),LEN(C1726)))</f>
        <v>19</v>
      </c>
    </row>
    <row r="1727" spans="1:40" x14ac:dyDescent="0.25">
      <c r="A1727" s="10" t="str">
        <f>N1727&amp;Q1727&amp;R1727&amp;S1727</f>
        <v>198023J</v>
      </c>
      <c r="B1727" s="15" t="s">
        <v>3050</v>
      </c>
      <c r="C1727" s="15" t="s">
        <v>609</v>
      </c>
      <c r="D1727" s="15"/>
      <c r="E1727" s="15"/>
      <c r="F1727" s="15"/>
      <c r="G1727" s="15"/>
      <c r="H1727" s="15"/>
      <c r="I1727" s="15"/>
      <c r="J1727" s="15"/>
      <c r="K1727" s="14"/>
      <c r="L1727" s="15">
        <v>1983</v>
      </c>
      <c r="M1727" s="10"/>
      <c r="N1727" s="81">
        <v>1980</v>
      </c>
      <c r="O1727" s="10"/>
      <c r="P1727" s="15">
        <v>32</v>
      </c>
      <c r="Q1727" s="15">
        <v>2</v>
      </c>
      <c r="R1727" s="15">
        <v>3</v>
      </c>
      <c r="S1727" s="60" t="s">
        <v>1071</v>
      </c>
      <c r="T1727" s="78">
        <v>36</v>
      </c>
      <c r="U1727" s="76" t="s">
        <v>3074</v>
      </c>
      <c r="V1727" s="76" t="str">
        <f>IF(B1727="","",B1727)</f>
        <v>Van Halen</v>
      </c>
      <c r="W1727" s="76" t="s">
        <v>3075</v>
      </c>
      <c r="X1727" s="76" t="str">
        <f>IF(C1727="","",C1727)</f>
        <v>Jump</v>
      </c>
      <c r="Y1727" s="77" t="s">
        <v>3077</v>
      </c>
      <c r="Z1727" s="76">
        <f>IF(L1727="","",L1727)</f>
        <v>1983</v>
      </c>
      <c r="AA1727" s="76" t="s">
        <v>3076</v>
      </c>
      <c r="AB1727" s="76" t="str">
        <f>_xlfn.CONCAT(U1727:AA1727)</f>
        <v>&lt;table class="questions" width="290"&gt;&lt;tr&gt;&lt;td height="50"&gt;&lt;div align="center"&gt;2 Points &lt;/div&gt;&lt;/td&gt;&lt;/tr&gt;&lt;tr&gt;&lt;td height="30"&gt;&lt;div align="center"&gt;Van Halen&lt;/div&gt;&lt;/td&gt;&lt;/tr&gt;&lt;tr&gt;&lt;td height="30"&gt;&lt;div align="center"&gt;Jump&lt;/div&gt;&lt;/td&gt;&lt;/tr&gt;&lt;tr&gt;&lt;td height="30"&gt;&lt;div align="center"&gt;&lt;/div&gt;&lt;/td&gt;&lt;/tr&gt;&lt;tr&gt;&lt;td height="30"&gt;&lt;div align="center"&gt;1983&lt;/div&gt;&lt;/td&gt;&lt;/tr&gt;&lt;/table&gt;</v>
      </c>
      <c r="AC1727" s="50" t="s">
        <v>2615</v>
      </c>
      <c r="AD1727" s="50" t="str">
        <f>IF(A1727="","","Assets/"&amp;N1727&amp;"/"&amp;Q1727&amp;"/"&amp;P1727&amp;".mp3")</f>
        <v>Assets/1980/2/32.mp3</v>
      </c>
      <c r="AE1727" s="51" t="s">
        <v>2614</v>
      </c>
      <c r="AF1727" s="50" t="str">
        <f>IF(A1727="","","Tune "&amp;66*(Q1727-1)+P1727)</f>
        <v>Tune 98</v>
      </c>
      <c r="AG1727" s="50" t="s">
        <v>2613</v>
      </c>
      <c r="AH1727" s="50" t="str">
        <f>AC1727&amp;AD1727&amp;AE1727&amp;AF1727&amp;AG1727</f>
        <v>&lt;li&gt;&lt;a href="Assets/1980/2/32.mp3"&gt;Tune 98&lt;/a&gt;&lt;/li&gt;</v>
      </c>
      <c r="AI1727" s="53" t="s">
        <v>2616</v>
      </c>
      <c r="AJ1727" s="53">
        <f>IF(A1727="","",66*(Q1727-1)+P1727)</f>
        <v>98</v>
      </c>
      <c r="AK1727" s="53" t="s">
        <v>2617</v>
      </c>
      <c r="AL1727" s="53" t="str">
        <f>IF(A1727="","",B1727&amp;"&lt;/td&gt;&lt;td&gt;"&amp;C1727&amp;"&lt;/td&gt;&lt;/tr&gt;")</f>
        <v>Van Halen&lt;/td&gt;&lt;td&gt;Jump&lt;/td&gt;&lt;/tr&gt;</v>
      </c>
      <c r="AM1727" s="53" t="str">
        <f>AI1727&amp;AJ1727&amp;AK1727&amp;AL1727</f>
        <v>&lt;tr&gt;&lt;td align="left"&gt;98&lt;/td&gt;&lt;td align="left"&gt;Van Halen&lt;/td&gt;&lt;td&gt;Jump&lt;/td&gt;&lt;/tr&gt;</v>
      </c>
      <c r="AN1727" s="64">
        <f>IF(MAX(LEN(B1727),LEN(C1727))=0,"",MAX(LEN(B1727),LEN(C1727)))</f>
        <v>9</v>
      </c>
    </row>
    <row r="1728" spans="1:40" x14ac:dyDescent="0.25">
      <c r="A1728" s="10" t="str">
        <f>N1728&amp;Q1728&amp;R1728&amp;S1728</f>
        <v>2020-202413C</v>
      </c>
      <c r="B1728" s="15" t="s">
        <v>3051</v>
      </c>
      <c r="C1728" s="15" t="s">
        <v>3052</v>
      </c>
      <c r="D1728" s="15"/>
      <c r="E1728" s="15"/>
      <c r="F1728" s="15"/>
      <c r="G1728" s="15"/>
      <c r="H1728" s="15"/>
      <c r="I1728" s="15"/>
      <c r="J1728" s="15"/>
      <c r="K1728" s="14"/>
      <c r="L1728" s="15">
        <v>2020</v>
      </c>
      <c r="M1728" s="10"/>
      <c r="N1728" s="58" t="s">
        <v>2842</v>
      </c>
      <c r="O1728" s="10"/>
      <c r="P1728" s="15">
        <v>25</v>
      </c>
      <c r="Q1728" s="15">
        <v>1</v>
      </c>
      <c r="R1728" s="15">
        <v>3</v>
      </c>
      <c r="S1728" s="60" t="s">
        <v>89</v>
      </c>
      <c r="T1728" s="78"/>
      <c r="U1728" s="76" t="s">
        <v>3074</v>
      </c>
      <c r="V1728" s="76" t="str">
        <f>IF(B1728="","",B1728)</f>
        <v>24k Goldn</v>
      </c>
      <c r="W1728" s="76" t="s">
        <v>3075</v>
      </c>
      <c r="X1728" s="76" t="str">
        <f>IF(C1728="","",C1728)</f>
        <v>Mood</v>
      </c>
      <c r="Y1728" s="77" t="s">
        <v>3077</v>
      </c>
      <c r="Z1728" s="76">
        <f>IF(L1728="","",L1728)</f>
        <v>2020</v>
      </c>
      <c r="AA1728" s="76" t="s">
        <v>3076</v>
      </c>
      <c r="AB1728" s="76" t="str">
        <f>_xlfn.CONCAT(U1728:AA1728)</f>
        <v>&lt;table class="questions" width="290"&gt;&lt;tr&gt;&lt;td height="50"&gt;&lt;div align="center"&gt;2 Points &lt;/div&gt;&lt;/td&gt;&lt;/tr&gt;&lt;tr&gt;&lt;td height="30"&gt;&lt;div align="center"&gt;24k Goldn&lt;/div&gt;&lt;/td&gt;&lt;/tr&gt;&lt;tr&gt;&lt;td height="30"&gt;&lt;div align="center"&gt;Mood&lt;/div&gt;&lt;/td&gt;&lt;/tr&gt;&lt;tr&gt;&lt;td height="30"&gt;&lt;div align="center"&gt;&lt;/div&gt;&lt;/td&gt;&lt;/tr&gt;&lt;tr&gt;&lt;td height="30"&gt;&lt;div align="center"&gt;2020&lt;/div&gt;&lt;/td&gt;&lt;/tr&gt;&lt;/table&gt;</v>
      </c>
      <c r="AC1728" s="50" t="s">
        <v>2615</v>
      </c>
      <c r="AD1728" s="50" t="str">
        <f>IF(A1728="","","Assets/"&amp;N1728&amp;"/"&amp;Q1728&amp;"/"&amp;P1728&amp;".mp3")</f>
        <v>Assets/2020-2024/1/25.mp3</v>
      </c>
      <c r="AE1728" s="51" t="s">
        <v>2614</v>
      </c>
      <c r="AF1728" s="50" t="str">
        <f>IF(A1728="","","Tune "&amp;66*(Q1728-1)+P1728)</f>
        <v>Tune 25</v>
      </c>
      <c r="AG1728" s="50" t="s">
        <v>2613</v>
      </c>
      <c r="AH1728" s="50" t="str">
        <f>AC1728&amp;AD1728&amp;AE1728&amp;AF1728&amp;AG1728</f>
        <v>&lt;li&gt;&lt;a href="Assets/2020-2024/1/25.mp3"&gt;Tune 25&lt;/a&gt;&lt;/li&gt;</v>
      </c>
      <c r="AI1728" s="53" t="s">
        <v>2616</v>
      </c>
      <c r="AJ1728" s="53">
        <f>IF(A1728="","",66*(Q1728-1)+P1728)</f>
        <v>25</v>
      </c>
      <c r="AK1728" s="53" t="s">
        <v>2617</v>
      </c>
      <c r="AL1728" s="53" t="str">
        <f>IF(A1728="","",B1728&amp;"&lt;/td&gt;&lt;td&gt;"&amp;C1728&amp;"&lt;/td&gt;&lt;/tr&gt;")</f>
        <v>24k Goldn&lt;/td&gt;&lt;td&gt;Mood&lt;/td&gt;&lt;/tr&gt;</v>
      </c>
      <c r="AM1728" s="53" t="str">
        <f>AI1728&amp;AJ1728&amp;AK1728&amp;AL1728</f>
        <v>&lt;tr&gt;&lt;td align="left"&gt;25&lt;/td&gt;&lt;td align="left"&gt;24k Goldn&lt;/td&gt;&lt;td&gt;Mood&lt;/td&gt;&lt;/tr&gt;</v>
      </c>
      <c r="AN1728" s="64">
        <f>IF(MAX(LEN(B1728),LEN(C1728))=0,"",MAX(LEN(B1728),LEN(C1728)))</f>
        <v>9</v>
      </c>
    </row>
    <row r="1729" spans="1:40" x14ac:dyDescent="0.25">
      <c r="A1729" s="10" t="str">
        <f>N1729&amp;Q1729&amp;R1729&amp;S1729</f>
        <v>2020-202413D</v>
      </c>
      <c r="B1729" s="15" t="s">
        <v>3053</v>
      </c>
      <c r="C1729" s="15" t="s">
        <v>3054</v>
      </c>
      <c r="D1729" s="15"/>
      <c r="E1729" s="15"/>
      <c r="F1729" s="15"/>
      <c r="G1729" s="15"/>
      <c r="H1729" s="15"/>
      <c r="I1729" s="15"/>
      <c r="J1729" s="15"/>
      <c r="K1729" s="14"/>
      <c r="L1729" s="15">
        <v>2021</v>
      </c>
      <c r="M1729" s="10"/>
      <c r="N1729" s="58" t="s">
        <v>2842</v>
      </c>
      <c r="O1729" s="10"/>
      <c r="P1729" s="15">
        <v>26</v>
      </c>
      <c r="Q1729" s="15">
        <v>1</v>
      </c>
      <c r="R1729" s="15">
        <v>3</v>
      </c>
      <c r="S1729" s="60" t="s">
        <v>86</v>
      </c>
      <c r="T1729" s="78"/>
      <c r="U1729" s="76" t="s">
        <v>3074</v>
      </c>
      <c r="V1729" s="76" t="str">
        <f>IF(B1729="","",B1729)</f>
        <v>Anne-Marie x KSI x Digital Farm Animals</v>
      </c>
      <c r="W1729" s="76" t="s">
        <v>3075</v>
      </c>
      <c r="X1729" s="76" t="str">
        <f>IF(C1729="","",C1729)</f>
        <v>Don't Play</v>
      </c>
      <c r="Y1729" s="77" t="s">
        <v>3077</v>
      </c>
      <c r="Z1729" s="76">
        <f>IF(L1729="","",L1729)</f>
        <v>2021</v>
      </c>
      <c r="AA1729" s="76" t="s">
        <v>3076</v>
      </c>
      <c r="AB1729" s="76" t="str">
        <f>_xlfn.CONCAT(U1729:AA1729)</f>
        <v>&lt;table class="questions" width="290"&gt;&lt;tr&gt;&lt;td height="50"&gt;&lt;div align="center"&gt;2 Points &lt;/div&gt;&lt;/td&gt;&lt;/tr&gt;&lt;tr&gt;&lt;td height="30"&gt;&lt;div align="center"&gt;Anne-Marie x KSI x Digital Farm Animals&lt;/div&gt;&lt;/td&gt;&lt;/tr&gt;&lt;tr&gt;&lt;td height="30"&gt;&lt;div align="center"&gt;Don't Play&lt;/div&gt;&lt;/td&gt;&lt;/tr&gt;&lt;tr&gt;&lt;td height="30"&gt;&lt;div align="center"&gt;&lt;/div&gt;&lt;/td&gt;&lt;/tr&gt;&lt;tr&gt;&lt;td height="30"&gt;&lt;div align="center"&gt;2021&lt;/div&gt;&lt;/td&gt;&lt;/tr&gt;&lt;/table&gt;</v>
      </c>
      <c r="AC1729" s="50" t="s">
        <v>2615</v>
      </c>
      <c r="AD1729" s="50" t="str">
        <f>IF(A1729="","","Assets/"&amp;N1729&amp;"/"&amp;Q1729&amp;"/"&amp;P1729&amp;".mp3")</f>
        <v>Assets/2020-2024/1/26.mp3</v>
      </c>
      <c r="AE1729" s="51" t="s">
        <v>2614</v>
      </c>
      <c r="AF1729" s="50" t="str">
        <f>IF(A1729="","","Tune "&amp;66*(Q1729-1)+P1729)</f>
        <v>Tune 26</v>
      </c>
      <c r="AG1729" s="50" t="s">
        <v>2613</v>
      </c>
      <c r="AH1729" s="50" t="str">
        <f>AC1729&amp;AD1729&amp;AE1729&amp;AF1729&amp;AG1729</f>
        <v>&lt;li&gt;&lt;a href="Assets/2020-2024/1/26.mp3"&gt;Tune 26&lt;/a&gt;&lt;/li&gt;</v>
      </c>
      <c r="AI1729" s="53" t="s">
        <v>2616</v>
      </c>
      <c r="AJ1729" s="53">
        <f>IF(A1729="","",66*(Q1729-1)+P1729)</f>
        <v>26</v>
      </c>
      <c r="AK1729" s="53" t="s">
        <v>2617</v>
      </c>
      <c r="AL1729" s="53" t="str">
        <f>IF(A1729="","",B1729&amp;"&lt;/td&gt;&lt;td&gt;"&amp;C1729&amp;"&lt;/td&gt;&lt;/tr&gt;")</f>
        <v>Anne-Marie x KSI x Digital Farm Animals&lt;/td&gt;&lt;td&gt;Don't Play&lt;/td&gt;&lt;/tr&gt;</v>
      </c>
      <c r="AM1729" s="53" t="str">
        <f>AI1729&amp;AJ1729&amp;AK1729&amp;AL1729</f>
        <v>&lt;tr&gt;&lt;td align="left"&gt;26&lt;/td&gt;&lt;td align="left"&gt;Anne-Marie x KSI x Digital Farm Animals&lt;/td&gt;&lt;td&gt;Don't Play&lt;/td&gt;&lt;/tr&gt;</v>
      </c>
      <c r="AN1729" s="64">
        <f>IF(MAX(LEN(B1729),LEN(C1729))=0,"",MAX(LEN(B1729),LEN(C1729)))</f>
        <v>39</v>
      </c>
    </row>
    <row r="1730" spans="1:40" x14ac:dyDescent="0.25">
      <c r="A1730" s="10" t="str">
        <f>N1730&amp;Q1730&amp;R1730&amp;S1730</f>
        <v>2005-200923D</v>
      </c>
      <c r="B1730" s="15" t="s">
        <v>198</v>
      </c>
      <c r="C1730" s="15" t="s">
        <v>3055</v>
      </c>
      <c r="D1730" s="15"/>
      <c r="E1730" s="15"/>
      <c r="F1730" s="15"/>
      <c r="G1730" s="15"/>
      <c r="H1730" s="15"/>
      <c r="I1730" s="15"/>
      <c r="J1730" s="15"/>
      <c r="K1730" s="14"/>
      <c r="L1730" s="15">
        <v>2006</v>
      </c>
      <c r="M1730" s="10"/>
      <c r="N1730" s="3" t="s">
        <v>2621</v>
      </c>
      <c r="O1730" s="10"/>
      <c r="P1730" s="15">
        <v>26</v>
      </c>
      <c r="Q1730" s="15">
        <v>2</v>
      </c>
      <c r="R1730" s="15">
        <v>3</v>
      </c>
      <c r="S1730" s="60" t="s">
        <v>86</v>
      </c>
      <c r="T1730" s="78">
        <v>39</v>
      </c>
      <c r="U1730" s="76" t="s">
        <v>3074</v>
      </c>
      <c r="V1730" s="76" t="str">
        <f>IF(B1730="","",B1730)</f>
        <v>Arctic Monkeys</v>
      </c>
      <c r="W1730" s="76" t="s">
        <v>3075</v>
      </c>
      <c r="X1730" s="76" t="str">
        <f>IF(C1730="","",C1730)</f>
        <v>Mardy Bum</v>
      </c>
      <c r="Y1730" s="77" t="s">
        <v>3077</v>
      </c>
      <c r="Z1730" s="76">
        <f>IF(L1730="","",L1730)</f>
        <v>2006</v>
      </c>
      <c r="AA1730" s="76" t="s">
        <v>3076</v>
      </c>
      <c r="AB1730" s="76" t="str">
        <f>_xlfn.CONCAT(U1730:AA1730)</f>
        <v>&lt;table class="questions" width="290"&gt;&lt;tr&gt;&lt;td height="50"&gt;&lt;div align="center"&gt;2 Points &lt;/div&gt;&lt;/td&gt;&lt;/tr&gt;&lt;tr&gt;&lt;td height="30"&gt;&lt;div align="center"&gt;Arctic Monkeys&lt;/div&gt;&lt;/td&gt;&lt;/tr&gt;&lt;tr&gt;&lt;td height="30"&gt;&lt;div align="center"&gt;Mardy Bum&lt;/div&gt;&lt;/td&gt;&lt;/tr&gt;&lt;tr&gt;&lt;td height="30"&gt;&lt;div align="center"&gt;&lt;/div&gt;&lt;/td&gt;&lt;/tr&gt;&lt;tr&gt;&lt;td height="30"&gt;&lt;div align="center"&gt;2006&lt;/div&gt;&lt;/td&gt;&lt;/tr&gt;&lt;/table&gt;</v>
      </c>
      <c r="AC1730" s="50" t="s">
        <v>2615</v>
      </c>
      <c r="AD1730" s="50" t="str">
        <f>IF(A1730="","","Assets/"&amp;N1730&amp;"/"&amp;Q1730&amp;"/"&amp;P1730&amp;".mp3")</f>
        <v>Assets/2005-2009/2/26.mp3</v>
      </c>
      <c r="AE1730" s="51" t="s">
        <v>2614</v>
      </c>
      <c r="AF1730" s="50" t="str">
        <f>IF(A1730="","","Tune "&amp;66*(Q1730-1)+P1730)</f>
        <v>Tune 92</v>
      </c>
      <c r="AG1730" s="50" t="s">
        <v>2613</v>
      </c>
      <c r="AH1730" s="50" t="str">
        <f>AC1730&amp;AD1730&amp;AE1730&amp;AF1730&amp;AG1730</f>
        <v>&lt;li&gt;&lt;a href="Assets/2005-2009/2/26.mp3"&gt;Tune 92&lt;/a&gt;&lt;/li&gt;</v>
      </c>
      <c r="AI1730" s="53" t="s">
        <v>2616</v>
      </c>
      <c r="AJ1730" s="53">
        <f>IF(A1730="","",66*(Q1730-1)+P1730)</f>
        <v>92</v>
      </c>
      <c r="AK1730" s="53" t="s">
        <v>2617</v>
      </c>
      <c r="AL1730" s="53" t="str">
        <f>IF(A1730="","",B1730&amp;"&lt;/td&gt;&lt;td&gt;"&amp;C1730&amp;"&lt;/td&gt;&lt;/tr&gt;")</f>
        <v>Arctic Monkeys&lt;/td&gt;&lt;td&gt;Mardy Bum&lt;/td&gt;&lt;/tr&gt;</v>
      </c>
      <c r="AM1730" s="53" t="str">
        <f>AI1730&amp;AJ1730&amp;AK1730&amp;AL1730</f>
        <v>&lt;tr&gt;&lt;td align="left"&gt;92&lt;/td&gt;&lt;td align="left"&gt;Arctic Monkeys&lt;/td&gt;&lt;td&gt;Mardy Bum&lt;/td&gt;&lt;/tr&gt;</v>
      </c>
      <c r="AN1730" s="64">
        <f>IF(MAX(LEN(B1730),LEN(C1730))=0,"",MAX(LEN(B1730),LEN(C1730)))</f>
        <v>14</v>
      </c>
    </row>
    <row r="1731" spans="1:40" x14ac:dyDescent="0.25">
      <c r="A1731" s="10" t="str">
        <f>N1731&amp;Q1731&amp;R1731&amp;S1731</f>
        <v>2020-202413E</v>
      </c>
      <c r="B1731" s="15" t="s">
        <v>2752</v>
      </c>
      <c r="C1731" s="15" t="s">
        <v>3056</v>
      </c>
      <c r="D1731" s="15"/>
      <c r="E1731" s="15"/>
      <c r="F1731" s="15"/>
      <c r="G1731" s="15"/>
      <c r="H1731" s="15"/>
      <c r="I1731" s="15"/>
      <c r="J1731" s="15"/>
      <c r="K1731" s="14"/>
      <c r="L1731" s="15">
        <v>2020</v>
      </c>
      <c r="M1731" s="10"/>
      <c r="N1731" s="58" t="s">
        <v>2842</v>
      </c>
      <c r="O1731" s="10"/>
      <c r="P1731" s="15">
        <v>27</v>
      </c>
      <c r="Q1731" s="15">
        <v>1</v>
      </c>
      <c r="R1731" s="15">
        <v>3</v>
      </c>
      <c r="S1731" s="60" t="s">
        <v>87</v>
      </c>
      <c r="T1731" s="78"/>
      <c r="U1731" s="76" t="s">
        <v>3074</v>
      </c>
      <c r="V1731" s="76" t="str">
        <f>IF(B1731="","",B1731)</f>
        <v>Billie Eilish</v>
      </c>
      <c r="W1731" s="76" t="s">
        <v>3075</v>
      </c>
      <c r="X1731" s="76" t="str">
        <f>IF(C1731="","",C1731)</f>
        <v>Therefore I Am</v>
      </c>
      <c r="Y1731" s="77" t="s">
        <v>3077</v>
      </c>
      <c r="Z1731" s="76">
        <f>IF(L1731="","",L1731)</f>
        <v>2020</v>
      </c>
      <c r="AA1731" s="76" t="s">
        <v>3076</v>
      </c>
      <c r="AB1731" s="76" t="str">
        <f>_xlfn.CONCAT(U1731:AA1731)</f>
        <v>&lt;table class="questions" width="290"&gt;&lt;tr&gt;&lt;td height="50"&gt;&lt;div align="center"&gt;2 Points &lt;/div&gt;&lt;/td&gt;&lt;/tr&gt;&lt;tr&gt;&lt;td height="30"&gt;&lt;div align="center"&gt;Billie Eilish&lt;/div&gt;&lt;/td&gt;&lt;/tr&gt;&lt;tr&gt;&lt;td height="30"&gt;&lt;div align="center"&gt;Therefore I Am&lt;/div&gt;&lt;/td&gt;&lt;/tr&gt;&lt;tr&gt;&lt;td height="30"&gt;&lt;div align="center"&gt;&lt;/div&gt;&lt;/td&gt;&lt;/tr&gt;&lt;tr&gt;&lt;td height="30"&gt;&lt;div align="center"&gt;2020&lt;/div&gt;&lt;/td&gt;&lt;/tr&gt;&lt;/table&gt;</v>
      </c>
      <c r="AC1731" s="50" t="s">
        <v>2615</v>
      </c>
      <c r="AD1731" s="50" t="str">
        <f>IF(A1731="","","Assets/"&amp;N1731&amp;"/"&amp;Q1731&amp;"/"&amp;P1731&amp;".mp3")</f>
        <v>Assets/2020-2024/1/27.mp3</v>
      </c>
      <c r="AE1731" s="51" t="s">
        <v>2614</v>
      </c>
      <c r="AF1731" s="50" t="str">
        <f>IF(A1731="","","Tune "&amp;66*(Q1731-1)+P1731)</f>
        <v>Tune 27</v>
      </c>
      <c r="AG1731" s="50" t="s">
        <v>2613</v>
      </c>
      <c r="AH1731" s="50" t="str">
        <f>AC1731&amp;AD1731&amp;AE1731&amp;AF1731&amp;AG1731</f>
        <v>&lt;li&gt;&lt;a href="Assets/2020-2024/1/27.mp3"&gt;Tune 27&lt;/a&gt;&lt;/li&gt;</v>
      </c>
      <c r="AI1731" s="53" t="s">
        <v>2616</v>
      </c>
      <c r="AJ1731" s="53">
        <f>IF(A1731="","",66*(Q1731-1)+P1731)</f>
        <v>27</v>
      </c>
      <c r="AK1731" s="53" t="s">
        <v>2617</v>
      </c>
      <c r="AL1731" s="53" t="str">
        <f>IF(A1731="","",B1731&amp;"&lt;/td&gt;&lt;td&gt;"&amp;C1731&amp;"&lt;/td&gt;&lt;/tr&gt;")</f>
        <v>Billie Eilish&lt;/td&gt;&lt;td&gt;Therefore I Am&lt;/td&gt;&lt;/tr&gt;</v>
      </c>
      <c r="AM1731" s="53" t="str">
        <f>AI1731&amp;AJ1731&amp;AK1731&amp;AL1731</f>
        <v>&lt;tr&gt;&lt;td align="left"&gt;27&lt;/td&gt;&lt;td align="left"&gt;Billie Eilish&lt;/td&gt;&lt;td&gt;Therefore I Am&lt;/td&gt;&lt;/tr&gt;</v>
      </c>
      <c r="AN1731" s="64">
        <f>IF(MAX(LEN(B1731),LEN(C1731))=0,"",MAX(LEN(B1731),LEN(C1731)))</f>
        <v>14</v>
      </c>
    </row>
    <row r="1732" spans="1:40" x14ac:dyDescent="0.25">
      <c r="A1732" s="10" t="str">
        <f>N1732&amp;Q1732&amp;R1732&amp;S1732</f>
        <v>198023K</v>
      </c>
      <c r="B1732" s="15" t="s">
        <v>1499</v>
      </c>
      <c r="C1732" s="15" t="s">
        <v>3057</v>
      </c>
      <c r="D1732" s="15"/>
      <c r="E1732" s="15"/>
      <c r="F1732" s="15"/>
      <c r="G1732" s="15"/>
      <c r="H1732" s="15"/>
      <c r="I1732" s="15"/>
      <c r="J1732" s="15"/>
      <c r="K1732" s="14"/>
      <c r="L1732" s="15">
        <v>1989</v>
      </c>
      <c r="M1732" s="10"/>
      <c r="N1732" s="81">
        <v>1980</v>
      </c>
      <c r="O1732" s="10"/>
      <c r="P1732" s="15">
        <v>33</v>
      </c>
      <c r="Q1732" s="15">
        <v>2</v>
      </c>
      <c r="R1732" s="15">
        <v>3</v>
      </c>
      <c r="S1732" s="60" t="s">
        <v>1072</v>
      </c>
      <c r="T1732" s="78">
        <v>41</v>
      </c>
      <c r="U1732" s="76" t="s">
        <v>3074</v>
      </c>
      <c r="V1732" s="76" t="str">
        <f>IF(B1732="","",B1732)</f>
        <v>Chris Rea</v>
      </c>
      <c r="W1732" s="76" t="s">
        <v>3075</v>
      </c>
      <c r="X1732" s="76" t="str">
        <f>IF(C1732="","",C1732)</f>
        <v>Wicked Game</v>
      </c>
      <c r="Y1732" s="77" t="s">
        <v>3077</v>
      </c>
      <c r="Z1732" s="76">
        <f>IF(L1732="","",L1732)</f>
        <v>1989</v>
      </c>
      <c r="AA1732" s="76" t="s">
        <v>3076</v>
      </c>
      <c r="AB1732" s="76" t="str">
        <f>_xlfn.CONCAT(U1732:AA1732)</f>
        <v>&lt;table class="questions" width="290"&gt;&lt;tr&gt;&lt;td height="50"&gt;&lt;div align="center"&gt;2 Points &lt;/div&gt;&lt;/td&gt;&lt;/tr&gt;&lt;tr&gt;&lt;td height="30"&gt;&lt;div align="center"&gt;Chris Rea&lt;/div&gt;&lt;/td&gt;&lt;/tr&gt;&lt;tr&gt;&lt;td height="30"&gt;&lt;div align="center"&gt;Wicked Game&lt;/div&gt;&lt;/td&gt;&lt;/tr&gt;&lt;tr&gt;&lt;td height="30"&gt;&lt;div align="center"&gt;&lt;/div&gt;&lt;/td&gt;&lt;/tr&gt;&lt;tr&gt;&lt;td height="30"&gt;&lt;div align="center"&gt;1989&lt;/div&gt;&lt;/td&gt;&lt;/tr&gt;&lt;/table&gt;</v>
      </c>
      <c r="AC1732" s="50" t="s">
        <v>2615</v>
      </c>
      <c r="AD1732" s="50" t="str">
        <f>IF(A1732="","","Assets/"&amp;N1732&amp;"/"&amp;Q1732&amp;"/"&amp;P1732&amp;".mp3")</f>
        <v>Assets/1980/2/33.mp3</v>
      </c>
      <c r="AE1732" s="51" t="s">
        <v>2614</v>
      </c>
      <c r="AF1732" s="50" t="str">
        <f>IF(A1732="","","Tune "&amp;66*(Q1732-1)+P1732)</f>
        <v>Tune 99</v>
      </c>
      <c r="AG1732" s="50" t="s">
        <v>2613</v>
      </c>
      <c r="AH1732" s="50" t="str">
        <f>AC1732&amp;AD1732&amp;AE1732&amp;AF1732&amp;AG1732</f>
        <v>&lt;li&gt;&lt;a href="Assets/1980/2/33.mp3"&gt;Tune 99&lt;/a&gt;&lt;/li&gt;</v>
      </c>
      <c r="AI1732" s="53" t="s">
        <v>2616</v>
      </c>
      <c r="AJ1732" s="53">
        <f>IF(A1732="","",66*(Q1732-1)+P1732)</f>
        <v>99</v>
      </c>
      <c r="AK1732" s="53" t="s">
        <v>2617</v>
      </c>
      <c r="AL1732" s="53" t="str">
        <f>IF(A1732="","",B1732&amp;"&lt;/td&gt;&lt;td&gt;"&amp;C1732&amp;"&lt;/td&gt;&lt;/tr&gt;")</f>
        <v>Chris Rea&lt;/td&gt;&lt;td&gt;Wicked Game&lt;/td&gt;&lt;/tr&gt;</v>
      </c>
      <c r="AM1732" s="53" t="str">
        <f>AI1732&amp;AJ1732&amp;AK1732&amp;AL1732</f>
        <v>&lt;tr&gt;&lt;td align="left"&gt;99&lt;/td&gt;&lt;td align="left"&gt;Chris Rea&lt;/td&gt;&lt;td&gt;Wicked Game&lt;/td&gt;&lt;/tr&gt;</v>
      </c>
      <c r="AN1732" s="64">
        <f>IF(MAX(LEN(B1732),LEN(C1732))=0,"",MAX(LEN(B1732),LEN(C1732)))</f>
        <v>11</v>
      </c>
    </row>
    <row r="1733" spans="1:40" x14ac:dyDescent="0.25">
      <c r="A1733" s="10" t="str">
        <f>N1733&amp;Q1733&amp;R1733&amp;S1733</f>
        <v>2020-202413F</v>
      </c>
      <c r="B1733" s="15" t="s">
        <v>3058</v>
      </c>
      <c r="C1733" s="15" t="s">
        <v>3059</v>
      </c>
      <c r="D1733" s="15"/>
      <c r="E1733" s="15"/>
      <c r="F1733" s="15"/>
      <c r="G1733" s="15"/>
      <c r="H1733" s="15"/>
      <c r="I1733" s="15"/>
      <c r="J1733" s="15"/>
      <c r="K1733" s="14"/>
      <c r="L1733" s="15">
        <v>2020</v>
      </c>
      <c r="M1733" s="10"/>
      <c r="N1733" s="58" t="s">
        <v>2842</v>
      </c>
      <c r="O1733" s="10"/>
      <c r="P1733" s="15">
        <v>28</v>
      </c>
      <c r="Q1733" s="15">
        <v>1</v>
      </c>
      <c r="R1733" s="15">
        <v>3</v>
      </c>
      <c r="S1733" s="60" t="s">
        <v>88</v>
      </c>
      <c r="T1733" s="78"/>
      <c r="U1733" s="76" t="s">
        <v>3074</v>
      </c>
      <c r="V1733" s="76" t="str">
        <f>IF(B1733="","",B1733)</f>
        <v>Clean Bandit &amp; Mabel</v>
      </c>
      <c r="W1733" s="76" t="s">
        <v>3075</v>
      </c>
      <c r="X1733" s="76" t="str">
        <f>IF(C1733="","",C1733)</f>
        <v>Tick Tock</v>
      </c>
      <c r="Y1733" s="77" t="s">
        <v>3077</v>
      </c>
      <c r="Z1733" s="76">
        <f>IF(L1733="","",L1733)</f>
        <v>2020</v>
      </c>
      <c r="AA1733" s="76" t="s">
        <v>3076</v>
      </c>
      <c r="AB1733" s="76" t="str">
        <f>_xlfn.CONCAT(U1733:AA1733)</f>
        <v>&lt;table class="questions" width="290"&gt;&lt;tr&gt;&lt;td height="50"&gt;&lt;div align="center"&gt;2 Points &lt;/div&gt;&lt;/td&gt;&lt;/tr&gt;&lt;tr&gt;&lt;td height="30"&gt;&lt;div align="center"&gt;Clean Bandit &amp; Mabel&lt;/div&gt;&lt;/td&gt;&lt;/tr&gt;&lt;tr&gt;&lt;td height="30"&gt;&lt;div align="center"&gt;Tick Tock&lt;/div&gt;&lt;/td&gt;&lt;/tr&gt;&lt;tr&gt;&lt;td height="30"&gt;&lt;div align="center"&gt;&lt;/div&gt;&lt;/td&gt;&lt;/tr&gt;&lt;tr&gt;&lt;td height="30"&gt;&lt;div align="center"&gt;2020&lt;/div&gt;&lt;/td&gt;&lt;/tr&gt;&lt;/table&gt;</v>
      </c>
      <c r="AC1733" s="50" t="s">
        <v>2615</v>
      </c>
      <c r="AD1733" s="50" t="str">
        <f>IF(A1733="","","Assets/"&amp;N1733&amp;"/"&amp;Q1733&amp;"/"&amp;P1733&amp;".mp3")</f>
        <v>Assets/2020-2024/1/28.mp3</v>
      </c>
      <c r="AE1733" s="51" t="s">
        <v>2614</v>
      </c>
      <c r="AF1733" s="50" t="str">
        <f>IF(A1733="","","Tune "&amp;66*(Q1733-1)+P1733)</f>
        <v>Tune 28</v>
      </c>
      <c r="AG1733" s="50" t="s">
        <v>2613</v>
      </c>
      <c r="AH1733" s="50" t="str">
        <f>AC1733&amp;AD1733&amp;AE1733&amp;AF1733&amp;AG1733</f>
        <v>&lt;li&gt;&lt;a href="Assets/2020-2024/1/28.mp3"&gt;Tune 28&lt;/a&gt;&lt;/li&gt;</v>
      </c>
      <c r="AI1733" s="53" t="s">
        <v>2616</v>
      </c>
      <c r="AJ1733" s="53">
        <f>IF(A1733="","",66*(Q1733-1)+P1733)</f>
        <v>28</v>
      </c>
      <c r="AK1733" s="53" t="s">
        <v>2617</v>
      </c>
      <c r="AL1733" s="53" t="str">
        <f>IF(A1733="","",B1733&amp;"&lt;/td&gt;&lt;td&gt;"&amp;C1733&amp;"&lt;/td&gt;&lt;/tr&gt;")</f>
        <v>Clean Bandit &amp; Mabel&lt;/td&gt;&lt;td&gt;Tick Tock&lt;/td&gt;&lt;/tr&gt;</v>
      </c>
      <c r="AM1733" s="53" t="str">
        <f>AI1733&amp;AJ1733&amp;AK1733&amp;AL1733</f>
        <v>&lt;tr&gt;&lt;td align="left"&gt;28&lt;/td&gt;&lt;td align="left"&gt;Clean Bandit &amp; Mabel&lt;/td&gt;&lt;td&gt;Tick Tock&lt;/td&gt;&lt;/tr&gt;</v>
      </c>
      <c r="AN1733" s="64">
        <f>IF(MAX(LEN(B1733),LEN(C1733))=0,"",MAX(LEN(B1733),LEN(C1733)))</f>
        <v>20</v>
      </c>
    </row>
    <row r="1734" spans="1:40" x14ac:dyDescent="0.25">
      <c r="A1734" s="10" t="str">
        <f>N1734&amp;Q1734&amp;R1734&amp;S1734</f>
        <v>Dance23A</v>
      </c>
      <c r="B1734" s="15" t="s">
        <v>585</v>
      </c>
      <c r="C1734" s="15" t="s">
        <v>3060</v>
      </c>
      <c r="D1734" s="15"/>
      <c r="E1734" s="15"/>
      <c r="F1734" s="15"/>
      <c r="G1734" s="15"/>
      <c r="H1734" s="15"/>
      <c r="I1734" s="15"/>
      <c r="J1734" s="15"/>
      <c r="K1734" s="14"/>
      <c r="L1734" s="15">
        <v>1995</v>
      </c>
      <c r="M1734" s="10"/>
      <c r="N1734" s="40" t="s">
        <v>1436</v>
      </c>
      <c r="O1734" s="10"/>
      <c r="P1734" s="15">
        <v>23</v>
      </c>
      <c r="Q1734" s="15">
        <v>2</v>
      </c>
      <c r="R1734" s="15">
        <v>3</v>
      </c>
      <c r="S1734" s="60" t="s">
        <v>84</v>
      </c>
      <c r="T1734" s="78">
        <v>43</v>
      </c>
      <c r="U1734" s="76" t="s">
        <v>3074</v>
      </c>
      <c r="V1734" s="76" t="str">
        <f>IF(B1734="","",B1734)</f>
        <v>Daft Punk</v>
      </c>
      <c r="W1734" s="76" t="s">
        <v>3075</v>
      </c>
      <c r="X1734" s="76" t="str">
        <f>IF(C1734="","",C1734)</f>
        <v>Da Funk</v>
      </c>
      <c r="Y1734" s="77" t="s">
        <v>3077</v>
      </c>
      <c r="Z1734" s="76">
        <f>IF(L1734="","",L1734)</f>
        <v>1995</v>
      </c>
      <c r="AA1734" s="76" t="s">
        <v>3076</v>
      </c>
      <c r="AB1734" s="76" t="str">
        <f>_xlfn.CONCAT(U1734:AA1734)</f>
        <v>&lt;table class="questions" width="290"&gt;&lt;tr&gt;&lt;td height="50"&gt;&lt;div align="center"&gt;2 Points &lt;/div&gt;&lt;/td&gt;&lt;/tr&gt;&lt;tr&gt;&lt;td height="30"&gt;&lt;div align="center"&gt;Daft Punk&lt;/div&gt;&lt;/td&gt;&lt;/tr&gt;&lt;tr&gt;&lt;td height="30"&gt;&lt;div align="center"&gt;Da Funk&lt;/div&gt;&lt;/td&gt;&lt;/tr&gt;&lt;tr&gt;&lt;td height="30"&gt;&lt;div align="center"&gt;&lt;/div&gt;&lt;/td&gt;&lt;/tr&gt;&lt;tr&gt;&lt;td height="30"&gt;&lt;div align="center"&gt;1995&lt;/div&gt;&lt;/td&gt;&lt;/tr&gt;&lt;/table&gt;</v>
      </c>
      <c r="AC1734" s="50" t="s">
        <v>2615</v>
      </c>
      <c r="AD1734" s="50" t="str">
        <f>IF(A1734="","","Assets/"&amp;N1734&amp;"/"&amp;Q1734&amp;"/"&amp;P1734&amp;".mp3")</f>
        <v>Assets/Dance/2/23.mp3</v>
      </c>
      <c r="AE1734" s="51" t="s">
        <v>2614</v>
      </c>
      <c r="AF1734" s="50" t="str">
        <f>IF(A1734="","","Tune "&amp;66*(Q1734-1)+P1734)</f>
        <v>Tune 89</v>
      </c>
      <c r="AG1734" s="50" t="s">
        <v>2613</v>
      </c>
      <c r="AH1734" s="50" t="str">
        <f>AC1734&amp;AD1734&amp;AE1734&amp;AF1734&amp;AG1734</f>
        <v>&lt;li&gt;&lt;a href="Assets/Dance/2/23.mp3"&gt;Tune 89&lt;/a&gt;&lt;/li&gt;</v>
      </c>
      <c r="AI1734" s="53" t="s">
        <v>2616</v>
      </c>
      <c r="AJ1734" s="53">
        <f>IF(A1734="","",66*(Q1734-1)+P1734)</f>
        <v>89</v>
      </c>
      <c r="AK1734" s="53" t="s">
        <v>2617</v>
      </c>
      <c r="AL1734" s="53" t="str">
        <f>IF(A1734="","",B1734&amp;"&lt;/td&gt;&lt;td&gt;"&amp;C1734&amp;"&lt;/td&gt;&lt;/tr&gt;")</f>
        <v>Daft Punk&lt;/td&gt;&lt;td&gt;Da Funk&lt;/td&gt;&lt;/tr&gt;</v>
      </c>
      <c r="AM1734" s="53" t="str">
        <f>AI1734&amp;AJ1734&amp;AK1734&amp;AL1734</f>
        <v>&lt;tr&gt;&lt;td align="left"&gt;89&lt;/td&gt;&lt;td align="left"&gt;Daft Punk&lt;/td&gt;&lt;td&gt;Da Funk&lt;/td&gt;&lt;/tr&gt;</v>
      </c>
      <c r="AN1734" s="64">
        <f>IF(MAX(LEN(B1734),LEN(C1734))=0,"",MAX(LEN(B1734),LEN(C1734)))</f>
        <v>9</v>
      </c>
    </row>
    <row r="1735" spans="1:40" x14ac:dyDescent="0.25">
      <c r="A1735" s="10" t="str">
        <f>N1735&amp;Q1735&amp;R1735&amp;S1735</f>
        <v>Dance23B</v>
      </c>
      <c r="B1735" s="15" t="s">
        <v>585</v>
      </c>
      <c r="C1735" s="15" t="s">
        <v>3061</v>
      </c>
      <c r="D1735" s="15"/>
      <c r="E1735" s="15"/>
      <c r="F1735" s="15"/>
      <c r="G1735" s="15"/>
      <c r="H1735" s="15"/>
      <c r="I1735" s="15"/>
      <c r="J1735" s="15"/>
      <c r="K1735" s="14"/>
      <c r="L1735" s="15">
        <v>1997</v>
      </c>
      <c r="M1735" s="10"/>
      <c r="N1735" s="40" t="s">
        <v>1436</v>
      </c>
      <c r="O1735" s="10"/>
      <c r="P1735" s="15">
        <v>24</v>
      </c>
      <c r="Q1735" s="15">
        <v>2</v>
      </c>
      <c r="R1735" s="15">
        <v>3</v>
      </c>
      <c r="S1735" s="60" t="s">
        <v>85</v>
      </c>
      <c r="T1735" s="78">
        <v>44</v>
      </c>
      <c r="U1735" s="76" t="s">
        <v>3074</v>
      </c>
      <c r="V1735" s="76" t="str">
        <f>IF(B1735="","",B1735)</f>
        <v>Daft Punk</v>
      </c>
      <c r="W1735" s="76" t="s">
        <v>3075</v>
      </c>
      <c r="X1735" s="76" t="str">
        <f>IF(C1735="","",C1735)</f>
        <v>Rollin' &amp; Scratchin'</v>
      </c>
      <c r="Y1735" s="77" t="s">
        <v>3077</v>
      </c>
      <c r="Z1735" s="76">
        <f>IF(L1735="","",L1735)</f>
        <v>1997</v>
      </c>
      <c r="AA1735" s="76" t="s">
        <v>3076</v>
      </c>
      <c r="AB1735" s="76" t="str">
        <f>_xlfn.CONCAT(U1735:AA1735)</f>
        <v>&lt;table class="questions" width="290"&gt;&lt;tr&gt;&lt;td height="50"&gt;&lt;div align="center"&gt;2 Points &lt;/div&gt;&lt;/td&gt;&lt;/tr&gt;&lt;tr&gt;&lt;td height="30"&gt;&lt;div align="center"&gt;Daft Punk&lt;/div&gt;&lt;/td&gt;&lt;/tr&gt;&lt;tr&gt;&lt;td height="30"&gt;&lt;div align="center"&gt;Rollin' &amp; Scratchin'&lt;/div&gt;&lt;/td&gt;&lt;/tr&gt;&lt;tr&gt;&lt;td height="30"&gt;&lt;div align="center"&gt;&lt;/div&gt;&lt;/td&gt;&lt;/tr&gt;&lt;tr&gt;&lt;td height="30"&gt;&lt;div align="center"&gt;1997&lt;/div&gt;&lt;/td&gt;&lt;/tr&gt;&lt;/table&gt;</v>
      </c>
      <c r="AC1735" s="50" t="s">
        <v>2615</v>
      </c>
      <c r="AD1735" s="50" t="str">
        <f>IF(A1735="","","Assets/"&amp;N1735&amp;"/"&amp;Q1735&amp;"/"&amp;P1735&amp;".mp3")</f>
        <v>Assets/Dance/2/24.mp3</v>
      </c>
      <c r="AE1735" s="51" t="s">
        <v>2614</v>
      </c>
      <c r="AF1735" s="50" t="str">
        <f>IF(A1735="","","Tune "&amp;66*(Q1735-1)+P1735)</f>
        <v>Tune 90</v>
      </c>
      <c r="AG1735" s="50" t="s">
        <v>2613</v>
      </c>
      <c r="AH1735" s="50" t="str">
        <f>AC1735&amp;AD1735&amp;AE1735&amp;AF1735&amp;AG1735</f>
        <v>&lt;li&gt;&lt;a href="Assets/Dance/2/24.mp3"&gt;Tune 90&lt;/a&gt;&lt;/li&gt;</v>
      </c>
      <c r="AI1735" s="53" t="s">
        <v>2616</v>
      </c>
      <c r="AJ1735" s="53">
        <f>IF(A1735="","",66*(Q1735-1)+P1735)</f>
        <v>90</v>
      </c>
      <c r="AK1735" s="53" t="s">
        <v>2617</v>
      </c>
      <c r="AL1735" s="53" t="str">
        <f>IF(A1735="","",B1735&amp;"&lt;/td&gt;&lt;td&gt;"&amp;C1735&amp;"&lt;/td&gt;&lt;/tr&gt;")</f>
        <v>Daft Punk&lt;/td&gt;&lt;td&gt;Rollin' &amp; Scratchin'&lt;/td&gt;&lt;/tr&gt;</v>
      </c>
      <c r="AM1735" s="53" t="str">
        <f>AI1735&amp;AJ1735&amp;AK1735&amp;AL1735</f>
        <v>&lt;tr&gt;&lt;td align="left"&gt;90&lt;/td&gt;&lt;td align="left"&gt;Daft Punk&lt;/td&gt;&lt;td&gt;Rollin' &amp; Scratchin'&lt;/td&gt;&lt;/tr&gt;</v>
      </c>
      <c r="AN1735" s="64">
        <f>IF(MAX(LEN(B1735),LEN(C1735))=0,"",MAX(LEN(B1735),LEN(C1735)))</f>
        <v>20</v>
      </c>
    </row>
    <row r="1736" spans="1:40" x14ac:dyDescent="0.25">
      <c r="A1736" s="10" t="str">
        <f>N1736&amp;Q1736&amp;R1736&amp;S1736</f>
        <v>2020-202413G</v>
      </c>
      <c r="B1736" s="15" t="s">
        <v>2011</v>
      </c>
      <c r="C1736" s="15" t="s">
        <v>3027</v>
      </c>
      <c r="D1736" s="15"/>
      <c r="E1736" s="15"/>
      <c r="F1736" s="15"/>
      <c r="G1736" s="15"/>
      <c r="H1736" s="15"/>
      <c r="I1736" s="15"/>
      <c r="J1736" s="15"/>
      <c r="K1736" s="14"/>
      <c r="L1736" s="15">
        <v>2020</v>
      </c>
      <c r="M1736" s="10"/>
      <c r="N1736" s="58" t="s">
        <v>2842</v>
      </c>
      <c r="O1736" s="10"/>
      <c r="P1736" s="15">
        <v>29</v>
      </c>
      <c r="Q1736" s="15">
        <v>1</v>
      </c>
      <c r="R1736" s="15">
        <v>3</v>
      </c>
      <c r="S1736" s="60" t="s">
        <v>1068</v>
      </c>
      <c r="T1736" s="78"/>
      <c r="U1736" s="76" t="s">
        <v>3074</v>
      </c>
      <c r="V1736" s="76" t="str">
        <f>IF(B1736="","",B1736)</f>
        <v>Justin Bieber</v>
      </c>
      <c r="W1736" s="76" t="s">
        <v>3075</v>
      </c>
      <c r="X1736" s="76" t="str">
        <f>IF(C1736="","",C1736)</f>
        <v>Anyone</v>
      </c>
      <c r="Y1736" s="77" t="s">
        <v>3077</v>
      </c>
      <c r="Z1736" s="76">
        <f>IF(L1736="","",L1736)</f>
        <v>2020</v>
      </c>
      <c r="AA1736" s="76" t="s">
        <v>3076</v>
      </c>
      <c r="AB1736" s="76" t="str">
        <f>_xlfn.CONCAT(U1736:AA1736)</f>
        <v>&lt;table class="questions" width="290"&gt;&lt;tr&gt;&lt;td height="50"&gt;&lt;div align="center"&gt;2 Points &lt;/div&gt;&lt;/td&gt;&lt;/tr&gt;&lt;tr&gt;&lt;td height="30"&gt;&lt;div align="center"&gt;Justin Bieber&lt;/div&gt;&lt;/td&gt;&lt;/tr&gt;&lt;tr&gt;&lt;td height="30"&gt;&lt;div align="center"&gt;Anyone&lt;/div&gt;&lt;/td&gt;&lt;/tr&gt;&lt;tr&gt;&lt;td height="30"&gt;&lt;div align="center"&gt;&lt;/div&gt;&lt;/td&gt;&lt;/tr&gt;&lt;tr&gt;&lt;td height="30"&gt;&lt;div align="center"&gt;2020&lt;/div&gt;&lt;/td&gt;&lt;/tr&gt;&lt;/table&gt;</v>
      </c>
      <c r="AC1736" s="50" t="s">
        <v>2615</v>
      </c>
      <c r="AD1736" s="50" t="str">
        <f>IF(A1736="","","Assets/"&amp;N1736&amp;"/"&amp;Q1736&amp;"/"&amp;P1736&amp;".mp3")</f>
        <v>Assets/2020-2024/1/29.mp3</v>
      </c>
      <c r="AE1736" s="51" t="s">
        <v>2614</v>
      </c>
      <c r="AF1736" s="50" t="str">
        <f>IF(A1736="","","Tune "&amp;66*(Q1736-1)+P1736)</f>
        <v>Tune 29</v>
      </c>
      <c r="AG1736" s="50" t="s">
        <v>2613</v>
      </c>
      <c r="AH1736" s="50" t="str">
        <f>AC1736&amp;AD1736&amp;AE1736&amp;AF1736&amp;AG1736</f>
        <v>&lt;li&gt;&lt;a href="Assets/2020-2024/1/29.mp3"&gt;Tune 29&lt;/a&gt;&lt;/li&gt;</v>
      </c>
      <c r="AI1736" s="53" t="s">
        <v>2616</v>
      </c>
      <c r="AJ1736" s="53">
        <f>IF(A1736="","",66*(Q1736-1)+P1736)</f>
        <v>29</v>
      </c>
      <c r="AK1736" s="53" t="s">
        <v>2617</v>
      </c>
      <c r="AL1736" s="53" t="str">
        <f>IF(A1736="","",B1736&amp;"&lt;/td&gt;&lt;td&gt;"&amp;C1736&amp;"&lt;/td&gt;&lt;/tr&gt;")</f>
        <v>Justin Bieber&lt;/td&gt;&lt;td&gt;Anyone&lt;/td&gt;&lt;/tr&gt;</v>
      </c>
      <c r="AM1736" s="53" t="str">
        <f>AI1736&amp;AJ1736&amp;AK1736&amp;AL1736</f>
        <v>&lt;tr&gt;&lt;td align="left"&gt;29&lt;/td&gt;&lt;td align="left"&gt;Justin Bieber&lt;/td&gt;&lt;td&gt;Anyone&lt;/td&gt;&lt;/tr&gt;</v>
      </c>
      <c r="AN1736" s="64">
        <f>IF(MAX(LEN(B1736),LEN(C1736))=0,"",MAX(LEN(B1736),LEN(C1736)))</f>
        <v>13</v>
      </c>
    </row>
    <row r="1737" spans="1:40" x14ac:dyDescent="0.25">
      <c r="A1737" s="10" t="str">
        <f>N1737&amp;Q1737&amp;R1737&amp;S1737</f>
        <v>2010-201436C</v>
      </c>
      <c r="B1737" s="15" t="s">
        <v>3062</v>
      </c>
      <c r="C1737" s="15" t="s">
        <v>3063</v>
      </c>
      <c r="D1737" s="15"/>
      <c r="E1737" s="15"/>
      <c r="F1737" s="15"/>
      <c r="G1737" s="15"/>
      <c r="H1737" s="15"/>
      <c r="I1737" s="15"/>
      <c r="J1737" s="15"/>
      <c r="K1737" s="14"/>
      <c r="L1737" s="15">
        <v>2011</v>
      </c>
      <c r="M1737" s="10"/>
      <c r="N1737" s="3" t="s">
        <v>2622</v>
      </c>
      <c r="O1737" s="10"/>
      <c r="P1737" s="15">
        <v>58</v>
      </c>
      <c r="Q1737" s="15">
        <v>3</v>
      </c>
      <c r="R1737" s="15">
        <v>6</v>
      </c>
      <c r="S1737" s="60" t="s">
        <v>89</v>
      </c>
      <c r="T1737" s="78">
        <v>46</v>
      </c>
      <c r="U1737" s="76" t="s">
        <v>3074</v>
      </c>
      <c r="V1737" s="76" t="str">
        <f>IF(B1737="","",B1737)</f>
        <v>David Guetta Feat Sia</v>
      </c>
      <c r="W1737" s="76" t="s">
        <v>3075</v>
      </c>
      <c r="X1737" s="76" t="str">
        <f>IF(C1737="","",C1737)</f>
        <v>Titanium</v>
      </c>
      <c r="Y1737" s="77" t="s">
        <v>3077</v>
      </c>
      <c r="Z1737" s="76">
        <f>IF(L1737="","",L1737)</f>
        <v>2011</v>
      </c>
      <c r="AA1737" s="76" t="s">
        <v>3076</v>
      </c>
      <c r="AB1737" s="76" t="str">
        <f>_xlfn.CONCAT(U1737:AA1737)</f>
        <v>&lt;table class="questions" width="290"&gt;&lt;tr&gt;&lt;td height="50"&gt;&lt;div align="center"&gt;2 Points &lt;/div&gt;&lt;/td&gt;&lt;/tr&gt;&lt;tr&gt;&lt;td height="30"&gt;&lt;div align="center"&gt;David Guetta Feat Sia&lt;/div&gt;&lt;/td&gt;&lt;/tr&gt;&lt;tr&gt;&lt;td height="30"&gt;&lt;div align="center"&gt;Titanium&lt;/div&gt;&lt;/td&gt;&lt;/tr&gt;&lt;tr&gt;&lt;td height="30"&gt;&lt;div align="center"&gt;&lt;/div&gt;&lt;/td&gt;&lt;/tr&gt;&lt;tr&gt;&lt;td height="30"&gt;&lt;div align="center"&gt;2011&lt;/div&gt;&lt;/td&gt;&lt;/tr&gt;&lt;/table&gt;</v>
      </c>
      <c r="AC1737" s="50" t="s">
        <v>2615</v>
      </c>
      <c r="AD1737" s="50" t="str">
        <f>IF(A1737="","","Assets/"&amp;N1737&amp;"/"&amp;Q1737&amp;"/"&amp;P1737&amp;".mp3")</f>
        <v>Assets/2010-2014/3/58.mp3</v>
      </c>
      <c r="AE1737" s="51" t="s">
        <v>2614</v>
      </c>
      <c r="AF1737" s="50" t="str">
        <f>IF(A1737="","","Tune "&amp;66*(Q1737-1)+P1737)</f>
        <v>Tune 190</v>
      </c>
      <c r="AG1737" s="50" t="s">
        <v>2613</v>
      </c>
      <c r="AH1737" s="50" t="str">
        <f>AC1737&amp;AD1737&amp;AE1737&amp;AF1737&amp;AG1737</f>
        <v>&lt;li&gt;&lt;a href="Assets/2010-2014/3/58.mp3"&gt;Tune 190&lt;/a&gt;&lt;/li&gt;</v>
      </c>
      <c r="AI1737" s="53" t="s">
        <v>2616</v>
      </c>
      <c r="AJ1737" s="53">
        <f>IF(A1737="","",66*(Q1737-1)+P1737)</f>
        <v>190</v>
      </c>
      <c r="AK1737" s="53" t="s">
        <v>2617</v>
      </c>
      <c r="AL1737" s="53" t="str">
        <f>IF(A1737="","",B1737&amp;"&lt;/td&gt;&lt;td&gt;"&amp;C1737&amp;"&lt;/td&gt;&lt;/tr&gt;")</f>
        <v>David Guetta Feat Sia&lt;/td&gt;&lt;td&gt;Titanium&lt;/td&gt;&lt;/tr&gt;</v>
      </c>
      <c r="AM1737" s="53" t="str">
        <f>AI1737&amp;AJ1737&amp;AK1737&amp;AL1737</f>
        <v>&lt;tr&gt;&lt;td align="left"&gt;190&lt;/td&gt;&lt;td align="left"&gt;David Guetta Feat Sia&lt;/td&gt;&lt;td&gt;Titanium&lt;/td&gt;&lt;/tr&gt;</v>
      </c>
      <c r="AN1737" s="64">
        <f>IF(MAX(LEN(B1737),LEN(C1737))=0,"",MAX(LEN(B1737),LEN(C1737)))</f>
        <v>21</v>
      </c>
    </row>
    <row r="1738" spans="1:40" x14ac:dyDescent="0.25">
      <c r="A1738" s="10" t="str">
        <f>N1738&amp;Q1738&amp;R1738&amp;S1738</f>
        <v>2015-201945A</v>
      </c>
      <c r="B1738" s="15" t="s">
        <v>1394</v>
      </c>
      <c r="C1738" s="15" t="s">
        <v>3064</v>
      </c>
      <c r="D1738" s="15"/>
      <c r="E1738" s="15"/>
      <c r="F1738" s="15"/>
      <c r="G1738" s="15"/>
      <c r="H1738" s="15"/>
      <c r="I1738" s="15"/>
      <c r="J1738" s="15"/>
      <c r="K1738" s="14"/>
      <c r="L1738" s="15">
        <v>2015</v>
      </c>
      <c r="M1738" s="10"/>
      <c r="N1738" s="3" t="s">
        <v>2623</v>
      </c>
      <c r="O1738" s="10"/>
      <c r="P1738" s="15">
        <v>45</v>
      </c>
      <c r="Q1738" s="15">
        <v>4</v>
      </c>
      <c r="R1738" s="15">
        <v>5</v>
      </c>
      <c r="S1738" s="60" t="s">
        <v>84</v>
      </c>
      <c r="T1738" s="78">
        <v>47</v>
      </c>
      <c r="U1738" s="76" t="s">
        <v>3074</v>
      </c>
      <c r="V1738" s="76" t="str">
        <f>IF(B1738="","",B1738)</f>
        <v>Demi Lovato</v>
      </c>
      <c r="W1738" s="76" t="s">
        <v>3075</v>
      </c>
      <c r="X1738" s="76" t="str">
        <f>IF(C1738="","",C1738)</f>
        <v>Confident</v>
      </c>
      <c r="Y1738" s="77" t="s">
        <v>3077</v>
      </c>
      <c r="Z1738" s="76">
        <f>IF(L1738="","",L1738)</f>
        <v>2015</v>
      </c>
      <c r="AA1738" s="76" t="s">
        <v>3076</v>
      </c>
      <c r="AB1738" s="76" t="str">
        <f>_xlfn.CONCAT(U1738:AA1738)</f>
        <v>&lt;table class="questions" width="290"&gt;&lt;tr&gt;&lt;td height="50"&gt;&lt;div align="center"&gt;2 Points &lt;/div&gt;&lt;/td&gt;&lt;/tr&gt;&lt;tr&gt;&lt;td height="30"&gt;&lt;div align="center"&gt;Demi Lovato&lt;/div&gt;&lt;/td&gt;&lt;/tr&gt;&lt;tr&gt;&lt;td height="30"&gt;&lt;div align="center"&gt;Confident&lt;/div&gt;&lt;/td&gt;&lt;/tr&gt;&lt;tr&gt;&lt;td height="30"&gt;&lt;div align="center"&gt;&lt;/div&gt;&lt;/td&gt;&lt;/tr&gt;&lt;tr&gt;&lt;td height="30"&gt;&lt;div align="center"&gt;2015&lt;/div&gt;&lt;/td&gt;&lt;/tr&gt;&lt;/table&gt;</v>
      </c>
      <c r="AC1738" s="50" t="s">
        <v>2615</v>
      </c>
      <c r="AD1738" s="50" t="str">
        <f>IF(A1738="","","Assets/"&amp;N1738&amp;"/"&amp;Q1738&amp;"/"&amp;P1738&amp;".mp3")</f>
        <v>Assets/2015-2019/4/45.mp3</v>
      </c>
      <c r="AE1738" s="51" t="s">
        <v>2614</v>
      </c>
      <c r="AF1738" s="50" t="str">
        <f>IF(A1738="","","Tune "&amp;66*(Q1738-1)+P1738)</f>
        <v>Tune 243</v>
      </c>
      <c r="AG1738" s="50" t="s">
        <v>2613</v>
      </c>
      <c r="AH1738" s="50" t="str">
        <f>AC1738&amp;AD1738&amp;AE1738&amp;AF1738&amp;AG1738</f>
        <v>&lt;li&gt;&lt;a href="Assets/2015-2019/4/45.mp3"&gt;Tune 243&lt;/a&gt;&lt;/li&gt;</v>
      </c>
      <c r="AI1738" s="53" t="s">
        <v>2616</v>
      </c>
      <c r="AJ1738" s="53">
        <f>IF(A1738="","",66*(Q1738-1)+P1738)</f>
        <v>243</v>
      </c>
      <c r="AK1738" s="53" t="s">
        <v>2617</v>
      </c>
      <c r="AL1738" s="53" t="str">
        <f>IF(A1738="","",B1738&amp;"&lt;/td&gt;&lt;td&gt;"&amp;C1738&amp;"&lt;/td&gt;&lt;/tr&gt;")</f>
        <v>Demi Lovato&lt;/td&gt;&lt;td&gt;Confident&lt;/td&gt;&lt;/tr&gt;</v>
      </c>
      <c r="AM1738" s="53" t="str">
        <f>AI1738&amp;AJ1738&amp;AK1738&amp;AL1738</f>
        <v>&lt;tr&gt;&lt;td align="left"&gt;243&lt;/td&gt;&lt;td align="left"&gt;Demi Lovato&lt;/td&gt;&lt;td&gt;Confident&lt;/td&gt;&lt;/tr&gt;</v>
      </c>
      <c r="AN1738" s="64">
        <f>IF(MAX(LEN(B1738),LEN(C1738))=0,"",MAX(LEN(B1738),LEN(C1738)))</f>
        <v>11</v>
      </c>
    </row>
    <row r="1739" spans="1:40" x14ac:dyDescent="0.25">
      <c r="A1739" s="10" t="str">
        <f>N1739&amp;Q1739&amp;R1739&amp;S1739</f>
        <v>2000-200421C</v>
      </c>
      <c r="B1739" s="15" t="s">
        <v>3065</v>
      </c>
      <c r="C1739" s="15" t="s">
        <v>3066</v>
      </c>
      <c r="D1739" s="15"/>
      <c r="E1739" s="15"/>
      <c r="F1739" s="15"/>
      <c r="G1739" s="15"/>
      <c r="H1739" s="15"/>
      <c r="I1739" s="15"/>
      <c r="J1739" s="15"/>
      <c r="K1739" s="14"/>
      <c r="L1739" s="15">
        <v>2001</v>
      </c>
      <c r="M1739" s="10"/>
      <c r="N1739" s="3" t="s">
        <v>2620</v>
      </c>
      <c r="O1739" s="10"/>
      <c r="P1739" s="15">
        <v>3</v>
      </c>
      <c r="Q1739" s="15">
        <v>2</v>
      </c>
      <c r="R1739" s="15">
        <v>1</v>
      </c>
      <c r="S1739" s="60" t="s">
        <v>89</v>
      </c>
      <c r="T1739" s="78">
        <v>48</v>
      </c>
      <c r="U1739" s="76" t="s">
        <v>3074</v>
      </c>
      <c r="V1739" s="76" t="str">
        <f>IF(B1739="","",B1739)</f>
        <v>Destinys Child</v>
      </c>
      <c r="W1739" s="76" t="s">
        <v>3075</v>
      </c>
      <c r="X1739" s="76" t="str">
        <f>IF(C1739="","",C1739)</f>
        <v>Bootylicious</v>
      </c>
      <c r="Y1739" s="77" t="s">
        <v>3077</v>
      </c>
      <c r="Z1739" s="76">
        <f>IF(L1739="","",L1739)</f>
        <v>2001</v>
      </c>
      <c r="AA1739" s="76" t="s">
        <v>3076</v>
      </c>
      <c r="AB1739" s="76" t="str">
        <f>_xlfn.CONCAT(U1739:AA1739)</f>
        <v>&lt;table class="questions" width="290"&gt;&lt;tr&gt;&lt;td height="50"&gt;&lt;div align="center"&gt;2 Points &lt;/div&gt;&lt;/td&gt;&lt;/tr&gt;&lt;tr&gt;&lt;td height="30"&gt;&lt;div align="center"&gt;Destinys Child&lt;/div&gt;&lt;/td&gt;&lt;/tr&gt;&lt;tr&gt;&lt;td height="30"&gt;&lt;div align="center"&gt;Bootylicious&lt;/div&gt;&lt;/td&gt;&lt;/tr&gt;&lt;tr&gt;&lt;td height="30"&gt;&lt;div align="center"&gt;&lt;/div&gt;&lt;/td&gt;&lt;/tr&gt;&lt;tr&gt;&lt;td height="30"&gt;&lt;div align="center"&gt;2001&lt;/div&gt;&lt;/td&gt;&lt;/tr&gt;&lt;/table&gt;</v>
      </c>
      <c r="AC1739" s="50" t="s">
        <v>2615</v>
      </c>
      <c r="AD1739" s="50" t="str">
        <f>IF(A1739="","","Assets/"&amp;N1739&amp;"/"&amp;Q1739&amp;"/"&amp;P1739&amp;".mp3")</f>
        <v>Assets/2000-2004/2/3.mp3</v>
      </c>
      <c r="AE1739" s="51" t="s">
        <v>2614</v>
      </c>
      <c r="AF1739" s="50" t="str">
        <f>IF(A1739="","","Tune "&amp;66*(Q1739-1)+P1739)</f>
        <v>Tune 69</v>
      </c>
      <c r="AG1739" s="50" t="s">
        <v>2613</v>
      </c>
      <c r="AH1739" s="50" t="str">
        <f>AC1739&amp;AD1739&amp;AE1739&amp;AF1739&amp;AG1739</f>
        <v>&lt;li&gt;&lt;a href="Assets/2000-2004/2/3.mp3"&gt;Tune 69&lt;/a&gt;&lt;/li&gt;</v>
      </c>
      <c r="AI1739" s="53" t="s">
        <v>2616</v>
      </c>
      <c r="AJ1739" s="53">
        <f>IF(A1739="","",66*(Q1739-1)+P1739)</f>
        <v>69</v>
      </c>
      <c r="AK1739" s="53" t="s">
        <v>2617</v>
      </c>
      <c r="AL1739" s="53" t="str">
        <f>IF(A1739="","",B1739&amp;"&lt;/td&gt;&lt;td&gt;"&amp;C1739&amp;"&lt;/td&gt;&lt;/tr&gt;")</f>
        <v>Destinys Child&lt;/td&gt;&lt;td&gt;Bootylicious&lt;/td&gt;&lt;/tr&gt;</v>
      </c>
      <c r="AM1739" s="53" t="str">
        <f>AI1739&amp;AJ1739&amp;AK1739&amp;AL1739</f>
        <v>&lt;tr&gt;&lt;td align="left"&gt;69&lt;/td&gt;&lt;td align="left"&gt;Destinys Child&lt;/td&gt;&lt;td&gt;Bootylicious&lt;/td&gt;&lt;/tr&gt;</v>
      </c>
      <c r="AN1739" s="64">
        <f>IF(MAX(LEN(B1739),LEN(C1739))=0,"",MAX(LEN(B1739),LEN(C1739)))</f>
        <v>14</v>
      </c>
    </row>
    <row r="1740" spans="1:40" x14ac:dyDescent="0.25">
      <c r="A1740" s="10" t="str">
        <f>N1740&amp;Q1740&amp;R1740&amp;S1740</f>
        <v>Xmas15F</v>
      </c>
      <c r="B1740" s="60" t="s">
        <v>34</v>
      </c>
      <c r="C1740" s="60" t="s">
        <v>3080</v>
      </c>
      <c r="D1740" s="15"/>
      <c r="E1740" s="15"/>
      <c r="F1740" s="15"/>
      <c r="G1740" s="15"/>
      <c r="H1740" s="15"/>
      <c r="I1740" s="15"/>
      <c r="J1740" s="15"/>
      <c r="K1740" s="14"/>
      <c r="L1740" s="15">
        <v>2008</v>
      </c>
      <c r="M1740" s="10"/>
      <c r="N1740" s="6" t="s">
        <v>90</v>
      </c>
      <c r="O1740" s="10"/>
      <c r="P1740" s="15">
        <v>50</v>
      </c>
      <c r="Q1740" s="15">
        <v>1</v>
      </c>
      <c r="R1740" s="15">
        <v>5</v>
      </c>
      <c r="S1740" s="60" t="s">
        <v>88</v>
      </c>
      <c r="T1740" s="26">
        <v>49</v>
      </c>
      <c r="U1740" s="76" t="s">
        <v>3074</v>
      </c>
      <c r="V1740" s="76" t="str">
        <f>IF(B1740="","",B1740)</f>
        <v>Alexandra Burke</v>
      </c>
      <c r="W1740" s="76" t="s">
        <v>3075</v>
      </c>
      <c r="X1740" s="76" t="str">
        <f>IF(C1740="","",C1740)</f>
        <v>Hallelujah</v>
      </c>
      <c r="Y1740" s="77" t="s">
        <v>3077</v>
      </c>
      <c r="Z1740" s="76">
        <f>IF(L1740="","",L1740)</f>
        <v>2008</v>
      </c>
      <c r="AA1740" s="76" t="s">
        <v>3076</v>
      </c>
      <c r="AB1740" s="76" t="str">
        <f>_xlfn.CONCAT(U1740:AA1740)</f>
        <v>&lt;table class="questions" width="290"&gt;&lt;tr&gt;&lt;td height="50"&gt;&lt;div align="center"&gt;2 Points &lt;/div&gt;&lt;/td&gt;&lt;/tr&gt;&lt;tr&gt;&lt;td height="30"&gt;&lt;div align="center"&gt;Alexandra Burke&lt;/div&gt;&lt;/td&gt;&lt;/tr&gt;&lt;tr&gt;&lt;td height="30"&gt;&lt;div align="center"&gt;Hallelujah&lt;/div&gt;&lt;/td&gt;&lt;/tr&gt;&lt;tr&gt;&lt;td height="30"&gt;&lt;div align="center"&gt;&lt;/div&gt;&lt;/td&gt;&lt;/tr&gt;&lt;tr&gt;&lt;td height="30"&gt;&lt;div align="center"&gt;2008&lt;/div&gt;&lt;/td&gt;&lt;/tr&gt;&lt;/table&gt;</v>
      </c>
      <c r="AC1740" s="50" t="s">
        <v>2615</v>
      </c>
      <c r="AD1740" s="50" t="str">
        <f>IF(A1740="","","Assets/"&amp;N1740&amp;"/"&amp;Q1740&amp;"/"&amp;P1740&amp;".mp3")</f>
        <v>Assets/Xmas/1/50.mp3</v>
      </c>
      <c r="AE1740" s="51" t="s">
        <v>2614</v>
      </c>
      <c r="AF1740" s="50" t="str">
        <f>IF(A1740="","","Tune "&amp;66*(Q1740-1)+P1740)</f>
        <v>Tune 50</v>
      </c>
      <c r="AG1740" s="50" t="s">
        <v>2613</v>
      </c>
      <c r="AH1740" s="50" t="str">
        <f>AC1740&amp;AD1740&amp;AE1740&amp;AF1740&amp;AG1740</f>
        <v>&lt;li&gt;&lt;a href="Assets/Xmas/1/50.mp3"&gt;Tune 50&lt;/a&gt;&lt;/li&gt;</v>
      </c>
      <c r="AI1740" s="53" t="s">
        <v>2616</v>
      </c>
      <c r="AJ1740" s="53">
        <f>IF(A1740="","",66*(Q1740-1)+P1740)</f>
        <v>50</v>
      </c>
      <c r="AK1740" s="53" t="s">
        <v>2617</v>
      </c>
      <c r="AL1740" s="53" t="str">
        <f>IF(A1740="","",B1740&amp;"&lt;/td&gt;&lt;td&gt;"&amp;C1740&amp;"&lt;/td&gt;&lt;/tr&gt;")</f>
        <v>Alexandra Burke&lt;/td&gt;&lt;td&gt;Hallelujah&lt;/td&gt;&lt;/tr&gt;</v>
      </c>
      <c r="AM1740" s="53" t="str">
        <f>AI1740&amp;AJ1740&amp;AK1740&amp;AL1740</f>
        <v>&lt;tr&gt;&lt;td align="left"&gt;50&lt;/td&gt;&lt;td align="left"&gt;Alexandra Burke&lt;/td&gt;&lt;td&gt;Hallelujah&lt;/td&gt;&lt;/tr&gt;</v>
      </c>
      <c r="AN1740" s="64">
        <f>IF(MAX(LEN(B1740),LEN(C1740))=0,"",MAX(LEN(B1740),LEN(C1740)))</f>
        <v>15</v>
      </c>
    </row>
    <row r="1741" spans="1:40" x14ac:dyDescent="0.25">
      <c r="A1741" s="10" t="str">
        <f>N1741&amp;Q1741&amp;R1741&amp;S1741</f>
        <v>Xmas15G</v>
      </c>
      <c r="B1741" s="60" t="s">
        <v>2280</v>
      </c>
      <c r="C1741" s="60" t="s">
        <v>3090</v>
      </c>
      <c r="D1741" s="15"/>
      <c r="E1741" s="15"/>
      <c r="F1741" s="15"/>
      <c r="G1741" s="15"/>
      <c r="H1741" s="15"/>
      <c r="I1741" s="15"/>
      <c r="J1741" s="15"/>
      <c r="K1741" s="14"/>
      <c r="L1741" s="15">
        <v>2011</v>
      </c>
      <c r="M1741" s="10"/>
      <c r="N1741" s="6" t="s">
        <v>90</v>
      </c>
      <c r="O1741" s="10"/>
      <c r="P1741" s="15">
        <v>51</v>
      </c>
      <c r="Q1741" s="15">
        <v>1</v>
      </c>
      <c r="R1741" s="15">
        <v>5</v>
      </c>
      <c r="S1741" s="60" t="s">
        <v>1068</v>
      </c>
      <c r="T1741" s="26">
        <v>58</v>
      </c>
      <c r="U1741" s="76" t="s">
        <v>3074</v>
      </c>
      <c r="V1741" s="76" t="str">
        <f>IF(B1741="","",B1741)</f>
        <v>Michael Buble</v>
      </c>
      <c r="W1741" s="76" t="s">
        <v>3075</v>
      </c>
      <c r="X1741" s="76" t="str">
        <f>IF(C1741="","",C1741)</f>
        <v>Holly Jolly Christmas</v>
      </c>
      <c r="Y1741" s="77" t="s">
        <v>3077</v>
      </c>
      <c r="Z1741" s="76">
        <f>IF(L1741="","",L1741)</f>
        <v>2011</v>
      </c>
      <c r="AA1741" s="76" t="s">
        <v>3076</v>
      </c>
      <c r="AB1741" s="76" t="str">
        <f>_xlfn.CONCAT(U1741:AA1741)</f>
        <v>&lt;table class="questions" width="290"&gt;&lt;tr&gt;&lt;td height="50"&gt;&lt;div align="center"&gt;2 Points &lt;/div&gt;&lt;/td&gt;&lt;/tr&gt;&lt;tr&gt;&lt;td height="30"&gt;&lt;div align="center"&gt;Michael Buble&lt;/div&gt;&lt;/td&gt;&lt;/tr&gt;&lt;tr&gt;&lt;td height="30"&gt;&lt;div align="center"&gt;Holly Jolly Christmas&lt;/div&gt;&lt;/td&gt;&lt;/tr&gt;&lt;tr&gt;&lt;td height="30"&gt;&lt;div align="center"&gt;&lt;/div&gt;&lt;/td&gt;&lt;/tr&gt;&lt;tr&gt;&lt;td height="30"&gt;&lt;div align="center"&gt;2011&lt;/div&gt;&lt;/td&gt;&lt;/tr&gt;&lt;/table&gt;</v>
      </c>
      <c r="AC1741" s="50" t="s">
        <v>2615</v>
      </c>
      <c r="AD1741" s="50" t="str">
        <f>IF(A1741="","","Assets/"&amp;N1741&amp;"/"&amp;Q1741&amp;"/"&amp;P1741&amp;".mp3")</f>
        <v>Assets/Xmas/1/51.mp3</v>
      </c>
      <c r="AE1741" s="51" t="s">
        <v>2614</v>
      </c>
      <c r="AF1741" s="50" t="str">
        <f>IF(A1741="","","Tune "&amp;66*(Q1741-1)+P1741)</f>
        <v>Tune 51</v>
      </c>
      <c r="AG1741" s="50" t="s">
        <v>2613</v>
      </c>
      <c r="AH1741" s="50" t="str">
        <f>AC1741&amp;AD1741&amp;AE1741&amp;AF1741&amp;AG1741</f>
        <v>&lt;li&gt;&lt;a href="Assets/Xmas/1/51.mp3"&gt;Tune 51&lt;/a&gt;&lt;/li&gt;</v>
      </c>
      <c r="AI1741" s="53" t="s">
        <v>2616</v>
      </c>
      <c r="AJ1741" s="53">
        <f>IF(A1741="","",66*(Q1741-1)+P1741)</f>
        <v>51</v>
      </c>
      <c r="AK1741" s="53" t="s">
        <v>2617</v>
      </c>
      <c r="AL1741" s="53" t="str">
        <f>IF(A1741="","",B1741&amp;"&lt;/td&gt;&lt;td&gt;"&amp;C1741&amp;"&lt;/td&gt;&lt;/tr&gt;")</f>
        <v>Michael Buble&lt;/td&gt;&lt;td&gt;Holly Jolly Christmas&lt;/td&gt;&lt;/tr&gt;</v>
      </c>
      <c r="AM1741" s="53" t="str">
        <f>AI1741&amp;AJ1741&amp;AK1741&amp;AL1741</f>
        <v>&lt;tr&gt;&lt;td align="left"&gt;51&lt;/td&gt;&lt;td align="left"&gt;Michael Buble&lt;/td&gt;&lt;td&gt;Holly Jolly Christmas&lt;/td&gt;&lt;/tr&gt;</v>
      </c>
      <c r="AN1741" s="64">
        <f>IF(MAX(LEN(B1741),LEN(C1741))=0,"",MAX(LEN(B1741),LEN(C1741)))</f>
        <v>21</v>
      </c>
    </row>
    <row r="1742" spans="1:40" x14ac:dyDescent="0.25">
      <c r="A1742" s="10" t="str">
        <f>N1742&amp;Q1742&amp;R1742&amp;S1742</f>
        <v>Xmas15H</v>
      </c>
      <c r="B1742" s="60" t="s">
        <v>2246</v>
      </c>
      <c r="C1742" s="60" t="s">
        <v>3083</v>
      </c>
      <c r="D1742" s="15"/>
      <c r="E1742" s="15"/>
      <c r="F1742" s="15"/>
      <c r="G1742" s="15"/>
      <c r="H1742" s="15"/>
      <c r="I1742" s="15"/>
      <c r="J1742" s="15"/>
      <c r="K1742" s="14"/>
      <c r="L1742" s="15">
        <v>2014</v>
      </c>
      <c r="M1742" s="10"/>
      <c r="N1742" s="6" t="s">
        <v>90</v>
      </c>
      <c r="O1742" s="10"/>
      <c r="P1742" s="15">
        <v>52</v>
      </c>
      <c r="Q1742" s="15">
        <v>1</v>
      </c>
      <c r="R1742" s="15">
        <v>5</v>
      </c>
      <c r="S1742" s="60" t="s">
        <v>1069</v>
      </c>
      <c r="T1742" s="26">
        <v>51</v>
      </c>
      <c r="U1742" s="76" t="s">
        <v>3074</v>
      </c>
      <c r="V1742" s="76" t="str">
        <f>IF(B1742="","",B1742)</f>
        <v>Ariana Grande</v>
      </c>
      <c r="W1742" s="76" t="s">
        <v>3075</v>
      </c>
      <c r="X1742" s="76" t="str">
        <f>IF(C1742="","",C1742)</f>
        <v>Santa Tell Me</v>
      </c>
      <c r="Y1742" s="77" t="s">
        <v>3077</v>
      </c>
      <c r="Z1742" s="76">
        <f>IF(L1742="","",L1742)</f>
        <v>2014</v>
      </c>
      <c r="AA1742" s="76" t="s">
        <v>3076</v>
      </c>
      <c r="AB1742" s="76" t="str">
        <f>_xlfn.CONCAT(U1742:AA1742)</f>
        <v>&lt;table class="questions" width="290"&gt;&lt;tr&gt;&lt;td height="50"&gt;&lt;div align="center"&gt;2 Points &lt;/div&gt;&lt;/td&gt;&lt;/tr&gt;&lt;tr&gt;&lt;td height="30"&gt;&lt;div align="center"&gt;Ariana Grande&lt;/div&gt;&lt;/td&gt;&lt;/tr&gt;&lt;tr&gt;&lt;td height="30"&gt;&lt;div align="center"&gt;Santa Tell Me&lt;/div&gt;&lt;/td&gt;&lt;/tr&gt;&lt;tr&gt;&lt;td height="30"&gt;&lt;div align="center"&gt;&lt;/div&gt;&lt;/td&gt;&lt;/tr&gt;&lt;tr&gt;&lt;td height="30"&gt;&lt;div align="center"&gt;2014&lt;/div&gt;&lt;/td&gt;&lt;/tr&gt;&lt;/table&gt;</v>
      </c>
      <c r="AC1742" s="50" t="s">
        <v>2615</v>
      </c>
      <c r="AD1742" s="50" t="str">
        <f>IF(A1742="","","Assets/"&amp;N1742&amp;"/"&amp;Q1742&amp;"/"&amp;P1742&amp;".mp3")</f>
        <v>Assets/Xmas/1/52.mp3</v>
      </c>
      <c r="AE1742" s="51" t="s">
        <v>2614</v>
      </c>
      <c r="AF1742" s="50" t="str">
        <f>IF(A1742="","","Tune "&amp;66*(Q1742-1)+P1742)</f>
        <v>Tune 52</v>
      </c>
      <c r="AG1742" s="50" t="s">
        <v>2613</v>
      </c>
      <c r="AH1742" s="50" t="str">
        <f>AC1742&amp;AD1742&amp;AE1742&amp;AF1742&amp;AG1742</f>
        <v>&lt;li&gt;&lt;a href="Assets/Xmas/1/52.mp3"&gt;Tune 52&lt;/a&gt;&lt;/li&gt;</v>
      </c>
      <c r="AI1742" s="53" t="s">
        <v>2616</v>
      </c>
      <c r="AJ1742" s="53">
        <f>IF(A1742="","",66*(Q1742-1)+P1742)</f>
        <v>52</v>
      </c>
      <c r="AK1742" s="53" t="s">
        <v>2617</v>
      </c>
      <c r="AL1742" s="53" t="str">
        <f>IF(A1742="","",B1742&amp;"&lt;/td&gt;&lt;td&gt;"&amp;C1742&amp;"&lt;/td&gt;&lt;/tr&gt;")</f>
        <v>Ariana Grande&lt;/td&gt;&lt;td&gt;Santa Tell Me&lt;/td&gt;&lt;/tr&gt;</v>
      </c>
      <c r="AM1742" s="53" t="str">
        <f>AI1742&amp;AJ1742&amp;AK1742&amp;AL1742</f>
        <v>&lt;tr&gt;&lt;td align="left"&gt;52&lt;/td&gt;&lt;td align="left"&gt;Ariana Grande&lt;/td&gt;&lt;td&gt;Santa Tell Me&lt;/td&gt;&lt;/tr&gt;</v>
      </c>
      <c r="AN1742" s="64">
        <f>IF(MAX(LEN(B1742),LEN(C1742))=0,"",MAX(LEN(B1742),LEN(C1742)))</f>
        <v>13</v>
      </c>
    </row>
    <row r="1743" spans="1:40" x14ac:dyDescent="0.25">
      <c r="A1743" s="10" t="str">
        <f>N1743&amp;Q1743&amp;R1743&amp;S1743</f>
        <v>Xmas15I</v>
      </c>
      <c r="B1743" s="60" t="s">
        <v>3084</v>
      </c>
      <c r="C1743" s="60" t="s">
        <v>3159</v>
      </c>
      <c r="D1743" s="15"/>
      <c r="E1743" s="15"/>
      <c r="F1743" s="15"/>
      <c r="G1743" s="15"/>
      <c r="H1743" s="15"/>
      <c r="I1743" s="15"/>
      <c r="J1743" s="15"/>
      <c r="K1743" s="14"/>
      <c r="L1743" s="15">
        <v>1994</v>
      </c>
      <c r="M1743" s="10"/>
      <c r="N1743" s="6" t="s">
        <v>90</v>
      </c>
      <c r="O1743" s="10"/>
      <c r="P1743" s="15">
        <v>53</v>
      </c>
      <c r="Q1743" s="15">
        <v>1</v>
      </c>
      <c r="R1743" s="15">
        <v>5</v>
      </c>
      <c r="S1743" s="60" t="s">
        <v>1070</v>
      </c>
      <c r="T1743" s="26">
        <v>52</v>
      </c>
      <c r="U1743" s="76" t="s">
        <v>3074</v>
      </c>
      <c r="V1743" s="76" t="str">
        <f>IF(B1743="","",B1743)</f>
        <v>East 17</v>
      </c>
      <c r="W1743" s="76" t="s">
        <v>3075</v>
      </c>
      <c r="X1743" s="76" t="str">
        <f>IF(C1743="","",C1743)</f>
        <v>Stay Another Day</v>
      </c>
      <c r="Y1743" s="77" t="s">
        <v>3077</v>
      </c>
      <c r="Z1743" s="76">
        <f>IF(L1743="","",L1743)</f>
        <v>1994</v>
      </c>
      <c r="AA1743" s="76" t="s">
        <v>3076</v>
      </c>
      <c r="AB1743" s="76" t="str">
        <f>_xlfn.CONCAT(U1743:AA1743)</f>
        <v>&lt;table class="questions" width="290"&gt;&lt;tr&gt;&lt;td height="50"&gt;&lt;div align="center"&gt;2 Points &lt;/div&gt;&lt;/td&gt;&lt;/tr&gt;&lt;tr&gt;&lt;td height="30"&gt;&lt;div align="center"&gt;East 17&lt;/div&gt;&lt;/td&gt;&lt;/tr&gt;&lt;tr&gt;&lt;td height="30"&gt;&lt;div align="center"&gt;Stay Another Day&lt;/div&gt;&lt;/td&gt;&lt;/tr&gt;&lt;tr&gt;&lt;td height="30"&gt;&lt;div align="center"&gt;&lt;/div&gt;&lt;/td&gt;&lt;/tr&gt;&lt;tr&gt;&lt;td height="30"&gt;&lt;div align="center"&gt;1994&lt;/div&gt;&lt;/td&gt;&lt;/tr&gt;&lt;/table&gt;</v>
      </c>
      <c r="AC1743" s="50" t="s">
        <v>2615</v>
      </c>
      <c r="AD1743" s="50" t="str">
        <f>IF(A1743="","","Assets/"&amp;N1743&amp;"/"&amp;Q1743&amp;"/"&amp;P1743&amp;".mp3")</f>
        <v>Assets/Xmas/1/53.mp3</v>
      </c>
      <c r="AE1743" s="51" t="s">
        <v>2614</v>
      </c>
      <c r="AF1743" s="50" t="str">
        <f>IF(A1743="","","Tune "&amp;66*(Q1743-1)+P1743)</f>
        <v>Tune 53</v>
      </c>
      <c r="AG1743" s="50" t="s">
        <v>2613</v>
      </c>
      <c r="AH1743" s="50" t="str">
        <f>AC1743&amp;AD1743&amp;AE1743&amp;AF1743&amp;AG1743</f>
        <v>&lt;li&gt;&lt;a href="Assets/Xmas/1/53.mp3"&gt;Tune 53&lt;/a&gt;&lt;/li&gt;</v>
      </c>
      <c r="AI1743" s="53" t="s">
        <v>2616</v>
      </c>
      <c r="AJ1743" s="53">
        <f>IF(A1743="","",66*(Q1743-1)+P1743)</f>
        <v>53</v>
      </c>
      <c r="AK1743" s="53" t="s">
        <v>2617</v>
      </c>
      <c r="AL1743" s="53" t="str">
        <f>IF(A1743="","",B1743&amp;"&lt;/td&gt;&lt;td&gt;"&amp;C1743&amp;"&lt;/td&gt;&lt;/tr&gt;")</f>
        <v>East 17&lt;/td&gt;&lt;td&gt;Stay Another Day&lt;/td&gt;&lt;/tr&gt;</v>
      </c>
      <c r="AM1743" s="53" t="str">
        <f>AI1743&amp;AJ1743&amp;AK1743&amp;AL1743</f>
        <v>&lt;tr&gt;&lt;td align="left"&gt;53&lt;/td&gt;&lt;td align="left"&gt;East 17&lt;/td&gt;&lt;td&gt;Stay Another Day&lt;/td&gt;&lt;/tr&gt;</v>
      </c>
      <c r="AN1743" s="64">
        <f>IF(MAX(LEN(B1743),LEN(C1743))=0,"",MAX(LEN(B1743),LEN(C1743)))</f>
        <v>16</v>
      </c>
    </row>
    <row r="1744" spans="1:40" x14ac:dyDescent="0.25">
      <c r="A1744" s="10" t="str">
        <f>N1744&amp;Q1744&amp;R1744&amp;S1744</f>
        <v>Xmas15J</v>
      </c>
      <c r="B1744" s="60" t="s">
        <v>75</v>
      </c>
      <c r="C1744" s="60" t="s">
        <v>48</v>
      </c>
      <c r="D1744" s="15"/>
      <c r="E1744" s="15"/>
      <c r="F1744" s="15"/>
      <c r="G1744" s="15"/>
      <c r="H1744" s="15"/>
      <c r="I1744" s="15"/>
      <c r="J1744" s="15"/>
      <c r="K1744" s="14"/>
      <c r="L1744" s="15">
        <v>1963</v>
      </c>
      <c r="M1744" s="10"/>
      <c r="N1744" s="6" t="s">
        <v>90</v>
      </c>
      <c r="O1744" s="10"/>
      <c r="P1744" s="15">
        <v>54</v>
      </c>
      <c r="Q1744" s="15">
        <v>1</v>
      </c>
      <c r="R1744" s="15">
        <v>5</v>
      </c>
      <c r="S1744" s="60" t="s">
        <v>1071</v>
      </c>
      <c r="T1744" s="26">
        <v>60</v>
      </c>
      <c r="U1744" s="76" t="s">
        <v>3074</v>
      </c>
      <c r="V1744" s="76" t="str">
        <f>IF(B1744="","",B1744)</f>
        <v>The Ronettes</v>
      </c>
      <c r="W1744" s="76" t="s">
        <v>3075</v>
      </c>
      <c r="X1744" s="76" t="str">
        <f>IF(C1744="","",C1744)</f>
        <v>Frosty the Snowman</v>
      </c>
      <c r="Y1744" s="77" t="s">
        <v>3077</v>
      </c>
      <c r="Z1744" s="76">
        <f>IF(L1744="","",L1744)</f>
        <v>1963</v>
      </c>
      <c r="AA1744" s="76" t="s">
        <v>3076</v>
      </c>
      <c r="AB1744" s="76" t="str">
        <f>_xlfn.CONCAT(U1744:AA1744)</f>
        <v>&lt;table class="questions" width="290"&gt;&lt;tr&gt;&lt;td height="50"&gt;&lt;div align="center"&gt;2 Points &lt;/div&gt;&lt;/td&gt;&lt;/tr&gt;&lt;tr&gt;&lt;td height="30"&gt;&lt;div align="center"&gt;The Ronettes&lt;/div&gt;&lt;/td&gt;&lt;/tr&gt;&lt;tr&gt;&lt;td height="30"&gt;&lt;div align="center"&gt;Frosty the Snowman&lt;/div&gt;&lt;/td&gt;&lt;/tr&gt;&lt;tr&gt;&lt;td height="30"&gt;&lt;div align="center"&gt;&lt;/div&gt;&lt;/td&gt;&lt;/tr&gt;&lt;tr&gt;&lt;td height="30"&gt;&lt;div align="center"&gt;1963&lt;/div&gt;&lt;/td&gt;&lt;/tr&gt;&lt;/table&gt;</v>
      </c>
      <c r="AC1744" s="50" t="s">
        <v>2615</v>
      </c>
      <c r="AD1744" s="50" t="str">
        <f>IF(A1744="","","Assets/"&amp;N1744&amp;"/"&amp;Q1744&amp;"/"&amp;P1744&amp;".mp3")</f>
        <v>Assets/Xmas/1/54.mp3</v>
      </c>
      <c r="AE1744" s="51" t="s">
        <v>2614</v>
      </c>
      <c r="AF1744" s="50" t="str">
        <f>IF(A1744="","","Tune "&amp;66*(Q1744-1)+P1744)</f>
        <v>Tune 54</v>
      </c>
      <c r="AG1744" s="50" t="s">
        <v>2613</v>
      </c>
      <c r="AH1744" s="50" t="str">
        <f>AC1744&amp;AD1744&amp;AE1744&amp;AF1744&amp;AG1744</f>
        <v>&lt;li&gt;&lt;a href="Assets/Xmas/1/54.mp3"&gt;Tune 54&lt;/a&gt;&lt;/li&gt;</v>
      </c>
      <c r="AI1744" s="53" t="s">
        <v>2616</v>
      </c>
      <c r="AJ1744" s="53">
        <f>IF(A1744="","",66*(Q1744-1)+P1744)</f>
        <v>54</v>
      </c>
      <c r="AK1744" s="53" t="s">
        <v>2617</v>
      </c>
      <c r="AL1744" s="53" t="str">
        <f>IF(A1744="","",B1744&amp;"&lt;/td&gt;&lt;td&gt;"&amp;C1744&amp;"&lt;/td&gt;&lt;/tr&gt;")</f>
        <v>The Ronettes&lt;/td&gt;&lt;td&gt;Frosty the Snowman&lt;/td&gt;&lt;/tr&gt;</v>
      </c>
      <c r="AM1744" s="53" t="str">
        <f>AI1744&amp;AJ1744&amp;AK1744&amp;AL1744</f>
        <v>&lt;tr&gt;&lt;td align="left"&gt;54&lt;/td&gt;&lt;td align="left"&gt;The Ronettes&lt;/td&gt;&lt;td&gt;Frosty the Snowman&lt;/td&gt;&lt;/tr&gt;</v>
      </c>
      <c r="AN1744" s="64">
        <f>IF(MAX(LEN(B1744),LEN(C1744))=0,"",MAX(LEN(B1744),LEN(C1744)))</f>
        <v>18</v>
      </c>
    </row>
    <row r="1745" spans="1:40" x14ac:dyDescent="0.25">
      <c r="A1745" s="10" t="str">
        <f>N1745&amp;Q1745&amp;R1745&amp;S1745</f>
        <v>Xmas15K</v>
      </c>
      <c r="B1745" s="60" t="s">
        <v>47</v>
      </c>
      <c r="C1745" s="60" t="s">
        <v>3086</v>
      </c>
      <c r="D1745" s="15"/>
      <c r="E1745" s="15"/>
      <c r="F1745" s="15"/>
      <c r="G1745" s="15"/>
      <c r="H1745" s="15"/>
      <c r="I1745" s="15"/>
      <c r="J1745" s="15"/>
      <c r="K1745" s="14"/>
      <c r="L1745" s="15">
        <v>1970</v>
      </c>
      <c r="M1745" s="10"/>
      <c r="N1745" s="6" t="s">
        <v>90</v>
      </c>
      <c r="O1745" s="10"/>
      <c r="P1745" s="15">
        <v>55</v>
      </c>
      <c r="Q1745" s="15">
        <v>1</v>
      </c>
      <c r="R1745" s="15">
        <v>5</v>
      </c>
      <c r="S1745" s="60" t="s">
        <v>1072</v>
      </c>
      <c r="T1745" s="26">
        <v>54</v>
      </c>
      <c r="U1745" s="76" t="s">
        <v>3074</v>
      </c>
      <c r="V1745" s="76" t="str">
        <f>IF(B1745="","",B1745)</f>
        <v>Jackson Five</v>
      </c>
      <c r="W1745" s="76" t="s">
        <v>3075</v>
      </c>
      <c r="X1745" s="76" t="str">
        <f>IF(C1745="","",C1745)</f>
        <v>Santa Claus is coming to Town</v>
      </c>
      <c r="Y1745" s="77" t="s">
        <v>3077</v>
      </c>
      <c r="Z1745" s="76">
        <f>IF(L1745="","",L1745)</f>
        <v>1970</v>
      </c>
      <c r="AA1745" s="76" t="s">
        <v>3076</v>
      </c>
      <c r="AB1745" s="76" t="str">
        <f>_xlfn.CONCAT(U1745:AA1745)</f>
        <v>&lt;table class="questions" width="290"&gt;&lt;tr&gt;&lt;td height="50"&gt;&lt;div align="center"&gt;2 Points &lt;/div&gt;&lt;/td&gt;&lt;/tr&gt;&lt;tr&gt;&lt;td height="30"&gt;&lt;div align="center"&gt;Jackson Five&lt;/div&gt;&lt;/td&gt;&lt;/tr&gt;&lt;tr&gt;&lt;td height="30"&gt;&lt;div align="center"&gt;Santa Claus is coming to Town&lt;/div&gt;&lt;/td&gt;&lt;/tr&gt;&lt;tr&gt;&lt;td height="30"&gt;&lt;div align="center"&gt;&lt;/div&gt;&lt;/td&gt;&lt;/tr&gt;&lt;tr&gt;&lt;td height="30"&gt;&lt;div align="center"&gt;1970&lt;/div&gt;&lt;/td&gt;&lt;/tr&gt;&lt;/table&gt;</v>
      </c>
      <c r="AC1745" s="50" t="s">
        <v>2615</v>
      </c>
      <c r="AD1745" s="50" t="str">
        <f>IF(A1745="","","Assets/"&amp;N1745&amp;"/"&amp;Q1745&amp;"/"&amp;P1745&amp;".mp3")</f>
        <v>Assets/Xmas/1/55.mp3</v>
      </c>
      <c r="AE1745" s="51" t="s">
        <v>2614</v>
      </c>
      <c r="AF1745" s="50" t="str">
        <f>IF(A1745="","","Tune "&amp;66*(Q1745-1)+P1745)</f>
        <v>Tune 55</v>
      </c>
      <c r="AG1745" s="50" t="s">
        <v>2613</v>
      </c>
      <c r="AH1745" s="50" t="str">
        <f>AC1745&amp;AD1745&amp;AE1745&amp;AF1745&amp;AG1745</f>
        <v>&lt;li&gt;&lt;a href="Assets/Xmas/1/55.mp3"&gt;Tune 55&lt;/a&gt;&lt;/li&gt;</v>
      </c>
      <c r="AI1745" s="53" t="s">
        <v>2616</v>
      </c>
      <c r="AJ1745" s="53">
        <f>IF(A1745="","",66*(Q1745-1)+P1745)</f>
        <v>55</v>
      </c>
      <c r="AK1745" s="53" t="s">
        <v>2617</v>
      </c>
      <c r="AL1745" s="53" t="str">
        <f>IF(A1745="","",B1745&amp;"&lt;/td&gt;&lt;td&gt;"&amp;C1745&amp;"&lt;/td&gt;&lt;/tr&gt;")</f>
        <v>Jackson Five&lt;/td&gt;&lt;td&gt;Santa Claus is coming to Town&lt;/td&gt;&lt;/tr&gt;</v>
      </c>
      <c r="AM1745" s="53" t="str">
        <f>AI1745&amp;AJ1745&amp;AK1745&amp;AL1745</f>
        <v>&lt;tr&gt;&lt;td align="left"&gt;55&lt;/td&gt;&lt;td align="left"&gt;Jackson Five&lt;/td&gt;&lt;td&gt;Santa Claus is coming to Town&lt;/td&gt;&lt;/tr&gt;</v>
      </c>
      <c r="AN1745" s="64">
        <f>IF(MAX(LEN(B1745),LEN(C1745))=0,"",MAX(LEN(B1745),LEN(C1745)))</f>
        <v>29</v>
      </c>
    </row>
    <row r="1746" spans="1:40" x14ac:dyDescent="0.25">
      <c r="A1746" s="10" t="str">
        <f>N1746&amp;Q1746&amp;R1746&amp;S1746</f>
        <v>Xmas16A</v>
      </c>
      <c r="B1746" s="60" t="s">
        <v>1074</v>
      </c>
      <c r="C1746" s="60" t="s">
        <v>3087</v>
      </c>
      <c r="D1746" s="15"/>
      <c r="E1746" s="15"/>
      <c r="F1746" s="15"/>
      <c r="G1746" s="15"/>
      <c r="H1746" s="15"/>
      <c r="I1746" s="15"/>
      <c r="J1746" s="15"/>
      <c r="K1746" s="14"/>
      <c r="L1746" s="15">
        <v>2013</v>
      </c>
      <c r="M1746" s="10"/>
      <c r="N1746" s="6" t="s">
        <v>90</v>
      </c>
      <c r="O1746" s="10"/>
      <c r="P1746" s="15">
        <v>56</v>
      </c>
      <c r="Q1746" s="15">
        <v>1</v>
      </c>
      <c r="R1746" s="15">
        <v>6</v>
      </c>
      <c r="S1746" s="60" t="s">
        <v>84</v>
      </c>
      <c r="T1746" s="26">
        <v>55</v>
      </c>
      <c r="U1746" s="76" t="s">
        <v>3074</v>
      </c>
      <c r="V1746" s="76" t="str">
        <f>IF(B1746="","",B1746)</f>
        <v>Kelly Clarkson</v>
      </c>
      <c r="W1746" s="76" t="s">
        <v>3075</v>
      </c>
      <c r="X1746" s="76" t="str">
        <f>IF(C1746="","",C1746)</f>
        <v>Underneath the Tree</v>
      </c>
      <c r="Y1746" s="77" t="s">
        <v>3077</v>
      </c>
      <c r="Z1746" s="76">
        <f>IF(L1746="","",L1746)</f>
        <v>2013</v>
      </c>
      <c r="AA1746" s="76" t="s">
        <v>3076</v>
      </c>
      <c r="AB1746" s="76" t="str">
        <f>_xlfn.CONCAT(U1746:AA1746)</f>
        <v>&lt;table class="questions" width="290"&gt;&lt;tr&gt;&lt;td height="50"&gt;&lt;div align="center"&gt;2 Points &lt;/div&gt;&lt;/td&gt;&lt;/tr&gt;&lt;tr&gt;&lt;td height="30"&gt;&lt;div align="center"&gt;Kelly Clarkson&lt;/div&gt;&lt;/td&gt;&lt;/tr&gt;&lt;tr&gt;&lt;td height="30"&gt;&lt;div align="center"&gt;Underneath the Tree&lt;/div&gt;&lt;/td&gt;&lt;/tr&gt;&lt;tr&gt;&lt;td height="30"&gt;&lt;div align="center"&gt;&lt;/div&gt;&lt;/td&gt;&lt;/tr&gt;&lt;tr&gt;&lt;td height="30"&gt;&lt;div align="center"&gt;2013&lt;/div&gt;&lt;/td&gt;&lt;/tr&gt;&lt;/table&gt;</v>
      </c>
      <c r="AC1746" s="50" t="s">
        <v>2615</v>
      </c>
      <c r="AD1746" s="50" t="str">
        <f>IF(A1746="","","Assets/"&amp;N1746&amp;"/"&amp;Q1746&amp;"/"&amp;P1746&amp;".mp3")</f>
        <v>Assets/Xmas/1/56.mp3</v>
      </c>
      <c r="AE1746" s="51" t="s">
        <v>2614</v>
      </c>
      <c r="AF1746" s="50" t="str">
        <f>IF(A1746="","","Tune "&amp;66*(Q1746-1)+P1746)</f>
        <v>Tune 56</v>
      </c>
      <c r="AG1746" s="50" t="s">
        <v>2613</v>
      </c>
      <c r="AH1746" s="50" t="str">
        <f>AC1746&amp;AD1746&amp;AE1746&amp;AF1746&amp;AG1746</f>
        <v>&lt;li&gt;&lt;a href="Assets/Xmas/1/56.mp3"&gt;Tune 56&lt;/a&gt;&lt;/li&gt;</v>
      </c>
      <c r="AI1746" s="53" t="s">
        <v>2616</v>
      </c>
      <c r="AJ1746" s="53">
        <f>IF(A1746="","",66*(Q1746-1)+P1746)</f>
        <v>56</v>
      </c>
      <c r="AK1746" s="53" t="s">
        <v>2617</v>
      </c>
      <c r="AL1746" s="53" t="str">
        <f>IF(A1746="","",B1746&amp;"&lt;/td&gt;&lt;td&gt;"&amp;C1746&amp;"&lt;/td&gt;&lt;/tr&gt;")</f>
        <v>Kelly Clarkson&lt;/td&gt;&lt;td&gt;Underneath the Tree&lt;/td&gt;&lt;/tr&gt;</v>
      </c>
      <c r="AM1746" s="53" t="str">
        <f>AI1746&amp;AJ1746&amp;AK1746&amp;AL1746</f>
        <v>&lt;tr&gt;&lt;td align="left"&gt;56&lt;/td&gt;&lt;td align="left"&gt;Kelly Clarkson&lt;/td&gt;&lt;td&gt;Underneath the Tree&lt;/td&gt;&lt;/tr&gt;</v>
      </c>
      <c r="AN1746" s="64">
        <f>IF(MAX(LEN(B1746),LEN(C1746))=0,"",MAX(LEN(B1746),LEN(C1746)))</f>
        <v>19</v>
      </c>
    </row>
    <row r="1747" spans="1:40" x14ac:dyDescent="0.25">
      <c r="A1747" s="10" t="str">
        <f>N1747&amp;Q1747&amp;R1747&amp;S1747</f>
        <v>Xmas16B</v>
      </c>
      <c r="B1747" s="60" t="s">
        <v>3081</v>
      </c>
      <c r="C1747" s="60" t="s">
        <v>3082</v>
      </c>
      <c r="D1747" s="15"/>
      <c r="E1747" s="15"/>
      <c r="F1747" s="15"/>
      <c r="G1747" s="15"/>
      <c r="H1747" s="15"/>
      <c r="I1747" s="15"/>
      <c r="J1747" s="15"/>
      <c r="K1747" s="14"/>
      <c r="L1747" s="15">
        <v>1963</v>
      </c>
      <c r="M1747" s="10"/>
      <c r="N1747" s="6" t="s">
        <v>90</v>
      </c>
      <c r="O1747" s="10"/>
      <c r="P1747" s="15">
        <v>57</v>
      </c>
      <c r="Q1747" s="15">
        <v>1</v>
      </c>
      <c r="R1747" s="15">
        <v>6</v>
      </c>
      <c r="S1747" s="60" t="s">
        <v>85</v>
      </c>
      <c r="T1747" s="26">
        <v>50</v>
      </c>
      <c r="U1747" s="76" t="s">
        <v>3074</v>
      </c>
      <c r="V1747" s="76" t="str">
        <f>IF(B1747="","",B1747)</f>
        <v>Andy Williams</v>
      </c>
      <c r="W1747" s="76" t="s">
        <v>3075</v>
      </c>
      <c r="X1747" s="76" t="str">
        <f>IF(C1747="","",C1747)</f>
        <v>Its the Most Wonderful Time of the Year</v>
      </c>
      <c r="Y1747" s="77" t="s">
        <v>3077</v>
      </c>
      <c r="Z1747" s="76">
        <f>IF(L1747="","",L1747)</f>
        <v>1963</v>
      </c>
      <c r="AA1747" s="76" t="s">
        <v>3076</v>
      </c>
      <c r="AB1747" s="76" t="str">
        <f>_xlfn.CONCAT(U1747:AA1747)</f>
        <v>&lt;table class="questions" width="290"&gt;&lt;tr&gt;&lt;td height="50"&gt;&lt;div align="center"&gt;2 Points &lt;/div&gt;&lt;/td&gt;&lt;/tr&gt;&lt;tr&gt;&lt;td height="30"&gt;&lt;div align="center"&gt;Andy Williams&lt;/div&gt;&lt;/td&gt;&lt;/tr&gt;&lt;tr&gt;&lt;td height="30"&gt;&lt;div align="center"&gt;Its the Most Wonderful Time of the Year&lt;/div&gt;&lt;/td&gt;&lt;/tr&gt;&lt;tr&gt;&lt;td height="30"&gt;&lt;div align="center"&gt;&lt;/div&gt;&lt;/td&gt;&lt;/tr&gt;&lt;tr&gt;&lt;td height="30"&gt;&lt;div align="center"&gt;1963&lt;/div&gt;&lt;/td&gt;&lt;/tr&gt;&lt;/table&gt;</v>
      </c>
      <c r="AC1747" s="50" t="s">
        <v>2615</v>
      </c>
      <c r="AD1747" s="50" t="str">
        <f>IF(A1747="","","Assets/"&amp;N1747&amp;"/"&amp;Q1747&amp;"/"&amp;P1747&amp;".mp3")</f>
        <v>Assets/Xmas/1/57.mp3</v>
      </c>
      <c r="AE1747" s="51" t="s">
        <v>2614</v>
      </c>
      <c r="AF1747" s="50" t="str">
        <f>IF(A1747="","","Tune "&amp;66*(Q1747-1)+P1747)</f>
        <v>Tune 57</v>
      </c>
      <c r="AG1747" s="50" t="s">
        <v>2613</v>
      </c>
      <c r="AH1747" s="50" t="str">
        <f>AC1747&amp;AD1747&amp;AE1747&amp;AF1747&amp;AG1747</f>
        <v>&lt;li&gt;&lt;a href="Assets/Xmas/1/57.mp3"&gt;Tune 57&lt;/a&gt;&lt;/li&gt;</v>
      </c>
      <c r="AI1747" s="53" t="s">
        <v>2616</v>
      </c>
      <c r="AJ1747" s="53">
        <f>IF(A1747="","",66*(Q1747-1)+P1747)</f>
        <v>57</v>
      </c>
      <c r="AK1747" s="53" t="s">
        <v>2617</v>
      </c>
      <c r="AL1747" s="53" t="str">
        <f>IF(A1747="","",B1747&amp;"&lt;/td&gt;&lt;td&gt;"&amp;C1747&amp;"&lt;/td&gt;&lt;/tr&gt;")</f>
        <v>Andy Williams&lt;/td&gt;&lt;td&gt;Its the Most Wonderful Time of the Year&lt;/td&gt;&lt;/tr&gt;</v>
      </c>
      <c r="AM1747" s="53" t="str">
        <f>AI1747&amp;AJ1747&amp;AK1747&amp;AL1747</f>
        <v>&lt;tr&gt;&lt;td align="left"&gt;57&lt;/td&gt;&lt;td align="left"&gt;Andy Williams&lt;/td&gt;&lt;td&gt;Its the Most Wonderful Time of the Year&lt;/td&gt;&lt;/tr&gt;</v>
      </c>
      <c r="AN1747" s="64">
        <f>IF(MAX(LEN(B1747),LEN(C1747))=0,"",MAX(LEN(B1747),LEN(C1747)))</f>
        <v>39</v>
      </c>
    </row>
    <row r="1748" spans="1:40" x14ac:dyDescent="0.25">
      <c r="A1748" s="10" t="str">
        <f>N1748&amp;Q1748&amp;R1748&amp;S1748</f>
        <v>Xmas16C</v>
      </c>
      <c r="B1748" s="60" t="s">
        <v>345</v>
      </c>
      <c r="C1748" s="60" t="s">
        <v>1462</v>
      </c>
      <c r="D1748" s="15"/>
      <c r="E1748" s="15"/>
      <c r="F1748" s="15"/>
      <c r="G1748" s="15"/>
      <c r="H1748" s="15"/>
      <c r="I1748" s="15"/>
      <c r="J1748" s="15"/>
      <c r="K1748" s="14"/>
      <c r="L1748" s="15">
        <v>2013</v>
      </c>
      <c r="M1748" s="10"/>
      <c r="N1748" s="6" t="s">
        <v>90</v>
      </c>
      <c r="O1748" s="10"/>
      <c r="P1748" s="15">
        <v>58</v>
      </c>
      <c r="Q1748" s="15">
        <v>1</v>
      </c>
      <c r="R1748" s="15">
        <v>6</v>
      </c>
      <c r="S1748" s="60" t="s">
        <v>89</v>
      </c>
      <c r="T1748" s="26">
        <v>57</v>
      </c>
      <c r="U1748" s="76" t="s">
        <v>3074</v>
      </c>
      <c r="V1748" s="76" t="str">
        <f>IF(B1748="","",B1748)</f>
        <v>Lily Allen</v>
      </c>
      <c r="W1748" s="76" t="s">
        <v>3075</v>
      </c>
      <c r="X1748" s="76" t="str">
        <f>IF(C1748="","",C1748)</f>
        <v>Somewhere Only We Know</v>
      </c>
      <c r="Y1748" s="77" t="s">
        <v>3077</v>
      </c>
      <c r="Z1748" s="76">
        <f>IF(L1748="","",L1748)</f>
        <v>2013</v>
      </c>
      <c r="AA1748" s="76" t="s">
        <v>3076</v>
      </c>
      <c r="AB1748" s="76" t="str">
        <f>_xlfn.CONCAT(U1748:AA1748)</f>
        <v>&lt;table class="questions" width="290"&gt;&lt;tr&gt;&lt;td height="50"&gt;&lt;div align="center"&gt;2 Points &lt;/div&gt;&lt;/td&gt;&lt;/tr&gt;&lt;tr&gt;&lt;td height="30"&gt;&lt;div align="center"&gt;Lily Allen&lt;/div&gt;&lt;/td&gt;&lt;/tr&gt;&lt;tr&gt;&lt;td height="30"&gt;&lt;div align="center"&gt;Somewhere Only We Know&lt;/div&gt;&lt;/td&gt;&lt;/tr&gt;&lt;tr&gt;&lt;td height="30"&gt;&lt;div align="center"&gt;&lt;/div&gt;&lt;/td&gt;&lt;/tr&gt;&lt;tr&gt;&lt;td height="30"&gt;&lt;div align="center"&gt;2013&lt;/div&gt;&lt;/td&gt;&lt;/tr&gt;&lt;/table&gt;</v>
      </c>
      <c r="AC1748" s="50" t="s">
        <v>2615</v>
      </c>
      <c r="AD1748" s="50" t="str">
        <f>IF(A1748="","","Assets/"&amp;N1748&amp;"/"&amp;Q1748&amp;"/"&amp;P1748&amp;".mp3")</f>
        <v>Assets/Xmas/1/58.mp3</v>
      </c>
      <c r="AE1748" s="51" t="s">
        <v>2614</v>
      </c>
      <c r="AF1748" s="50" t="str">
        <f>IF(A1748="","","Tune "&amp;66*(Q1748-1)+P1748)</f>
        <v>Tune 58</v>
      </c>
      <c r="AG1748" s="50" t="s">
        <v>2613</v>
      </c>
      <c r="AH1748" s="50" t="str">
        <f>AC1748&amp;AD1748&amp;AE1748&amp;AF1748&amp;AG1748</f>
        <v>&lt;li&gt;&lt;a href="Assets/Xmas/1/58.mp3"&gt;Tune 58&lt;/a&gt;&lt;/li&gt;</v>
      </c>
      <c r="AI1748" s="53" t="s">
        <v>2616</v>
      </c>
      <c r="AJ1748" s="53">
        <f>IF(A1748="","",66*(Q1748-1)+P1748)</f>
        <v>58</v>
      </c>
      <c r="AK1748" s="53" t="s">
        <v>2617</v>
      </c>
      <c r="AL1748" s="53" t="str">
        <f>IF(A1748="","",B1748&amp;"&lt;/td&gt;&lt;td&gt;"&amp;C1748&amp;"&lt;/td&gt;&lt;/tr&gt;")</f>
        <v>Lily Allen&lt;/td&gt;&lt;td&gt;Somewhere Only We Know&lt;/td&gt;&lt;/tr&gt;</v>
      </c>
      <c r="AM1748" s="53" t="str">
        <f>AI1748&amp;AJ1748&amp;AK1748&amp;AL1748</f>
        <v>&lt;tr&gt;&lt;td align="left"&gt;58&lt;/td&gt;&lt;td align="left"&gt;Lily Allen&lt;/td&gt;&lt;td&gt;Somewhere Only We Know&lt;/td&gt;&lt;/tr&gt;</v>
      </c>
      <c r="AN1748" s="64">
        <f>IF(MAX(LEN(B1748),LEN(C1748))=0,"",MAX(LEN(B1748),LEN(C1748)))</f>
        <v>22</v>
      </c>
    </row>
    <row r="1749" spans="1:40" x14ac:dyDescent="0.25">
      <c r="A1749" s="10" t="str">
        <f>N1749&amp;Q1749&amp;R1749&amp;S1749</f>
        <v>Xmas16D</v>
      </c>
      <c r="B1749" s="60" t="s">
        <v>645</v>
      </c>
      <c r="C1749" s="60" t="s">
        <v>3085</v>
      </c>
      <c r="D1749" s="15"/>
      <c r="E1749" s="15"/>
      <c r="F1749" s="15"/>
      <c r="G1749" s="15"/>
      <c r="H1749" s="15"/>
      <c r="I1749" s="15"/>
      <c r="J1749" s="15"/>
      <c r="K1749" s="14"/>
      <c r="L1749" s="15">
        <v>1957</v>
      </c>
      <c r="M1749" s="10"/>
      <c r="N1749" s="6" t="s">
        <v>90</v>
      </c>
      <c r="O1749" s="10"/>
      <c r="P1749" s="15">
        <v>59</v>
      </c>
      <c r="Q1749" s="15">
        <v>1</v>
      </c>
      <c r="R1749" s="15">
        <v>6</v>
      </c>
      <c r="S1749" s="60" t="s">
        <v>86</v>
      </c>
      <c r="T1749" s="26">
        <v>53</v>
      </c>
      <c r="U1749" s="76" t="s">
        <v>3074</v>
      </c>
      <c r="V1749" s="76" t="str">
        <f>IF(B1749="","",B1749)</f>
        <v>Frank Sinatra</v>
      </c>
      <c r="W1749" s="76" t="s">
        <v>3075</v>
      </c>
      <c r="X1749" s="76" t="str">
        <f>IF(C1749="","",C1749)</f>
        <v>Have Yourself a Merry Little Christmas</v>
      </c>
      <c r="Y1749" s="77" t="s">
        <v>3077</v>
      </c>
      <c r="Z1749" s="76">
        <f>IF(L1749="","",L1749)</f>
        <v>1957</v>
      </c>
      <c r="AA1749" s="76" t="s">
        <v>3076</v>
      </c>
      <c r="AB1749" s="76" t="str">
        <f>_xlfn.CONCAT(U1749:AA1749)</f>
        <v>&lt;table class="questions" width="290"&gt;&lt;tr&gt;&lt;td height="50"&gt;&lt;div align="center"&gt;2 Points &lt;/div&gt;&lt;/td&gt;&lt;/tr&gt;&lt;tr&gt;&lt;td height="30"&gt;&lt;div align="center"&gt;Frank Sinatra&lt;/div&gt;&lt;/td&gt;&lt;/tr&gt;&lt;tr&gt;&lt;td height="30"&gt;&lt;div align="center"&gt;Have Yourself a Merry Little Christmas&lt;/div&gt;&lt;/td&gt;&lt;/tr&gt;&lt;tr&gt;&lt;td height="30"&gt;&lt;div align="center"&gt;&lt;/div&gt;&lt;/td&gt;&lt;/tr&gt;&lt;tr&gt;&lt;td height="30"&gt;&lt;div align="center"&gt;1957&lt;/div&gt;&lt;/td&gt;&lt;/tr&gt;&lt;/table&gt;</v>
      </c>
      <c r="AC1749" s="50" t="s">
        <v>2615</v>
      </c>
      <c r="AD1749" s="50" t="str">
        <f>IF(A1749="","","Assets/"&amp;N1749&amp;"/"&amp;Q1749&amp;"/"&amp;P1749&amp;".mp3")</f>
        <v>Assets/Xmas/1/59.mp3</v>
      </c>
      <c r="AE1749" s="51" t="s">
        <v>2614</v>
      </c>
      <c r="AF1749" s="50" t="str">
        <f>IF(A1749="","","Tune "&amp;66*(Q1749-1)+P1749)</f>
        <v>Tune 59</v>
      </c>
      <c r="AG1749" s="50" t="s">
        <v>2613</v>
      </c>
      <c r="AH1749" s="50" t="str">
        <f>AC1749&amp;AD1749&amp;AE1749&amp;AF1749&amp;AG1749</f>
        <v>&lt;li&gt;&lt;a href="Assets/Xmas/1/59.mp3"&gt;Tune 59&lt;/a&gt;&lt;/li&gt;</v>
      </c>
      <c r="AI1749" s="53" t="s">
        <v>2616</v>
      </c>
      <c r="AJ1749" s="53">
        <f>IF(A1749="","",66*(Q1749-1)+P1749)</f>
        <v>59</v>
      </c>
      <c r="AK1749" s="53" t="s">
        <v>2617</v>
      </c>
      <c r="AL1749" s="53" t="str">
        <f>IF(A1749="","",B1749&amp;"&lt;/td&gt;&lt;td&gt;"&amp;C1749&amp;"&lt;/td&gt;&lt;/tr&gt;")</f>
        <v>Frank Sinatra&lt;/td&gt;&lt;td&gt;Have Yourself a Merry Little Christmas&lt;/td&gt;&lt;/tr&gt;</v>
      </c>
      <c r="AM1749" s="53" t="str">
        <f>AI1749&amp;AJ1749&amp;AK1749&amp;AL1749</f>
        <v>&lt;tr&gt;&lt;td align="left"&gt;59&lt;/td&gt;&lt;td align="left"&gt;Frank Sinatra&lt;/td&gt;&lt;td&gt;Have Yourself a Merry Little Christmas&lt;/td&gt;&lt;/tr&gt;</v>
      </c>
      <c r="AN1749" s="64">
        <f>IF(MAX(LEN(B1749),LEN(C1749))=0,"",MAX(LEN(B1749),LEN(C1749)))</f>
        <v>38</v>
      </c>
    </row>
    <row r="1750" spans="1:40" x14ac:dyDescent="0.25">
      <c r="A1750" s="10" t="str">
        <f>N1750&amp;Q1750&amp;R1750&amp;S1750</f>
        <v>Xmas16E</v>
      </c>
      <c r="B1750" s="60" t="s">
        <v>3091</v>
      </c>
      <c r="C1750" s="60" t="s">
        <v>3092</v>
      </c>
      <c r="D1750" s="15"/>
      <c r="E1750" s="15"/>
      <c r="F1750" s="15"/>
      <c r="G1750" s="15"/>
      <c r="H1750" s="15"/>
      <c r="I1750" s="15"/>
      <c r="J1750" s="15"/>
      <c r="K1750" s="14"/>
      <c r="L1750" s="15">
        <v>1982</v>
      </c>
      <c r="M1750" s="10"/>
      <c r="N1750" s="6" t="s">
        <v>90</v>
      </c>
      <c r="O1750" s="10"/>
      <c r="P1750" s="15">
        <v>60</v>
      </c>
      <c r="Q1750" s="15">
        <v>1</v>
      </c>
      <c r="R1750" s="15">
        <v>6</v>
      </c>
      <c r="S1750" s="60" t="s">
        <v>87</v>
      </c>
      <c r="T1750" s="26">
        <v>59</v>
      </c>
      <c r="U1750" s="76" t="s">
        <v>3074</v>
      </c>
      <c r="V1750" s="76" t="str">
        <f>IF(B1750="","",B1750)</f>
        <v>Peter Auty</v>
      </c>
      <c r="W1750" s="76" t="s">
        <v>3075</v>
      </c>
      <c r="X1750" s="76" t="str">
        <f>IF(C1750="","",C1750)</f>
        <v>Walking in the Air</v>
      </c>
      <c r="Y1750" s="77" t="s">
        <v>3077</v>
      </c>
      <c r="Z1750" s="76">
        <f>IF(L1750="","",L1750)</f>
        <v>1982</v>
      </c>
      <c r="AA1750" s="76" t="s">
        <v>3076</v>
      </c>
      <c r="AB1750" s="76" t="str">
        <f>_xlfn.CONCAT(U1750:AA1750)</f>
        <v>&lt;table class="questions" width="290"&gt;&lt;tr&gt;&lt;td height="50"&gt;&lt;div align="center"&gt;2 Points &lt;/div&gt;&lt;/td&gt;&lt;/tr&gt;&lt;tr&gt;&lt;td height="30"&gt;&lt;div align="center"&gt;Peter Auty&lt;/div&gt;&lt;/td&gt;&lt;/tr&gt;&lt;tr&gt;&lt;td height="30"&gt;&lt;div align="center"&gt;Walking in the Air&lt;/div&gt;&lt;/td&gt;&lt;/tr&gt;&lt;tr&gt;&lt;td height="30"&gt;&lt;div align="center"&gt;&lt;/div&gt;&lt;/td&gt;&lt;/tr&gt;&lt;tr&gt;&lt;td height="30"&gt;&lt;div align="center"&gt;1982&lt;/div&gt;&lt;/td&gt;&lt;/tr&gt;&lt;/table&gt;</v>
      </c>
      <c r="AC1750" s="50" t="s">
        <v>2615</v>
      </c>
      <c r="AD1750" s="50" t="str">
        <f>IF(A1750="","","Assets/"&amp;N1750&amp;"/"&amp;Q1750&amp;"/"&amp;P1750&amp;".mp3")</f>
        <v>Assets/Xmas/1/60.mp3</v>
      </c>
      <c r="AE1750" s="51" t="s">
        <v>2614</v>
      </c>
      <c r="AF1750" s="50" t="str">
        <f>IF(A1750="","","Tune "&amp;66*(Q1750-1)+P1750)</f>
        <v>Tune 60</v>
      </c>
      <c r="AG1750" s="50" t="s">
        <v>2613</v>
      </c>
      <c r="AH1750" s="50" t="str">
        <f>AC1750&amp;AD1750&amp;AE1750&amp;AF1750&amp;AG1750</f>
        <v>&lt;li&gt;&lt;a href="Assets/Xmas/1/60.mp3"&gt;Tune 60&lt;/a&gt;&lt;/li&gt;</v>
      </c>
      <c r="AI1750" s="53" t="s">
        <v>2616</v>
      </c>
      <c r="AJ1750" s="53">
        <f>IF(A1750="","",66*(Q1750-1)+P1750)</f>
        <v>60</v>
      </c>
      <c r="AK1750" s="53" t="s">
        <v>2617</v>
      </c>
      <c r="AL1750" s="53" t="str">
        <f>IF(A1750="","",B1750&amp;"&lt;/td&gt;&lt;td&gt;"&amp;C1750&amp;"&lt;/td&gt;&lt;/tr&gt;")</f>
        <v>Peter Auty&lt;/td&gt;&lt;td&gt;Walking in the Air&lt;/td&gt;&lt;/tr&gt;</v>
      </c>
      <c r="AM1750" s="53" t="str">
        <f>AI1750&amp;AJ1750&amp;AK1750&amp;AL1750</f>
        <v>&lt;tr&gt;&lt;td align="left"&gt;60&lt;/td&gt;&lt;td align="left"&gt;Peter Auty&lt;/td&gt;&lt;td&gt;Walking in the Air&lt;/td&gt;&lt;/tr&gt;</v>
      </c>
      <c r="AN1750" s="64">
        <f>IF(MAX(LEN(B1750),LEN(C1750))=0,"",MAX(LEN(B1750),LEN(C1750)))</f>
        <v>18</v>
      </c>
    </row>
    <row r="1751" spans="1:40" x14ac:dyDescent="0.25">
      <c r="A1751" s="10" t="str">
        <f>N1751&amp;Q1751&amp;R1751&amp;S1751</f>
        <v>Xmas16F</v>
      </c>
      <c r="B1751" s="60" t="s">
        <v>3088</v>
      </c>
      <c r="C1751" s="60" t="s">
        <v>3089</v>
      </c>
      <c r="D1751" s="15"/>
      <c r="E1751" s="15"/>
      <c r="F1751" s="15"/>
      <c r="G1751" s="15"/>
      <c r="H1751" s="15"/>
      <c r="I1751" s="15"/>
      <c r="J1751" s="15"/>
      <c r="K1751" s="14"/>
      <c r="L1751" s="15">
        <v>2013</v>
      </c>
      <c r="M1751" s="10"/>
      <c r="N1751" s="6" t="s">
        <v>90</v>
      </c>
      <c r="O1751" s="10"/>
      <c r="P1751" s="15">
        <v>61</v>
      </c>
      <c r="Q1751" s="15">
        <v>1</v>
      </c>
      <c r="R1751" s="15">
        <v>6</v>
      </c>
      <c r="S1751" s="60" t="s">
        <v>88</v>
      </c>
      <c r="T1751" s="26">
        <v>56</v>
      </c>
      <c r="U1751" s="76" t="s">
        <v>3074</v>
      </c>
      <c r="V1751" s="76" t="str">
        <f>IF(B1751="","",B1751)</f>
        <v>Leona Lewis</v>
      </c>
      <c r="W1751" s="76" t="s">
        <v>3075</v>
      </c>
      <c r="X1751" s="76" t="str">
        <f>IF(C1751="","",C1751)</f>
        <v>One More Sleep</v>
      </c>
      <c r="Y1751" s="77" t="s">
        <v>3077</v>
      </c>
      <c r="Z1751" s="76">
        <f>IF(L1751="","",L1751)</f>
        <v>2013</v>
      </c>
      <c r="AA1751" s="76" t="s">
        <v>3076</v>
      </c>
      <c r="AB1751" s="76" t="str">
        <f>_xlfn.CONCAT(U1751:AA1751)</f>
        <v>&lt;table class="questions" width="290"&gt;&lt;tr&gt;&lt;td height="50"&gt;&lt;div align="center"&gt;2 Points &lt;/div&gt;&lt;/td&gt;&lt;/tr&gt;&lt;tr&gt;&lt;td height="30"&gt;&lt;div align="center"&gt;Leona Lewis&lt;/div&gt;&lt;/td&gt;&lt;/tr&gt;&lt;tr&gt;&lt;td height="30"&gt;&lt;div align="center"&gt;One More Sleep&lt;/div&gt;&lt;/td&gt;&lt;/tr&gt;&lt;tr&gt;&lt;td height="30"&gt;&lt;div align="center"&gt;&lt;/div&gt;&lt;/td&gt;&lt;/tr&gt;&lt;tr&gt;&lt;td height="30"&gt;&lt;div align="center"&gt;2013&lt;/div&gt;&lt;/td&gt;&lt;/tr&gt;&lt;/table&gt;</v>
      </c>
      <c r="AC1751" s="50" t="s">
        <v>2615</v>
      </c>
      <c r="AD1751" s="50" t="str">
        <f>IF(A1751="","","Assets/"&amp;N1751&amp;"/"&amp;Q1751&amp;"/"&amp;P1751&amp;".mp3")</f>
        <v>Assets/Xmas/1/61.mp3</v>
      </c>
      <c r="AE1751" s="51" t="s">
        <v>2614</v>
      </c>
      <c r="AF1751" s="50" t="str">
        <f>IF(A1751="","","Tune "&amp;66*(Q1751-1)+P1751)</f>
        <v>Tune 61</v>
      </c>
      <c r="AG1751" s="50" t="s">
        <v>2613</v>
      </c>
      <c r="AH1751" s="50" t="str">
        <f>AC1751&amp;AD1751&amp;AE1751&amp;AF1751&amp;AG1751</f>
        <v>&lt;li&gt;&lt;a href="Assets/Xmas/1/61.mp3"&gt;Tune 61&lt;/a&gt;&lt;/li&gt;</v>
      </c>
      <c r="AI1751" s="53" t="s">
        <v>2616</v>
      </c>
      <c r="AJ1751" s="53">
        <f>IF(A1751="","",66*(Q1751-1)+P1751)</f>
        <v>61</v>
      </c>
      <c r="AK1751" s="53" t="s">
        <v>2617</v>
      </c>
      <c r="AL1751" s="53" t="str">
        <f>IF(A1751="","",B1751&amp;"&lt;/td&gt;&lt;td&gt;"&amp;C1751&amp;"&lt;/td&gt;&lt;/tr&gt;")</f>
        <v>Leona Lewis&lt;/td&gt;&lt;td&gt;One More Sleep&lt;/td&gt;&lt;/tr&gt;</v>
      </c>
      <c r="AM1751" s="53" t="str">
        <f>AI1751&amp;AJ1751&amp;AK1751&amp;AL1751</f>
        <v>&lt;tr&gt;&lt;td align="left"&gt;61&lt;/td&gt;&lt;td align="left"&gt;Leona Lewis&lt;/td&gt;&lt;td&gt;One More Sleep&lt;/td&gt;&lt;/tr&gt;</v>
      </c>
      <c r="AN1751" s="64">
        <f>IF(MAX(LEN(B1751),LEN(C1751))=0,"",MAX(LEN(B1751),LEN(C1751)))</f>
        <v>14</v>
      </c>
    </row>
    <row r="1752" spans="1:40" x14ac:dyDescent="0.25">
      <c r="A1752" s="10" t="str">
        <f>N1752&amp;Q1752&amp;R1752&amp;S1752</f>
        <v>Disney16G</v>
      </c>
      <c r="B1752" s="60" t="s">
        <v>1650</v>
      </c>
      <c r="C1752" s="60" t="s">
        <v>3093</v>
      </c>
      <c r="D1752" s="15"/>
      <c r="E1752" s="15"/>
      <c r="F1752" s="15"/>
      <c r="G1752" s="15"/>
      <c r="H1752" s="15"/>
      <c r="I1752" s="15"/>
      <c r="J1752" s="15"/>
      <c r="K1752" s="14"/>
      <c r="L1752" s="15">
        <v>2013</v>
      </c>
      <c r="M1752" s="10"/>
      <c r="N1752" s="32" t="s">
        <v>904</v>
      </c>
      <c r="O1752" s="10"/>
      <c r="P1752" s="15">
        <v>62</v>
      </c>
      <c r="Q1752" s="15">
        <v>1</v>
      </c>
      <c r="R1752" s="15">
        <v>6</v>
      </c>
      <c r="S1752" s="60" t="s">
        <v>1068</v>
      </c>
      <c r="T1752" s="26">
        <v>61</v>
      </c>
      <c r="U1752" s="76" t="s">
        <v>3074</v>
      </c>
      <c r="V1752" s="76" t="str">
        <f>IF(B1752="","",B1752)</f>
        <v>Frozen</v>
      </c>
      <c r="W1752" s="76" t="s">
        <v>3075</v>
      </c>
      <c r="X1752" s="76" t="str">
        <f>IF(C1752="","",C1752)</f>
        <v>For the First Time in Forever</v>
      </c>
      <c r="Y1752" s="77" t="s">
        <v>3077</v>
      </c>
      <c r="Z1752" s="76">
        <f>IF(L1752="","",L1752)</f>
        <v>2013</v>
      </c>
      <c r="AA1752" s="76" t="s">
        <v>3076</v>
      </c>
      <c r="AB1752" s="76" t="str">
        <f>_xlfn.CONCAT(U1752:AA1752)</f>
        <v>&lt;table class="questions" width="290"&gt;&lt;tr&gt;&lt;td height="50"&gt;&lt;div align="center"&gt;2 Points &lt;/div&gt;&lt;/td&gt;&lt;/tr&gt;&lt;tr&gt;&lt;td height="30"&gt;&lt;div align="center"&gt;Frozen&lt;/div&gt;&lt;/td&gt;&lt;/tr&gt;&lt;tr&gt;&lt;td height="30"&gt;&lt;div align="center"&gt;For the First Time in Forever&lt;/div&gt;&lt;/td&gt;&lt;/tr&gt;&lt;tr&gt;&lt;td height="30"&gt;&lt;div align="center"&gt;&lt;/div&gt;&lt;/td&gt;&lt;/tr&gt;&lt;tr&gt;&lt;td height="30"&gt;&lt;div align="center"&gt;2013&lt;/div&gt;&lt;/td&gt;&lt;/tr&gt;&lt;/table&gt;</v>
      </c>
      <c r="AC1752" s="50" t="s">
        <v>2615</v>
      </c>
      <c r="AD1752" s="50" t="str">
        <f>IF(A1752="","","Assets/"&amp;N1752&amp;"/"&amp;Q1752&amp;"/"&amp;P1752&amp;".mp3")</f>
        <v>Assets/Disney/1/62.mp3</v>
      </c>
      <c r="AE1752" s="51" t="s">
        <v>2614</v>
      </c>
      <c r="AF1752" s="50" t="str">
        <f>IF(A1752="","","Tune "&amp;66*(Q1752-1)+P1752)</f>
        <v>Tune 62</v>
      </c>
      <c r="AG1752" s="50" t="s">
        <v>2613</v>
      </c>
      <c r="AH1752" s="50" t="str">
        <f>AC1752&amp;AD1752&amp;AE1752&amp;AF1752&amp;AG1752</f>
        <v>&lt;li&gt;&lt;a href="Assets/Disney/1/62.mp3"&gt;Tune 62&lt;/a&gt;&lt;/li&gt;</v>
      </c>
      <c r="AI1752" s="53" t="s">
        <v>2616</v>
      </c>
      <c r="AJ1752" s="53">
        <f>IF(A1752="","",66*(Q1752-1)+P1752)</f>
        <v>62</v>
      </c>
      <c r="AK1752" s="53" t="s">
        <v>2617</v>
      </c>
      <c r="AL1752" s="53" t="str">
        <f>IF(A1752="","",B1752&amp;"&lt;/td&gt;&lt;td&gt;"&amp;C1752&amp;"&lt;/td&gt;&lt;/tr&gt;")</f>
        <v>Frozen&lt;/td&gt;&lt;td&gt;For the First Time in Forever&lt;/td&gt;&lt;/tr&gt;</v>
      </c>
      <c r="AM1752" s="53" t="str">
        <f>AI1752&amp;AJ1752&amp;AK1752&amp;AL1752</f>
        <v>&lt;tr&gt;&lt;td align="left"&gt;62&lt;/td&gt;&lt;td align="left"&gt;Frozen&lt;/td&gt;&lt;td&gt;For the First Time in Forever&lt;/td&gt;&lt;/tr&gt;</v>
      </c>
      <c r="AN1752" s="64">
        <f>IF(MAX(LEN(B1752),LEN(C1752))=0,"",MAX(LEN(B1752),LEN(C1752)))</f>
        <v>29</v>
      </c>
    </row>
    <row r="1753" spans="1:40" x14ac:dyDescent="0.25">
      <c r="A1753" s="10" t="str">
        <f>N1753&amp;Q1753&amp;R1753&amp;S1753</f>
        <v>Disney16H</v>
      </c>
      <c r="B1753" s="60" t="s">
        <v>1650</v>
      </c>
      <c r="C1753" s="60" t="s">
        <v>3094</v>
      </c>
      <c r="D1753" s="15"/>
      <c r="E1753" s="15"/>
      <c r="F1753" s="15"/>
      <c r="G1753" s="15"/>
      <c r="H1753" s="15"/>
      <c r="I1753" s="15"/>
      <c r="J1753" s="15"/>
      <c r="K1753" s="14"/>
      <c r="L1753" s="15">
        <v>2013</v>
      </c>
      <c r="M1753" s="10"/>
      <c r="N1753" s="32" t="s">
        <v>904</v>
      </c>
      <c r="O1753" s="10"/>
      <c r="P1753" s="15">
        <v>63</v>
      </c>
      <c r="Q1753" s="15">
        <v>1</v>
      </c>
      <c r="R1753" s="15">
        <v>6</v>
      </c>
      <c r="S1753" s="60" t="s">
        <v>1069</v>
      </c>
      <c r="T1753" s="26">
        <v>62</v>
      </c>
      <c r="U1753" s="76" t="s">
        <v>3074</v>
      </c>
      <c r="V1753" s="76" t="str">
        <f>IF(B1753="","",B1753)</f>
        <v>Frozen</v>
      </c>
      <c r="W1753" s="76" t="s">
        <v>3075</v>
      </c>
      <c r="X1753" s="76" t="str">
        <f>IF(C1753="","",C1753)</f>
        <v>Love is an Open Door</v>
      </c>
      <c r="Y1753" s="77" t="s">
        <v>3077</v>
      </c>
      <c r="Z1753" s="76">
        <f>IF(L1753="","",L1753)</f>
        <v>2013</v>
      </c>
      <c r="AA1753" s="76" t="s">
        <v>3076</v>
      </c>
      <c r="AB1753" s="76" t="str">
        <f>_xlfn.CONCAT(U1753:AA1753)</f>
        <v>&lt;table class="questions" width="290"&gt;&lt;tr&gt;&lt;td height="50"&gt;&lt;div align="center"&gt;2 Points &lt;/div&gt;&lt;/td&gt;&lt;/tr&gt;&lt;tr&gt;&lt;td height="30"&gt;&lt;div align="center"&gt;Frozen&lt;/div&gt;&lt;/td&gt;&lt;/tr&gt;&lt;tr&gt;&lt;td height="30"&gt;&lt;div align="center"&gt;Love is an Open Door&lt;/div&gt;&lt;/td&gt;&lt;/tr&gt;&lt;tr&gt;&lt;td height="30"&gt;&lt;div align="center"&gt;&lt;/div&gt;&lt;/td&gt;&lt;/tr&gt;&lt;tr&gt;&lt;td height="30"&gt;&lt;div align="center"&gt;2013&lt;/div&gt;&lt;/td&gt;&lt;/tr&gt;&lt;/table&gt;</v>
      </c>
      <c r="AC1753" s="50" t="s">
        <v>2615</v>
      </c>
      <c r="AD1753" s="50" t="str">
        <f>IF(A1753="","","Assets/"&amp;N1753&amp;"/"&amp;Q1753&amp;"/"&amp;P1753&amp;".mp3")</f>
        <v>Assets/Disney/1/63.mp3</v>
      </c>
      <c r="AE1753" s="51" t="s">
        <v>2614</v>
      </c>
      <c r="AF1753" s="50" t="str">
        <f>IF(A1753="","","Tune "&amp;66*(Q1753-1)+P1753)</f>
        <v>Tune 63</v>
      </c>
      <c r="AG1753" s="50" t="s">
        <v>2613</v>
      </c>
      <c r="AH1753" s="50" t="str">
        <f>AC1753&amp;AD1753&amp;AE1753&amp;AF1753&amp;AG1753</f>
        <v>&lt;li&gt;&lt;a href="Assets/Disney/1/63.mp3"&gt;Tune 63&lt;/a&gt;&lt;/li&gt;</v>
      </c>
      <c r="AI1753" s="53" t="s">
        <v>2616</v>
      </c>
      <c r="AJ1753" s="53">
        <f>IF(A1753="","",66*(Q1753-1)+P1753)</f>
        <v>63</v>
      </c>
      <c r="AK1753" s="53" t="s">
        <v>2617</v>
      </c>
      <c r="AL1753" s="53" t="str">
        <f>IF(A1753="","",B1753&amp;"&lt;/td&gt;&lt;td&gt;"&amp;C1753&amp;"&lt;/td&gt;&lt;/tr&gt;")</f>
        <v>Frozen&lt;/td&gt;&lt;td&gt;Love is an Open Door&lt;/td&gt;&lt;/tr&gt;</v>
      </c>
      <c r="AM1753" s="53" t="str">
        <f>AI1753&amp;AJ1753&amp;AK1753&amp;AL1753</f>
        <v>&lt;tr&gt;&lt;td align="left"&gt;63&lt;/td&gt;&lt;td align="left"&gt;Frozen&lt;/td&gt;&lt;td&gt;Love is an Open Door&lt;/td&gt;&lt;/tr&gt;</v>
      </c>
      <c r="AN1753" s="64">
        <f>IF(MAX(LEN(B1753),LEN(C1753))=0,"",MAX(LEN(B1753),LEN(C1753)))</f>
        <v>20</v>
      </c>
    </row>
    <row r="1754" spans="1:40" x14ac:dyDescent="0.25">
      <c r="A1754" s="10" t="str">
        <f>N1754&amp;Q1754&amp;R1754&amp;S1754</f>
        <v>Film31F</v>
      </c>
      <c r="B1754" s="60" t="s">
        <v>3097</v>
      </c>
      <c r="C1754" s="15"/>
      <c r="D1754" s="15"/>
      <c r="E1754" s="15"/>
      <c r="F1754" s="15"/>
      <c r="G1754" s="15"/>
      <c r="H1754" s="15"/>
      <c r="I1754" s="15"/>
      <c r="J1754" s="15"/>
      <c r="K1754" s="14"/>
      <c r="L1754" s="15"/>
      <c r="M1754" s="10"/>
      <c r="N1754" s="4" t="s">
        <v>698</v>
      </c>
      <c r="O1754" s="10"/>
      <c r="P1754" s="15">
        <v>6</v>
      </c>
      <c r="Q1754" s="15">
        <v>3</v>
      </c>
      <c r="R1754" s="15">
        <v>1</v>
      </c>
      <c r="S1754" s="60" t="s">
        <v>88</v>
      </c>
      <c r="T1754" s="26">
        <v>63</v>
      </c>
      <c r="U1754" s="76" t="s">
        <v>3074</v>
      </c>
      <c r="V1754" s="76" t="str">
        <f>IF(B1754="","",B1754)</f>
        <v>The Good The Bad and the Ugly</v>
      </c>
      <c r="W1754" s="76" t="s">
        <v>3075</v>
      </c>
      <c r="X1754" s="76" t="str">
        <f>IF(C1754="","",C1754)</f>
        <v/>
      </c>
      <c r="Y1754" s="77" t="s">
        <v>3077</v>
      </c>
      <c r="Z1754" s="76" t="str">
        <f>IF(L1754="","",L1754)</f>
        <v/>
      </c>
      <c r="AA1754" s="76" t="s">
        <v>3076</v>
      </c>
      <c r="AB1754" s="76" t="str">
        <f>_xlfn.CONCAT(U1754:AA1754)</f>
        <v>&lt;table class="questions" width="290"&gt;&lt;tr&gt;&lt;td height="50"&gt;&lt;div align="center"&gt;2 Points &lt;/div&gt;&lt;/td&gt;&lt;/tr&gt;&lt;tr&gt;&lt;td height="30"&gt;&lt;div align="center"&gt;The Good The Bad and the Ugly&lt;/div&gt;&lt;/td&gt;&lt;/tr&gt;&lt;tr&gt;&lt;td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754" s="50" t="s">
        <v>2615</v>
      </c>
      <c r="AD1754" s="50" t="str">
        <f>IF(A1754="","","Assets/"&amp;N1754&amp;"/"&amp;Q1754&amp;"/"&amp;P1754&amp;".mp3")</f>
        <v>Assets/Film/3/6.mp3</v>
      </c>
      <c r="AE1754" s="51" t="s">
        <v>2614</v>
      </c>
      <c r="AF1754" s="50" t="str">
        <f>IF(A1754="","","Tune "&amp;66*(Q1754-1)+P1754)</f>
        <v>Tune 138</v>
      </c>
      <c r="AG1754" s="50" t="s">
        <v>2613</v>
      </c>
      <c r="AH1754" s="50" t="str">
        <f>AC1754&amp;AD1754&amp;AE1754&amp;AF1754&amp;AG1754</f>
        <v>&lt;li&gt;&lt;a href="Assets/Film/3/6.mp3"&gt;Tune 138&lt;/a&gt;&lt;/li&gt;</v>
      </c>
      <c r="AI1754" s="53" t="s">
        <v>2616</v>
      </c>
      <c r="AJ1754" s="53">
        <f>IF(A1754="","",66*(Q1754-1)+P1754)</f>
        <v>138</v>
      </c>
      <c r="AK1754" s="53" t="s">
        <v>2617</v>
      </c>
      <c r="AL1754" s="53" t="str">
        <f>IF(A1754="","",B1754&amp;"&lt;/td&gt;&lt;td&gt;"&amp;C1754&amp;"&lt;/td&gt;&lt;/tr&gt;")</f>
        <v>The Good The Bad and the Ugly&lt;/td&gt;&lt;td&gt;&lt;/td&gt;&lt;/tr&gt;</v>
      </c>
      <c r="AM1754" s="53" t="str">
        <f>AI1754&amp;AJ1754&amp;AK1754&amp;AL1754</f>
        <v>&lt;tr&gt;&lt;td align="left"&gt;138&lt;/td&gt;&lt;td align="left"&gt;The Good The Bad and the Ugly&lt;/td&gt;&lt;td&gt;&lt;/td&gt;&lt;/tr&gt;</v>
      </c>
      <c r="AN1754" s="64">
        <f>IF(MAX(LEN(B1754),LEN(C1754))=0,"",MAX(LEN(B1754),LEN(C1754)))</f>
        <v>29</v>
      </c>
    </row>
    <row r="1755" spans="1:40" x14ac:dyDescent="0.25">
      <c r="A1755" s="10" t="str">
        <f>N1755&amp;Q1755&amp;R1755&amp;S1755</f>
        <v>Film31G</v>
      </c>
      <c r="B1755" s="60" t="s">
        <v>2407</v>
      </c>
      <c r="C1755" s="15"/>
      <c r="D1755" s="15"/>
      <c r="E1755" s="15"/>
      <c r="F1755" s="15"/>
      <c r="G1755" s="15"/>
      <c r="H1755" s="15"/>
      <c r="I1755" s="15"/>
      <c r="J1755" s="15"/>
      <c r="K1755" s="14"/>
      <c r="L1755" s="15"/>
      <c r="M1755" s="10"/>
      <c r="N1755" s="4" t="s">
        <v>698</v>
      </c>
      <c r="O1755" s="10"/>
      <c r="P1755" s="15">
        <v>7</v>
      </c>
      <c r="Q1755" s="15">
        <v>3</v>
      </c>
      <c r="R1755" s="15">
        <v>1</v>
      </c>
      <c r="S1755" s="60" t="s">
        <v>1068</v>
      </c>
      <c r="T1755" s="26">
        <v>64</v>
      </c>
      <c r="U1755" s="76" t="s">
        <v>3074</v>
      </c>
      <c r="V1755" s="76" t="str">
        <f>IF(B1755="","",B1755)</f>
        <v>Titanic</v>
      </c>
      <c r="W1755" s="76" t="s">
        <v>3075</v>
      </c>
      <c r="X1755" s="76" t="str">
        <f>IF(C1755="","",C1755)</f>
        <v/>
      </c>
      <c r="Y1755" s="77" t="s">
        <v>3077</v>
      </c>
      <c r="Z1755" s="76" t="str">
        <f>IF(L1755="","",L1755)</f>
        <v/>
      </c>
      <c r="AA1755" s="76" t="s">
        <v>3076</v>
      </c>
      <c r="AB1755" s="76" t="str">
        <f>_xlfn.CONCAT(U1755:AA1755)</f>
        <v>&lt;table class="questions" width="290"&gt;&lt;tr&gt;&lt;td height="50"&gt;&lt;div align="center"&gt;2 Points &lt;/div&gt;&lt;/td&gt;&lt;/tr&gt;&lt;tr&gt;&lt;td height="30"&gt;&lt;div align="center"&gt;Titanic&lt;/div&gt;&lt;/td&gt;&lt;/tr&gt;&lt;tr&gt;&lt;td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755" s="50" t="s">
        <v>2615</v>
      </c>
      <c r="AD1755" s="50" t="str">
        <f>IF(A1755="","","Assets/"&amp;N1755&amp;"/"&amp;Q1755&amp;"/"&amp;P1755&amp;".mp3")</f>
        <v>Assets/Film/3/7.mp3</v>
      </c>
      <c r="AE1755" s="51" t="s">
        <v>2614</v>
      </c>
      <c r="AF1755" s="50" t="str">
        <f>IF(A1755="","","Tune "&amp;66*(Q1755-1)+P1755)</f>
        <v>Tune 139</v>
      </c>
      <c r="AG1755" s="50" t="s">
        <v>2613</v>
      </c>
      <c r="AH1755" s="50" t="str">
        <f>AC1755&amp;AD1755&amp;AE1755&amp;AF1755&amp;AG1755</f>
        <v>&lt;li&gt;&lt;a href="Assets/Film/3/7.mp3"&gt;Tune 139&lt;/a&gt;&lt;/li&gt;</v>
      </c>
      <c r="AI1755" s="53" t="s">
        <v>2616</v>
      </c>
      <c r="AJ1755" s="53">
        <f>IF(A1755="","",66*(Q1755-1)+P1755)</f>
        <v>139</v>
      </c>
      <c r="AK1755" s="53" t="s">
        <v>2617</v>
      </c>
      <c r="AL1755" s="53" t="str">
        <f>IF(A1755="","",B1755&amp;"&lt;/td&gt;&lt;td&gt;"&amp;C1755&amp;"&lt;/td&gt;&lt;/tr&gt;")</f>
        <v>Titanic&lt;/td&gt;&lt;td&gt;&lt;/td&gt;&lt;/tr&gt;</v>
      </c>
      <c r="AM1755" s="53" t="str">
        <f>AI1755&amp;AJ1755&amp;AK1755&amp;AL1755</f>
        <v>&lt;tr&gt;&lt;td align="left"&gt;139&lt;/td&gt;&lt;td align="left"&gt;Titanic&lt;/td&gt;&lt;td&gt;&lt;/td&gt;&lt;/tr&gt;</v>
      </c>
      <c r="AN1755" s="64">
        <f>IF(MAX(LEN(B1755),LEN(C1755))=0,"",MAX(LEN(B1755),LEN(C1755)))</f>
        <v>7</v>
      </c>
    </row>
    <row r="1756" spans="1:40" x14ac:dyDescent="0.25">
      <c r="A1756" s="10" t="str">
        <f>N1756&amp;Q1756&amp;R1756&amp;S1756</f>
        <v>Film31H</v>
      </c>
      <c r="B1756" s="60" t="s">
        <v>658</v>
      </c>
      <c r="C1756" s="15" t="s">
        <v>3164</v>
      </c>
      <c r="D1756" s="15"/>
      <c r="E1756" s="15"/>
      <c r="F1756" s="15"/>
      <c r="G1756" s="15"/>
      <c r="H1756" s="15"/>
      <c r="I1756" s="15"/>
      <c r="J1756" s="15"/>
      <c r="K1756" s="14"/>
      <c r="L1756" s="15"/>
      <c r="M1756" s="10"/>
      <c r="N1756" s="4" t="s">
        <v>698</v>
      </c>
      <c r="O1756" s="10"/>
      <c r="P1756" s="15">
        <v>8</v>
      </c>
      <c r="Q1756" s="15">
        <v>3</v>
      </c>
      <c r="R1756" s="15">
        <v>1</v>
      </c>
      <c r="S1756" s="60" t="s">
        <v>1069</v>
      </c>
      <c r="T1756" s="26">
        <v>65</v>
      </c>
      <c r="U1756" s="76" t="s">
        <v>3074</v>
      </c>
      <c r="V1756" s="76" t="str">
        <f>IF(B1756="","",B1756)</f>
        <v>James Bond</v>
      </c>
      <c r="W1756" s="76" t="s">
        <v>3075</v>
      </c>
      <c r="X1756" s="76" t="str">
        <f>IF(C1756="","",C1756)</f>
        <v xml:space="preserve">You Only Live Twice </v>
      </c>
      <c r="Y1756" s="77" t="s">
        <v>3077</v>
      </c>
      <c r="Z1756" s="76" t="str">
        <f>IF(L1756="","",L1756)</f>
        <v/>
      </c>
      <c r="AA1756" s="76" t="s">
        <v>3076</v>
      </c>
      <c r="AB1756" s="76" t="str">
        <f>_xlfn.CONCAT(U1756:AA1756)</f>
        <v>&lt;table class="questions" width="290"&gt;&lt;tr&gt;&lt;td height="50"&gt;&lt;div align="center"&gt;2 Points &lt;/div&gt;&lt;/td&gt;&lt;/tr&gt;&lt;tr&gt;&lt;td height="30"&gt;&lt;div align="center"&gt;James Bond&lt;/div&gt;&lt;/td&gt;&lt;/tr&gt;&lt;tr&gt;&lt;td height="30"&gt;&lt;div align="center"&gt;You Only Live Twice &lt;/div&gt;&lt;/td&gt;&lt;/tr&gt;&lt;tr&gt;&lt;td height="30"&gt;&lt;div align="center"&gt;&lt;/div&gt;&lt;/td&gt;&lt;/tr&gt;&lt;tr&gt;&lt;td height="30"&gt;&lt;div align="center"&gt;&lt;/div&gt;&lt;/td&gt;&lt;/tr&gt;&lt;/table&gt;</v>
      </c>
      <c r="AC1756" s="50" t="s">
        <v>2615</v>
      </c>
      <c r="AD1756" s="50" t="str">
        <f>IF(A1756="","","Assets/"&amp;N1756&amp;"/"&amp;Q1756&amp;"/"&amp;P1756&amp;".mp3")</f>
        <v>Assets/Film/3/8.mp3</v>
      </c>
      <c r="AE1756" s="51" t="s">
        <v>2614</v>
      </c>
      <c r="AF1756" s="50" t="str">
        <f>IF(A1756="","","Tune "&amp;66*(Q1756-1)+P1756)</f>
        <v>Tune 140</v>
      </c>
      <c r="AG1756" s="50" t="s">
        <v>2613</v>
      </c>
      <c r="AH1756" s="50" t="str">
        <f>AC1756&amp;AD1756&amp;AE1756&amp;AF1756&amp;AG1756</f>
        <v>&lt;li&gt;&lt;a href="Assets/Film/3/8.mp3"&gt;Tune 140&lt;/a&gt;&lt;/li&gt;</v>
      </c>
      <c r="AI1756" s="53" t="s">
        <v>2616</v>
      </c>
      <c r="AJ1756" s="53">
        <f>IF(A1756="","",66*(Q1756-1)+P1756)</f>
        <v>140</v>
      </c>
      <c r="AK1756" s="53" t="s">
        <v>2617</v>
      </c>
      <c r="AL1756" s="53" t="str">
        <f>IF(A1756="","",B1756&amp;"&lt;/td&gt;&lt;td&gt;"&amp;C1756&amp;"&lt;/td&gt;&lt;/tr&gt;")</f>
        <v>James Bond&lt;/td&gt;&lt;td&gt;You Only Live Twice &lt;/td&gt;&lt;/tr&gt;</v>
      </c>
      <c r="AM1756" s="53" t="str">
        <f>AI1756&amp;AJ1756&amp;AK1756&amp;AL1756</f>
        <v>&lt;tr&gt;&lt;td align="left"&gt;140&lt;/td&gt;&lt;td align="left"&gt;James Bond&lt;/td&gt;&lt;td&gt;You Only Live Twice &lt;/td&gt;&lt;/tr&gt;</v>
      </c>
      <c r="AN1756" s="64">
        <f>IF(MAX(LEN(B1756),LEN(C1756))=0,"",MAX(LEN(B1756),LEN(C1756)))</f>
        <v>20</v>
      </c>
    </row>
    <row r="1757" spans="1:40" x14ac:dyDescent="0.25">
      <c r="A1757" s="10" t="str">
        <f>N1757&amp;Q1757&amp;R1757&amp;S1757</f>
        <v>Film31I</v>
      </c>
      <c r="B1757" s="60" t="s">
        <v>3095</v>
      </c>
      <c r="C1757" s="15"/>
      <c r="D1757" s="15"/>
      <c r="E1757" s="15"/>
      <c r="F1757" s="15"/>
      <c r="G1757" s="15"/>
      <c r="H1757" s="15"/>
      <c r="I1757" s="15"/>
      <c r="J1757" s="15"/>
      <c r="K1757" s="14"/>
      <c r="L1757" s="15"/>
      <c r="M1757" s="10"/>
      <c r="N1757" s="4" t="s">
        <v>698</v>
      </c>
      <c r="O1757" s="10"/>
      <c r="P1757" s="15">
        <v>9</v>
      </c>
      <c r="Q1757" s="15">
        <v>3</v>
      </c>
      <c r="R1757" s="15">
        <v>1</v>
      </c>
      <c r="S1757" s="60" t="s">
        <v>1070</v>
      </c>
      <c r="T1757" s="26">
        <v>66</v>
      </c>
      <c r="U1757" s="76" t="s">
        <v>3074</v>
      </c>
      <c r="V1757" s="76" t="str">
        <f>IF(B1757="","",B1757)</f>
        <v>Chariots of Fire</v>
      </c>
      <c r="W1757" s="76" t="s">
        <v>3075</v>
      </c>
      <c r="X1757" s="76" t="str">
        <f>IF(C1757="","",C1757)</f>
        <v/>
      </c>
      <c r="Y1757" s="77" t="s">
        <v>3077</v>
      </c>
      <c r="Z1757" s="76" t="str">
        <f>IF(L1757="","",L1757)</f>
        <v/>
      </c>
      <c r="AA1757" s="76" t="s">
        <v>3076</v>
      </c>
      <c r="AB1757" s="76" t="str">
        <f>_xlfn.CONCAT(U1757:AA1757)</f>
        <v>&lt;table class="questions" width="290"&gt;&lt;tr&gt;&lt;td height="50"&gt;&lt;div align="center"&gt;2 Points &lt;/div&gt;&lt;/td&gt;&lt;/tr&gt;&lt;tr&gt;&lt;td height="30"&gt;&lt;div align="center"&gt;Chariots of Fire&lt;/div&gt;&lt;/td&gt;&lt;/tr&gt;&lt;tr&gt;&lt;td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757" s="50" t="s">
        <v>2615</v>
      </c>
      <c r="AD1757" s="50" t="str">
        <f>IF(A1757="","","Assets/"&amp;N1757&amp;"/"&amp;Q1757&amp;"/"&amp;P1757&amp;".mp3")</f>
        <v>Assets/Film/3/9.mp3</v>
      </c>
      <c r="AE1757" s="51" t="s">
        <v>2614</v>
      </c>
      <c r="AF1757" s="50" t="str">
        <f>IF(A1757="","","Tune "&amp;66*(Q1757-1)+P1757)</f>
        <v>Tune 141</v>
      </c>
      <c r="AG1757" s="50" t="s">
        <v>2613</v>
      </c>
      <c r="AH1757" s="50" t="str">
        <f>AC1757&amp;AD1757&amp;AE1757&amp;AF1757&amp;AG1757</f>
        <v>&lt;li&gt;&lt;a href="Assets/Film/3/9.mp3"&gt;Tune 141&lt;/a&gt;&lt;/li&gt;</v>
      </c>
      <c r="AI1757" s="53" t="s">
        <v>2616</v>
      </c>
      <c r="AJ1757" s="53">
        <f>IF(A1757="","",66*(Q1757-1)+P1757)</f>
        <v>141</v>
      </c>
      <c r="AK1757" s="53" t="s">
        <v>2617</v>
      </c>
      <c r="AL1757" s="53" t="str">
        <f>IF(A1757="","",B1757&amp;"&lt;/td&gt;&lt;td&gt;"&amp;C1757&amp;"&lt;/td&gt;&lt;/tr&gt;")</f>
        <v>Chariots of Fire&lt;/td&gt;&lt;td&gt;&lt;/td&gt;&lt;/tr&gt;</v>
      </c>
      <c r="AM1757" s="53" t="str">
        <f>AI1757&amp;AJ1757&amp;AK1757&amp;AL1757</f>
        <v>&lt;tr&gt;&lt;td align="left"&gt;141&lt;/td&gt;&lt;td align="left"&gt;Chariots of Fire&lt;/td&gt;&lt;td&gt;&lt;/td&gt;&lt;/tr&gt;</v>
      </c>
      <c r="AN1757" s="64">
        <f>IF(MAX(LEN(B1757),LEN(C1757))=0,"",MAX(LEN(B1757),LEN(C1757)))</f>
        <v>16</v>
      </c>
    </row>
    <row r="1758" spans="1:40" x14ac:dyDescent="0.25">
      <c r="A1758" s="10" t="str">
        <f>N1758&amp;Q1758&amp;R1758&amp;S1758</f>
        <v>Film31J</v>
      </c>
      <c r="B1758" s="60" t="s">
        <v>3096</v>
      </c>
      <c r="C1758" s="15"/>
      <c r="D1758" s="15"/>
      <c r="E1758" s="15"/>
      <c r="F1758" s="15"/>
      <c r="G1758" s="15"/>
      <c r="H1758" s="15"/>
      <c r="I1758" s="15"/>
      <c r="J1758" s="15"/>
      <c r="K1758" s="14"/>
      <c r="L1758" s="15"/>
      <c r="M1758" s="10"/>
      <c r="N1758" s="4" t="s">
        <v>698</v>
      </c>
      <c r="O1758" s="10"/>
      <c r="P1758" s="15">
        <v>10</v>
      </c>
      <c r="Q1758" s="15">
        <v>3</v>
      </c>
      <c r="R1758" s="15">
        <v>1</v>
      </c>
      <c r="S1758" s="60" t="s">
        <v>1071</v>
      </c>
      <c r="T1758" s="26">
        <v>67</v>
      </c>
      <c r="U1758" s="76" t="s">
        <v>3074</v>
      </c>
      <c r="V1758" s="76" t="str">
        <f>IF(B1758="","",B1758)</f>
        <v>Jaws</v>
      </c>
      <c r="W1758" s="76" t="s">
        <v>3075</v>
      </c>
      <c r="X1758" s="76" t="str">
        <f>IF(C1758="","",C1758)</f>
        <v/>
      </c>
      <c r="Y1758" s="77" t="s">
        <v>3077</v>
      </c>
      <c r="Z1758" s="76" t="str">
        <f>IF(L1758="","",L1758)</f>
        <v/>
      </c>
      <c r="AA1758" s="76" t="s">
        <v>3076</v>
      </c>
      <c r="AB1758" s="76" t="str">
        <f>_xlfn.CONCAT(U1758:AA1758)</f>
        <v>&lt;table class="questions" width="290"&gt;&lt;tr&gt;&lt;td height="50"&gt;&lt;div align="center"&gt;2 Points &lt;/div&gt;&lt;/td&gt;&lt;/tr&gt;&lt;tr&gt;&lt;td height="30"&gt;&lt;div align="center"&gt;Jaws&lt;/div&gt;&lt;/td&gt;&lt;/tr&gt;&lt;tr&gt;&lt;td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758" s="50" t="s">
        <v>2615</v>
      </c>
      <c r="AD1758" s="50" t="str">
        <f>IF(A1758="","","Assets/"&amp;N1758&amp;"/"&amp;Q1758&amp;"/"&amp;P1758&amp;".mp3")</f>
        <v>Assets/Film/3/10.mp3</v>
      </c>
      <c r="AE1758" s="51" t="s">
        <v>2614</v>
      </c>
      <c r="AF1758" s="50" t="str">
        <f>IF(A1758="","","Tune "&amp;66*(Q1758-1)+P1758)</f>
        <v>Tune 142</v>
      </c>
      <c r="AG1758" s="50" t="s">
        <v>2613</v>
      </c>
      <c r="AH1758" s="50" t="str">
        <f>AC1758&amp;AD1758&amp;AE1758&amp;AF1758&amp;AG1758</f>
        <v>&lt;li&gt;&lt;a href="Assets/Film/3/10.mp3"&gt;Tune 142&lt;/a&gt;&lt;/li&gt;</v>
      </c>
      <c r="AI1758" s="53" t="s">
        <v>2616</v>
      </c>
      <c r="AJ1758" s="53">
        <f>IF(A1758="","",66*(Q1758-1)+P1758)</f>
        <v>142</v>
      </c>
      <c r="AK1758" s="53" t="s">
        <v>2617</v>
      </c>
      <c r="AL1758" s="53" t="str">
        <f>IF(A1758="","",B1758&amp;"&lt;/td&gt;&lt;td&gt;"&amp;C1758&amp;"&lt;/td&gt;&lt;/tr&gt;")</f>
        <v>Jaws&lt;/td&gt;&lt;td&gt;&lt;/td&gt;&lt;/tr&gt;</v>
      </c>
      <c r="AM1758" s="53" t="str">
        <f>AI1758&amp;AJ1758&amp;AK1758&amp;AL1758</f>
        <v>&lt;tr&gt;&lt;td align="left"&gt;142&lt;/td&gt;&lt;td align="left"&gt;Jaws&lt;/td&gt;&lt;td&gt;&lt;/td&gt;&lt;/tr&gt;</v>
      </c>
      <c r="AN1758" s="64">
        <f>IF(MAX(LEN(B1758),LEN(C1758))=0,"",MAX(LEN(B1758),LEN(C1758)))</f>
        <v>4</v>
      </c>
    </row>
    <row r="1759" spans="1:40" x14ac:dyDescent="0.25">
      <c r="A1759" s="10" t="str">
        <f>N1759&amp;Q1759&amp;R1759&amp;S1759</f>
        <v>Film31K</v>
      </c>
      <c r="B1759" s="60" t="s">
        <v>3165</v>
      </c>
      <c r="C1759" s="15" t="s">
        <v>3166</v>
      </c>
      <c r="D1759" s="15"/>
      <c r="E1759" s="15"/>
      <c r="F1759" s="15"/>
      <c r="G1759" s="15"/>
      <c r="H1759" s="15"/>
      <c r="I1759" s="15"/>
      <c r="J1759" s="15"/>
      <c r="K1759" s="14"/>
      <c r="L1759" s="15"/>
      <c r="M1759" s="10"/>
      <c r="N1759" s="4" t="s">
        <v>698</v>
      </c>
      <c r="O1759" s="10"/>
      <c r="P1759" s="15">
        <v>11</v>
      </c>
      <c r="Q1759" s="15">
        <v>3</v>
      </c>
      <c r="R1759" s="15">
        <v>1</v>
      </c>
      <c r="S1759" s="60" t="s">
        <v>1072</v>
      </c>
      <c r="T1759" s="26">
        <v>68</v>
      </c>
      <c r="U1759" s="76" t="s">
        <v>3074</v>
      </c>
      <c r="V1759" s="76" t="str">
        <f>IF(B1759="","",B1759)</f>
        <v>Raiders of the Lost Ark</v>
      </c>
      <c r="W1759" s="76" t="s">
        <v>3075</v>
      </c>
      <c r="X1759" s="76" t="str">
        <f>IF(C1759="","",C1759)</f>
        <v xml:space="preserve">Raiders March </v>
      </c>
      <c r="Y1759" s="77" t="s">
        <v>3077</v>
      </c>
      <c r="Z1759" s="76" t="str">
        <f>IF(L1759="","",L1759)</f>
        <v/>
      </c>
      <c r="AA1759" s="76" t="s">
        <v>3076</v>
      </c>
      <c r="AB1759" s="76" t="str">
        <f>_xlfn.CONCAT(U1759:AA1759)</f>
        <v>&lt;table class="questions" width="290"&gt;&lt;tr&gt;&lt;td height="50"&gt;&lt;div align="center"&gt;2 Points &lt;/div&gt;&lt;/td&gt;&lt;/tr&gt;&lt;tr&gt;&lt;td height="30"&gt;&lt;div align="center"&gt;Raiders of the Lost Ark&lt;/div&gt;&lt;/td&gt;&lt;/tr&gt;&lt;tr&gt;&lt;td height="30"&gt;&lt;div align="center"&gt;Raiders March &lt;/div&gt;&lt;/td&gt;&lt;/tr&gt;&lt;tr&gt;&lt;td height="30"&gt;&lt;div align="center"&gt;&lt;/div&gt;&lt;/td&gt;&lt;/tr&gt;&lt;tr&gt;&lt;td height="30"&gt;&lt;div align="center"&gt;&lt;/div&gt;&lt;/td&gt;&lt;/tr&gt;&lt;/table&gt;</v>
      </c>
      <c r="AC1759" s="50" t="s">
        <v>2615</v>
      </c>
      <c r="AD1759" s="50" t="str">
        <f>IF(A1759="","","Assets/"&amp;N1759&amp;"/"&amp;Q1759&amp;"/"&amp;P1759&amp;".mp3")</f>
        <v>Assets/Film/3/11.mp3</v>
      </c>
      <c r="AE1759" s="51" t="s">
        <v>2614</v>
      </c>
      <c r="AF1759" s="50" t="str">
        <f>IF(A1759="","","Tune "&amp;66*(Q1759-1)+P1759)</f>
        <v>Tune 143</v>
      </c>
      <c r="AG1759" s="50" t="s">
        <v>2613</v>
      </c>
      <c r="AH1759" s="50" t="str">
        <f>AC1759&amp;AD1759&amp;AE1759&amp;AF1759&amp;AG1759</f>
        <v>&lt;li&gt;&lt;a href="Assets/Film/3/11.mp3"&gt;Tune 143&lt;/a&gt;&lt;/li&gt;</v>
      </c>
      <c r="AI1759" s="53" t="s">
        <v>2616</v>
      </c>
      <c r="AJ1759" s="53">
        <f>IF(A1759="","",66*(Q1759-1)+P1759)</f>
        <v>143</v>
      </c>
      <c r="AK1759" s="53" t="s">
        <v>2617</v>
      </c>
      <c r="AL1759" s="53" t="str">
        <f>IF(A1759="","",B1759&amp;"&lt;/td&gt;&lt;td&gt;"&amp;C1759&amp;"&lt;/td&gt;&lt;/tr&gt;")</f>
        <v>Raiders of the Lost Ark&lt;/td&gt;&lt;td&gt;Raiders March &lt;/td&gt;&lt;/tr&gt;</v>
      </c>
      <c r="AM1759" s="53" t="str">
        <f>AI1759&amp;AJ1759&amp;AK1759&amp;AL1759</f>
        <v>&lt;tr&gt;&lt;td align="left"&gt;143&lt;/td&gt;&lt;td align="left"&gt;Raiders of the Lost Ark&lt;/td&gt;&lt;td&gt;Raiders March &lt;/td&gt;&lt;/tr&gt;</v>
      </c>
      <c r="AN1759" s="64">
        <f>IF(MAX(LEN(B1759),LEN(C1759))=0,"",MAX(LEN(B1759),LEN(C1759)))</f>
        <v>23</v>
      </c>
    </row>
    <row r="1760" spans="1:40" x14ac:dyDescent="0.25">
      <c r="A1760" s="10" t="str">
        <f>N1760&amp;Q1760&amp;R1760&amp;S1760</f>
        <v>Film32A</v>
      </c>
      <c r="B1760" s="60" t="s">
        <v>998</v>
      </c>
      <c r="C1760" s="15"/>
      <c r="D1760" s="15"/>
      <c r="E1760" s="15"/>
      <c r="F1760" s="15"/>
      <c r="G1760" s="15"/>
      <c r="H1760" s="15"/>
      <c r="I1760" s="15"/>
      <c r="J1760" s="15"/>
      <c r="K1760" s="14"/>
      <c r="L1760" s="15"/>
      <c r="M1760" s="10"/>
      <c r="N1760" s="4" t="s">
        <v>698</v>
      </c>
      <c r="O1760" s="10"/>
      <c r="P1760" s="15">
        <v>12</v>
      </c>
      <c r="Q1760" s="15">
        <v>3</v>
      </c>
      <c r="R1760" s="15">
        <v>2</v>
      </c>
      <c r="S1760" s="60" t="s">
        <v>84</v>
      </c>
      <c r="T1760" s="26">
        <v>69</v>
      </c>
      <c r="U1760" s="76" t="s">
        <v>3074</v>
      </c>
      <c r="V1760" s="76" t="str">
        <f>IF(B1760="","",B1760)</f>
        <v>Top Gun</v>
      </c>
      <c r="W1760" s="76" t="s">
        <v>3075</v>
      </c>
      <c r="X1760" s="76" t="str">
        <f>IF(C1760="","",C1760)</f>
        <v/>
      </c>
      <c r="Y1760" s="77" t="s">
        <v>3077</v>
      </c>
      <c r="Z1760" s="76" t="str">
        <f>IF(L1760="","",L1760)</f>
        <v/>
      </c>
      <c r="AA1760" s="76" t="s">
        <v>3076</v>
      </c>
      <c r="AB1760" s="76" t="str">
        <f>_xlfn.CONCAT(U1760:AA1760)</f>
        <v>&lt;table class="questions" width="290"&gt;&lt;tr&gt;&lt;td height="50"&gt;&lt;div align="center"&gt;2 Points &lt;/div&gt;&lt;/td&gt;&lt;/tr&gt;&lt;tr&gt;&lt;td height="30"&gt;&lt;div align="center"&gt;Top Gun&lt;/div&gt;&lt;/td&gt;&lt;/tr&gt;&lt;tr&gt;&lt;td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760" s="50" t="s">
        <v>2615</v>
      </c>
      <c r="AD1760" s="50" t="str">
        <f>IF(A1760="","","Assets/"&amp;N1760&amp;"/"&amp;Q1760&amp;"/"&amp;P1760&amp;".mp3")</f>
        <v>Assets/Film/3/12.mp3</v>
      </c>
      <c r="AE1760" s="51" t="s">
        <v>2614</v>
      </c>
      <c r="AF1760" s="50" t="str">
        <f>IF(A1760="","","Tune "&amp;66*(Q1760-1)+P1760)</f>
        <v>Tune 144</v>
      </c>
      <c r="AG1760" s="50" t="s">
        <v>2613</v>
      </c>
      <c r="AH1760" s="50" t="str">
        <f>AC1760&amp;AD1760&amp;AE1760&amp;AF1760&amp;AG1760</f>
        <v>&lt;li&gt;&lt;a href="Assets/Film/3/12.mp3"&gt;Tune 144&lt;/a&gt;&lt;/li&gt;</v>
      </c>
      <c r="AI1760" s="53" t="s">
        <v>2616</v>
      </c>
      <c r="AJ1760" s="53">
        <f>IF(A1760="","",66*(Q1760-1)+P1760)</f>
        <v>144</v>
      </c>
      <c r="AK1760" s="53" t="s">
        <v>2617</v>
      </c>
      <c r="AL1760" s="53" t="str">
        <f>IF(A1760="","",B1760&amp;"&lt;/td&gt;&lt;td&gt;"&amp;C1760&amp;"&lt;/td&gt;&lt;/tr&gt;")</f>
        <v>Top Gun&lt;/td&gt;&lt;td&gt;&lt;/td&gt;&lt;/tr&gt;</v>
      </c>
      <c r="AM1760" s="53" t="str">
        <f>AI1760&amp;AJ1760&amp;AK1760&amp;AL1760</f>
        <v>&lt;tr&gt;&lt;td align="left"&gt;144&lt;/td&gt;&lt;td align="left"&gt;Top Gun&lt;/td&gt;&lt;td&gt;&lt;/td&gt;&lt;/tr&gt;</v>
      </c>
      <c r="AN1760" s="64">
        <f>IF(MAX(LEN(B1760),LEN(C1760))=0,"",MAX(LEN(B1760),LEN(C1760)))</f>
        <v>7</v>
      </c>
    </row>
    <row r="1761" spans="1:40" x14ac:dyDescent="0.25">
      <c r="A1761" s="10" t="str">
        <f>N1761&amp;Q1761&amp;R1761&amp;S1761</f>
        <v>Film32B</v>
      </c>
      <c r="B1761" s="60" t="s">
        <v>3167</v>
      </c>
      <c r="C1761" s="60" t="s">
        <v>3168</v>
      </c>
      <c r="D1761" s="15"/>
      <c r="E1761" s="15"/>
      <c r="F1761" s="15"/>
      <c r="G1761" s="15"/>
      <c r="H1761" s="15"/>
      <c r="I1761" s="15"/>
      <c r="J1761" s="15"/>
      <c r="K1761" s="14"/>
      <c r="L1761" s="15"/>
      <c r="M1761" s="10"/>
      <c r="N1761" s="4" t="s">
        <v>698</v>
      </c>
      <c r="O1761" s="10"/>
      <c r="P1761" s="15">
        <v>13</v>
      </c>
      <c r="Q1761" s="15">
        <v>3</v>
      </c>
      <c r="R1761" s="15">
        <v>2</v>
      </c>
      <c r="S1761" s="60" t="s">
        <v>85</v>
      </c>
      <c r="T1761" s="26">
        <v>70</v>
      </c>
      <c r="U1761" s="76" t="s">
        <v>3074</v>
      </c>
      <c r="V1761" s="76" t="str">
        <f>IF(B1761="","",B1761)</f>
        <v>Harry Potter and the Sourcerers Stones</v>
      </c>
      <c r="W1761" s="76" t="s">
        <v>3075</v>
      </c>
      <c r="X1761" s="76" t="str">
        <f>IF(C1761="","",C1761)</f>
        <v xml:space="preserve">Hedwigs Theme </v>
      </c>
      <c r="Y1761" s="77" t="s">
        <v>3077</v>
      </c>
      <c r="Z1761" s="76" t="str">
        <f>IF(L1761="","",L1761)</f>
        <v/>
      </c>
      <c r="AA1761" s="76" t="s">
        <v>3076</v>
      </c>
      <c r="AB1761" s="76" t="str">
        <f>_xlfn.CONCAT(U1761:AA1761)</f>
        <v>&lt;table class="questions" width="290"&gt;&lt;tr&gt;&lt;td height="50"&gt;&lt;div align="center"&gt;2 Points &lt;/div&gt;&lt;/td&gt;&lt;/tr&gt;&lt;tr&gt;&lt;td height="30"&gt;&lt;div align="center"&gt;Harry Potter and the Sourcerers Stones&lt;/div&gt;&lt;/td&gt;&lt;/tr&gt;&lt;tr&gt;&lt;td height="30"&gt;&lt;div align="center"&gt;Hedwigs Theme &lt;/div&gt;&lt;/td&gt;&lt;/tr&gt;&lt;tr&gt;&lt;td height="30"&gt;&lt;div align="center"&gt;&lt;/div&gt;&lt;/td&gt;&lt;/tr&gt;&lt;tr&gt;&lt;td height="30"&gt;&lt;div align="center"&gt;&lt;/div&gt;&lt;/td&gt;&lt;/tr&gt;&lt;/table&gt;</v>
      </c>
      <c r="AC1761" s="50" t="s">
        <v>2615</v>
      </c>
      <c r="AD1761" s="50" t="str">
        <f>IF(A1761="","","Assets/"&amp;N1761&amp;"/"&amp;Q1761&amp;"/"&amp;P1761&amp;".mp3")</f>
        <v>Assets/Film/3/13.mp3</v>
      </c>
      <c r="AE1761" s="51" t="s">
        <v>2614</v>
      </c>
      <c r="AF1761" s="50" t="str">
        <f>IF(A1761="","","Tune "&amp;66*(Q1761-1)+P1761)</f>
        <v>Tune 145</v>
      </c>
      <c r="AG1761" s="50" t="s">
        <v>2613</v>
      </c>
      <c r="AH1761" s="50" t="str">
        <f>AC1761&amp;AD1761&amp;AE1761&amp;AF1761&amp;AG1761</f>
        <v>&lt;li&gt;&lt;a href="Assets/Film/3/13.mp3"&gt;Tune 145&lt;/a&gt;&lt;/li&gt;</v>
      </c>
      <c r="AI1761" s="53" t="s">
        <v>2616</v>
      </c>
      <c r="AJ1761" s="53">
        <f>IF(A1761="","",66*(Q1761-1)+P1761)</f>
        <v>145</v>
      </c>
      <c r="AK1761" s="53" t="s">
        <v>2617</v>
      </c>
      <c r="AL1761" s="53" t="str">
        <f>IF(A1761="","",B1761&amp;"&lt;/td&gt;&lt;td&gt;"&amp;C1761&amp;"&lt;/td&gt;&lt;/tr&gt;")</f>
        <v>Harry Potter and the Sourcerers Stones&lt;/td&gt;&lt;td&gt;Hedwigs Theme &lt;/td&gt;&lt;/tr&gt;</v>
      </c>
      <c r="AM1761" s="53" t="str">
        <f>AI1761&amp;AJ1761&amp;AK1761&amp;AL1761</f>
        <v>&lt;tr&gt;&lt;td align="left"&gt;145&lt;/td&gt;&lt;td align="left"&gt;Harry Potter and the Sourcerers Stones&lt;/td&gt;&lt;td&gt;Hedwigs Theme &lt;/td&gt;&lt;/tr&gt;</v>
      </c>
      <c r="AN1761" s="64">
        <f>IF(MAX(LEN(B1761),LEN(C1761))=0,"",MAX(LEN(B1761),LEN(C1761)))</f>
        <v>38</v>
      </c>
    </row>
    <row r="1762" spans="1:40" x14ac:dyDescent="0.25">
      <c r="A1762" s="10" t="str">
        <f>N1762&amp;Q1762&amp;R1762&amp;S1762</f>
        <v>Film32C</v>
      </c>
      <c r="B1762" s="60" t="s">
        <v>605</v>
      </c>
      <c r="C1762" s="60" t="s">
        <v>3169</v>
      </c>
      <c r="D1762" s="15"/>
      <c r="E1762" s="15"/>
      <c r="F1762" s="15"/>
      <c r="G1762" s="15"/>
      <c r="H1762" s="15"/>
      <c r="I1762" s="15"/>
      <c r="J1762" s="15"/>
      <c r="K1762" s="14"/>
      <c r="L1762" s="15"/>
      <c r="M1762" s="10"/>
      <c r="N1762" s="4" t="s">
        <v>698</v>
      </c>
      <c r="O1762" s="10"/>
      <c r="P1762" s="15">
        <v>14</v>
      </c>
      <c r="Q1762" s="15">
        <v>3</v>
      </c>
      <c r="R1762" s="15">
        <v>2</v>
      </c>
      <c r="S1762" s="60" t="s">
        <v>89</v>
      </c>
      <c r="T1762" s="26">
        <v>71</v>
      </c>
      <c r="U1762" s="76" t="s">
        <v>3074</v>
      </c>
      <c r="V1762" s="76" t="str">
        <f>IF(B1762="","",B1762)</f>
        <v>Star Wars</v>
      </c>
      <c r="W1762" s="76" t="s">
        <v>3075</v>
      </c>
      <c r="X1762" s="76" t="str">
        <f>IF(C1762="","",C1762)</f>
        <v>The Imperial March</v>
      </c>
      <c r="Y1762" s="77" t="s">
        <v>3077</v>
      </c>
      <c r="Z1762" s="76" t="str">
        <f>IF(L1762="","",L1762)</f>
        <v/>
      </c>
      <c r="AA1762" s="76" t="s">
        <v>3076</v>
      </c>
      <c r="AB1762" s="76" t="str">
        <f>_xlfn.CONCAT(U1762:AA1762)</f>
        <v>&lt;table class="questions" width="290"&gt;&lt;tr&gt;&lt;td height="50"&gt;&lt;div align="center"&gt;2 Points &lt;/div&gt;&lt;/td&gt;&lt;/tr&gt;&lt;tr&gt;&lt;td height="30"&gt;&lt;div align="center"&gt;Star Wars&lt;/div&gt;&lt;/td&gt;&lt;/tr&gt;&lt;tr&gt;&lt;td height="30"&gt;&lt;div align="center"&gt;The Imperial March&lt;/div&gt;&lt;/td&gt;&lt;/tr&gt;&lt;tr&gt;&lt;td height="30"&gt;&lt;div align="center"&gt;&lt;/div&gt;&lt;/td&gt;&lt;/tr&gt;&lt;tr&gt;&lt;td height="30"&gt;&lt;div align="center"&gt;&lt;/div&gt;&lt;/td&gt;&lt;/tr&gt;&lt;/table&gt;</v>
      </c>
      <c r="AC1762" s="50" t="s">
        <v>2615</v>
      </c>
      <c r="AD1762" s="50" t="str">
        <f>IF(A1762="","","Assets/"&amp;N1762&amp;"/"&amp;Q1762&amp;"/"&amp;P1762&amp;".mp3")</f>
        <v>Assets/Film/3/14.mp3</v>
      </c>
      <c r="AE1762" s="51" t="s">
        <v>2614</v>
      </c>
      <c r="AF1762" s="50" t="str">
        <f>IF(A1762="","","Tune "&amp;66*(Q1762-1)+P1762)</f>
        <v>Tune 146</v>
      </c>
      <c r="AG1762" s="50" t="s">
        <v>2613</v>
      </c>
      <c r="AH1762" s="50" t="str">
        <f>AC1762&amp;AD1762&amp;AE1762&amp;AF1762&amp;AG1762</f>
        <v>&lt;li&gt;&lt;a href="Assets/Film/3/14.mp3"&gt;Tune 146&lt;/a&gt;&lt;/li&gt;</v>
      </c>
      <c r="AI1762" s="53" t="s">
        <v>2616</v>
      </c>
      <c r="AJ1762" s="53">
        <f>IF(A1762="","",66*(Q1762-1)+P1762)</f>
        <v>146</v>
      </c>
      <c r="AK1762" s="53" t="s">
        <v>2617</v>
      </c>
      <c r="AL1762" s="53" t="str">
        <f>IF(A1762="","",B1762&amp;"&lt;/td&gt;&lt;td&gt;"&amp;C1762&amp;"&lt;/td&gt;&lt;/tr&gt;")</f>
        <v>Star Wars&lt;/td&gt;&lt;td&gt;The Imperial March&lt;/td&gt;&lt;/tr&gt;</v>
      </c>
      <c r="AM1762" s="53" t="str">
        <f>AI1762&amp;AJ1762&amp;AK1762&amp;AL1762</f>
        <v>&lt;tr&gt;&lt;td align="left"&gt;146&lt;/td&gt;&lt;td align="left"&gt;Star Wars&lt;/td&gt;&lt;td&gt;The Imperial March&lt;/td&gt;&lt;/tr&gt;</v>
      </c>
      <c r="AN1762" s="64">
        <f>IF(MAX(LEN(B1762),LEN(C1762))=0,"",MAX(LEN(B1762),LEN(C1762)))</f>
        <v>18</v>
      </c>
    </row>
    <row r="1763" spans="1:40" x14ac:dyDescent="0.25">
      <c r="A1763" s="10" t="str">
        <f>N1763&amp;Q1763&amp;R1763&amp;S1763</f>
        <v>Film32D</v>
      </c>
      <c r="B1763" s="60" t="s">
        <v>658</v>
      </c>
      <c r="C1763" s="60" t="s">
        <v>3170</v>
      </c>
      <c r="D1763" s="15"/>
      <c r="E1763" s="15"/>
      <c r="F1763" s="15"/>
      <c r="G1763" s="15"/>
      <c r="H1763" s="15"/>
      <c r="I1763" s="15"/>
      <c r="J1763" s="15"/>
      <c r="K1763" s="14"/>
      <c r="L1763" s="15"/>
      <c r="M1763" s="10"/>
      <c r="N1763" s="4" t="s">
        <v>698</v>
      </c>
      <c r="O1763" s="10"/>
      <c r="P1763" s="15">
        <v>15</v>
      </c>
      <c r="Q1763" s="15">
        <v>3</v>
      </c>
      <c r="R1763" s="15">
        <v>2</v>
      </c>
      <c r="S1763" s="60" t="s">
        <v>86</v>
      </c>
      <c r="T1763" s="26">
        <v>72</v>
      </c>
      <c r="U1763" s="76" t="s">
        <v>3074</v>
      </c>
      <c r="V1763" s="76" t="str">
        <f>IF(B1763="","",B1763)</f>
        <v>James Bond</v>
      </c>
      <c r="W1763" s="76" t="s">
        <v>3075</v>
      </c>
      <c r="X1763" s="76" t="str">
        <f>IF(C1763="","",C1763)</f>
        <v>Dr No</v>
      </c>
      <c r="Y1763" s="77" t="s">
        <v>3077</v>
      </c>
      <c r="Z1763" s="76" t="str">
        <f>IF(L1763="","",L1763)</f>
        <v/>
      </c>
      <c r="AA1763" s="76" t="s">
        <v>3076</v>
      </c>
      <c r="AB1763" s="76" t="str">
        <f>_xlfn.CONCAT(U1763:AA1763)</f>
        <v>&lt;table class="questions" width="290"&gt;&lt;tr&gt;&lt;td height="50"&gt;&lt;div align="center"&gt;2 Points &lt;/div&gt;&lt;/td&gt;&lt;/tr&gt;&lt;tr&gt;&lt;td height="30"&gt;&lt;div align="center"&gt;James Bond&lt;/div&gt;&lt;/td&gt;&lt;/tr&gt;&lt;tr&gt;&lt;td height="30"&gt;&lt;div align="center"&gt;Dr No&lt;/div&gt;&lt;/td&gt;&lt;/tr&gt;&lt;tr&gt;&lt;td height="30"&gt;&lt;div align="center"&gt;&lt;/div&gt;&lt;/td&gt;&lt;/tr&gt;&lt;tr&gt;&lt;td height="30"&gt;&lt;div align="center"&gt;&lt;/div&gt;&lt;/td&gt;&lt;/tr&gt;&lt;/table&gt;</v>
      </c>
      <c r="AC1763" s="50" t="s">
        <v>2615</v>
      </c>
      <c r="AD1763" s="50" t="str">
        <f>IF(A1763="","","Assets/"&amp;N1763&amp;"/"&amp;Q1763&amp;"/"&amp;P1763&amp;".mp3")</f>
        <v>Assets/Film/3/15.mp3</v>
      </c>
      <c r="AE1763" s="51" t="s">
        <v>2614</v>
      </c>
      <c r="AF1763" s="50" t="str">
        <f>IF(A1763="","","Tune "&amp;66*(Q1763-1)+P1763)</f>
        <v>Tune 147</v>
      </c>
      <c r="AG1763" s="50" t="s">
        <v>2613</v>
      </c>
      <c r="AH1763" s="50" t="str">
        <f>AC1763&amp;AD1763&amp;AE1763&amp;AF1763&amp;AG1763</f>
        <v>&lt;li&gt;&lt;a href="Assets/Film/3/15.mp3"&gt;Tune 147&lt;/a&gt;&lt;/li&gt;</v>
      </c>
      <c r="AI1763" s="53" t="s">
        <v>2616</v>
      </c>
      <c r="AJ1763" s="53">
        <f>IF(A1763="","",66*(Q1763-1)+P1763)</f>
        <v>147</v>
      </c>
      <c r="AK1763" s="53" t="s">
        <v>2617</v>
      </c>
      <c r="AL1763" s="53" t="str">
        <f>IF(A1763="","",B1763&amp;"&lt;/td&gt;&lt;td&gt;"&amp;C1763&amp;"&lt;/td&gt;&lt;/tr&gt;")</f>
        <v>James Bond&lt;/td&gt;&lt;td&gt;Dr No&lt;/td&gt;&lt;/tr&gt;</v>
      </c>
      <c r="AM1763" s="53" t="str">
        <f>AI1763&amp;AJ1763&amp;AK1763&amp;AL1763</f>
        <v>&lt;tr&gt;&lt;td align="left"&gt;147&lt;/td&gt;&lt;td align="left"&gt;James Bond&lt;/td&gt;&lt;td&gt;Dr No&lt;/td&gt;&lt;/tr&gt;</v>
      </c>
      <c r="AN1763" s="64">
        <f>IF(MAX(LEN(B1763),LEN(C1763))=0,"",MAX(LEN(B1763),LEN(C1763)))</f>
        <v>10</v>
      </c>
    </row>
    <row r="1764" spans="1:40" x14ac:dyDescent="0.25">
      <c r="A1764" s="10" t="str">
        <f>N1764&amp;Q1764&amp;R1764&amp;S1764</f>
        <v>Gayicons14G</v>
      </c>
      <c r="B1764" s="60" t="s">
        <v>545</v>
      </c>
      <c r="C1764" s="60" t="s">
        <v>545</v>
      </c>
      <c r="D1764" s="15"/>
      <c r="E1764" s="15"/>
      <c r="F1764" s="15"/>
      <c r="G1764" s="15"/>
      <c r="H1764" s="15"/>
      <c r="I1764" s="15"/>
      <c r="J1764" s="15"/>
      <c r="K1764" s="14"/>
      <c r="L1764" s="15">
        <v>2005</v>
      </c>
      <c r="M1764" s="10"/>
      <c r="N1764" s="48" t="s">
        <v>2611</v>
      </c>
      <c r="O1764" s="10"/>
      <c r="P1764" s="15">
        <v>40</v>
      </c>
      <c r="Q1764" s="15">
        <v>1</v>
      </c>
      <c r="R1764" s="15">
        <v>4</v>
      </c>
      <c r="S1764" s="60" t="s">
        <v>1068</v>
      </c>
      <c r="T1764" s="26">
        <v>73</v>
      </c>
      <c r="U1764" s="76" t="s">
        <v>3074</v>
      </c>
      <c r="V1764" s="76" t="str">
        <f>IF(B1764="","",B1764)</f>
        <v>Madonna</v>
      </c>
      <c r="W1764" s="76" t="s">
        <v>3075</v>
      </c>
      <c r="X1764" s="76" t="str">
        <f>IF(C1764="","",C1764)</f>
        <v>Madonna</v>
      </c>
      <c r="Y1764" s="77" t="s">
        <v>3077</v>
      </c>
      <c r="Z1764" s="76">
        <f>IF(L1764="","",L1764)</f>
        <v>2005</v>
      </c>
      <c r="AA1764" s="76" t="s">
        <v>3076</v>
      </c>
      <c r="AB1764" s="76" t="str">
        <f>_xlfn.CONCAT(U1764:AA1764)</f>
        <v>&lt;table class="questions" width="290"&gt;&lt;tr&gt;&lt;td height="50"&gt;&lt;div align="center"&gt;2 Points &lt;/div&gt;&lt;/td&gt;&lt;/tr&gt;&lt;tr&gt;&lt;td height="30"&gt;&lt;div align="center"&gt;Madonna&lt;/div&gt;&lt;/td&gt;&lt;/tr&gt;&lt;tr&gt;&lt;td height="30"&gt;&lt;div align="center"&gt;Madonna&lt;/div&gt;&lt;/td&gt;&lt;/tr&gt;&lt;tr&gt;&lt;td height="30"&gt;&lt;div align="center"&gt;&lt;/div&gt;&lt;/td&gt;&lt;/tr&gt;&lt;tr&gt;&lt;td height="30"&gt;&lt;div align="center"&gt;2005&lt;/div&gt;&lt;/td&gt;&lt;/tr&gt;&lt;/table&gt;</v>
      </c>
      <c r="AC1764" s="50" t="s">
        <v>2615</v>
      </c>
      <c r="AD1764" s="50" t="str">
        <f>IF(A1764="","","Assets/"&amp;N1764&amp;"/"&amp;Q1764&amp;"/"&amp;P1764&amp;".mp3")</f>
        <v>Assets/Gayicons/1/40.mp3</v>
      </c>
      <c r="AE1764" s="51" t="s">
        <v>2614</v>
      </c>
      <c r="AF1764" s="50" t="str">
        <f>IF(A1764="","","Tune "&amp;66*(Q1764-1)+P1764)</f>
        <v>Tune 40</v>
      </c>
      <c r="AG1764" s="50" t="s">
        <v>2613</v>
      </c>
      <c r="AH1764" s="50" t="str">
        <f>AC1764&amp;AD1764&amp;AE1764&amp;AF1764&amp;AG1764</f>
        <v>&lt;li&gt;&lt;a href="Assets/Gayicons/1/40.mp3"&gt;Tune 40&lt;/a&gt;&lt;/li&gt;</v>
      </c>
      <c r="AI1764" s="53" t="s">
        <v>2616</v>
      </c>
      <c r="AJ1764" s="53">
        <f>IF(A1764="","",66*(Q1764-1)+P1764)</f>
        <v>40</v>
      </c>
      <c r="AK1764" s="53" t="s">
        <v>2617</v>
      </c>
      <c r="AL1764" s="53" t="str">
        <f>IF(A1764="","",B1764&amp;"&lt;/td&gt;&lt;td&gt;"&amp;C1764&amp;"&lt;/td&gt;&lt;/tr&gt;")</f>
        <v>Madonna&lt;/td&gt;&lt;td&gt;Madonna&lt;/td&gt;&lt;/tr&gt;</v>
      </c>
      <c r="AM1764" s="53" t="str">
        <f>AI1764&amp;AJ1764&amp;AK1764&amp;AL1764</f>
        <v>&lt;tr&gt;&lt;td align="left"&gt;40&lt;/td&gt;&lt;td align="left"&gt;Madonna&lt;/td&gt;&lt;td&gt;Madonna&lt;/td&gt;&lt;/tr&gt;</v>
      </c>
      <c r="AN1764" s="64">
        <f>IF(MAX(LEN(B1764),LEN(C1764))=0,"",MAX(LEN(B1764),LEN(C1764)))</f>
        <v>7</v>
      </c>
    </row>
    <row r="1765" spans="1:40" x14ac:dyDescent="0.25">
      <c r="A1765" s="10" t="str">
        <f>N1765&amp;Q1765&amp;R1765&amp;S1765</f>
        <v>Gayicons15F</v>
      </c>
      <c r="B1765" s="60" t="s">
        <v>1820</v>
      </c>
      <c r="C1765" s="60" t="s">
        <v>2174</v>
      </c>
      <c r="D1765" s="15"/>
      <c r="E1765" s="15"/>
      <c r="F1765" s="15"/>
      <c r="G1765" s="15"/>
      <c r="H1765" s="15"/>
      <c r="I1765" s="15"/>
      <c r="J1765" s="15"/>
      <c r="K1765" s="14"/>
      <c r="L1765" s="15">
        <v>2015</v>
      </c>
      <c r="M1765" s="10"/>
      <c r="N1765" s="48" t="s">
        <v>2611</v>
      </c>
      <c r="O1765" s="10"/>
      <c r="P1765" s="15">
        <v>50</v>
      </c>
      <c r="Q1765" s="15">
        <v>1</v>
      </c>
      <c r="R1765" s="15">
        <v>5</v>
      </c>
      <c r="S1765" s="60" t="s">
        <v>88</v>
      </c>
      <c r="T1765" s="26">
        <v>74</v>
      </c>
      <c r="U1765" s="76" t="s">
        <v>3074</v>
      </c>
      <c r="V1765" s="76" t="str">
        <f>IF(B1765="","",B1765)</f>
        <v>Years and Years</v>
      </c>
      <c r="W1765" s="76" t="s">
        <v>3075</v>
      </c>
      <c r="X1765" s="76" t="str">
        <f>IF(C1765="","",C1765)</f>
        <v>King</v>
      </c>
      <c r="Y1765" s="77" t="s">
        <v>3077</v>
      </c>
      <c r="Z1765" s="76">
        <f>IF(L1765="","",L1765)</f>
        <v>2015</v>
      </c>
      <c r="AA1765" s="76" t="s">
        <v>3076</v>
      </c>
      <c r="AB1765" s="76" t="str">
        <f>_xlfn.CONCAT(U1765:AA1765)</f>
        <v>&lt;table class="questions" width="290"&gt;&lt;tr&gt;&lt;td height="50"&gt;&lt;div align="center"&gt;2 Points &lt;/div&gt;&lt;/td&gt;&lt;/tr&gt;&lt;tr&gt;&lt;td height="30"&gt;&lt;div align="center"&gt;Years and Years&lt;/div&gt;&lt;/td&gt;&lt;/tr&gt;&lt;tr&gt;&lt;td height="30"&gt;&lt;div align="center"&gt;King&lt;/div&gt;&lt;/td&gt;&lt;/tr&gt;&lt;tr&gt;&lt;td height="30"&gt;&lt;div align="center"&gt;&lt;/div&gt;&lt;/td&gt;&lt;/tr&gt;&lt;tr&gt;&lt;td height="30"&gt;&lt;div align="center"&gt;2015&lt;/div&gt;&lt;/td&gt;&lt;/tr&gt;&lt;/table&gt;</v>
      </c>
      <c r="AC1765" s="50" t="s">
        <v>2615</v>
      </c>
      <c r="AD1765" s="50" t="str">
        <f>IF(A1765="","","Assets/"&amp;N1765&amp;"/"&amp;Q1765&amp;"/"&amp;P1765&amp;".mp3")</f>
        <v>Assets/Gayicons/1/50.mp3</v>
      </c>
      <c r="AE1765" s="51" t="s">
        <v>2614</v>
      </c>
      <c r="AF1765" s="50" t="str">
        <f>IF(A1765="","","Tune "&amp;66*(Q1765-1)+P1765)</f>
        <v>Tune 50</v>
      </c>
      <c r="AG1765" s="50" t="s">
        <v>2613</v>
      </c>
      <c r="AH1765" s="50" t="str">
        <f>AC1765&amp;AD1765&amp;AE1765&amp;AF1765&amp;AG1765</f>
        <v>&lt;li&gt;&lt;a href="Assets/Gayicons/1/50.mp3"&gt;Tune 50&lt;/a&gt;&lt;/li&gt;</v>
      </c>
      <c r="AI1765" s="53" t="s">
        <v>2616</v>
      </c>
      <c r="AJ1765" s="53">
        <f>IF(A1765="","",66*(Q1765-1)+P1765)</f>
        <v>50</v>
      </c>
      <c r="AK1765" s="53" t="s">
        <v>2617</v>
      </c>
      <c r="AL1765" s="53" t="str">
        <f>IF(A1765="","",B1765&amp;"&lt;/td&gt;&lt;td&gt;"&amp;C1765&amp;"&lt;/td&gt;&lt;/tr&gt;")</f>
        <v>Years and Years&lt;/td&gt;&lt;td&gt;King&lt;/td&gt;&lt;/tr&gt;</v>
      </c>
      <c r="AM1765" s="53" t="str">
        <f>AI1765&amp;AJ1765&amp;AK1765&amp;AL1765</f>
        <v>&lt;tr&gt;&lt;td align="left"&gt;50&lt;/td&gt;&lt;td align="left"&gt;Years and Years&lt;/td&gt;&lt;td&gt;King&lt;/td&gt;&lt;/tr&gt;</v>
      </c>
      <c r="AN1765" s="64">
        <f>IF(MAX(LEN(B1765),LEN(C1765))=0,"",MAX(LEN(B1765),LEN(C1765)))</f>
        <v>15</v>
      </c>
    </row>
    <row r="1766" spans="1:40" x14ac:dyDescent="0.25">
      <c r="A1766" s="10" t="str">
        <f>N1766&amp;Q1766&amp;R1766&amp;S1766</f>
        <v>Gayicons15G</v>
      </c>
      <c r="B1766" s="60" t="s">
        <v>3148</v>
      </c>
      <c r="C1766" s="60" t="s">
        <v>3149</v>
      </c>
      <c r="D1766" s="15"/>
      <c r="E1766" s="15"/>
      <c r="F1766" s="15"/>
      <c r="G1766" s="15"/>
      <c r="H1766" s="15"/>
      <c r="I1766" s="15"/>
      <c r="J1766" s="15"/>
      <c r="K1766" s="14"/>
      <c r="L1766" s="15">
        <v>2020</v>
      </c>
      <c r="M1766" s="10"/>
      <c r="N1766" s="48" t="s">
        <v>2611</v>
      </c>
      <c r="O1766" s="10"/>
      <c r="P1766" s="15">
        <v>51</v>
      </c>
      <c r="Q1766" s="15">
        <v>1</v>
      </c>
      <c r="R1766" s="15">
        <v>5</v>
      </c>
      <c r="S1766" s="60" t="s">
        <v>1068</v>
      </c>
      <c r="T1766" s="26">
        <v>75</v>
      </c>
      <c r="U1766" s="76" t="s">
        <v>3074</v>
      </c>
      <c r="V1766" s="76" t="str">
        <f>IF(B1766="","",B1766)</f>
        <v>Sam Smith &amp; Demi Lovato</v>
      </c>
      <c r="W1766" s="76" t="s">
        <v>3075</v>
      </c>
      <c r="X1766" s="76" t="str">
        <f>IF(C1766="","",C1766)</f>
        <v>I'm Ready</v>
      </c>
      <c r="Y1766" s="77" t="s">
        <v>3077</v>
      </c>
      <c r="Z1766" s="76">
        <f>IF(L1766="","",L1766)</f>
        <v>2020</v>
      </c>
      <c r="AA1766" s="76" t="s">
        <v>3076</v>
      </c>
      <c r="AB1766" s="76" t="str">
        <f>_xlfn.CONCAT(U1766:AA1766)</f>
        <v>&lt;table class="questions" width="290"&gt;&lt;tr&gt;&lt;td height="50"&gt;&lt;div align="center"&gt;2 Points &lt;/div&gt;&lt;/td&gt;&lt;/tr&gt;&lt;tr&gt;&lt;td height="30"&gt;&lt;div align="center"&gt;Sam Smith &amp; Demi Lovato&lt;/div&gt;&lt;/td&gt;&lt;/tr&gt;&lt;tr&gt;&lt;td height="30"&gt;&lt;div align="center"&gt;I'm Ready&lt;/div&gt;&lt;/td&gt;&lt;/tr&gt;&lt;tr&gt;&lt;td height="30"&gt;&lt;div align="center"&gt;&lt;/div&gt;&lt;/td&gt;&lt;/tr&gt;&lt;tr&gt;&lt;td height="30"&gt;&lt;div align="center"&gt;2020&lt;/div&gt;&lt;/td&gt;&lt;/tr&gt;&lt;/table&gt;</v>
      </c>
      <c r="AC1766" s="50" t="s">
        <v>2615</v>
      </c>
      <c r="AD1766" s="50" t="str">
        <f>IF(A1766="","","Assets/"&amp;N1766&amp;"/"&amp;Q1766&amp;"/"&amp;P1766&amp;".mp3")</f>
        <v>Assets/Gayicons/1/51.mp3</v>
      </c>
      <c r="AE1766" s="51" t="s">
        <v>2614</v>
      </c>
      <c r="AF1766" s="50" t="str">
        <f>IF(A1766="","","Tune "&amp;66*(Q1766-1)+P1766)</f>
        <v>Tune 51</v>
      </c>
      <c r="AG1766" s="50" t="s">
        <v>2613</v>
      </c>
      <c r="AH1766" s="50" t="str">
        <f>AC1766&amp;AD1766&amp;AE1766&amp;AF1766&amp;AG1766</f>
        <v>&lt;li&gt;&lt;a href="Assets/Gayicons/1/51.mp3"&gt;Tune 51&lt;/a&gt;&lt;/li&gt;</v>
      </c>
      <c r="AI1766" s="53" t="s">
        <v>2616</v>
      </c>
      <c r="AJ1766" s="53">
        <f>IF(A1766="","",66*(Q1766-1)+P1766)</f>
        <v>51</v>
      </c>
      <c r="AK1766" s="53" t="s">
        <v>2617</v>
      </c>
      <c r="AL1766" s="53" t="str">
        <f>IF(A1766="","",B1766&amp;"&lt;/td&gt;&lt;td&gt;"&amp;C1766&amp;"&lt;/td&gt;&lt;/tr&gt;")</f>
        <v>Sam Smith &amp; Demi Lovato&lt;/td&gt;&lt;td&gt;I'm Ready&lt;/td&gt;&lt;/tr&gt;</v>
      </c>
      <c r="AM1766" s="53" t="str">
        <f>AI1766&amp;AJ1766&amp;AK1766&amp;AL1766</f>
        <v>&lt;tr&gt;&lt;td align="left"&gt;51&lt;/td&gt;&lt;td align="left"&gt;Sam Smith &amp; Demi Lovato&lt;/td&gt;&lt;td&gt;I'm Ready&lt;/td&gt;&lt;/tr&gt;</v>
      </c>
      <c r="AN1766" s="64">
        <f>IF(MAX(LEN(B1766),LEN(C1766))=0,"",MAX(LEN(B1766),LEN(C1766)))</f>
        <v>23</v>
      </c>
    </row>
    <row r="1767" spans="1:40" x14ac:dyDescent="0.25">
      <c r="A1767" s="10" t="str">
        <f>N1767&amp;Q1767&amp;R1767&amp;S1767</f>
        <v>Gayicons15H</v>
      </c>
      <c r="B1767" s="60" t="s">
        <v>3098</v>
      </c>
      <c r="C1767" s="60" t="s">
        <v>3099</v>
      </c>
      <c r="D1767" s="15"/>
      <c r="E1767" s="15"/>
      <c r="F1767" s="15"/>
      <c r="G1767" s="15"/>
      <c r="H1767" s="15"/>
      <c r="I1767" s="15"/>
      <c r="J1767" s="15"/>
      <c r="K1767" s="14"/>
      <c r="L1767" s="15">
        <v>2014</v>
      </c>
      <c r="M1767" s="10"/>
      <c r="N1767" s="48" t="s">
        <v>2611</v>
      </c>
      <c r="O1767" s="10"/>
      <c r="P1767" s="15">
        <v>52</v>
      </c>
      <c r="Q1767" s="15">
        <v>1</v>
      </c>
      <c r="R1767" s="15">
        <v>5</v>
      </c>
      <c r="S1767" s="60" t="s">
        <v>1069</v>
      </c>
      <c r="T1767" s="26">
        <v>76</v>
      </c>
      <c r="U1767" s="76" t="s">
        <v>3074</v>
      </c>
      <c r="V1767" s="76" t="str">
        <f>IF(B1767="","",B1767)</f>
        <v>Ru Paul</v>
      </c>
      <c r="W1767" s="76" t="s">
        <v>3075</v>
      </c>
      <c r="X1767" s="76" t="str">
        <f>IF(C1767="","",C1767)</f>
        <v>Sissy That Walk</v>
      </c>
      <c r="Y1767" s="77" t="s">
        <v>3077</v>
      </c>
      <c r="Z1767" s="76">
        <f>IF(L1767="","",L1767)</f>
        <v>2014</v>
      </c>
      <c r="AA1767" s="76" t="s">
        <v>3076</v>
      </c>
      <c r="AB1767" s="76" t="str">
        <f>_xlfn.CONCAT(U1767:AA1767)</f>
        <v>&lt;table class="questions" width="290"&gt;&lt;tr&gt;&lt;td height="50"&gt;&lt;div align="center"&gt;2 Points &lt;/div&gt;&lt;/td&gt;&lt;/tr&gt;&lt;tr&gt;&lt;td height="30"&gt;&lt;div align="center"&gt;Ru Paul&lt;/div&gt;&lt;/td&gt;&lt;/tr&gt;&lt;tr&gt;&lt;td height="30"&gt;&lt;div align="center"&gt;Sissy That Walk&lt;/div&gt;&lt;/td&gt;&lt;/tr&gt;&lt;tr&gt;&lt;td height="30"&gt;&lt;div align="center"&gt;&lt;/div&gt;&lt;/td&gt;&lt;/tr&gt;&lt;tr&gt;&lt;td height="30"&gt;&lt;div align="center"&gt;2014&lt;/div&gt;&lt;/td&gt;&lt;/tr&gt;&lt;/table&gt;</v>
      </c>
      <c r="AC1767" s="50" t="s">
        <v>2615</v>
      </c>
      <c r="AD1767" s="50" t="str">
        <f>IF(A1767="","","Assets/"&amp;N1767&amp;"/"&amp;Q1767&amp;"/"&amp;P1767&amp;".mp3")</f>
        <v>Assets/Gayicons/1/52.mp3</v>
      </c>
      <c r="AE1767" s="51" t="s">
        <v>2614</v>
      </c>
      <c r="AF1767" s="50" t="str">
        <f>IF(A1767="","","Tune "&amp;66*(Q1767-1)+P1767)</f>
        <v>Tune 52</v>
      </c>
      <c r="AG1767" s="50" t="s">
        <v>2613</v>
      </c>
      <c r="AH1767" s="50" t="str">
        <f>AC1767&amp;AD1767&amp;AE1767&amp;AF1767&amp;AG1767</f>
        <v>&lt;li&gt;&lt;a href="Assets/Gayicons/1/52.mp3"&gt;Tune 52&lt;/a&gt;&lt;/li&gt;</v>
      </c>
      <c r="AI1767" s="53" t="s">
        <v>2616</v>
      </c>
      <c r="AJ1767" s="53">
        <f>IF(A1767="","",66*(Q1767-1)+P1767)</f>
        <v>52</v>
      </c>
      <c r="AK1767" s="53" t="s">
        <v>2617</v>
      </c>
      <c r="AL1767" s="53" t="str">
        <f>IF(A1767="","",B1767&amp;"&lt;/td&gt;&lt;td&gt;"&amp;C1767&amp;"&lt;/td&gt;&lt;/tr&gt;")</f>
        <v>Ru Paul&lt;/td&gt;&lt;td&gt;Sissy That Walk&lt;/td&gt;&lt;/tr&gt;</v>
      </c>
      <c r="AM1767" s="53" t="str">
        <f>AI1767&amp;AJ1767&amp;AK1767&amp;AL1767</f>
        <v>&lt;tr&gt;&lt;td align="left"&gt;52&lt;/td&gt;&lt;td align="left"&gt;Ru Paul&lt;/td&gt;&lt;td&gt;Sissy That Walk&lt;/td&gt;&lt;/tr&gt;</v>
      </c>
      <c r="AN1767" s="64">
        <f>IF(MAX(LEN(B1767),LEN(C1767))=0,"",MAX(LEN(B1767),LEN(C1767)))</f>
        <v>15</v>
      </c>
    </row>
    <row r="1768" spans="1:40" x14ac:dyDescent="0.25">
      <c r="A1768" s="10" t="str">
        <f>N1768&amp;Q1768&amp;R1768&amp;S1768</f>
        <v>Gayicons15I</v>
      </c>
      <c r="B1768" s="60" t="s">
        <v>2471</v>
      </c>
      <c r="C1768" s="60" t="s">
        <v>3126</v>
      </c>
      <c r="D1768" s="15"/>
      <c r="E1768" s="15"/>
      <c r="F1768" s="15"/>
      <c r="G1768" s="15"/>
      <c r="H1768" s="15"/>
      <c r="I1768" s="15"/>
      <c r="J1768" s="15"/>
      <c r="K1768" s="14"/>
      <c r="L1768" s="15">
        <v>2019</v>
      </c>
      <c r="M1768" s="10"/>
      <c r="N1768" s="48" t="s">
        <v>2611</v>
      </c>
      <c r="O1768" s="10"/>
      <c r="P1768" s="15">
        <v>53</v>
      </c>
      <c r="Q1768" s="15">
        <v>1</v>
      </c>
      <c r="R1768" s="15">
        <v>5</v>
      </c>
      <c r="S1768" s="60" t="s">
        <v>1070</v>
      </c>
      <c r="T1768" s="26">
        <v>77</v>
      </c>
      <c r="U1768" s="76" t="s">
        <v>3074</v>
      </c>
      <c r="V1768" s="76" t="str">
        <f>IF(B1768="","",B1768)</f>
        <v>Dua Lipa</v>
      </c>
      <c r="W1768" s="76" t="s">
        <v>3075</v>
      </c>
      <c r="X1768" s="76" t="str">
        <f>IF(C1768="","",C1768)</f>
        <v>Don't Start Now</v>
      </c>
      <c r="Y1768" s="77" t="s">
        <v>3077</v>
      </c>
      <c r="Z1768" s="76">
        <f>IF(L1768="","",L1768)</f>
        <v>2019</v>
      </c>
      <c r="AA1768" s="76" t="s">
        <v>3076</v>
      </c>
      <c r="AB1768" s="76" t="str">
        <f>_xlfn.CONCAT(U1768:AA1768)</f>
        <v>&lt;table class="questions" width="290"&gt;&lt;tr&gt;&lt;td height="50"&gt;&lt;div align="center"&gt;2 Points &lt;/div&gt;&lt;/td&gt;&lt;/tr&gt;&lt;tr&gt;&lt;td height="30"&gt;&lt;div align="center"&gt;Dua Lipa&lt;/div&gt;&lt;/td&gt;&lt;/tr&gt;&lt;tr&gt;&lt;td height="30"&gt;&lt;div align="center"&gt;Don't Start Now&lt;/div&gt;&lt;/td&gt;&lt;/tr&gt;&lt;tr&gt;&lt;td height="30"&gt;&lt;div align="center"&gt;&lt;/div&gt;&lt;/td&gt;&lt;/tr&gt;&lt;tr&gt;&lt;td height="30"&gt;&lt;div align="center"&gt;2019&lt;/div&gt;&lt;/td&gt;&lt;/tr&gt;&lt;/table&gt;</v>
      </c>
      <c r="AC1768" s="50" t="s">
        <v>2615</v>
      </c>
      <c r="AD1768" s="50" t="str">
        <f>IF(A1768="","","Assets/"&amp;N1768&amp;"/"&amp;Q1768&amp;"/"&amp;P1768&amp;".mp3")</f>
        <v>Assets/Gayicons/1/53.mp3</v>
      </c>
      <c r="AE1768" s="51" t="s">
        <v>2614</v>
      </c>
      <c r="AF1768" s="50" t="str">
        <f>IF(A1768="","","Tune "&amp;66*(Q1768-1)+P1768)</f>
        <v>Tune 53</v>
      </c>
      <c r="AG1768" s="50" t="s">
        <v>2613</v>
      </c>
      <c r="AH1768" s="50" t="str">
        <f>AC1768&amp;AD1768&amp;AE1768&amp;AF1768&amp;AG1768</f>
        <v>&lt;li&gt;&lt;a href="Assets/Gayicons/1/53.mp3"&gt;Tune 53&lt;/a&gt;&lt;/li&gt;</v>
      </c>
      <c r="AI1768" s="53" t="s">
        <v>2616</v>
      </c>
      <c r="AJ1768" s="53">
        <f>IF(A1768="","",66*(Q1768-1)+P1768)</f>
        <v>53</v>
      </c>
      <c r="AK1768" s="53" t="s">
        <v>2617</v>
      </c>
      <c r="AL1768" s="53" t="str">
        <f>IF(A1768="","",B1768&amp;"&lt;/td&gt;&lt;td&gt;"&amp;C1768&amp;"&lt;/td&gt;&lt;/tr&gt;")</f>
        <v>Dua Lipa&lt;/td&gt;&lt;td&gt;Don't Start Now&lt;/td&gt;&lt;/tr&gt;</v>
      </c>
      <c r="AM1768" s="53" t="str">
        <f>AI1768&amp;AJ1768&amp;AK1768&amp;AL1768</f>
        <v>&lt;tr&gt;&lt;td align="left"&gt;53&lt;/td&gt;&lt;td align="left"&gt;Dua Lipa&lt;/td&gt;&lt;td&gt;Don't Start Now&lt;/td&gt;&lt;/tr&gt;</v>
      </c>
      <c r="AN1768" s="64">
        <f>IF(MAX(LEN(B1768),LEN(C1768))=0,"",MAX(LEN(B1768),LEN(C1768)))</f>
        <v>15</v>
      </c>
    </row>
    <row r="1769" spans="1:40" x14ac:dyDescent="0.25">
      <c r="A1769" s="10" t="str">
        <f>N1769&amp;Q1769&amp;R1769&amp;S1769</f>
        <v>TV24J</v>
      </c>
      <c r="B1769" s="60" t="s">
        <v>3101</v>
      </c>
      <c r="C1769" s="15"/>
      <c r="D1769" s="15"/>
      <c r="E1769" s="15"/>
      <c r="F1769" s="15"/>
      <c r="G1769" s="15"/>
      <c r="H1769" s="15"/>
      <c r="I1769" s="15"/>
      <c r="J1769" s="15"/>
      <c r="K1769" s="14"/>
      <c r="L1769" s="15"/>
      <c r="M1769" s="10"/>
      <c r="N1769" s="8" t="s">
        <v>667</v>
      </c>
      <c r="O1769" s="10"/>
      <c r="P1769" s="15">
        <v>43</v>
      </c>
      <c r="Q1769" s="15">
        <v>2</v>
      </c>
      <c r="R1769" s="15">
        <v>4</v>
      </c>
      <c r="S1769" s="60" t="s">
        <v>1071</v>
      </c>
      <c r="T1769" s="26">
        <v>78</v>
      </c>
      <c r="U1769" s="76" t="s">
        <v>3074</v>
      </c>
      <c r="V1769" s="76" t="str">
        <f>IF(B1769="","",B1769)</f>
        <v>Bridgerton</v>
      </c>
      <c r="W1769" s="76" t="s">
        <v>3075</v>
      </c>
      <c r="X1769" s="76" t="str">
        <f>IF(C1769="","",C1769)</f>
        <v/>
      </c>
      <c r="Y1769" s="77" t="s">
        <v>3077</v>
      </c>
      <c r="Z1769" s="76" t="str">
        <f>IF(L1769="","",L1769)</f>
        <v/>
      </c>
      <c r="AA1769" s="76" t="s">
        <v>3076</v>
      </c>
      <c r="AB1769" s="76" t="str">
        <f>_xlfn.CONCAT(U1769:AA1769)</f>
        <v>&lt;table class="questions" width="290"&gt;&lt;tr&gt;&lt;td height="50"&gt;&lt;div align="center"&gt;2 Points &lt;/div&gt;&lt;/td&gt;&lt;/tr&gt;&lt;tr&gt;&lt;td height="30"&gt;&lt;div align="center"&gt;Bridgerton&lt;/div&gt;&lt;/td&gt;&lt;/tr&gt;&lt;tr&gt;&lt;td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769" s="50" t="s">
        <v>2615</v>
      </c>
      <c r="AD1769" s="50" t="str">
        <f>IF(A1769="","","Assets/"&amp;N1769&amp;"/"&amp;Q1769&amp;"/"&amp;P1769&amp;".mp3")</f>
        <v>Assets/TV/2/43.mp3</v>
      </c>
      <c r="AE1769" s="51" t="s">
        <v>2614</v>
      </c>
      <c r="AF1769" s="50" t="str">
        <f>IF(A1769="","","Tune "&amp;66*(Q1769-1)+P1769)</f>
        <v>Tune 109</v>
      </c>
      <c r="AG1769" s="50" t="s">
        <v>2613</v>
      </c>
      <c r="AH1769" s="50" t="str">
        <f>AC1769&amp;AD1769&amp;AE1769&amp;AF1769&amp;AG1769</f>
        <v>&lt;li&gt;&lt;a href="Assets/TV/2/43.mp3"&gt;Tune 109&lt;/a&gt;&lt;/li&gt;</v>
      </c>
      <c r="AI1769" s="53" t="s">
        <v>2616</v>
      </c>
      <c r="AJ1769" s="53">
        <f>IF(A1769="","",66*(Q1769-1)+P1769)</f>
        <v>109</v>
      </c>
      <c r="AK1769" s="53" t="s">
        <v>2617</v>
      </c>
      <c r="AL1769" s="53" t="str">
        <f>IF(A1769="","",B1769&amp;"&lt;/td&gt;&lt;td&gt;"&amp;C1769&amp;"&lt;/td&gt;&lt;/tr&gt;")</f>
        <v>Bridgerton&lt;/td&gt;&lt;td&gt;&lt;/td&gt;&lt;/tr&gt;</v>
      </c>
      <c r="AM1769" s="53" t="str">
        <f>AI1769&amp;AJ1769&amp;AK1769&amp;AL1769</f>
        <v>&lt;tr&gt;&lt;td align="left"&gt;109&lt;/td&gt;&lt;td align="left"&gt;Bridgerton&lt;/td&gt;&lt;td&gt;&lt;/td&gt;&lt;/tr&gt;</v>
      </c>
      <c r="AN1769" s="64">
        <f>IF(MAX(LEN(B1769),LEN(C1769))=0,"",MAX(LEN(B1769),LEN(C1769)))</f>
        <v>10</v>
      </c>
    </row>
    <row r="1770" spans="1:40" x14ac:dyDescent="0.25">
      <c r="A1770" s="10" t="str">
        <f>N1770&amp;Q1770&amp;R1770&amp;S1770</f>
        <v>TV24K</v>
      </c>
      <c r="B1770" s="60" t="s">
        <v>3102</v>
      </c>
      <c r="C1770" s="15"/>
      <c r="D1770" s="15"/>
      <c r="E1770" s="15"/>
      <c r="F1770" s="15"/>
      <c r="G1770" s="15"/>
      <c r="H1770" s="15"/>
      <c r="I1770" s="15"/>
      <c r="J1770" s="15"/>
      <c r="K1770" s="14"/>
      <c r="L1770" s="15"/>
      <c r="M1770" s="10"/>
      <c r="N1770" s="8" t="s">
        <v>667</v>
      </c>
      <c r="O1770" s="10"/>
      <c r="P1770" s="15">
        <v>44</v>
      </c>
      <c r="Q1770" s="15">
        <v>2</v>
      </c>
      <c r="R1770" s="15">
        <v>4</v>
      </c>
      <c r="S1770" s="60" t="s">
        <v>1072</v>
      </c>
      <c r="T1770" s="26">
        <v>79</v>
      </c>
      <c r="U1770" s="76" t="s">
        <v>3074</v>
      </c>
      <c r="V1770" s="76" t="str">
        <f>IF(B1770="","",B1770)</f>
        <v>Squid Game</v>
      </c>
      <c r="W1770" s="76" t="s">
        <v>3075</v>
      </c>
      <c r="X1770" s="76" t="str">
        <f>IF(C1770="","",C1770)</f>
        <v/>
      </c>
      <c r="Y1770" s="77" t="s">
        <v>3077</v>
      </c>
      <c r="Z1770" s="76" t="str">
        <f>IF(L1770="","",L1770)</f>
        <v/>
      </c>
      <c r="AA1770" s="76" t="s">
        <v>3076</v>
      </c>
      <c r="AB1770" s="76" t="str">
        <f>_xlfn.CONCAT(U1770:AA1770)</f>
        <v>&lt;table class="questions" width="290"&gt;&lt;tr&gt;&lt;td height="50"&gt;&lt;div align="center"&gt;2 Points &lt;/div&gt;&lt;/td&gt;&lt;/tr&gt;&lt;tr&gt;&lt;td height="30"&gt;&lt;div align="center"&gt;Squid Game&lt;/div&gt;&lt;/td&gt;&lt;/tr&gt;&lt;tr&gt;&lt;td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770" s="50" t="s">
        <v>2615</v>
      </c>
      <c r="AD1770" s="50" t="str">
        <f>IF(A1770="","","Assets/"&amp;N1770&amp;"/"&amp;Q1770&amp;"/"&amp;P1770&amp;".mp3")</f>
        <v>Assets/TV/2/44.mp3</v>
      </c>
      <c r="AE1770" s="51" t="s">
        <v>2614</v>
      </c>
      <c r="AF1770" s="50" t="str">
        <f>IF(A1770="","","Tune "&amp;66*(Q1770-1)+P1770)</f>
        <v>Tune 110</v>
      </c>
      <c r="AG1770" s="50" t="s">
        <v>2613</v>
      </c>
      <c r="AH1770" s="50" t="str">
        <f>AC1770&amp;AD1770&amp;AE1770&amp;AF1770&amp;AG1770</f>
        <v>&lt;li&gt;&lt;a href="Assets/TV/2/44.mp3"&gt;Tune 110&lt;/a&gt;&lt;/li&gt;</v>
      </c>
      <c r="AI1770" s="53" t="s">
        <v>2616</v>
      </c>
      <c r="AJ1770" s="53">
        <f>IF(A1770="","",66*(Q1770-1)+P1770)</f>
        <v>110</v>
      </c>
      <c r="AK1770" s="53" t="s">
        <v>2617</v>
      </c>
      <c r="AL1770" s="53" t="str">
        <f>IF(A1770="","",B1770&amp;"&lt;/td&gt;&lt;td&gt;"&amp;C1770&amp;"&lt;/td&gt;&lt;/tr&gt;")</f>
        <v>Squid Game&lt;/td&gt;&lt;td&gt;&lt;/td&gt;&lt;/tr&gt;</v>
      </c>
      <c r="AM1770" s="53" t="str">
        <f>AI1770&amp;AJ1770&amp;AK1770&amp;AL1770</f>
        <v>&lt;tr&gt;&lt;td align="left"&gt;110&lt;/td&gt;&lt;td align="left"&gt;Squid Game&lt;/td&gt;&lt;td&gt;&lt;/td&gt;&lt;/tr&gt;</v>
      </c>
      <c r="AN1770" s="64">
        <f>IF(MAX(LEN(B1770),LEN(C1770))=0,"",MAX(LEN(B1770),LEN(C1770)))</f>
        <v>10</v>
      </c>
    </row>
    <row r="1771" spans="1:40" x14ac:dyDescent="0.25">
      <c r="A1771" s="10" t="str">
        <f>N1771&amp;Q1771&amp;R1771&amp;S1771</f>
        <v>2020-202413H</v>
      </c>
      <c r="B1771" s="60" t="s">
        <v>2922</v>
      </c>
      <c r="C1771" s="60" t="s">
        <v>3136</v>
      </c>
      <c r="D1771" s="15"/>
      <c r="E1771" s="15"/>
      <c r="F1771" s="15"/>
      <c r="G1771" s="15"/>
      <c r="H1771" s="15"/>
      <c r="I1771" s="15"/>
      <c r="J1771" s="15"/>
      <c r="K1771" s="14"/>
      <c r="L1771" s="15">
        <v>2021</v>
      </c>
      <c r="M1771" s="10"/>
      <c r="N1771" s="58" t="s">
        <v>2842</v>
      </c>
      <c r="O1771" s="10"/>
      <c r="P1771" s="15">
        <v>30</v>
      </c>
      <c r="Q1771" s="15">
        <v>1</v>
      </c>
      <c r="R1771" s="15">
        <v>3</v>
      </c>
      <c r="S1771" s="60" t="s">
        <v>1069</v>
      </c>
      <c r="U1771" s="76" t="s">
        <v>3074</v>
      </c>
      <c r="V1771" s="76" t="str">
        <f>IF(B1771="","",B1771)</f>
        <v>Lil Nas X</v>
      </c>
      <c r="W1771" s="76" t="s">
        <v>3075</v>
      </c>
      <c r="X1771" s="76" t="str">
        <f>IF(C1771="","",C1771)</f>
        <v>That's What I Want</v>
      </c>
      <c r="Y1771" s="77" t="s">
        <v>3077</v>
      </c>
      <c r="Z1771" s="76">
        <f>IF(L1771="","",L1771)</f>
        <v>2021</v>
      </c>
      <c r="AA1771" s="76" t="s">
        <v>3076</v>
      </c>
      <c r="AB1771" s="76" t="str">
        <f>_xlfn.CONCAT(U1771:AA1771)</f>
        <v>&lt;table class="questions" width="290"&gt;&lt;tr&gt;&lt;td height="50"&gt;&lt;div align="center"&gt;2 Points &lt;/div&gt;&lt;/td&gt;&lt;/tr&gt;&lt;tr&gt;&lt;td height="30"&gt;&lt;div align="center"&gt;Lil Nas X&lt;/div&gt;&lt;/td&gt;&lt;/tr&gt;&lt;tr&gt;&lt;td height="30"&gt;&lt;div align="center"&gt;That's What I Want&lt;/div&gt;&lt;/td&gt;&lt;/tr&gt;&lt;tr&gt;&lt;td height="30"&gt;&lt;div align="center"&gt;&lt;/div&gt;&lt;/td&gt;&lt;/tr&gt;&lt;tr&gt;&lt;td height="30"&gt;&lt;div align="center"&gt;2021&lt;/div&gt;&lt;/td&gt;&lt;/tr&gt;&lt;/table&gt;</v>
      </c>
      <c r="AC1771" s="50" t="s">
        <v>2615</v>
      </c>
      <c r="AD1771" s="50" t="str">
        <f>IF(A1771="","","Assets/"&amp;N1771&amp;"/"&amp;Q1771&amp;"/"&amp;P1771&amp;".mp3")</f>
        <v>Assets/2020-2024/1/30.mp3</v>
      </c>
      <c r="AE1771" s="51" t="s">
        <v>2614</v>
      </c>
      <c r="AF1771" s="50" t="str">
        <f>IF(A1771="","","Tune "&amp;66*(Q1771-1)+P1771)</f>
        <v>Tune 30</v>
      </c>
      <c r="AG1771" s="50" t="s">
        <v>2613</v>
      </c>
      <c r="AH1771" s="50" t="str">
        <f>AC1771&amp;AD1771&amp;AE1771&amp;AF1771&amp;AG1771</f>
        <v>&lt;li&gt;&lt;a href="Assets/2020-2024/1/30.mp3"&gt;Tune 30&lt;/a&gt;&lt;/li&gt;</v>
      </c>
      <c r="AI1771" s="53" t="s">
        <v>2616</v>
      </c>
      <c r="AJ1771" s="53">
        <f>IF(A1771="","",66*(Q1771-1)+P1771)</f>
        <v>30</v>
      </c>
      <c r="AK1771" s="53" t="s">
        <v>2617</v>
      </c>
      <c r="AL1771" s="53" t="str">
        <f>IF(A1771="","",B1771&amp;"&lt;/td&gt;&lt;td&gt;"&amp;C1771&amp;"&lt;/td&gt;&lt;/tr&gt;")</f>
        <v>Lil Nas X&lt;/td&gt;&lt;td&gt;That's What I Want&lt;/td&gt;&lt;/tr&gt;</v>
      </c>
      <c r="AM1771" s="53" t="str">
        <f>AI1771&amp;AJ1771&amp;AK1771&amp;AL1771</f>
        <v>&lt;tr&gt;&lt;td align="left"&gt;30&lt;/td&gt;&lt;td align="left"&gt;Lil Nas X&lt;/td&gt;&lt;td&gt;That's What I Want&lt;/td&gt;&lt;/tr&gt;</v>
      </c>
      <c r="AN1771" s="64">
        <f>IF(MAX(LEN(B1771),LEN(C1771))=0,"",MAX(LEN(B1771),LEN(C1771)))</f>
        <v>18</v>
      </c>
    </row>
    <row r="1772" spans="1:40" x14ac:dyDescent="0.25">
      <c r="A1772" s="10" t="str">
        <f>N1772&amp;Q1772&amp;R1772&amp;S1772</f>
        <v>2020-202413I</v>
      </c>
      <c r="B1772" s="60" t="s">
        <v>3144</v>
      </c>
      <c r="C1772" s="60" t="s">
        <v>3143</v>
      </c>
      <c r="D1772" s="15"/>
      <c r="E1772" s="15"/>
      <c r="F1772" s="15"/>
      <c r="G1772" s="15"/>
      <c r="H1772" s="15"/>
      <c r="I1772" s="15"/>
      <c r="J1772" s="15"/>
      <c r="K1772" s="14"/>
      <c r="L1772" s="15">
        <v>2021</v>
      </c>
      <c r="M1772" s="10"/>
      <c r="N1772" s="58" t="s">
        <v>2842</v>
      </c>
      <c r="O1772" s="10"/>
      <c r="P1772" s="15">
        <v>31</v>
      </c>
      <c r="Q1772" s="15">
        <v>1</v>
      </c>
      <c r="R1772" s="15">
        <v>3</v>
      </c>
      <c r="S1772" s="60" t="s">
        <v>1070</v>
      </c>
      <c r="U1772" s="76" t="s">
        <v>3074</v>
      </c>
      <c r="V1772" s="76" t="str">
        <f>IF(B1772="","",B1772)</f>
        <v>Mimi Webb</v>
      </c>
      <c r="W1772" s="76" t="s">
        <v>3075</v>
      </c>
      <c r="X1772" s="76" t="str">
        <f>IF(C1772="","",C1772)</f>
        <v>24slash5</v>
      </c>
      <c r="Y1772" s="77" t="s">
        <v>3077</v>
      </c>
      <c r="Z1772" s="76">
        <f>IF(L1772="","",L1772)</f>
        <v>2021</v>
      </c>
      <c r="AA1772" s="76" t="s">
        <v>3076</v>
      </c>
      <c r="AB1772" s="76" t="str">
        <f>_xlfn.CONCAT(U1772:AA1772)</f>
        <v>&lt;table class="questions" width="290"&gt;&lt;tr&gt;&lt;td height="50"&gt;&lt;div align="center"&gt;2 Points &lt;/div&gt;&lt;/td&gt;&lt;/tr&gt;&lt;tr&gt;&lt;td height="30"&gt;&lt;div align="center"&gt;Mimi Webb&lt;/div&gt;&lt;/td&gt;&lt;/tr&gt;&lt;tr&gt;&lt;td height="30"&gt;&lt;div align="center"&gt;24slash5&lt;/div&gt;&lt;/td&gt;&lt;/tr&gt;&lt;tr&gt;&lt;td height="30"&gt;&lt;div align="center"&gt;&lt;/div&gt;&lt;/td&gt;&lt;/tr&gt;&lt;tr&gt;&lt;td height="30"&gt;&lt;div align="center"&gt;2021&lt;/div&gt;&lt;/td&gt;&lt;/tr&gt;&lt;/table&gt;</v>
      </c>
      <c r="AC1772" s="50" t="s">
        <v>2615</v>
      </c>
      <c r="AD1772" s="50" t="str">
        <f>IF(A1772="","","Assets/"&amp;N1772&amp;"/"&amp;Q1772&amp;"/"&amp;P1772&amp;".mp3")</f>
        <v>Assets/2020-2024/1/31.mp3</v>
      </c>
      <c r="AE1772" s="51" t="s">
        <v>2614</v>
      </c>
      <c r="AF1772" s="50" t="str">
        <f>IF(A1772="","","Tune "&amp;66*(Q1772-1)+P1772)</f>
        <v>Tune 31</v>
      </c>
      <c r="AG1772" s="50" t="s">
        <v>2613</v>
      </c>
      <c r="AH1772" s="50" t="str">
        <f>AC1772&amp;AD1772&amp;AE1772&amp;AF1772&amp;AG1772</f>
        <v>&lt;li&gt;&lt;a href="Assets/2020-2024/1/31.mp3"&gt;Tune 31&lt;/a&gt;&lt;/li&gt;</v>
      </c>
      <c r="AI1772" s="53" t="s">
        <v>2616</v>
      </c>
      <c r="AJ1772" s="53">
        <f>IF(A1772="","",66*(Q1772-1)+P1772)</f>
        <v>31</v>
      </c>
      <c r="AK1772" s="53" t="s">
        <v>2617</v>
      </c>
      <c r="AL1772" s="53" t="str">
        <f>IF(A1772="","",B1772&amp;"&lt;/td&gt;&lt;td&gt;"&amp;C1772&amp;"&lt;/td&gt;&lt;/tr&gt;")</f>
        <v>Mimi Webb&lt;/td&gt;&lt;td&gt;24slash5&lt;/td&gt;&lt;/tr&gt;</v>
      </c>
      <c r="AM1772" s="53" t="str">
        <f>AI1772&amp;AJ1772&amp;AK1772&amp;AL1772</f>
        <v>&lt;tr&gt;&lt;td align="left"&gt;31&lt;/td&gt;&lt;td align="left"&gt;Mimi Webb&lt;/td&gt;&lt;td&gt;24slash5&lt;/td&gt;&lt;/tr&gt;</v>
      </c>
      <c r="AN1772" s="64">
        <f>IF(MAX(LEN(B1772),LEN(C1772))=0,"",MAX(LEN(B1772),LEN(C1772)))</f>
        <v>9</v>
      </c>
    </row>
    <row r="1773" spans="1:40" x14ac:dyDescent="0.25">
      <c r="A1773" s="10" t="str">
        <f>N1773&amp;Q1773&amp;R1773&amp;S1773</f>
        <v>2020-202413J</v>
      </c>
      <c r="B1773" s="60" t="s">
        <v>3152</v>
      </c>
      <c r="C1773" s="60" t="s">
        <v>3153</v>
      </c>
      <c r="D1773" s="15"/>
      <c r="E1773" s="15"/>
      <c r="F1773" s="15"/>
      <c r="G1773" s="15"/>
      <c r="H1773" s="15"/>
      <c r="I1773" s="15"/>
      <c r="J1773" s="15"/>
      <c r="K1773" s="14"/>
      <c r="L1773" s="15">
        <v>2021</v>
      </c>
      <c r="M1773" s="10"/>
      <c r="N1773" s="58" t="s">
        <v>2842</v>
      </c>
      <c r="O1773" s="10"/>
      <c r="P1773" s="15">
        <v>32</v>
      </c>
      <c r="Q1773" s="15">
        <v>1</v>
      </c>
      <c r="R1773" s="15">
        <v>3</v>
      </c>
      <c r="S1773" s="60" t="s">
        <v>1071</v>
      </c>
      <c r="U1773" s="76" t="s">
        <v>3074</v>
      </c>
      <c r="V1773" s="76" t="str">
        <f>IF(B1773="","",B1773)</f>
        <v>Tom Grennan</v>
      </c>
      <c r="W1773" s="76" t="s">
        <v>3075</v>
      </c>
      <c r="X1773" s="76" t="str">
        <f>IF(C1773="","",C1773)</f>
        <v>Don't Break The Heart</v>
      </c>
      <c r="Y1773" s="77" t="s">
        <v>3077</v>
      </c>
      <c r="Z1773" s="76">
        <f>IF(L1773="","",L1773)</f>
        <v>2021</v>
      </c>
      <c r="AA1773" s="76" t="s">
        <v>3076</v>
      </c>
      <c r="AB1773" s="76" t="str">
        <f>_xlfn.CONCAT(U1773:AA1773)</f>
        <v>&lt;table class="questions" width="290"&gt;&lt;tr&gt;&lt;td height="50"&gt;&lt;div align="center"&gt;2 Points &lt;/div&gt;&lt;/td&gt;&lt;/tr&gt;&lt;tr&gt;&lt;td height="30"&gt;&lt;div align="center"&gt;Tom Grennan&lt;/div&gt;&lt;/td&gt;&lt;/tr&gt;&lt;tr&gt;&lt;td height="30"&gt;&lt;div align="center"&gt;Don't Break The Heart&lt;/div&gt;&lt;/td&gt;&lt;/tr&gt;&lt;tr&gt;&lt;td height="30"&gt;&lt;div align="center"&gt;&lt;/div&gt;&lt;/td&gt;&lt;/tr&gt;&lt;tr&gt;&lt;td height="30"&gt;&lt;div align="center"&gt;2021&lt;/div&gt;&lt;/td&gt;&lt;/tr&gt;&lt;/table&gt;</v>
      </c>
      <c r="AC1773" s="50" t="s">
        <v>2615</v>
      </c>
      <c r="AD1773" s="50" t="str">
        <f>IF(A1773="","","Assets/"&amp;N1773&amp;"/"&amp;Q1773&amp;"/"&amp;P1773&amp;".mp3")</f>
        <v>Assets/2020-2024/1/32.mp3</v>
      </c>
      <c r="AE1773" s="51" t="s">
        <v>2614</v>
      </c>
      <c r="AF1773" s="50" t="str">
        <f>IF(A1773="","","Tune "&amp;66*(Q1773-1)+P1773)</f>
        <v>Tune 32</v>
      </c>
      <c r="AG1773" s="50" t="s">
        <v>2613</v>
      </c>
      <c r="AH1773" s="50" t="str">
        <f>AC1773&amp;AD1773&amp;AE1773&amp;AF1773&amp;AG1773</f>
        <v>&lt;li&gt;&lt;a href="Assets/2020-2024/1/32.mp3"&gt;Tune 32&lt;/a&gt;&lt;/li&gt;</v>
      </c>
      <c r="AI1773" s="53" t="s">
        <v>2616</v>
      </c>
      <c r="AJ1773" s="53">
        <f>IF(A1773="","",66*(Q1773-1)+P1773)</f>
        <v>32</v>
      </c>
      <c r="AK1773" s="53" t="s">
        <v>2617</v>
      </c>
      <c r="AL1773" s="53" t="str">
        <f>IF(A1773="","",B1773&amp;"&lt;/td&gt;&lt;td&gt;"&amp;C1773&amp;"&lt;/td&gt;&lt;/tr&gt;")</f>
        <v>Tom Grennan&lt;/td&gt;&lt;td&gt;Don't Break The Heart&lt;/td&gt;&lt;/tr&gt;</v>
      </c>
      <c r="AM1773" s="53" t="str">
        <f>AI1773&amp;AJ1773&amp;AK1773&amp;AL1773</f>
        <v>&lt;tr&gt;&lt;td align="left"&gt;32&lt;/td&gt;&lt;td align="left"&gt;Tom Grennan&lt;/td&gt;&lt;td&gt;Don't Break The Heart&lt;/td&gt;&lt;/tr&gt;</v>
      </c>
      <c r="AN1773" s="64">
        <f>IF(MAX(LEN(B1773),LEN(C1773))=0,"",MAX(LEN(B1773),LEN(C1773)))</f>
        <v>21</v>
      </c>
    </row>
    <row r="1774" spans="1:40" x14ac:dyDescent="0.25">
      <c r="A1774" s="10" t="str">
        <f>N1774&amp;Q1774&amp;R1774&amp;S1774</f>
        <v>2020-202413K</v>
      </c>
      <c r="B1774" s="60" t="s">
        <v>125</v>
      </c>
      <c r="C1774" s="60" t="s">
        <v>3103</v>
      </c>
      <c r="D1774" s="15"/>
      <c r="E1774" s="15"/>
      <c r="F1774" s="15"/>
      <c r="G1774" s="15"/>
      <c r="H1774" s="15"/>
      <c r="I1774" s="15"/>
      <c r="J1774" s="15"/>
      <c r="K1774" s="14"/>
      <c r="L1774" s="15">
        <v>2021</v>
      </c>
      <c r="M1774" s="10"/>
      <c r="N1774" s="58" t="s">
        <v>2842</v>
      </c>
      <c r="O1774" s="10"/>
      <c r="P1774" s="15">
        <v>33</v>
      </c>
      <c r="Q1774" s="15">
        <v>1</v>
      </c>
      <c r="R1774" s="15">
        <v>3</v>
      </c>
      <c r="S1774" s="60" t="s">
        <v>1072</v>
      </c>
      <c r="U1774" s="76" t="s">
        <v>3074</v>
      </c>
      <c r="V1774" s="76" t="str">
        <f>IF(B1774="","",B1774)</f>
        <v>Adele</v>
      </c>
      <c r="W1774" s="76" t="s">
        <v>3075</v>
      </c>
      <c r="X1774" s="76" t="str">
        <f>IF(C1774="","",C1774)</f>
        <v>Easy on Me</v>
      </c>
      <c r="Y1774" s="77" t="s">
        <v>3077</v>
      </c>
      <c r="Z1774" s="76">
        <f>IF(L1774="","",L1774)</f>
        <v>2021</v>
      </c>
      <c r="AA1774" s="76" t="s">
        <v>3076</v>
      </c>
      <c r="AB1774" s="76" t="str">
        <f>_xlfn.CONCAT(U1774:AA1774)</f>
        <v>&lt;table class="questions" width="290"&gt;&lt;tr&gt;&lt;td height="50"&gt;&lt;div align="center"&gt;2 Points &lt;/div&gt;&lt;/td&gt;&lt;/tr&gt;&lt;tr&gt;&lt;td height="30"&gt;&lt;div align="center"&gt;Adele&lt;/div&gt;&lt;/td&gt;&lt;/tr&gt;&lt;tr&gt;&lt;td height="30"&gt;&lt;div align="center"&gt;Easy on Me&lt;/div&gt;&lt;/td&gt;&lt;/tr&gt;&lt;tr&gt;&lt;td height="30"&gt;&lt;div align="center"&gt;&lt;/div&gt;&lt;/td&gt;&lt;/tr&gt;&lt;tr&gt;&lt;td height="30"&gt;&lt;div align="center"&gt;2021&lt;/div&gt;&lt;/td&gt;&lt;/tr&gt;&lt;/table&gt;</v>
      </c>
      <c r="AC1774" s="50" t="s">
        <v>2615</v>
      </c>
      <c r="AD1774" s="50" t="str">
        <f>IF(A1774="","","Assets/"&amp;N1774&amp;"/"&amp;Q1774&amp;"/"&amp;P1774&amp;".mp3")</f>
        <v>Assets/2020-2024/1/33.mp3</v>
      </c>
      <c r="AE1774" s="51" t="s">
        <v>2614</v>
      </c>
      <c r="AF1774" s="50" t="str">
        <f>IF(A1774="","","Tune "&amp;66*(Q1774-1)+P1774)</f>
        <v>Tune 33</v>
      </c>
      <c r="AG1774" s="50" t="s">
        <v>2613</v>
      </c>
      <c r="AH1774" s="50" t="str">
        <f>AC1774&amp;AD1774&amp;AE1774&amp;AF1774&amp;AG1774</f>
        <v>&lt;li&gt;&lt;a href="Assets/2020-2024/1/33.mp3"&gt;Tune 33&lt;/a&gt;&lt;/li&gt;</v>
      </c>
      <c r="AI1774" s="53" t="s">
        <v>2616</v>
      </c>
      <c r="AJ1774" s="53">
        <f>IF(A1774="","",66*(Q1774-1)+P1774)</f>
        <v>33</v>
      </c>
      <c r="AK1774" s="53" t="s">
        <v>2617</v>
      </c>
      <c r="AL1774" s="53" t="str">
        <f>IF(A1774="","",B1774&amp;"&lt;/td&gt;&lt;td&gt;"&amp;C1774&amp;"&lt;/td&gt;&lt;/tr&gt;")</f>
        <v>Adele&lt;/td&gt;&lt;td&gt;Easy on Me&lt;/td&gt;&lt;/tr&gt;</v>
      </c>
      <c r="AM1774" s="53" t="str">
        <f>AI1774&amp;AJ1774&amp;AK1774&amp;AL1774</f>
        <v>&lt;tr&gt;&lt;td align="left"&gt;33&lt;/td&gt;&lt;td align="left"&gt;Adele&lt;/td&gt;&lt;td&gt;Easy on Me&lt;/td&gt;&lt;/tr&gt;</v>
      </c>
      <c r="AN1774" s="64">
        <f>IF(MAX(LEN(B1774),LEN(C1774))=0,"",MAX(LEN(B1774),LEN(C1774)))</f>
        <v>10</v>
      </c>
    </row>
    <row r="1775" spans="1:40" x14ac:dyDescent="0.25">
      <c r="A1775" s="10" t="str">
        <f>N1775&amp;Q1775&amp;R1775&amp;S1775</f>
        <v>2020-202414A</v>
      </c>
      <c r="B1775" s="60" t="s">
        <v>3134</v>
      </c>
      <c r="C1775" s="60" t="s">
        <v>3135</v>
      </c>
      <c r="D1775" s="15"/>
      <c r="E1775" s="15"/>
      <c r="F1775" s="15"/>
      <c r="G1775" s="15"/>
      <c r="H1775" s="15"/>
      <c r="I1775" s="15"/>
      <c r="J1775" s="15"/>
      <c r="K1775" s="14"/>
      <c r="L1775" s="15">
        <v>2021</v>
      </c>
      <c r="M1775" s="10"/>
      <c r="N1775" s="58" t="s">
        <v>2842</v>
      </c>
      <c r="O1775" s="10"/>
      <c r="P1775" s="15">
        <v>34</v>
      </c>
      <c r="Q1775" s="15">
        <v>1</v>
      </c>
      <c r="R1775" s="15">
        <v>4</v>
      </c>
      <c r="S1775" s="60" t="s">
        <v>84</v>
      </c>
      <c r="U1775" s="76" t="s">
        <v>3074</v>
      </c>
      <c r="V1775" s="76" t="str">
        <f>IF(B1775="","",B1775)</f>
        <v>Kygo</v>
      </c>
      <c r="W1775" s="76" t="s">
        <v>3075</v>
      </c>
      <c r="X1775" s="76" t="str">
        <f>IF(C1775="","",C1775)</f>
        <v>Undeniable</v>
      </c>
      <c r="Y1775" s="77" t="s">
        <v>3077</v>
      </c>
      <c r="Z1775" s="76">
        <f>IF(L1775="","",L1775)</f>
        <v>2021</v>
      </c>
      <c r="AA1775" s="76" t="s">
        <v>3076</v>
      </c>
      <c r="AB1775" s="76" t="str">
        <f>_xlfn.CONCAT(U1775:AA1775)</f>
        <v>&lt;table class="questions" width="290"&gt;&lt;tr&gt;&lt;td height="50"&gt;&lt;div align="center"&gt;2 Points &lt;/div&gt;&lt;/td&gt;&lt;/tr&gt;&lt;tr&gt;&lt;td height="30"&gt;&lt;div align="center"&gt;Kygo&lt;/div&gt;&lt;/td&gt;&lt;/tr&gt;&lt;tr&gt;&lt;td height="30"&gt;&lt;div align="center"&gt;Undeniable&lt;/div&gt;&lt;/td&gt;&lt;/tr&gt;&lt;tr&gt;&lt;td height="30"&gt;&lt;div align="center"&gt;&lt;/div&gt;&lt;/td&gt;&lt;/tr&gt;&lt;tr&gt;&lt;td height="30"&gt;&lt;div align="center"&gt;2021&lt;/div&gt;&lt;/td&gt;&lt;/tr&gt;&lt;/table&gt;</v>
      </c>
      <c r="AC1775" s="50" t="s">
        <v>2615</v>
      </c>
      <c r="AD1775" s="50" t="str">
        <f>IF(A1775="","","Assets/"&amp;N1775&amp;"/"&amp;Q1775&amp;"/"&amp;P1775&amp;".mp3")</f>
        <v>Assets/2020-2024/1/34.mp3</v>
      </c>
      <c r="AE1775" s="51" t="s">
        <v>2614</v>
      </c>
      <c r="AF1775" s="50" t="str">
        <f>IF(A1775="","","Tune "&amp;66*(Q1775-1)+P1775)</f>
        <v>Tune 34</v>
      </c>
      <c r="AG1775" s="50" t="s">
        <v>2613</v>
      </c>
      <c r="AH1775" s="50" t="str">
        <f>AC1775&amp;AD1775&amp;AE1775&amp;AF1775&amp;AG1775</f>
        <v>&lt;li&gt;&lt;a href="Assets/2020-2024/1/34.mp3"&gt;Tune 34&lt;/a&gt;&lt;/li&gt;</v>
      </c>
      <c r="AI1775" s="53" t="s">
        <v>2616</v>
      </c>
      <c r="AJ1775" s="53">
        <f>IF(A1775="","",66*(Q1775-1)+P1775)</f>
        <v>34</v>
      </c>
      <c r="AK1775" s="53" t="s">
        <v>2617</v>
      </c>
      <c r="AL1775" s="53" t="str">
        <f>IF(A1775="","",B1775&amp;"&lt;/td&gt;&lt;td&gt;"&amp;C1775&amp;"&lt;/td&gt;&lt;/tr&gt;")</f>
        <v>Kygo&lt;/td&gt;&lt;td&gt;Undeniable&lt;/td&gt;&lt;/tr&gt;</v>
      </c>
      <c r="AM1775" s="53" t="str">
        <f>AI1775&amp;AJ1775&amp;AK1775&amp;AL1775</f>
        <v>&lt;tr&gt;&lt;td align="left"&gt;34&lt;/td&gt;&lt;td align="left"&gt;Kygo&lt;/td&gt;&lt;td&gt;Undeniable&lt;/td&gt;&lt;/tr&gt;</v>
      </c>
      <c r="AN1775" s="64">
        <f>IF(MAX(LEN(B1775),LEN(C1775))=0,"",MAX(LEN(B1775),LEN(C1775)))</f>
        <v>10</v>
      </c>
    </row>
    <row r="1776" spans="1:40" x14ac:dyDescent="0.25">
      <c r="A1776" s="10" t="str">
        <f>N1776&amp;Q1776&amp;R1776&amp;S1776</f>
        <v>2020-202414B</v>
      </c>
      <c r="B1776" s="60" t="s">
        <v>3123</v>
      </c>
      <c r="C1776" s="60" t="s">
        <v>3124</v>
      </c>
      <c r="D1776" s="15"/>
      <c r="E1776" s="15"/>
      <c r="F1776" s="15"/>
      <c r="G1776" s="15"/>
      <c r="H1776" s="15"/>
      <c r="I1776" s="15"/>
      <c r="J1776" s="15"/>
      <c r="K1776" s="14"/>
      <c r="L1776" s="15">
        <v>2021</v>
      </c>
      <c r="M1776" s="10"/>
      <c r="N1776" s="58" t="s">
        <v>2842</v>
      </c>
      <c r="O1776" s="10"/>
      <c r="P1776" s="15">
        <v>35</v>
      </c>
      <c r="Q1776" s="15">
        <v>1</v>
      </c>
      <c r="R1776" s="15">
        <v>4</v>
      </c>
      <c r="S1776" s="60" t="s">
        <v>85</v>
      </c>
      <c r="U1776" s="76" t="s">
        <v>3074</v>
      </c>
      <c r="V1776" s="76" t="str">
        <f>IF(B1776="","",B1776)</f>
        <v>Coldplay &amp; Selima Gomez</v>
      </c>
      <c r="W1776" s="76" t="s">
        <v>3075</v>
      </c>
      <c r="X1776" s="76" t="str">
        <f>IF(C1776="","",C1776)</f>
        <v>Let Somebody Go</v>
      </c>
      <c r="Y1776" s="77" t="s">
        <v>3077</v>
      </c>
      <c r="Z1776" s="76">
        <f>IF(L1776="","",L1776)</f>
        <v>2021</v>
      </c>
      <c r="AA1776" s="76" t="s">
        <v>3076</v>
      </c>
      <c r="AB1776" s="76" t="str">
        <f>_xlfn.CONCAT(U1776:AA1776)</f>
        <v>&lt;table class="questions" width="290"&gt;&lt;tr&gt;&lt;td height="50"&gt;&lt;div align="center"&gt;2 Points &lt;/div&gt;&lt;/td&gt;&lt;/tr&gt;&lt;tr&gt;&lt;td height="30"&gt;&lt;div align="center"&gt;Coldplay &amp; Selima Gomez&lt;/div&gt;&lt;/td&gt;&lt;/tr&gt;&lt;tr&gt;&lt;td height="30"&gt;&lt;div align="center"&gt;Let Somebody Go&lt;/div&gt;&lt;/td&gt;&lt;/tr&gt;&lt;tr&gt;&lt;td height="30"&gt;&lt;div align="center"&gt;&lt;/div&gt;&lt;/td&gt;&lt;/tr&gt;&lt;tr&gt;&lt;td height="30"&gt;&lt;div align="center"&gt;2021&lt;/div&gt;&lt;/td&gt;&lt;/tr&gt;&lt;/table&gt;</v>
      </c>
      <c r="AC1776" s="50" t="s">
        <v>2615</v>
      </c>
      <c r="AD1776" s="50" t="str">
        <f>IF(A1776="","","Assets/"&amp;N1776&amp;"/"&amp;Q1776&amp;"/"&amp;P1776&amp;".mp3")</f>
        <v>Assets/2020-2024/1/35.mp3</v>
      </c>
      <c r="AE1776" s="51" t="s">
        <v>2614</v>
      </c>
      <c r="AF1776" s="50" t="str">
        <f>IF(A1776="","","Tune "&amp;66*(Q1776-1)+P1776)</f>
        <v>Tune 35</v>
      </c>
      <c r="AG1776" s="50" t="s">
        <v>2613</v>
      </c>
      <c r="AH1776" s="50" t="str">
        <f>AC1776&amp;AD1776&amp;AE1776&amp;AF1776&amp;AG1776</f>
        <v>&lt;li&gt;&lt;a href="Assets/2020-2024/1/35.mp3"&gt;Tune 35&lt;/a&gt;&lt;/li&gt;</v>
      </c>
      <c r="AI1776" s="53" t="s">
        <v>2616</v>
      </c>
      <c r="AJ1776" s="53">
        <f>IF(A1776="","",66*(Q1776-1)+P1776)</f>
        <v>35</v>
      </c>
      <c r="AK1776" s="53" t="s">
        <v>2617</v>
      </c>
      <c r="AL1776" s="53" t="str">
        <f>IF(A1776="","",B1776&amp;"&lt;/td&gt;&lt;td&gt;"&amp;C1776&amp;"&lt;/td&gt;&lt;/tr&gt;")</f>
        <v>Coldplay &amp; Selima Gomez&lt;/td&gt;&lt;td&gt;Let Somebody Go&lt;/td&gt;&lt;/tr&gt;</v>
      </c>
      <c r="AM1776" s="53" t="str">
        <f>AI1776&amp;AJ1776&amp;AK1776&amp;AL1776</f>
        <v>&lt;tr&gt;&lt;td align="left"&gt;35&lt;/td&gt;&lt;td align="left"&gt;Coldplay &amp; Selima Gomez&lt;/td&gt;&lt;td&gt;Let Somebody Go&lt;/td&gt;&lt;/tr&gt;</v>
      </c>
      <c r="AN1776" s="64">
        <f>IF(MAX(LEN(B1776),LEN(C1776))=0,"",MAX(LEN(B1776),LEN(C1776)))</f>
        <v>23</v>
      </c>
    </row>
    <row r="1777" spans="1:40" x14ac:dyDescent="0.25">
      <c r="A1777" s="10" t="str">
        <f>N1777&amp;Q1777&amp;R1777&amp;S1777</f>
        <v>2020-202414C</v>
      </c>
      <c r="B1777" s="60" t="s">
        <v>3125</v>
      </c>
      <c r="C1777" s="60" t="s">
        <v>2637</v>
      </c>
      <c r="D1777" s="15"/>
      <c r="E1777" s="15"/>
      <c r="F1777" s="15"/>
      <c r="G1777" s="15"/>
      <c r="H1777" s="15"/>
      <c r="I1777" s="15"/>
      <c r="J1777" s="15"/>
      <c r="K1777" s="14"/>
      <c r="L1777" s="15">
        <v>2021</v>
      </c>
      <c r="M1777" s="10"/>
      <c r="N1777" s="58" t="s">
        <v>2842</v>
      </c>
      <c r="O1777" s="10"/>
      <c r="P1777" s="15">
        <v>36</v>
      </c>
      <c r="Q1777" s="15">
        <v>1</v>
      </c>
      <c r="R1777" s="15">
        <v>4</v>
      </c>
      <c r="S1777" s="60" t="s">
        <v>89</v>
      </c>
      <c r="U1777" s="76" t="s">
        <v>3074</v>
      </c>
      <c r="V1777" s="76" t="str">
        <f>IF(B1777="","",B1777)</f>
        <v>Diplo, Paul Woolford &amp; Kareen Lomax</v>
      </c>
      <c r="W1777" s="76" t="s">
        <v>3075</v>
      </c>
      <c r="X1777" s="76" t="str">
        <f>IF(C1777="","",C1777)</f>
        <v>Promises</v>
      </c>
      <c r="Y1777" s="77" t="s">
        <v>3077</v>
      </c>
      <c r="Z1777" s="76">
        <f>IF(L1777="","",L1777)</f>
        <v>2021</v>
      </c>
      <c r="AA1777" s="76" t="s">
        <v>3076</v>
      </c>
      <c r="AB1777" s="76" t="str">
        <f>_xlfn.CONCAT(U1777:AA1777)</f>
        <v>&lt;table class="questions" width="290"&gt;&lt;tr&gt;&lt;td height="50"&gt;&lt;div align="center"&gt;2 Points &lt;/div&gt;&lt;/td&gt;&lt;/tr&gt;&lt;tr&gt;&lt;td height="30"&gt;&lt;div align="center"&gt;Diplo, Paul Woolford &amp; Kareen Lomax&lt;/div&gt;&lt;/td&gt;&lt;/tr&gt;&lt;tr&gt;&lt;td height="30"&gt;&lt;div align="center"&gt;Promises&lt;/div&gt;&lt;/td&gt;&lt;/tr&gt;&lt;tr&gt;&lt;td height="30"&gt;&lt;div align="center"&gt;&lt;/div&gt;&lt;/td&gt;&lt;/tr&gt;&lt;tr&gt;&lt;td height="30"&gt;&lt;div align="center"&gt;2021&lt;/div&gt;&lt;/td&gt;&lt;/tr&gt;&lt;/table&gt;</v>
      </c>
      <c r="AC1777" s="50" t="s">
        <v>2615</v>
      </c>
      <c r="AD1777" s="50" t="str">
        <f>IF(A1777="","","Assets/"&amp;N1777&amp;"/"&amp;Q1777&amp;"/"&amp;P1777&amp;".mp3")</f>
        <v>Assets/2020-2024/1/36.mp3</v>
      </c>
      <c r="AE1777" s="51" t="s">
        <v>2614</v>
      </c>
      <c r="AF1777" s="50" t="str">
        <f>IF(A1777="","","Tune "&amp;66*(Q1777-1)+P1777)</f>
        <v>Tune 36</v>
      </c>
      <c r="AG1777" s="50" t="s">
        <v>2613</v>
      </c>
      <c r="AH1777" s="50" t="str">
        <f>AC1777&amp;AD1777&amp;AE1777&amp;AF1777&amp;AG1777</f>
        <v>&lt;li&gt;&lt;a href="Assets/2020-2024/1/36.mp3"&gt;Tune 36&lt;/a&gt;&lt;/li&gt;</v>
      </c>
      <c r="AI1777" s="53" t="s">
        <v>2616</v>
      </c>
      <c r="AJ1777" s="53">
        <f>IF(A1777="","",66*(Q1777-1)+P1777)</f>
        <v>36</v>
      </c>
      <c r="AK1777" s="53" t="s">
        <v>2617</v>
      </c>
      <c r="AL1777" s="53" t="str">
        <f>IF(A1777="","",B1777&amp;"&lt;/td&gt;&lt;td&gt;"&amp;C1777&amp;"&lt;/td&gt;&lt;/tr&gt;")</f>
        <v>Diplo, Paul Woolford &amp; Kareen Lomax&lt;/td&gt;&lt;td&gt;Promises&lt;/td&gt;&lt;/tr&gt;</v>
      </c>
      <c r="AM1777" s="53" t="str">
        <f>AI1777&amp;AJ1777&amp;AK1777&amp;AL1777</f>
        <v>&lt;tr&gt;&lt;td align="left"&gt;36&lt;/td&gt;&lt;td align="left"&gt;Diplo, Paul Woolford &amp; Kareen Lomax&lt;/td&gt;&lt;td&gt;Promises&lt;/td&gt;&lt;/tr&gt;</v>
      </c>
      <c r="AN1777" s="64">
        <f>IF(MAX(LEN(B1777),LEN(C1777))=0,"",MAX(LEN(B1777),LEN(C1777)))</f>
        <v>35</v>
      </c>
    </row>
    <row r="1778" spans="1:40" x14ac:dyDescent="0.25">
      <c r="A1778" s="10" t="str">
        <f>N1778&amp;Q1778&amp;R1778&amp;S1778</f>
        <v>2020-202414D</v>
      </c>
      <c r="B1778" s="60" t="s">
        <v>1140</v>
      </c>
      <c r="C1778" s="60" t="s">
        <v>3114</v>
      </c>
      <c r="D1778" s="15"/>
      <c r="E1778" s="15"/>
      <c r="F1778" s="15"/>
      <c r="G1778" s="15"/>
      <c r="H1778" s="15"/>
      <c r="I1778" s="15"/>
      <c r="J1778" s="15"/>
      <c r="K1778" s="14"/>
      <c r="L1778" s="15">
        <v>2021</v>
      </c>
      <c r="M1778" s="10"/>
      <c r="N1778" s="58" t="s">
        <v>2842</v>
      </c>
      <c r="O1778" s="10"/>
      <c r="P1778" s="15">
        <v>37</v>
      </c>
      <c r="Q1778" s="15">
        <v>1</v>
      </c>
      <c r="R1778" s="15">
        <v>4</v>
      </c>
      <c r="S1778" s="60" t="s">
        <v>86</v>
      </c>
      <c r="U1778" s="76" t="s">
        <v>3074</v>
      </c>
      <c r="V1778" s="76" t="str">
        <f>IF(B1778="","",B1778)</f>
        <v>Ed Sheeran</v>
      </c>
      <c r="W1778" s="76" t="s">
        <v>3075</v>
      </c>
      <c r="X1778" s="76" t="str">
        <f>IF(C1778="","",C1778)</f>
        <v>Bad Habits</v>
      </c>
      <c r="Y1778" s="77" t="s">
        <v>3077</v>
      </c>
      <c r="Z1778" s="76">
        <f>IF(L1778="","",L1778)</f>
        <v>2021</v>
      </c>
      <c r="AA1778" s="76" t="s">
        <v>3076</v>
      </c>
      <c r="AB1778" s="76" t="str">
        <f>_xlfn.CONCAT(U1778:AA1778)</f>
        <v>&lt;table class="questions" width="290"&gt;&lt;tr&gt;&lt;td height="50"&gt;&lt;div align="center"&gt;2 Points &lt;/div&gt;&lt;/td&gt;&lt;/tr&gt;&lt;tr&gt;&lt;td height="30"&gt;&lt;div align="center"&gt;Ed Sheeran&lt;/div&gt;&lt;/td&gt;&lt;/tr&gt;&lt;tr&gt;&lt;td height="30"&gt;&lt;div align="center"&gt;Bad Habits&lt;/div&gt;&lt;/td&gt;&lt;/tr&gt;&lt;tr&gt;&lt;td height="30"&gt;&lt;div align="center"&gt;&lt;/div&gt;&lt;/td&gt;&lt;/tr&gt;&lt;tr&gt;&lt;td height="30"&gt;&lt;div align="center"&gt;2021&lt;/div&gt;&lt;/td&gt;&lt;/tr&gt;&lt;/table&gt;</v>
      </c>
      <c r="AC1778" s="50" t="s">
        <v>2615</v>
      </c>
      <c r="AD1778" s="50" t="str">
        <f>IF(A1778="","","Assets/"&amp;N1778&amp;"/"&amp;Q1778&amp;"/"&amp;P1778&amp;".mp3")</f>
        <v>Assets/2020-2024/1/37.mp3</v>
      </c>
      <c r="AE1778" s="51" t="s">
        <v>2614</v>
      </c>
      <c r="AF1778" s="50" t="str">
        <f>IF(A1778="","","Tune "&amp;66*(Q1778-1)+P1778)</f>
        <v>Tune 37</v>
      </c>
      <c r="AG1778" s="50" t="s">
        <v>2613</v>
      </c>
      <c r="AH1778" s="50" t="str">
        <f>AC1778&amp;AD1778&amp;AE1778&amp;AF1778&amp;AG1778</f>
        <v>&lt;li&gt;&lt;a href="Assets/2020-2024/1/37.mp3"&gt;Tune 37&lt;/a&gt;&lt;/li&gt;</v>
      </c>
      <c r="AI1778" s="53" t="s">
        <v>2616</v>
      </c>
      <c r="AJ1778" s="53">
        <f>IF(A1778="","",66*(Q1778-1)+P1778)</f>
        <v>37</v>
      </c>
      <c r="AK1778" s="53" t="s">
        <v>2617</v>
      </c>
      <c r="AL1778" s="53" t="str">
        <f>IF(A1778="","",B1778&amp;"&lt;/td&gt;&lt;td&gt;"&amp;C1778&amp;"&lt;/td&gt;&lt;/tr&gt;")</f>
        <v>Ed Sheeran&lt;/td&gt;&lt;td&gt;Bad Habits&lt;/td&gt;&lt;/tr&gt;</v>
      </c>
      <c r="AM1778" s="53" t="str">
        <f>AI1778&amp;AJ1778&amp;AK1778&amp;AL1778</f>
        <v>&lt;tr&gt;&lt;td align="left"&gt;37&lt;/td&gt;&lt;td align="left"&gt;Ed Sheeran&lt;/td&gt;&lt;td&gt;Bad Habits&lt;/td&gt;&lt;/tr&gt;</v>
      </c>
      <c r="AN1778" s="64">
        <f>IF(MAX(LEN(B1778),LEN(C1778))=0,"",MAX(LEN(B1778),LEN(C1778)))</f>
        <v>10</v>
      </c>
    </row>
    <row r="1779" spans="1:40" x14ac:dyDescent="0.25">
      <c r="A1779" s="10" t="str">
        <f>N1779&amp;Q1779&amp;R1779&amp;S1779</f>
        <v>2015-201945B</v>
      </c>
      <c r="B1779" s="60" t="s">
        <v>3132</v>
      </c>
      <c r="C1779" s="60" t="s">
        <v>3133</v>
      </c>
      <c r="D1779" s="15"/>
      <c r="E1779" s="15"/>
      <c r="F1779" s="15"/>
      <c r="G1779" s="15"/>
      <c r="H1779" s="15"/>
      <c r="I1779" s="15"/>
      <c r="J1779" s="15"/>
      <c r="K1779" s="14"/>
      <c r="L1779" s="15">
        <v>2019</v>
      </c>
      <c r="M1779" s="10"/>
      <c r="N1779" s="79" t="s">
        <v>2623</v>
      </c>
      <c r="O1779" s="10"/>
      <c r="P1779" s="15">
        <v>46</v>
      </c>
      <c r="Q1779" s="15">
        <v>4</v>
      </c>
      <c r="R1779" s="15">
        <v>5</v>
      </c>
      <c r="S1779" s="60" t="s">
        <v>85</v>
      </c>
      <c r="T1779" s="26">
        <v>88</v>
      </c>
      <c r="U1779" s="76" t="s">
        <v>3074</v>
      </c>
      <c r="V1779" s="76" t="str">
        <f>IF(B1779="","",B1779)</f>
        <v>Katie Kittermaster</v>
      </c>
      <c r="W1779" s="76" t="s">
        <v>3075</v>
      </c>
      <c r="X1779" s="76" t="str">
        <f>IF(C1779="","",C1779)</f>
        <v>Sunday Afternoon</v>
      </c>
      <c r="Y1779" s="77" t="s">
        <v>3077</v>
      </c>
      <c r="Z1779" s="76">
        <f>IF(L1779="","",L1779)</f>
        <v>2019</v>
      </c>
      <c r="AA1779" s="76" t="s">
        <v>3076</v>
      </c>
      <c r="AB1779" s="76" t="str">
        <f>_xlfn.CONCAT(U1779:AA1779)</f>
        <v>&lt;table class="questions" width="290"&gt;&lt;tr&gt;&lt;td height="50"&gt;&lt;div align="center"&gt;2 Points &lt;/div&gt;&lt;/td&gt;&lt;/tr&gt;&lt;tr&gt;&lt;td height="30"&gt;&lt;div align="center"&gt;Katie Kittermaster&lt;/div&gt;&lt;/td&gt;&lt;/tr&gt;&lt;tr&gt;&lt;td height="30"&gt;&lt;div align="center"&gt;Sunday Afternoon&lt;/div&gt;&lt;/td&gt;&lt;/tr&gt;&lt;tr&gt;&lt;td height="30"&gt;&lt;div align="center"&gt;&lt;/div&gt;&lt;/td&gt;&lt;/tr&gt;&lt;tr&gt;&lt;td height="30"&gt;&lt;div align="center"&gt;2019&lt;/div&gt;&lt;/td&gt;&lt;/tr&gt;&lt;/table&gt;</v>
      </c>
      <c r="AC1779" s="50" t="s">
        <v>2615</v>
      </c>
      <c r="AD1779" s="50" t="str">
        <f>IF(A1779="","","Assets/"&amp;N1779&amp;"/"&amp;Q1779&amp;"/"&amp;P1779&amp;".mp3")</f>
        <v>Assets/2015-2019/4/46.mp3</v>
      </c>
      <c r="AE1779" s="51" t="s">
        <v>2614</v>
      </c>
      <c r="AF1779" s="50" t="str">
        <f>IF(A1779="","","Tune "&amp;66*(Q1779-1)+P1779)</f>
        <v>Tune 244</v>
      </c>
      <c r="AG1779" s="50" t="s">
        <v>2613</v>
      </c>
      <c r="AH1779" s="50" t="str">
        <f>AC1779&amp;AD1779&amp;AE1779&amp;AF1779&amp;AG1779</f>
        <v>&lt;li&gt;&lt;a href="Assets/2015-2019/4/46.mp3"&gt;Tune 244&lt;/a&gt;&lt;/li&gt;</v>
      </c>
      <c r="AI1779" s="53" t="s">
        <v>2616</v>
      </c>
      <c r="AJ1779" s="53">
        <f>IF(A1779="","",66*(Q1779-1)+P1779)</f>
        <v>244</v>
      </c>
      <c r="AK1779" s="53" t="s">
        <v>2617</v>
      </c>
      <c r="AL1779" s="53" t="str">
        <f>IF(A1779="","",B1779&amp;"&lt;/td&gt;&lt;td&gt;"&amp;C1779&amp;"&lt;/td&gt;&lt;/tr&gt;")</f>
        <v>Katie Kittermaster&lt;/td&gt;&lt;td&gt;Sunday Afternoon&lt;/td&gt;&lt;/tr&gt;</v>
      </c>
      <c r="AM1779" s="53" t="str">
        <f>AI1779&amp;AJ1779&amp;AK1779&amp;AL1779</f>
        <v>&lt;tr&gt;&lt;td align="left"&gt;244&lt;/td&gt;&lt;td align="left"&gt;Katie Kittermaster&lt;/td&gt;&lt;td&gt;Sunday Afternoon&lt;/td&gt;&lt;/tr&gt;</v>
      </c>
      <c r="AN1779" s="64">
        <f>IF(MAX(LEN(B1779),LEN(C1779))=0,"",MAX(LEN(B1779),LEN(C1779)))</f>
        <v>18</v>
      </c>
    </row>
    <row r="1780" spans="1:40" x14ac:dyDescent="0.25">
      <c r="A1780" s="10" t="str">
        <f>N1780&amp;Q1780&amp;R1780&amp;S1780</f>
        <v>2020-202414E</v>
      </c>
      <c r="B1780" s="60" t="s">
        <v>1820</v>
      </c>
      <c r="C1780" s="60" t="s">
        <v>3156</v>
      </c>
      <c r="D1780" s="15"/>
      <c r="E1780" s="15"/>
      <c r="F1780" s="15"/>
      <c r="G1780" s="15"/>
      <c r="H1780" s="15"/>
      <c r="I1780" s="15"/>
      <c r="J1780" s="15"/>
      <c r="K1780" s="14"/>
      <c r="L1780" s="15">
        <v>2021</v>
      </c>
      <c r="M1780" s="10"/>
      <c r="N1780" s="58" t="s">
        <v>2842</v>
      </c>
      <c r="O1780" s="10"/>
      <c r="P1780" s="15">
        <v>38</v>
      </c>
      <c r="Q1780" s="15">
        <v>1</v>
      </c>
      <c r="R1780" s="15">
        <v>4</v>
      </c>
      <c r="S1780" s="60" t="s">
        <v>87</v>
      </c>
      <c r="U1780" s="76" t="s">
        <v>3074</v>
      </c>
      <c r="V1780" s="76" t="str">
        <f>IF(B1780="","",B1780)</f>
        <v>Years and Years</v>
      </c>
      <c r="W1780" s="76" t="s">
        <v>3075</v>
      </c>
      <c r="X1780" s="76" t="str">
        <f>IF(C1780="","",C1780)</f>
        <v>American Boy</v>
      </c>
      <c r="Y1780" s="77" t="s">
        <v>3077</v>
      </c>
      <c r="Z1780" s="76">
        <f>IF(L1780="","",L1780)</f>
        <v>2021</v>
      </c>
      <c r="AA1780" s="76" t="s">
        <v>3076</v>
      </c>
      <c r="AB1780" s="76" t="str">
        <f>_xlfn.CONCAT(U1780:AA1780)</f>
        <v>&lt;table class="questions" width="290"&gt;&lt;tr&gt;&lt;td height="50"&gt;&lt;div align="center"&gt;2 Points &lt;/div&gt;&lt;/td&gt;&lt;/tr&gt;&lt;tr&gt;&lt;td height="30"&gt;&lt;div align="center"&gt;Years and Years&lt;/div&gt;&lt;/td&gt;&lt;/tr&gt;&lt;tr&gt;&lt;td height="30"&gt;&lt;div align="center"&gt;American Boy&lt;/div&gt;&lt;/td&gt;&lt;/tr&gt;&lt;tr&gt;&lt;td height="30"&gt;&lt;div align="center"&gt;&lt;/div&gt;&lt;/td&gt;&lt;/tr&gt;&lt;tr&gt;&lt;td height="30"&gt;&lt;div align="center"&gt;2021&lt;/div&gt;&lt;/td&gt;&lt;/tr&gt;&lt;/table&gt;</v>
      </c>
      <c r="AC1780" s="50" t="s">
        <v>2615</v>
      </c>
      <c r="AD1780" s="50" t="str">
        <f>IF(A1780="","","Assets/"&amp;N1780&amp;"/"&amp;Q1780&amp;"/"&amp;P1780&amp;".mp3")</f>
        <v>Assets/2020-2024/1/38.mp3</v>
      </c>
      <c r="AE1780" s="51" t="s">
        <v>2614</v>
      </c>
      <c r="AF1780" s="50" t="str">
        <f>IF(A1780="","","Tune "&amp;66*(Q1780-1)+P1780)</f>
        <v>Tune 38</v>
      </c>
      <c r="AG1780" s="50" t="s">
        <v>2613</v>
      </c>
      <c r="AH1780" s="50" t="str">
        <f>AC1780&amp;AD1780&amp;AE1780&amp;AF1780&amp;AG1780</f>
        <v>&lt;li&gt;&lt;a href="Assets/2020-2024/1/38.mp3"&gt;Tune 38&lt;/a&gt;&lt;/li&gt;</v>
      </c>
      <c r="AI1780" s="53" t="s">
        <v>2616</v>
      </c>
      <c r="AJ1780" s="53">
        <f>IF(A1780="","",66*(Q1780-1)+P1780)</f>
        <v>38</v>
      </c>
      <c r="AK1780" s="53" t="s">
        <v>2617</v>
      </c>
      <c r="AL1780" s="53" t="str">
        <f>IF(A1780="","",B1780&amp;"&lt;/td&gt;&lt;td&gt;"&amp;C1780&amp;"&lt;/td&gt;&lt;/tr&gt;")</f>
        <v>Years and Years&lt;/td&gt;&lt;td&gt;American Boy&lt;/td&gt;&lt;/tr&gt;</v>
      </c>
      <c r="AM1780" s="53" t="str">
        <f>AI1780&amp;AJ1780&amp;AK1780&amp;AL1780</f>
        <v>&lt;tr&gt;&lt;td align="left"&gt;38&lt;/td&gt;&lt;td align="left"&gt;Years and Years&lt;/td&gt;&lt;td&gt;American Boy&lt;/td&gt;&lt;/tr&gt;</v>
      </c>
      <c r="AN1780" s="64">
        <f>IF(MAX(LEN(B1780),LEN(C1780))=0,"",MAX(LEN(B1780),LEN(C1780)))</f>
        <v>15</v>
      </c>
    </row>
    <row r="1781" spans="1:40" x14ac:dyDescent="0.25">
      <c r="A1781" s="10" t="str">
        <f>N1781&amp;Q1781&amp;R1781&amp;S1781</f>
        <v>2020-202414F</v>
      </c>
      <c r="B1781" s="60" t="s">
        <v>3130</v>
      </c>
      <c r="C1781" s="60" t="s">
        <v>3131</v>
      </c>
      <c r="D1781" s="15"/>
      <c r="E1781" s="15"/>
      <c r="F1781" s="15"/>
      <c r="G1781" s="15"/>
      <c r="H1781" s="15"/>
      <c r="I1781" s="15"/>
      <c r="J1781" s="15"/>
      <c r="K1781" s="14"/>
      <c r="L1781" s="15">
        <v>2021</v>
      </c>
      <c r="M1781" s="10"/>
      <c r="N1781" s="58" t="s">
        <v>2842</v>
      </c>
      <c r="O1781" s="10"/>
      <c r="P1781" s="15">
        <v>39</v>
      </c>
      <c r="Q1781" s="15">
        <v>1</v>
      </c>
      <c r="R1781" s="15">
        <v>4</v>
      </c>
      <c r="S1781" s="60" t="s">
        <v>88</v>
      </c>
      <c r="U1781" s="76" t="s">
        <v>3074</v>
      </c>
      <c r="V1781" s="76" t="str">
        <f>IF(B1781="","",B1781)</f>
        <v>Jesy Nelson feat Nicki Minaj</v>
      </c>
      <c r="W1781" s="76" t="s">
        <v>3075</v>
      </c>
      <c r="X1781" s="76" t="str">
        <f>IF(C1781="","",C1781)</f>
        <v>Boyz</v>
      </c>
      <c r="Y1781" s="77" t="s">
        <v>3077</v>
      </c>
      <c r="Z1781" s="76">
        <f>IF(L1781="","",L1781)</f>
        <v>2021</v>
      </c>
      <c r="AA1781" s="76" t="s">
        <v>3076</v>
      </c>
      <c r="AB1781" s="76" t="str">
        <f>_xlfn.CONCAT(U1781:AA1781)</f>
        <v>&lt;table class="questions" width="290"&gt;&lt;tr&gt;&lt;td height="50"&gt;&lt;div align="center"&gt;2 Points &lt;/div&gt;&lt;/td&gt;&lt;/tr&gt;&lt;tr&gt;&lt;td height="30"&gt;&lt;div align="center"&gt;Jesy Nelson feat Nicki Minaj&lt;/div&gt;&lt;/td&gt;&lt;/tr&gt;&lt;tr&gt;&lt;td height="30"&gt;&lt;div align="center"&gt;Boyz&lt;/div&gt;&lt;/td&gt;&lt;/tr&gt;&lt;tr&gt;&lt;td height="30"&gt;&lt;div align="center"&gt;&lt;/div&gt;&lt;/td&gt;&lt;/tr&gt;&lt;tr&gt;&lt;td height="30"&gt;&lt;div align="center"&gt;2021&lt;/div&gt;&lt;/td&gt;&lt;/tr&gt;&lt;/table&gt;</v>
      </c>
      <c r="AC1781" s="50" t="s">
        <v>2615</v>
      </c>
      <c r="AD1781" s="50" t="str">
        <f>IF(A1781="","","Assets/"&amp;N1781&amp;"/"&amp;Q1781&amp;"/"&amp;P1781&amp;".mp3")</f>
        <v>Assets/2020-2024/1/39.mp3</v>
      </c>
      <c r="AE1781" s="51" t="s">
        <v>2614</v>
      </c>
      <c r="AF1781" s="50" t="str">
        <f>IF(A1781="","","Tune "&amp;66*(Q1781-1)+P1781)</f>
        <v>Tune 39</v>
      </c>
      <c r="AG1781" s="50" t="s">
        <v>2613</v>
      </c>
      <c r="AH1781" s="50" t="str">
        <f>AC1781&amp;AD1781&amp;AE1781&amp;AF1781&amp;AG1781</f>
        <v>&lt;li&gt;&lt;a href="Assets/2020-2024/1/39.mp3"&gt;Tune 39&lt;/a&gt;&lt;/li&gt;</v>
      </c>
      <c r="AI1781" s="53" t="s">
        <v>2616</v>
      </c>
      <c r="AJ1781" s="53">
        <f>IF(A1781="","",66*(Q1781-1)+P1781)</f>
        <v>39</v>
      </c>
      <c r="AK1781" s="53" t="s">
        <v>2617</v>
      </c>
      <c r="AL1781" s="53" t="str">
        <f>IF(A1781="","",B1781&amp;"&lt;/td&gt;&lt;td&gt;"&amp;C1781&amp;"&lt;/td&gt;&lt;/tr&gt;")</f>
        <v>Jesy Nelson feat Nicki Minaj&lt;/td&gt;&lt;td&gt;Boyz&lt;/td&gt;&lt;/tr&gt;</v>
      </c>
      <c r="AM1781" s="53" t="str">
        <f>AI1781&amp;AJ1781&amp;AK1781&amp;AL1781</f>
        <v>&lt;tr&gt;&lt;td align="left"&gt;39&lt;/td&gt;&lt;td align="left"&gt;Jesy Nelson feat Nicki Minaj&lt;/td&gt;&lt;td&gt;Boyz&lt;/td&gt;&lt;/tr&gt;</v>
      </c>
      <c r="AN1781" s="64">
        <f>IF(MAX(LEN(B1781),LEN(C1781))=0,"",MAX(LEN(B1781),LEN(C1781)))</f>
        <v>28</v>
      </c>
    </row>
    <row r="1782" spans="1:40" x14ac:dyDescent="0.25">
      <c r="A1782" s="10" t="str">
        <f>N1782&amp;Q1782&amp;R1782&amp;S1782</f>
        <v>197021C</v>
      </c>
      <c r="B1782" s="60" t="s">
        <v>3161</v>
      </c>
      <c r="C1782" s="60" t="s">
        <v>3120</v>
      </c>
      <c r="D1782" s="15"/>
      <c r="E1782" s="15"/>
      <c r="F1782" s="15"/>
      <c r="G1782" s="15"/>
      <c r="H1782" s="15"/>
      <c r="I1782" s="15"/>
      <c r="J1782" s="15"/>
      <c r="K1782" s="14"/>
      <c r="L1782" s="15">
        <v>1970</v>
      </c>
      <c r="M1782" s="10"/>
      <c r="N1782" s="81">
        <v>1970</v>
      </c>
      <c r="O1782" s="10"/>
      <c r="P1782" s="15">
        <v>3</v>
      </c>
      <c r="Q1782" s="15">
        <v>2</v>
      </c>
      <c r="R1782" s="15">
        <v>1</v>
      </c>
      <c r="S1782" s="60" t="s">
        <v>89</v>
      </c>
      <c r="T1782" s="26">
        <v>91</v>
      </c>
      <c r="U1782" s="76" t="s">
        <v>3074</v>
      </c>
      <c r="V1782" s="76" t="str">
        <f>IF(B1782="","",B1782)</f>
        <v>Joni Mitchell</v>
      </c>
      <c r="W1782" s="76" t="s">
        <v>3075</v>
      </c>
      <c r="X1782" s="76" t="str">
        <f>IF(C1782="","",C1782)</f>
        <v>Big Yellow Taxi</v>
      </c>
      <c r="Y1782" s="77" t="s">
        <v>3077</v>
      </c>
      <c r="Z1782" s="76">
        <f>IF(L1782="","",L1782)</f>
        <v>1970</v>
      </c>
      <c r="AA1782" s="76" t="s">
        <v>3076</v>
      </c>
      <c r="AB1782" s="76" t="str">
        <f>_xlfn.CONCAT(U1782:AA1782)</f>
        <v>&lt;table class="questions" width="290"&gt;&lt;tr&gt;&lt;td height="50"&gt;&lt;div align="center"&gt;2 Points &lt;/div&gt;&lt;/td&gt;&lt;/tr&gt;&lt;tr&gt;&lt;td height="30"&gt;&lt;div align="center"&gt;Joni Mitchell&lt;/div&gt;&lt;/td&gt;&lt;/tr&gt;&lt;tr&gt;&lt;td height="30"&gt;&lt;div align="center"&gt;Big Yellow Taxi&lt;/div&gt;&lt;/td&gt;&lt;/tr&gt;&lt;tr&gt;&lt;td height="30"&gt;&lt;div align="center"&gt;&lt;/div&gt;&lt;/td&gt;&lt;/tr&gt;&lt;tr&gt;&lt;td height="30"&gt;&lt;div align="center"&gt;1970&lt;/div&gt;&lt;/td&gt;&lt;/tr&gt;&lt;/table&gt;</v>
      </c>
      <c r="AC1782" s="50" t="s">
        <v>2615</v>
      </c>
      <c r="AD1782" s="50" t="str">
        <f>IF(A1782="","","Assets/"&amp;N1782&amp;"/"&amp;Q1782&amp;"/"&amp;P1782&amp;".mp3")</f>
        <v>Assets/1970/2/3.mp3</v>
      </c>
      <c r="AE1782" s="51" t="s">
        <v>2614</v>
      </c>
      <c r="AF1782" s="50" t="str">
        <f>IF(A1782="","","Tune "&amp;66*(Q1782-1)+P1782)</f>
        <v>Tune 69</v>
      </c>
      <c r="AG1782" s="50" t="s">
        <v>2613</v>
      </c>
      <c r="AH1782" s="50" t="str">
        <f>AC1782&amp;AD1782&amp;AE1782&amp;AF1782&amp;AG1782</f>
        <v>&lt;li&gt;&lt;a href="Assets/1970/2/3.mp3"&gt;Tune 69&lt;/a&gt;&lt;/li&gt;</v>
      </c>
      <c r="AI1782" s="53" t="s">
        <v>2616</v>
      </c>
      <c r="AJ1782" s="53">
        <f>IF(A1782="","",66*(Q1782-1)+P1782)</f>
        <v>69</v>
      </c>
      <c r="AK1782" s="53" t="s">
        <v>2617</v>
      </c>
      <c r="AL1782" s="53" t="str">
        <f>IF(A1782="","",B1782&amp;"&lt;/td&gt;&lt;td&gt;"&amp;C1782&amp;"&lt;/td&gt;&lt;/tr&gt;")</f>
        <v>Joni Mitchell&lt;/td&gt;&lt;td&gt;Big Yellow Taxi&lt;/td&gt;&lt;/tr&gt;</v>
      </c>
      <c r="AM1782" s="53" t="str">
        <f>AI1782&amp;AJ1782&amp;AK1782&amp;AL1782</f>
        <v>&lt;tr&gt;&lt;td align="left"&gt;69&lt;/td&gt;&lt;td align="left"&gt;Joni Mitchell&lt;/td&gt;&lt;td&gt;Big Yellow Taxi&lt;/td&gt;&lt;/tr&gt;</v>
      </c>
      <c r="AN1782" s="64">
        <f>IF(MAX(LEN(B1782),LEN(C1782))=0,"",MAX(LEN(B1782),LEN(C1782)))</f>
        <v>15</v>
      </c>
    </row>
    <row r="1783" spans="1:40" x14ac:dyDescent="0.25">
      <c r="A1783" s="10" t="str">
        <f>N1783&amp;Q1783&amp;R1783&amp;S1783</f>
        <v>2020-202414G</v>
      </c>
      <c r="B1783" s="60" t="s">
        <v>1140</v>
      </c>
      <c r="C1783" s="60" t="s">
        <v>3115</v>
      </c>
      <c r="D1783" s="15"/>
      <c r="E1783" s="15"/>
      <c r="F1783" s="15"/>
      <c r="G1783" s="15"/>
      <c r="H1783" s="15"/>
      <c r="I1783" s="15"/>
      <c r="J1783" s="15"/>
      <c r="K1783" s="14"/>
      <c r="L1783" s="15">
        <v>2021</v>
      </c>
      <c r="M1783" s="10"/>
      <c r="N1783" s="58" t="s">
        <v>2842</v>
      </c>
      <c r="O1783" s="10"/>
      <c r="P1783" s="15">
        <v>40</v>
      </c>
      <c r="Q1783" s="15">
        <v>1</v>
      </c>
      <c r="R1783" s="15">
        <v>4</v>
      </c>
      <c r="S1783" s="60" t="s">
        <v>1068</v>
      </c>
      <c r="U1783" s="76" t="s">
        <v>3074</v>
      </c>
      <c r="V1783" s="76" t="str">
        <f>IF(B1783="","",B1783)</f>
        <v>Ed Sheeran</v>
      </c>
      <c r="W1783" s="76" t="s">
        <v>3075</v>
      </c>
      <c r="X1783" s="76" t="str">
        <f>IF(C1783="","",C1783)</f>
        <v>Shivers</v>
      </c>
      <c r="Y1783" s="77" t="s">
        <v>3077</v>
      </c>
      <c r="Z1783" s="76">
        <f>IF(L1783="","",L1783)</f>
        <v>2021</v>
      </c>
      <c r="AA1783" s="76" t="s">
        <v>3076</v>
      </c>
      <c r="AB1783" s="76" t="str">
        <f>_xlfn.CONCAT(U1783:AA1783)</f>
        <v>&lt;table class="questions" width="290"&gt;&lt;tr&gt;&lt;td height="50"&gt;&lt;div align="center"&gt;2 Points &lt;/div&gt;&lt;/td&gt;&lt;/tr&gt;&lt;tr&gt;&lt;td height="30"&gt;&lt;div align="center"&gt;Ed Sheeran&lt;/div&gt;&lt;/td&gt;&lt;/tr&gt;&lt;tr&gt;&lt;td height="30"&gt;&lt;div align="center"&gt;Shivers&lt;/div&gt;&lt;/td&gt;&lt;/tr&gt;&lt;tr&gt;&lt;td height="30"&gt;&lt;div align="center"&gt;&lt;/div&gt;&lt;/td&gt;&lt;/tr&gt;&lt;tr&gt;&lt;td height="30"&gt;&lt;div align="center"&gt;2021&lt;/div&gt;&lt;/td&gt;&lt;/tr&gt;&lt;/table&gt;</v>
      </c>
      <c r="AC1783" s="50" t="s">
        <v>2615</v>
      </c>
      <c r="AD1783" s="50" t="str">
        <f>IF(A1783="","","Assets/"&amp;N1783&amp;"/"&amp;Q1783&amp;"/"&amp;P1783&amp;".mp3")</f>
        <v>Assets/2020-2024/1/40.mp3</v>
      </c>
      <c r="AE1783" s="51" t="s">
        <v>2614</v>
      </c>
      <c r="AF1783" s="50" t="str">
        <f>IF(A1783="","","Tune "&amp;66*(Q1783-1)+P1783)</f>
        <v>Tune 40</v>
      </c>
      <c r="AG1783" s="50" t="s">
        <v>2613</v>
      </c>
      <c r="AH1783" s="50" t="str">
        <f>AC1783&amp;AD1783&amp;AE1783&amp;AF1783&amp;AG1783</f>
        <v>&lt;li&gt;&lt;a href="Assets/2020-2024/1/40.mp3"&gt;Tune 40&lt;/a&gt;&lt;/li&gt;</v>
      </c>
      <c r="AI1783" s="53" t="s">
        <v>2616</v>
      </c>
      <c r="AJ1783" s="53">
        <f>IF(A1783="","",66*(Q1783-1)+P1783)</f>
        <v>40</v>
      </c>
      <c r="AK1783" s="53" t="s">
        <v>2617</v>
      </c>
      <c r="AL1783" s="53" t="str">
        <f>IF(A1783="","",B1783&amp;"&lt;/td&gt;&lt;td&gt;"&amp;C1783&amp;"&lt;/td&gt;&lt;/tr&gt;")</f>
        <v>Ed Sheeran&lt;/td&gt;&lt;td&gt;Shivers&lt;/td&gt;&lt;/tr&gt;</v>
      </c>
      <c r="AM1783" s="53" t="str">
        <f>AI1783&amp;AJ1783&amp;AK1783&amp;AL1783</f>
        <v>&lt;tr&gt;&lt;td align="left"&gt;40&lt;/td&gt;&lt;td align="left"&gt;Ed Sheeran&lt;/td&gt;&lt;td&gt;Shivers&lt;/td&gt;&lt;/tr&gt;</v>
      </c>
      <c r="AN1783" s="64">
        <f>IF(MAX(LEN(B1783),LEN(C1783))=0,"",MAX(LEN(B1783),LEN(C1783)))</f>
        <v>10</v>
      </c>
    </row>
    <row r="1784" spans="1:40" x14ac:dyDescent="0.25">
      <c r="A1784" s="10" t="str">
        <f>N1784&amp;Q1784&amp;R1784&amp;S1784</f>
        <v>2020-202414H</v>
      </c>
      <c r="B1784" s="60" t="s">
        <v>3121</v>
      </c>
      <c r="C1784" s="60" t="s">
        <v>3122</v>
      </c>
      <c r="D1784" s="15"/>
      <c r="E1784" s="15"/>
      <c r="F1784" s="15"/>
      <c r="G1784" s="15"/>
      <c r="H1784" s="15"/>
      <c r="I1784" s="15"/>
      <c r="J1784" s="15"/>
      <c r="K1784" s="14"/>
      <c r="L1784" s="15">
        <v>2021</v>
      </c>
      <c r="M1784" s="10"/>
      <c r="N1784" s="58" t="s">
        <v>2842</v>
      </c>
      <c r="O1784" s="10"/>
      <c r="P1784" s="15">
        <v>41</v>
      </c>
      <c r="Q1784" s="15">
        <v>1</v>
      </c>
      <c r="R1784" s="15">
        <v>4</v>
      </c>
      <c r="S1784" s="60" t="s">
        <v>1069</v>
      </c>
      <c r="U1784" s="76" t="s">
        <v>3074</v>
      </c>
      <c r="V1784" s="76" t="str">
        <f>IF(B1784="","",B1784)</f>
        <v>Central Cee</v>
      </c>
      <c r="W1784" s="76" t="s">
        <v>3075</v>
      </c>
      <c r="X1784" s="76" t="str">
        <f>IF(C1784="","",C1784)</f>
        <v>Obsessed With You</v>
      </c>
      <c r="Y1784" s="77" t="s">
        <v>3077</v>
      </c>
      <c r="Z1784" s="76">
        <f>IF(L1784="","",L1784)</f>
        <v>2021</v>
      </c>
      <c r="AA1784" s="76" t="s">
        <v>3076</v>
      </c>
      <c r="AB1784" s="76" t="str">
        <f>_xlfn.CONCAT(U1784:AA1784)</f>
        <v>&lt;table class="questions" width="290"&gt;&lt;tr&gt;&lt;td height="50"&gt;&lt;div align="center"&gt;2 Points &lt;/div&gt;&lt;/td&gt;&lt;/tr&gt;&lt;tr&gt;&lt;td height="30"&gt;&lt;div align="center"&gt;Central Cee&lt;/div&gt;&lt;/td&gt;&lt;/tr&gt;&lt;tr&gt;&lt;td height="30"&gt;&lt;div align="center"&gt;Obsessed With You&lt;/div&gt;&lt;/td&gt;&lt;/tr&gt;&lt;tr&gt;&lt;td height="30"&gt;&lt;div align="center"&gt;&lt;/div&gt;&lt;/td&gt;&lt;/tr&gt;&lt;tr&gt;&lt;td height="30"&gt;&lt;div align="center"&gt;2021&lt;/div&gt;&lt;/td&gt;&lt;/tr&gt;&lt;/table&gt;</v>
      </c>
      <c r="AC1784" s="50" t="s">
        <v>2615</v>
      </c>
      <c r="AD1784" s="50" t="str">
        <f>IF(A1784="","","Assets/"&amp;N1784&amp;"/"&amp;Q1784&amp;"/"&amp;P1784&amp;".mp3")</f>
        <v>Assets/2020-2024/1/41.mp3</v>
      </c>
      <c r="AE1784" s="51" t="s">
        <v>2614</v>
      </c>
      <c r="AF1784" s="50" t="str">
        <f>IF(A1784="","","Tune "&amp;66*(Q1784-1)+P1784)</f>
        <v>Tune 41</v>
      </c>
      <c r="AG1784" s="50" t="s">
        <v>2613</v>
      </c>
      <c r="AH1784" s="50" t="str">
        <f>AC1784&amp;AD1784&amp;AE1784&amp;AF1784&amp;AG1784</f>
        <v>&lt;li&gt;&lt;a href="Assets/2020-2024/1/41.mp3"&gt;Tune 41&lt;/a&gt;&lt;/li&gt;</v>
      </c>
      <c r="AI1784" s="53" t="s">
        <v>2616</v>
      </c>
      <c r="AJ1784" s="53">
        <f>IF(A1784="","",66*(Q1784-1)+P1784)</f>
        <v>41</v>
      </c>
      <c r="AK1784" s="53" t="s">
        <v>2617</v>
      </c>
      <c r="AL1784" s="53" t="str">
        <f>IF(A1784="","",B1784&amp;"&lt;/td&gt;&lt;td&gt;"&amp;C1784&amp;"&lt;/td&gt;&lt;/tr&gt;")</f>
        <v>Central Cee&lt;/td&gt;&lt;td&gt;Obsessed With You&lt;/td&gt;&lt;/tr&gt;</v>
      </c>
      <c r="AM1784" s="53" t="str">
        <f>AI1784&amp;AJ1784&amp;AK1784&amp;AL1784</f>
        <v>&lt;tr&gt;&lt;td align="left"&gt;41&lt;/td&gt;&lt;td align="left"&gt;Central Cee&lt;/td&gt;&lt;td&gt;Obsessed With You&lt;/td&gt;&lt;/tr&gt;</v>
      </c>
      <c r="AN1784" s="64">
        <f>IF(MAX(LEN(B1784),LEN(C1784))=0,"",MAX(LEN(B1784),LEN(C1784)))</f>
        <v>17</v>
      </c>
    </row>
    <row r="1785" spans="1:40" x14ac:dyDescent="0.25">
      <c r="A1785" s="10" t="str">
        <f>N1785&amp;Q1785&amp;R1785&amp;S1785</f>
        <v>2020-202414I</v>
      </c>
      <c r="B1785" s="60" t="s">
        <v>3163</v>
      </c>
      <c r="C1785" s="60" t="s">
        <v>3162</v>
      </c>
      <c r="D1785" s="15"/>
      <c r="E1785" s="15"/>
      <c r="F1785" s="15"/>
      <c r="G1785" s="15"/>
      <c r="H1785" s="15"/>
      <c r="I1785" s="15"/>
      <c r="J1785" s="15"/>
      <c r="K1785" s="14"/>
      <c r="L1785" s="15">
        <v>2021</v>
      </c>
      <c r="M1785" s="10"/>
      <c r="N1785" s="58" t="s">
        <v>2842</v>
      </c>
      <c r="O1785" s="10"/>
      <c r="P1785" s="15">
        <v>42</v>
      </c>
      <c r="Q1785" s="15">
        <v>1</v>
      </c>
      <c r="R1785" s="15">
        <v>4</v>
      </c>
      <c r="S1785" s="60" t="s">
        <v>1070</v>
      </c>
      <c r="U1785" s="76" t="s">
        <v>3074</v>
      </c>
      <c r="V1785" s="76" t="str">
        <f>IF(B1785="","",B1785)</f>
        <v>Joel Corry, Jax Jones, Charli XCX &amp; Saweetie</v>
      </c>
      <c r="W1785" s="76" t="s">
        <v>3075</v>
      </c>
      <c r="X1785" s="76" t="str">
        <f>IF(C1785="","",C1785)</f>
        <v>Out Out</v>
      </c>
      <c r="Y1785" s="77" t="s">
        <v>3077</v>
      </c>
      <c r="Z1785" s="76">
        <f>IF(L1785="","",L1785)</f>
        <v>2021</v>
      </c>
      <c r="AA1785" s="76" t="s">
        <v>3076</v>
      </c>
      <c r="AB1785" s="76" t="str">
        <f>_xlfn.CONCAT(U1785:AA1785)</f>
        <v>&lt;table class="questions" width="290"&gt;&lt;tr&gt;&lt;td height="50"&gt;&lt;div align="center"&gt;2 Points &lt;/div&gt;&lt;/td&gt;&lt;/tr&gt;&lt;tr&gt;&lt;td height="30"&gt;&lt;div align="center"&gt;Joel Corry, Jax Jones, Charli XCX &amp; Saweetie&lt;/div&gt;&lt;/td&gt;&lt;/tr&gt;&lt;tr&gt;&lt;td height="30"&gt;&lt;div align="center"&gt;Out Out&lt;/div&gt;&lt;/td&gt;&lt;/tr&gt;&lt;tr&gt;&lt;td height="30"&gt;&lt;div align="center"&gt;&lt;/div&gt;&lt;/td&gt;&lt;/tr&gt;&lt;tr&gt;&lt;td height="30"&gt;&lt;div align="center"&gt;2021&lt;/div&gt;&lt;/td&gt;&lt;/tr&gt;&lt;/table&gt;</v>
      </c>
      <c r="AC1785" s="50" t="s">
        <v>2615</v>
      </c>
      <c r="AD1785" s="50" t="str">
        <f>IF(A1785="","","Assets/"&amp;N1785&amp;"/"&amp;Q1785&amp;"/"&amp;P1785&amp;".mp3")</f>
        <v>Assets/2020-2024/1/42.mp3</v>
      </c>
      <c r="AE1785" s="51" t="s">
        <v>2614</v>
      </c>
      <c r="AF1785" s="50" t="str">
        <f>IF(A1785="","","Tune "&amp;66*(Q1785-1)+P1785)</f>
        <v>Tune 42</v>
      </c>
      <c r="AG1785" s="50" t="s">
        <v>2613</v>
      </c>
      <c r="AH1785" s="50" t="str">
        <f>AC1785&amp;AD1785&amp;AE1785&amp;AF1785&amp;AG1785</f>
        <v>&lt;li&gt;&lt;a href="Assets/2020-2024/1/42.mp3"&gt;Tune 42&lt;/a&gt;&lt;/li&gt;</v>
      </c>
      <c r="AI1785" s="53" t="s">
        <v>2616</v>
      </c>
      <c r="AJ1785" s="53">
        <f>IF(A1785="","",66*(Q1785-1)+P1785)</f>
        <v>42</v>
      </c>
      <c r="AK1785" s="53" t="s">
        <v>2617</v>
      </c>
      <c r="AL1785" s="53" t="str">
        <f>IF(A1785="","",B1785&amp;"&lt;/td&gt;&lt;td&gt;"&amp;C1785&amp;"&lt;/td&gt;&lt;/tr&gt;")</f>
        <v>Joel Corry, Jax Jones, Charli XCX &amp; Saweetie&lt;/td&gt;&lt;td&gt;Out Out&lt;/td&gt;&lt;/tr&gt;</v>
      </c>
      <c r="AM1785" s="53" t="str">
        <f>AI1785&amp;AJ1785&amp;AK1785&amp;AL1785</f>
        <v>&lt;tr&gt;&lt;td align="left"&gt;42&lt;/td&gt;&lt;td align="left"&gt;Joel Corry, Jax Jones, Charli XCX &amp; Saweetie&lt;/td&gt;&lt;td&gt;Out Out&lt;/td&gt;&lt;/tr&gt;</v>
      </c>
      <c r="AN1785" s="64">
        <f>IF(MAX(LEN(B1785),LEN(C1785))=0,"",MAX(LEN(B1785),LEN(C1785)))</f>
        <v>44</v>
      </c>
    </row>
    <row r="1786" spans="1:40" x14ac:dyDescent="0.25">
      <c r="A1786" s="10" t="str">
        <f>N1786&amp;Q1786&amp;R1786&amp;S1786</f>
        <v>Gayicons15J</v>
      </c>
      <c r="B1786" s="60" t="s">
        <v>338</v>
      </c>
      <c r="C1786" s="60" t="s">
        <v>339</v>
      </c>
      <c r="D1786" s="15"/>
      <c r="E1786" s="15"/>
      <c r="F1786" s="15"/>
      <c r="G1786" s="15"/>
      <c r="H1786" s="15"/>
      <c r="I1786" s="15"/>
      <c r="J1786" s="15"/>
      <c r="K1786" s="14"/>
      <c r="L1786" s="15">
        <v>1998</v>
      </c>
      <c r="M1786" s="10"/>
      <c r="N1786" s="48" t="s">
        <v>2611</v>
      </c>
      <c r="O1786" s="10"/>
      <c r="P1786" s="15">
        <v>54</v>
      </c>
      <c r="Q1786" s="15">
        <v>1</v>
      </c>
      <c r="R1786" s="15">
        <v>5</v>
      </c>
      <c r="S1786" s="60" t="s">
        <v>1071</v>
      </c>
      <c r="T1786" s="26">
        <v>95</v>
      </c>
      <c r="U1786" s="76" t="s">
        <v>3074</v>
      </c>
      <c r="V1786" s="76" t="str">
        <f>IF(B1786="","",B1786)</f>
        <v>Cher</v>
      </c>
      <c r="W1786" s="76" t="s">
        <v>3075</v>
      </c>
      <c r="X1786" s="76" t="str">
        <f>IF(C1786="","",C1786)</f>
        <v>Believe</v>
      </c>
      <c r="Y1786" s="77" t="s">
        <v>3077</v>
      </c>
      <c r="Z1786" s="76">
        <f>IF(L1786="","",L1786)</f>
        <v>1998</v>
      </c>
      <c r="AA1786" s="76" t="s">
        <v>3076</v>
      </c>
      <c r="AB1786" s="76" t="str">
        <f>_xlfn.CONCAT(U1786:AA1786)</f>
        <v>&lt;table class="questions" width="290"&gt;&lt;tr&gt;&lt;td height="50"&gt;&lt;div align="center"&gt;2 Points &lt;/div&gt;&lt;/td&gt;&lt;/tr&gt;&lt;tr&gt;&lt;td height="30"&gt;&lt;div align="center"&gt;Cher&lt;/div&gt;&lt;/td&gt;&lt;/tr&gt;&lt;tr&gt;&lt;td height="30"&gt;&lt;div align="center"&gt;Believe&lt;/div&gt;&lt;/td&gt;&lt;/tr&gt;&lt;tr&gt;&lt;td height="30"&gt;&lt;div align="center"&gt;&lt;/div&gt;&lt;/td&gt;&lt;/tr&gt;&lt;tr&gt;&lt;td height="30"&gt;&lt;div align="center"&gt;1998&lt;/div&gt;&lt;/td&gt;&lt;/tr&gt;&lt;/table&gt;</v>
      </c>
      <c r="AC1786" s="50" t="s">
        <v>2615</v>
      </c>
      <c r="AD1786" s="50" t="str">
        <f>IF(A1786="","","Assets/"&amp;N1786&amp;"/"&amp;Q1786&amp;"/"&amp;P1786&amp;".mp3")</f>
        <v>Assets/Gayicons/1/54.mp3</v>
      </c>
      <c r="AE1786" s="51" t="s">
        <v>2614</v>
      </c>
      <c r="AF1786" s="50" t="str">
        <f>IF(A1786="","","Tune "&amp;66*(Q1786-1)+P1786)</f>
        <v>Tune 54</v>
      </c>
      <c r="AG1786" s="50" t="s">
        <v>2613</v>
      </c>
      <c r="AH1786" s="50" t="str">
        <f>AC1786&amp;AD1786&amp;AE1786&amp;AF1786&amp;AG1786</f>
        <v>&lt;li&gt;&lt;a href="Assets/Gayicons/1/54.mp3"&gt;Tune 54&lt;/a&gt;&lt;/li&gt;</v>
      </c>
      <c r="AI1786" s="53" t="s">
        <v>2616</v>
      </c>
      <c r="AJ1786" s="53">
        <f>IF(A1786="","",66*(Q1786-1)+P1786)</f>
        <v>54</v>
      </c>
      <c r="AK1786" s="53" t="s">
        <v>2617</v>
      </c>
      <c r="AL1786" s="53" t="str">
        <f>IF(A1786="","",B1786&amp;"&lt;/td&gt;&lt;td&gt;"&amp;C1786&amp;"&lt;/td&gt;&lt;/tr&gt;")</f>
        <v>Cher&lt;/td&gt;&lt;td&gt;Believe&lt;/td&gt;&lt;/tr&gt;</v>
      </c>
      <c r="AM1786" s="53" t="str">
        <f>AI1786&amp;AJ1786&amp;AK1786&amp;AL1786</f>
        <v>&lt;tr&gt;&lt;td align="left"&gt;54&lt;/td&gt;&lt;td align="left"&gt;Cher&lt;/td&gt;&lt;td&gt;Believe&lt;/td&gt;&lt;/tr&gt;</v>
      </c>
      <c r="AN1786" s="64">
        <f>IF(MAX(LEN(B1786),LEN(C1786))=0,"",MAX(LEN(B1786),LEN(C1786)))</f>
        <v>7</v>
      </c>
    </row>
    <row r="1787" spans="1:40" x14ac:dyDescent="0.25">
      <c r="A1787" s="10" t="str">
        <f>N1787&amp;Q1787&amp;R1787&amp;S1787</f>
        <v>2020-202414J</v>
      </c>
      <c r="B1787" s="60" t="s">
        <v>3137</v>
      </c>
      <c r="C1787" s="60" t="s">
        <v>3138</v>
      </c>
      <c r="D1787" s="15"/>
      <c r="E1787" s="15"/>
      <c r="F1787" s="15"/>
      <c r="G1787" s="15"/>
      <c r="H1787" s="15"/>
      <c r="I1787" s="15"/>
      <c r="J1787" s="15"/>
      <c r="K1787" s="14"/>
      <c r="L1787" s="15">
        <v>2021</v>
      </c>
      <c r="M1787" s="10"/>
      <c r="N1787" s="58" t="s">
        <v>2842</v>
      </c>
      <c r="O1787" s="10"/>
      <c r="P1787" s="15">
        <v>43</v>
      </c>
      <c r="Q1787" s="15">
        <v>1</v>
      </c>
      <c r="R1787" s="15">
        <v>4</v>
      </c>
      <c r="S1787" s="60" t="s">
        <v>1071</v>
      </c>
      <c r="U1787" s="76" t="s">
        <v>3074</v>
      </c>
      <c r="V1787" s="76" t="str">
        <f>IF(B1787="","",B1787)</f>
        <v>Little Simz</v>
      </c>
      <c r="W1787" s="76" t="s">
        <v>3075</v>
      </c>
      <c r="X1787" s="76" t="str">
        <f>IF(C1787="","",C1787)</f>
        <v>Introvert</v>
      </c>
      <c r="Y1787" s="77" t="s">
        <v>3077</v>
      </c>
      <c r="Z1787" s="76">
        <f>IF(L1787="","",L1787)</f>
        <v>2021</v>
      </c>
      <c r="AA1787" s="76" t="s">
        <v>3076</v>
      </c>
      <c r="AB1787" s="76" t="str">
        <f>_xlfn.CONCAT(U1787:AA1787)</f>
        <v>&lt;table class="questions" width="290"&gt;&lt;tr&gt;&lt;td height="50"&gt;&lt;div align="center"&gt;2 Points &lt;/div&gt;&lt;/td&gt;&lt;/tr&gt;&lt;tr&gt;&lt;td height="30"&gt;&lt;div align="center"&gt;Little Simz&lt;/div&gt;&lt;/td&gt;&lt;/tr&gt;&lt;tr&gt;&lt;td height="30"&gt;&lt;div align="center"&gt;Introvert&lt;/div&gt;&lt;/td&gt;&lt;/tr&gt;&lt;tr&gt;&lt;td height="30"&gt;&lt;div align="center"&gt;&lt;/div&gt;&lt;/td&gt;&lt;/tr&gt;&lt;tr&gt;&lt;td height="30"&gt;&lt;div align="center"&gt;2021&lt;/div&gt;&lt;/td&gt;&lt;/tr&gt;&lt;/table&gt;</v>
      </c>
      <c r="AC1787" s="50" t="s">
        <v>2615</v>
      </c>
      <c r="AD1787" s="50" t="str">
        <f>IF(A1787="","","Assets/"&amp;N1787&amp;"/"&amp;Q1787&amp;"/"&amp;P1787&amp;".mp3")</f>
        <v>Assets/2020-2024/1/43.mp3</v>
      </c>
      <c r="AE1787" s="51" t="s">
        <v>2614</v>
      </c>
      <c r="AF1787" s="50" t="str">
        <f>IF(A1787="","","Tune "&amp;66*(Q1787-1)+P1787)</f>
        <v>Tune 43</v>
      </c>
      <c r="AG1787" s="50" t="s">
        <v>2613</v>
      </c>
      <c r="AH1787" s="50" t="str">
        <f>AC1787&amp;AD1787&amp;AE1787&amp;AF1787&amp;AG1787</f>
        <v>&lt;li&gt;&lt;a href="Assets/2020-2024/1/43.mp3"&gt;Tune 43&lt;/a&gt;&lt;/li&gt;</v>
      </c>
      <c r="AI1787" s="53" t="s">
        <v>2616</v>
      </c>
      <c r="AJ1787" s="53">
        <f>IF(A1787="","",66*(Q1787-1)+P1787)</f>
        <v>43</v>
      </c>
      <c r="AK1787" s="53" t="s">
        <v>2617</v>
      </c>
      <c r="AL1787" s="53" t="str">
        <f>IF(A1787="","",B1787&amp;"&lt;/td&gt;&lt;td&gt;"&amp;C1787&amp;"&lt;/td&gt;&lt;/tr&gt;")</f>
        <v>Little Simz&lt;/td&gt;&lt;td&gt;Introvert&lt;/td&gt;&lt;/tr&gt;</v>
      </c>
      <c r="AM1787" s="53" t="str">
        <f>AI1787&amp;AJ1787&amp;AK1787&amp;AL1787</f>
        <v>&lt;tr&gt;&lt;td align="left"&gt;43&lt;/td&gt;&lt;td align="left"&gt;Little Simz&lt;/td&gt;&lt;td&gt;Introvert&lt;/td&gt;&lt;/tr&gt;</v>
      </c>
      <c r="AN1787" s="64">
        <f>IF(MAX(LEN(B1787),LEN(C1787))=0,"",MAX(LEN(B1787),LEN(C1787)))</f>
        <v>11</v>
      </c>
    </row>
    <row r="1788" spans="1:40" x14ac:dyDescent="0.25">
      <c r="A1788" s="10" t="str">
        <f>N1788&amp;Q1788&amp;R1788&amp;S1788</f>
        <v>Gayicons15K</v>
      </c>
      <c r="B1788" s="60" t="s">
        <v>2862</v>
      </c>
      <c r="C1788" s="60" t="s">
        <v>3100</v>
      </c>
      <c r="D1788" s="15"/>
      <c r="E1788" s="15"/>
      <c r="F1788" s="15"/>
      <c r="G1788" s="15"/>
      <c r="H1788" s="15"/>
      <c r="I1788" s="15"/>
      <c r="J1788" s="15"/>
      <c r="K1788" s="14"/>
      <c r="L1788" s="15">
        <v>1987</v>
      </c>
      <c r="M1788" s="10"/>
      <c r="N1788" s="48" t="s">
        <v>2611</v>
      </c>
      <c r="O1788" s="10"/>
      <c r="P1788" s="15">
        <v>55</v>
      </c>
      <c r="Q1788" s="15">
        <v>1</v>
      </c>
      <c r="R1788" s="15">
        <v>5</v>
      </c>
      <c r="S1788" s="60" t="s">
        <v>1072</v>
      </c>
      <c r="T1788" s="26">
        <v>97</v>
      </c>
      <c r="U1788" s="76" t="s">
        <v>3074</v>
      </c>
      <c r="V1788" s="76" t="str">
        <f>IF(B1788="","",B1788)</f>
        <v>Whitney Houston</v>
      </c>
      <c r="W1788" s="76" t="s">
        <v>3075</v>
      </c>
      <c r="X1788" s="76" t="str">
        <f>IF(C1788="","",C1788)</f>
        <v>I Wanna Dance With Somebody</v>
      </c>
      <c r="Y1788" s="77" t="s">
        <v>3077</v>
      </c>
      <c r="Z1788" s="76">
        <f>IF(L1788="","",L1788)</f>
        <v>1987</v>
      </c>
      <c r="AA1788" s="76" t="s">
        <v>3076</v>
      </c>
      <c r="AB1788" s="76" t="str">
        <f>_xlfn.CONCAT(U1788:AA1788)</f>
        <v>&lt;table class="questions" width="290"&gt;&lt;tr&gt;&lt;td height="50"&gt;&lt;div align="center"&gt;2 Points &lt;/div&gt;&lt;/td&gt;&lt;/tr&gt;&lt;tr&gt;&lt;td height="30"&gt;&lt;div align="center"&gt;Whitney Houston&lt;/div&gt;&lt;/td&gt;&lt;/tr&gt;&lt;tr&gt;&lt;td height="30"&gt;&lt;div align="center"&gt;I Wanna Dance With Somebody&lt;/div&gt;&lt;/td&gt;&lt;/tr&gt;&lt;tr&gt;&lt;td height="30"&gt;&lt;div align="center"&gt;&lt;/div&gt;&lt;/td&gt;&lt;/tr&gt;&lt;tr&gt;&lt;td height="30"&gt;&lt;div align="center"&gt;1987&lt;/div&gt;&lt;/td&gt;&lt;/tr&gt;&lt;/table&gt;</v>
      </c>
      <c r="AC1788" s="50" t="s">
        <v>2615</v>
      </c>
      <c r="AD1788" s="50" t="str">
        <f>IF(A1788="","","Assets/"&amp;N1788&amp;"/"&amp;Q1788&amp;"/"&amp;P1788&amp;".mp3")</f>
        <v>Assets/Gayicons/1/55.mp3</v>
      </c>
      <c r="AE1788" s="51" t="s">
        <v>2614</v>
      </c>
      <c r="AF1788" s="50" t="str">
        <f>IF(A1788="","","Tune "&amp;66*(Q1788-1)+P1788)</f>
        <v>Tune 55</v>
      </c>
      <c r="AG1788" s="50" t="s">
        <v>2613</v>
      </c>
      <c r="AH1788" s="50" t="str">
        <f>AC1788&amp;AD1788&amp;AE1788&amp;AF1788&amp;AG1788</f>
        <v>&lt;li&gt;&lt;a href="Assets/Gayicons/1/55.mp3"&gt;Tune 55&lt;/a&gt;&lt;/li&gt;</v>
      </c>
      <c r="AI1788" s="53" t="s">
        <v>2616</v>
      </c>
      <c r="AJ1788" s="53">
        <f>IF(A1788="","",66*(Q1788-1)+P1788)</f>
        <v>55</v>
      </c>
      <c r="AK1788" s="53" t="s">
        <v>2617</v>
      </c>
      <c r="AL1788" s="53" t="str">
        <f>IF(A1788="","",B1788&amp;"&lt;/td&gt;&lt;td&gt;"&amp;C1788&amp;"&lt;/td&gt;&lt;/tr&gt;")</f>
        <v>Whitney Houston&lt;/td&gt;&lt;td&gt;I Wanna Dance With Somebody&lt;/td&gt;&lt;/tr&gt;</v>
      </c>
      <c r="AM1788" s="53" t="str">
        <f>AI1788&amp;AJ1788&amp;AK1788&amp;AL1788</f>
        <v>&lt;tr&gt;&lt;td align="left"&gt;55&lt;/td&gt;&lt;td align="left"&gt;Whitney Houston&lt;/td&gt;&lt;td&gt;I Wanna Dance With Somebody&lt;/td&gt;&lt;/tr&gt;</v>
      </c>
      <c r="AN1788" s="64">
        <f>IF(MAX(LEN(B1788),LEN(C1788))=0,"",MAX(LEN(B1788),LEN(C1788)))</f>
        <v>27</v>
      </c>
    </row>
    <row r="1789" spans="1:40" x14ac:dyDescent="0.25">
      <c r="A1789" s="10" t="str">
        <f>N1789&amp;Q1789&amp;R1789&amp;S1789</f>
        <v>2020-202414K</v>
      </c>
      <c r="B1789" s="60" t="s">
        <v>3151</v>
      </c>
      <c r="C1789" s="60" t="s">
        <v>77</v>
      </c>
      <c r="D1789" s="15"/>
      <c r="E1789" s="15"/>
      <c r="F1789" s="15"/>
      <c r="G1789" s="15"/>
      <c r="H1789" s="15"/>
      <c r="I1789" s="15"/>
      <c r="J1789" s="15"/>
      <c r="K1789" s="14"/>
      <c r="L1789" s="15">
        <v>2021</v>
      </c>
      <c r="M1789" s="10"/>
      <c r="N1789" s="58" t="s">
        <v>2842</v>
      </c>
      <c r="O1789" s="10"/>
      <c r="P1789" s="15">
        <v>44</v>
      </c>
      <c r="Q1789" s="15">
        <v>1</v>
      </c>
      <c r="R1789" s="15">
        <v>4</v>
      </c>
      <c r="S1789" s="60" t="s">
        <v>1072</v>
      </c>
      <c r="U1789" s="76" t="s">
        <v>3074</v>
      </c>
      <c r="V1789" s="76" t="str">
        <f>IF(B1789="","",B1789)</f>
        <v>The Kid LAROI &amp; Justin Bieber</v>
      </c>
      <c r="W1789" s="76" t="s">
        <v>3075</v>
      </c>
      <c r="X1789" s="76" t="str">
        <f>IF(C1789="","",C1789)</f>
        <v>Stay</v>
      </c>
      <c r="Y1789" s="77" t="s">
        <v>3077</v>
      </c>
      <c r="Z1789" s="76">
        <f>IF(L1789="","",L1789)</f>
        <v>2021</v>
      </c>
      <c r="AA1789" s="76" t="s">
        <v>3076</v>
      </c>
      <c r="AB1789" s="76" t="str">
        <f>_xlfn.CONCAT(U1789:AA1789)</f>
        <v>&lt;table class="questions" width="290"&gt;&lt;tr&gt;&lt;td height="50"&gt;&lt;div align="center"&gt;2 Points &lt;/div&gt;&lt;/td&gt;&lt;/tr&gt;&lt;tr&gt;&lt;td height="30"&gt;&lt;div align="center"&gt;The Kid LAROI &amp; Justin Bieber&lt;/div&gt;&lt;/td&gt;&lt;/tr&gt;&lt;tr&gt;&lt;td height="30"&gt;&lt;div align="center"&gt;Stay&lt;/div&gt;&lt;/td&gt;&lt;/tr&gt;&lt;tr&gt;&lt;td height="30"&gt;&lt;div align="center"&gt;&lt;/div&gt;&lt;/td&gt;&lt;/tr&gt;&lt;tr&gt;&lt;td height="30"&gt;&lt;div align="center"&gt;2021&lt;/div&gt;&lt;/td&gt;&lt;/tr&gt;&lt;/table&gt;</v>
      </c>
      <c r="AC1789" s="50" t="s">
        <v>2615</v>
      </c>
      <c r="AD1789" s="50" t="str">
        <f>IF(A1789="","","Assets/"&amp;N1789&amp;"/"&amp;Q1789&amp;"/"&amp;P1789&amp;".mp3")</f>
        <v>Assets/2020-2024/1/44.mp3</v>
      </c>
      <c r="AE1789" s="51" t="s">
        <v>2614</v>
      </c>
      <c r="AF1789" s="50" t="str">
        <f>IF(A1789="","","Tune "&amp;66*(Q1789-1)+P1789)</f>
        <v>Tune 44</v>
      </c>
      <c r="AG1789" s="50" t="s">
        <v>2613</v>
      </c>
      <c r="AH1789" s="50" t="str">
        <f>AC1789&amp;AD1789&amp;AE1789&amp;AF1789&amp;AG1789</f>
        <v>&lt;li&gt;&lt;a href="Assets/2020-2024/1/44.mp3"&gt;Tune 44&lt;/a&gt;&lt;/li&gt;</v>
      </c>
      <c r="AI1789" s="53" t="s">
        <v>2616</v>
      </c>
      <c r="AJ1789" s="53">
        <f>IF(A1789="","",66*(Q1789-1)+P1789)</f>
        <v>44</v>
      </c>
      <c r="AK1789" s="53" t="s">
        <v>2617</v>
      </c>
      <c r="AL1789" s="53" t="str">
        <f>IF(A1789="","",B1789&amp;"&lt;/td&gt;&lt;td&gt;"&amp;C1789&amp;"&lt;/td&gt;&lt;/tr&gt;")</f>
        <v>The Kid LAROI &amp; Justin Bieber&lt;/td&gt;&lt;td&gt;Stay&lt;/td&gt;&lt;/tr&gt;</v>
      </c>
      <c r="AM1789" s="53" t="str">
        <f>AI1789&amp;AJ1789&amp;AK1789&amp;AL1789</f>
        <v>&lt;tr&gt;&lt;td align="left"&gt;44&lt;/td&gt;&lt;td align="left"&gt;The Kid LAROI &amp; Justin Bieber&lt;/td&gt;&lt;td&gt;Stay&lt;/td&gt;&lt;/tr&gt;</v>
      </c>
      <c r="AN1789" s="64">
        <f>IF(MAX(LEN(B1789),LEN(C1789))=0,"",MAX(LEN(B1789),LEN(C1789)))</f>
        <v>29</v>
      </c>
    </row>
    <row r="1790" spans="1:40" x14ac:dyDescent="0.25">
      <c r="A1790" s="10" t="str">
        <f>N1790&amp;Q1790&amp;R1790&amp;S1790</f>
        <v>2020-202415A</v>
      </c>
      <c r="B1790" s="60" t="s">
        <v>3145</v>
      </c>
      <c r="C1790" s="60" t="s">
        <v>3146</v>
      </c>
      <c r="D1790" s="15"/>
      <c r="E1790" s="15"/>
      <c r="F1790" s="15"/>
      <c r="G1790" s="15"/>
      <c r="H1790" s="15"/>
      <c r="I1790" s="15"/>
      <c r="J1790" s="15"/>
      <c r="K1790" s="14"/>
      <c r="L1790" s="15">
        <v>2021</v>
      </c>
      <c r="M1790" s="10"/>
      <c r="N1790" s="58" t="s">
        <v>2842</v>
      </c>
      <c r="O1790" s="10"/>
      <c r="P1790" s="15">
        <v>45</v>
      </c>
      <c r="Q1790" s="15">
        <v>1</v>
      </c>
      <c r="R1790" s="15">
        <v>5</v>
      </c>
      <c r="S1790" s="60" t="s">
        <v>84</v>
      </c>
      <c r="U1790" s="76" t="s">
        <v>3074</v>
      </c>
      <c r="V1790" s="76" t="str">
        <f>IF(B1790="","",B1790)</f>
        <v>Nathan Dawe &amp; T Matthias</v>
      </c>
      <c r="W1790" s="76" t="s">
        <v>3075</v>
      </c>
      <c r="X1790" s="76" t="str">
        <f>IF(C1790="","",C1790)</f>
        <v>Goodbye</v>
      </c>
      <c r="Y1790" s="77" t="s">
        <v>3077</v>
      </c>
      <c r="Z1790" s="76">
        <f>IF(L1790="","",L1790)</f>
        <v>2021</v>
      </c>
      <c r="AA1790" s="76" t="s">
        <v>3076</v>
      </c>
      <c r="AB1790" s="76" t="str">
        <f>_xlfn.CONCAT(U1790:AA1790)</f>
        <v>&lt;table class="questions" width="290"&gt;&lt;tr&gt;&lt;td height="50"&gt;&lt;div align="center"&gt;2 Points &lt;/div&gt;&lt;/td&gt;&lt;/tr&gt;&lt;tr&gt;&lt;td height="30"&gt;&lt;div align="center"&gt;Nathan Dawe &amp; T Matthias&lt;/div&gt;&lt;/td&gt;&lt;/tr&gt;&lt;tr&gt;&lt;td height="30"&gt;&lt;div align="center"&gt;Goodbye&lt;/div&gt;&lt;/td&gt;&lt;/tr&gt;&lt;tr&gt;&lt;td height="30"&gt;&lt;div align="center"&gt;&lt;/div&gt;&lt;/td&gt;&lt;/tr&gt;&lt;tr&gt;&lt;td height="30"&gt;&lt;div align="center"&gt;2021&lt;/div&gt;&lt;/td&gt;&lt;/tr&gt;&lt;/table&gt;</v>
      </c>
      <c r="AC1790" s="50" t="s">
        <v>2615</v>
      </c>
      <c r="AD1790" s="50" t="str">
        <f>IF(A1790="","","Assets/"&amp;N1790&amp;"/"&amp;Q1790&amp;"/"&amp;P1790&amp;".mp3")</f>
        <v>Assets/2020-2024/1/45.mp3</v>
      </c>
      <c r="AE1790" s="51" t="s">
        <v>2614</v>
      </c>
      <c r="AF1790" s="50" t="str">
        <f>IF(A1790="","","Tune "&amp;66*(Q1790-1)+P1790)</f>
        <v>Tune 45</v>
      </c>
      <c r="AG1790" s="50" t="s">
        <v>2613</v>
      </c>
      <c r="AH1790" s="50" t="str">
        <f>AC1790&amp;AD1790&amp;AE1790&amp;AF1790&amp;AG1790</f>
        <v>&lt;li&gt;&lt;a href="Assets/2020-2024/1/45.mp3"&gt;Tune 45&lt;/a&gt;&lt;/li&gt;</v>
      </c>
      <c r="AI1790" s="53" t="s">
        <v>2616</v>
      </c>
      <c r="AJ1790" s="53">
        <f>IF(A1790="","",66*(Q1790-1)+P1790)</f>
        <v>45</v>
      </c>
      <c r="AK1790" s="53" t="s">
        <v>2617</v>
      </c>
      <c r="AL1790" s="53" t="str">
        <f>IF(A1790="","",B1790&amp;"&lt;/td&gt;&lt;td&gt;"&amp;C1790&amp;"&lt;/td&gt;&lt;/tr&gt;")</f>
        <v>Nathan Dawe &amp; T Matthias&lt;/td&gt;&lt;td&gt;Goodbye&lt;/td&gt;&lt;/tr&gt;</v>
      </c>
      <c r="AM1790" s="53" t="str">
        <f>AI1790&amp;AJ1790&amp;AK1790&amp;AL1790</f>
        <v>&lt;tr&gt;&lt;td align="left"&gt;45&lt;/td&gt;&lt;td align="left"&gt;Nathan Dawe &amp; T Matthias&lt;/td&gt;&lt;td&gt;Goodbye&lt;/td&gt;&lt;/tr&gt;</v>
      </c>
      <c r="AN1790" s="64">
        <f>IF(MAX(LEN(B1790),LEN(C1790))=0,"",MAX(LEN(B1790),LEN(C1790)))</f>
        <v>24</v>
      </c>
    </row>
    <row r="1791" spans="1:40" x14ac:dyDescent="0.25">
      <c r="A1791" s="10" t="str">
        <f>N1791&amp;Q1791&amp;R1791&amp;S1791</f>
        <v>2020-202415B</v>
      </c>
      <c r="B1791" s="60" t="s">
        <v>3154</v>
      </c>
      <c r="C1791" s="60" t="s">
        <v>3155</v>
      </c>
      <c r="D1791" s="15"/>
      <c r="E1791" s="15"/>
      <c r="F1791" s="15"/>
      <c r="G1791" s="15"/>
      <c r="H1791" s="15"/>
      <c r="I1791" s="15"/>
      <c r="J1791" s="15"/>
      <c r="K1791" s="14"/>
      <c r="L1791" s="15">
        <v>2021</v>
      </c>
      <c r="M1791" s="10"/>
      <c r="N1791" s="58" t="s">
        <v>2842</v>
      </c>
      <c r="O1791" s="10"/>
      <c r="P1791" s="15">
        <v>46</v>
      </c>
      <c r="Q1791" s="15">
        <v>1</v>
      </c>
      <c r="R1791" s="15">
        <v>5</v>
      </c>
      <c r="S1791" s="60" t="s">
        <v>85</v>
      </c>
      <c r="U1791" s="76" t="s">
        <v>3074</v>
      </c>
      <c r="V1791" s="76" t="str">
        <f>IF(B1791="","",B1791)</f>
        <v>Whitney Houston &amp; Clean Bandit</v>
      </c>
      <c r="W1791" s="76" t="s">
        <v>3075</v>
      </c>
      <c r="X1791" s="76" t="str">
        <f>IF(C1791="","",C1791)</f>
        <v>How Will I Know</v>
      </c>
      <c r="Y1791" s="77" t="s">
        <v>3077</v>
      </c>
      <c r="Z1791" s="76">
        <f>IF(L1791="","",L1791)</f>
        <v>2021</v>
      </c>
      <c r="AA1791" s="76" t="s">
        <v>3076</v>
      </c>
      <c r="AB1791" s="76" t="str">
        <f>_xlfn.CONCAT(U1791:AA1791)</f>
        <v>&lt;table class="questions" width="290"&gt;&lt;tr&gt;&lt;td height="50"&gt;&lt;div align="center"&gt;2 Points &lt;/div&gt;&lt;/td&gt;&lt;/tr&gt;&lt;tr&gt;&lt;td height="30"&gt;&lt;div align="center"&gt;Whitney Houston &amp; Clean Bandit&lt;/div&gt;&lt;/td&gt;&lt;/tr&gt;&lt;tr&gt;&lt;td height="30"&gt;&lt;div align="center"&gt;How Will I Know&lt;/div&gt;&lt;/td&gt;&lt;/tr&gt;&lt;tr&gt;&lt;td height="30"&gt;&lt;div align="center"&gt;&lt;/div&gt;&lt;/td&gt;&lt;/tr&gt;&lt;tr&gt;&lt;td height="30"&gt;&lt;div align="center"&gt;2021&lt;/div&gt;&lt;/td&gt;&lt;/tr&gt;&lt;/table&gt;</v>
      </c>
      <c r="AC1791" s="50" t="s">
        <v>2615</v>
      </c>
      <c r="AD1791" s="50" t="str">
        <f>IF(A1791="","","Assets/"&amp;N1791&amp;"/"&amp;Q1791&amp;"/"&amp;P1791&amp;".mp3")</f>
        <v>Assets/2020-2024/1/46.mp3</v>
      </c>
      <c r="AE1791" s="51" t="s">
        <v>2614</v>
      </c>
      <c r="AF1791" s="50" t="str">
        <f>IF(A1791="","","Tune "&amp;66*(Q1791-1)+P1791)</f>
        <v>Tune 46</v>
      </c>
      <c r="AG1791" s="50" t="s">
        <v>2613</v>
      </c>
      <c r="AH1791" s="50" t="str">
        <f>AC1791&amp;AD1791&amp;AE1791&amp;AF1791&amp;AG1791</f>
        <v>&lt;li&gt;&lt;a href="Assets/2020-2024/1/46.mp3"&gt;Tune 46&lt;/a&gt;&lt;/li&gt;</v>
      </c>
      <c r="AI1791" s="53" t="s">
        <v>2616</v>
      </c>
      <c r="AJ1791" s="53">
        <f>IF(A1791="","",66*(Q1791-1)+P1791)</f>
        <v>46</v>
      </c>
      <c r="AK1791" s="53" t="s">
        <v>2617</v>
      </c>
      <c r="AL1791" s="53" t="str">
        <f>IF(A1791="","",B1791&amp;"&lt;/td&gt;&lt;td&gt;"&amp;C1791&amp;"&lt;/td&gt;&lt;/tr&gt;")</f>
        <v>Whitney Houston &amp; Clean Bandit&lt;/td&gt;&lt;td&gt;How Will I Know&lt;/td&gt;&lt;/tr&gt;</v>
      </c>
      <c r="AM1791" s="53" t="str">
        <f>AI1791&amp;AJ1791&amp;AK1791&amp;AL1791</f>
        <v>&lt;tr&gt;&lt;td align="left"&gt;46&lt;/td&gt;&lt;td align="left"&gt;Whitney Houston &amp; Clean Bandit&lt;/td&gt;&lt;td&gt;How Will I Know&lt;/td&gt;&lt;/tr&gt;</v>
      </c>
      <c r="AN1791" s="64">
        <f>IF(MAX(LEN(B1791),LEN(C1791))=0,"",MAX(LEN(B1791),LEN(C1791)))</f>
        <v>30</v>
      </c>
    </row>
    <row r="1792" spans="1:40" x14ac:dyDescent="0.25">
      <c r="A1792" s="10" t="str">
        <f>N1792&amp;Q1792&amp;R1792&amp;S1792</f>
        <v>Gayicons16A</v>
      </c>
      <c r="B1792" s="60" t="s">
        <v>2245</v>
      </c>
      <c r="C1792" s="60" t="s">
        <v>3129</v>
      </c>
      <c r="D1792" s="15"/>
      <c r="E1792" s="15"/>
      <c r="F1792" s="15"/>
      <c r="G1792" s="15"/>
      <c r="H1792" s="15"/>
      <c r="I1792" s="15"/>
      <c r="J1792" s="15"/>
      <c r="K1792" s="14"/>
      <c r="L1792" s="15">
        <v>1999</v>
      </c>
      <c r="M1792" s="10"/>
      <c r="N1792" s="48" t="s">
        <v>2611</v>
      </c>
      <c r="O1792" s="10"/>
      <c r="P1792" s="15">
        <v>56</v>
      </c>
      <c r="Q1792" s="15">
        <v>1</v>
      </c>
      <c r="R1792" s="15">
        <v>6</v>
      </c>
      <c r="S1792" s="60" t="s">
        <v>84</v>
      </c>
      <c r="T1792" s="26">
        <v>101</v>
      </c>
      <c r="U1792" s="76" t="s">
        <v>3074</v>
      </c>
      <c r="V1792" s="76" t="str">
        <f>IF(B1792="","",B1792)</f>
        <v>Jennifer Lopez</v>
      </c>
      <c r="W1792" s="76" t="s">
        <v>3075</v>
      </c>
      <c r="X1792" s="76" t="str">
        <f>IF(C1792="","",C1792)</f>
        <v>Waiting for Tonight</v>
      </c>
      <c r="Y1792" s="77" t="s">
        <v>3077</v>
      </c>
      <c r="Z1792" s="76">
        <f>IF(L1792="","",L1792)</f>
        <v>1999</v>
      </c>
      <c r="AA1792" s="76" t="s">
        <v>3076</v>
      </c>
      <c r="AB1792" s="76" t="str">
        <f>_xlfn.CONCAT(U1792:AA1792)</f>
        <v>&lt;table class="questions" width="290"&gt;&lt;tr&gt;&lt;td height="50"&gt;&lt;div align="center"&gt;2 Points &lt;/div&gt;&lt;/td&gt;&lt;/tr&gt;&lt;tr&gt;&lt;td height="30"&gt;&lt;div align="center"&gt;Jennifer Lopez&lt;/div&gt;&lt;/td&gt;&lt;/tr&gt;&lt;tr&gt;&lt;td height="30"&gt;&lt;div align="center"&gt;Waiting for Tonight&lt;/div&gt;&lt;/td&gt;&lt;/tr&gt;&lt;tr&gt;&lt;td height="30"&gt;&lt;div align="center"&gt;&lt;/div&gt;&lt;/td&gt;&lt;/tr&gt;&lt;tr&gt;&lt;td height="30"&gt;&lt;div align="center"&gt;1999&lt;/div&gt;&lt;/td&gt;&lt;/tr&gt;&lt;/table&gt;</v>
      </c>
      <c r="AC1792" s="50" t="s">
        <v>2615</v>
      </c>
      <c r="AD1792" s="50" t="str">
        <f>IF(A1792="","","Assets/"&amp;N1792&amp;"/"&amp;Q1792&amp;"/"&amp;P1792&amp;".mp3")</f>
        <v>Assets/Gayicons/1/56.mp3</v>
      </c>
      <c r="AE1792" s="51" t="s">
        <v>2614</v>
      </c>
      <c r="AF1792" s="50" t="str">
        <f>IF(A1792="","","Tune "&amp;66*(Q1792-1)+P1792)</f>
        <v>Tune 56</v>
      </c>
      <c r="AG1792" s="50" t="s">
        <v>2613</v>
      </c>
      <c r="AH1792" s="50" t="str">
        <f>AC1792&amp;AD1792&amp;AE1792&amp;AF1792&amp;AG1792</f>
        <v>&lt;li&gt;&lt;a href="Assets/Gayicons/1/56.mp3"&gt;Tune 56&lt;/a&gt;&lt;/li&gt;</v>
      </c>
      <c r="AI1792" s="53" t="s">
        <v>2616</v>
      </c>
      <c r="AJ1792" s="53">
        <f>IF(A1792="","",66*(Q1792-1)+P1792)</f>
        <v>56</v>
      </c>
      <c r="AK1792" s="53" t="s">
        <v>2617</v>
      </c>
      <c r="AL1792" s="53" t="str">
        <f>IF(A1792="","",B1792&amp;"&lt;/td&gt;&lt;td&gt;"&amp;C1792&amp;"&lt;/td&gt;&lt;/tr&gt;")</f>
        <v>Jennifer Lopez&lt;/td&gt;&lt;td&gt;Waiting for Tonight&lt;/td&gt;&lt;/tr&gt;</v>
      </c>
      <c r="AM1792" s="53" t="str">
        <f>AI1792&amp;AJ1792&amp;AK1792&amp;AL1792</f>
        <v>&lt;tr&gt;&lt;td align="left"&gt;56&lt;/td&gt;&lt;td align="left"&gt;Jennifer Lopez&lt;/td&gt;&lt;td&gt;Waiting for Tonight&lt;/td&gt;&lt;/tr&gt;</v>
      </c>
      <c r="AN1792" s="64">
        <f>IF(MAX(LEN(B1792),LEN(C1792))=0,"",MAX(LEN(B1792),LEN(C1792)))</f>
        <v>19</v>
      </c>
    </row>
    <row r="1793" spans="1:40" x14ac:dyDescent="0.25">
      <c r="A1793" s="10" t="str">
        <f>N1793&amp;Q1793&amp;R1793&amp;S1793</f>
        <v>2020-202415C</v>
      </c>
      <c r="B1793" s="60" t="s">
        <v>3141</v>
      </c>
      <c r="C1793" s="60" t="s">
        <v>3142</v>
      </c>
      <c r="D1793" s="15"/>
      <c r="E1793" s="15"/>
      <c r="F1793" s="15"/>
      <c r="G1793" s="15"/>
      <c r="H1793" s="15"/>
      <c r="I1793" s="15"/>
      <c r="J1793" s="15"/>
      <c r="K1793" s="14"/>
      <c r="L1793" s="15">
        <v>2021</v>
      </c>
      <c r="M1793" s="10"/>
      <c r="N1793" s="58" t="s">
        <v>2842</v>
      </c>
      <c r="O1793" s="10"/>
      <c r="P1793" s="15">
        <v>47</v>
      </c>
      <c r="Q1793" s="15">
        <v>1</v>
      </c>
      <c r="R1793" s="15">
        <v>5</v>
      </c>
      <c r="S1793" s="60" t="s">
        <v>89</v>
      </c>
      <c r="U1793" s="76" t="s">
        <v>3074</v>
      </c>
      <c r="V1793" s="76" t="str">
        <f>IF(B1793="","",B1793)</f>
        <v>Maneskin</v>
      </c>
      <c r="W1793" s="76" t="s">
        <v>3075</v>
      </c>
      <c r="X1793" s="76" t="str">
        <f>IF(C1793="","",C1793)</f>
        <v>Mammamia</v>
      </c>
      <c r="Y1793" s="77" t="s">
        <v>3077</v>
      </c>
      <c r="Z1793" s="76">
        <f>IF(L1793="","",L1793)</f>
        <v>2021</v>
      </c>
      <c r="AA1793" s="76" t="s">
        <v>3076</v>
      </c>
      <c r="AB1793" s="76" t="str">
        <f>_xlfn.CONCAT(U1793:AA1793)</f>
        <v>&lt;table class="questions" width="290"&gt;&lt;tr&gt;&lt;td height="50"&gt;&lt;div align="center"&gt;2 Points &lt;/div&gt;&lt;/td&gt;&lt;/tr&gt;&lt;tr&gt;&lt;td height="30"&gt;&lt;div align="center"&gt;Maneskin&lt;/div&gt;&lt;/td&gt;&lt;/tr&gt;&lt;tr&gt;&lt;td height="30"&gt;&lt;div align="center"&gt;Mammamia&lt;/div&gt;&lt;/td&gt;&lt;/tr&gt;&lt;tr&gt;&lt;td height="30"&gt;&lt;div align="center"&gt;&lt;/div&gt;&lt;/td&gt;&lt;/tr&gt;&lt;tr&gt;&lt;td height="30"&gt;&lt;div align="center"&gt;2021&lt;/div&gt;&lt;/td&gt;&lt;/tr&gt;&lt;/table&gt;</v>
      </c>
      <c r="AC1793" s="50" t="s">
        <v>2615</v>
      </c>
      <c r="AD1793" s="50" t="str">
        <f>IF(A1793="","","Assets/"&amp;N1793&amp;"/"&amp;Q1793&amp;"/"&amp;P1793&amp;".mp3")</f>
        <v>Assets/2020-2024/1/47.mp3</v>
      </c>
      <c r="AE1793" s="51" t="s">
        <v>2614</v>
      </c>
      <c r="AF1793" s="50" t="str">
        <f>IF(A1793="","","Tune "&amp;66*(Q1793-1)+P1793)</f>
        <v>Tune 47</v>
      </c>
      <c r="AG1793" s="50" t="s">
        <v>2613</v>
      </c>
      <c r="AH1793" s="50" t="str">
        <f>AC1793&amp;AD1793&amp;AE1793&amp;AF1793&amp;AG1793</f>
        <v>&lt;li&gt;&lt;a href="Assets/2020-2024/1/47.mp3"&gt;Tune 47&lt;/a&gt;&lt;/li&gt;</v>
      </c>
      <c r="AI1793" s="53" t="s">
        <v>2616</v>
      </c>
      <c r="AJ1793" s="53">
        <f>IF(A1793="","",66*(Q1793-1)+P1793)</f>
        <v>47</v>
      </c>
      <c r="AK1793" s="53" t="s">
        <v>2617</v>
      </c>
      <c r="AL1793" s="53" t="str">
        <f>IF(A1793="","",B1793&amp;"&lt;/td&gt;&lt;td&gt;"&amp;C1793&amp;"&lt;/td&gt;&lt;/tr&gt;")</f>
        <v>Maneskin&lt;/td&gt;&lt;td&gt;Mammamia&lt;/td&gt;&lt;/tr&gt;</v>
      </c>
      <c r="AM1793" s="53" t="str">
        <f>AI1793&amp;AJ1793&amp;AK1793&amp;AL1793</f>
        <v>&lt;tr&gt;&lt;td align="left"&gt;47&lt;/td&gt;&lt;td align="left"&gt;Maneskin&lt;/td&gt;&lt;td&gt;Mammamia&lt;/td&gt;&lt;/tr&gt;</v>
      </c>
      <c r="AN1793" s="64">
        <f>IF(MAX(LEN(B1793),LEN(C1793))=0,"",MAX(LEN(B1793),LEN(C1793)))</f>
        <v>8</v>
      </c>
    </row>
    <row r="1794" spans="1:40" x14ac:dyDescent="0.25">
      <c r="A1794" s="10" t="str">
        <f>N1794&amp;Q1794&amp;R1794&amp;S1794</f>
        <v>2020-202415D</v>
      </c>
      <c r="B1794" s="60" t="s">
        <v>3147</v>
      </c>
      <c r="C1794" s="60" t="s">
        <v>715</v>
      </c>
      <c r="D1794" s="15"/>
      <c r="E1794" s="15"/>
      <c r="F1794" s="15"/>
      <c r="G1794" s="15"/>
      <c r="H1794" s="15"/>
      <c r="I1794" s="15"/>
      <c r="J1794" s="15"/>
      <c r="K1794" s="14"/>
      <c r="L1794" s="15">
        <v>2021</v>
      </c>
      <c r="M1794" s="10"/>
      <c r="N1794" s="58" t="s">
        <v>2842</v>
      </c>
      <c r="O1794" s="10"/>
      <c r="P1794" s="15">
        <v>48</v>
      </c>
      <c r="Q1794" s="15">
        <v>1</v>
      </c>
      <c r="R1794" s="15">
        <v>5</v>
      </c>
      <c r="S1794" s="60" t="s">
        <v>86</v>
      </c>
      <c r="U1794" s="76" t="s">
        <v>3074</v>
      </c>
      <c r="V1794" s="76" t="str">
        <f>IF(B1794="","",B1794)</f>
        <v>Pa Salieu Feat Aitch</v>
      </c>
      <c r="W1794" s="76" t="s">
        <v>3075</v>
      </c>
      <c r="X1794" s="76" t="str">
        <f>IF(C1794="","",C1794)</f>
        <v>Bad</v>
      </c>
      <c r="Y1794" s="77" t="s">
        <v>3077</v>
      </c>
      <c r="Z1794" s="76">
        <f>IF(L1794="","",L1794)</f>
        <v>2021</v>
      </c>
      <c r="AA1794" s="76" t="s">
        <v>3076</v>
      </c>
      <c r="AB1794" s="76" t="str">
        <f>_xlfn.CONCAT(U1794:AA1794)</f>
        <v>&lt;table class="questions" width="290"&gt;&lt;tr&gt;&lt;td height="50"&gt;&lt;div align="center"&gt;2 Points &lt;/div&gt;&lt;/td&gt;&lt;/tr&gt;&lt;tr&gt;&lt;td height="30"&gt;&lt;div align="center"&gt;Pa Salieu Feat Aitch&lt;/div&gt;&lt;/td&gt;&lt;/tr&gt;&lt;tr&gt;&lt;td height="30"&gt;&lt;div align="center"&gt;Bad&lt;/div&gt;&lt;/td&gt;&lt;/tr&gt;&lt;tr&gt;&lt;td height="30"&gt;&lt;div align="center"&gt;&lt;/div&gt;&lt;/td&gt;&lt;/tr&gt;&lt;tr&gt;&lt;td height="30"&gt;&lt;div align="center"&gt;2021&lt;/div&gt;&lt;/td&gt;&lt;/tr&gt;&lt;/table&gt;</v>
      </c>
      <c r="AC1794" s="50" t="s">
        <v>2615</v>
      </c>
      <c r="AD1794" s="50" t="str">
        <f>IF(A1794="","","Assets/"&amp;N1794&amp;"/"&amp;Q1794&amp;"/"&amp;P1794&amp;".mp3")</f>
        <v>Assets/2020-2024/1/48.mp3</v>
      </c>
      <c r="AE1794" s="51" t="s">
        <v>2614</v>
      </c>
      <c r="AF1794" s="50" t="str">
        <f>IF(A1794="","","Tune "&amp;66*(Q1794-1)+P1794)</f>
        <v>Tune 48</v>
      </c>
      <c r="AG1794" s="50" t="s">
        <v>2613</v>
      </c>
      <c r="AH1794" s="50" t="str">
        <f>AC1794&amp;AD1794&amp;AE1794&amp;AF1794&amp;AG1794</f>
        <v>&lt;li&gt;&lt;a href="Assets/2020-2024/1/48.mp3"&gt;Tune 48&lt;/a&gt;&lt;/li&gt;</v>
      </c>
      <c r="AI1794" s="53" t="s">
        <v>2616</v>
      </c>
      <c r="AJ1794" s="53">
        <f>IF(A1794="","",66*(Q1794-1)+P1794)</f>
        <v>48</v>
      </c>
      <c r="AK1794" s="53" t="s">
        <v>2617</v>
      </c>
      <c r="AL1794" s="53" t="str">
        <f>IF(A1794="","",B1794&amp;"&lt;/td&gt;&lt;td&gt;"&amp;C1794&amp;"&lt;/td&gt;&lt;/tr&gt;")</f>
        <v>Pa Salieu Feat Aitch&lt;/td&gt;&lt;td&gt;Bad&lt;/td&gt;&lt;/tr&gt;</v>
      </c>
      <c r="AM1794" s="53" t="str">
        <f>AI1794&amp;AJ1794&amp;AK1794&amp;AL1794</f>
        <v>&lt;tr&gt;&lt;td align="left"&gt;48&lt;/td&gt;&lt;td align="left"&gt;Pa Salieu Feat Aitch&lt;/td&gt;&lt;td&gt;Bad&lt;/td&gt;&lt;/tr&gt;</v>
      </c>
      <c r="AN1794" s="64">
        <f>IF(MAX(LEN(B1794),LEN(C1794))=0,"",MAX(LEN(B1794),LEN(C1794)))</f>
        <v>20</v>
      </c>
    </row>
    <row r="1795" spans="1:40" x14ac:dyDescent="0.25">
      <c r="A1795" s="10" t="str">
        <f>N1795&amp;Q1795&amp;R1795&amp;S1795</f>
        <v>2020-202415E</v>
      </c>
      <c r="B1795" s="60" t="s">
        <v>3157</v>
      </c>
      <c r="C1795" s="60" t="s">
        <v>3158</v>
      </c>
      <c r="D1795" s="15"/>
      <c r="E1795" s="15"/>
      <c r="F1795" s="15"/>
      <c r="G1795" s="15"/>
      <c r="H1795" s="15"/>
      <c r="I1795" s="15"/>
      <c r="J1795" s="15"/>
      <c r="K1795" s="14"/>
      <c r="L1795" s="15">
        <v>2021</v>
      </c>
      <c r="M1795" s="10"/>
      <c r="N1795" s="58" t="s">
        <v>2842</v>
      </c>
      <c r="O1795" s="10"/>
      <c r="P1795" s="15">
        <v>49</v>
      </c>
      <c r="Q1795" s="15">
        <v>1</v>
      </c>
      <c r="R1795" s="15">
        <v>5</v>
      </c>
      <c r="S1795" s="60" t="s">
        <v>87</v>
      </c>
      <c r="U1795" s="76" t="s">
        <v>3074</v>
      </c>
      <c r="V1795" s="76" t="str">
        <f>IF(B1795="","",B1795)</f>
        <v>Zoe Wees Feat. 6lack</v>
      </c>
      <c r="W1795" s="76" t="s">
        <v>3075</v>
      </c>
      <c r="X1795" s="76" t="str">
        <f>IF(C1795="","",C1795)</f>
        <v>That's How It Goes</v>
      </c>
      <c r="Y1795" s="77" t="s">
        <v>3077</v>
      </c>
      <c r="Z1795" s="76">
        <f>IF(L1795="","",L1795)</f>
        <v>2021</v>
      </c>
      <c r="AA1795" s="76" t="s">
        <v>3076</v>
      </c>
      <c r="AB1795" s="76" t="str">
        <f>_xlfn.CONCAT(U1795:AA1795)</f>
        <v>&lt;table class="questions" width="290"&gt;&lt;tr&gt;&lt;td height="50"&gt;&lt;div align="center"&gt;2 Points &lt;/div&gt;&lt;/td&gt;&lt;/tr&gt;&lt;tr&gt;&lt;td height="30"&gt;&lt;div align="center"&gt;Zoe Wees Feat. 6lack&lt;/div&gt;&lt;/td&gt;&lt;/tr&gt;&lt;tr&gt;&lt;td height="30"&gt;&lt;div align="center"&gt;That's How It Goes&lt;/div&gt;&lt;/td&gt;&lt;/tr&gt;&lt;tr&gt;&lt;td height="30"&gt;&lt;div align="center"&gt;&lt;/div&gt;&lt;/td&gt;&lt;/tr&gt;&lt;tr&gt;&lt;td height="30"&gt;&lt;div align="center"&gt;2021&lt;/div&gt;&lt;/td&gt;&lt;/tr&gt;&lt;/table&gt;</v>
      </c>
      <c r="AC1795" s="50" t="s">
        <v>2615</v>
      </c>
      <c r="AD1795" s="50" t="str">
        <f>IF(A1795="","","Assets/"&amp;N1795&amp;"/"&amp;Q1795&amp;"/"&amp;P1795&amp;".mp3")</f>
        <v>Assets/2020-2024/1/49.mp3</v>
      </c>
      <c r="AE1795" s="51" t="s">
        <v>2614</v>
      </c>
      <c r="AF1795" s="50" t="str">
        <f>IF(A1795="","","Tune "&amp;66*(Q1795-1)+P1795)</f>
        <v>Tune 49</v>
      </c>
      <c r="AG1795" s="50" t="s">
        <v>2613</v>
      </c>
      <c r="AH1795" s="50" t="str">
        <f>AC1795&amp;AD1795&amp;AE1795&amp;AF1795&amp;AG1795</f>
        <v>&lt;li&gt;&lt;a href="Assets/2020-2024/1/49.mp3"&gt;Tune 49&lt;/a&gt;&lt;/li&gt;</v>
      </c>
      <c r="AI1795" s="53" t="s">
        <v>2616</v>
      </c>
      <c r="AJ1795" s="53">
        <f>IF(A1795="","",66*(Q1795-1)+P1795)</f>
        <v>49</v>
      </c>
      <c r="AK1795" s="53" t="s">
        <v>2617</v>
      </c>
      <c r="AL1795" s="53" t="str">
        <f>IF(A1795="","",B1795&amp;"&lt;/td&gt;&lt;td&gt;"&amp;C1795&amp;"&lt;/td&gt;&lt;/tr&gt;")</f>
        <v>Zoe Wees Feat. 6lack&lt;/td&gt;&lt;td&gt;That's How It Goes&lt;/td&gt;&lt;/tr&gt;</v>
      </c>
      <c r="AM1795" s="53" t="str">
        <f>AI1795&amp;AJ1795&amp;AK1795&amp;AL1795</f>
        <v>&lt;tr&gt;&lt;td align="left"&gt;49&lt;/td&gt;&lt;td align="left"&gt;Zoe Wees Feat. 6lack&lt;/td&gt;&lt;td&gt;That's How It Goes&lt;/td&gt;&lt;/tr&gt;</v>
      </c>
      <c r="AN1795" s="64">
        <f>IF(MAX(LEN(B1795),LEN(C1795))=0,"",MAX(LEN(B1795),LEN(C1795)))</f>
        <v>20</v>
      </c>
    </row>
    <row r="1796" spans="1:40" x14ac:dyDescent="0.25">
      <c r="A1796" s="10" t="str">
        <f>N1796&amp;Q1796&amp;R1796&amp;S1796</f>
        <v>2020-202415F</v>
      </c>
      <c r="B1796" s="60" t="s">
        <v>3112</v>
      </c>
      <c r="C1796" s="60" t="s">
        <v>3113</v>
      </c>
      <c r="D1796" s="15"/>
      <c r="E1796" s="15"/>
      <c r="F1796" s="15"/>
      <c r="G1796" s="15"/>
      <c r="H1796" s="15"/>
      <c r="I1796" s="15"/>
      <c r="J1796" s="15"/>
      <c r="K1796" s="14"/>
      <c r="L1796" s="15">
        <v>2021</v>
      </c>
      <c r="M1796" s="10"/>
      <c r="N1796" s="58" t="s">
        <v>2842</v>
      </c>
      <c r="O1796" s="10"/>
      <c r="P1796" s="15">
        <v>50</v>
      </c>
      <c r="Q1796" s="15">
        <v>1</v>
      </c>
      <c r="R1796" s="15">
        <v>5</v>
      </c>
      <c r="S1796" s="60" t="s">
        <v>88</v>
      </c>
      <c r="U1796" s="76" t="s">
        <v>3074</v>
      </c>
      <c r="V1796" s="76" t="str">
        <f>IF(B1796="","",B1796)</f>
        <v>Dua Lipa &amp; Elton John</v>
      </c>
      <c r="W1796" s="76" t="s">
        <v>3075</v>
      </c>
      <c r="X1796" s="76" t="str">
        <f>IF(C1796="","",C1796)</f>
        <v>Coldheart</v>
      </c>
      <c r="Y1796" s="77" t="s">
        <v>3077</v>
      </c>
      <c r="Z1796" s="76">
        <f>IF(L1796="","",L1796)</f>
        <v>2021</v>
      </c>
      <c r="AA1796" s="76" t="s">
        <v>3076</v>
      </c>
      <c r="AB1796" s="76" t="str">
        <f>_xlfn.CONCAT(U1796:AA1796)</f>
        <v>&lt;table class="questions" width="290"&gt;&lt;tr&gt;&lt;td height="50"&gt;&lt;div align="center"&gt;2 Points &lt;/div&gt;&lt;/td&gt;&lt;/tr&gt;&lt;tr&gt;&lt;td height="30"&gt;&lt;div align="center"&gt;Dua Lipa &amp; Elton John&lt;/div&gt;&lt;/td&gt;&lt;/tr&gt;&lt;tr&gt;&lt;td height="30"&gt;&lt;div align="center"&gt;Coldheart&lt;/div&gt;&lt;/td&gt;&lt;/tr&gt;&lt;tr&gt;&lt;td height="30"&gt;&lt;div align="center"&gt;&lt;/div&gt;&lt;/td&gt;&lt;/tr&gt;&lt;tr&gt;&lt;td height="30"&gt;&lt;div align="center"&gt;2021&lt;/div&gt;&lt;/td&gt;&lt;/tr&gt;&lt;/table&gt;</v>
      </c>
      <c r="AC1796" s="50" t="s">
        <v>2615</v>
      </c>
      <c r="AD1796" s="50" t="str">
        <f>IF(A1796="","","Assets/"&amp;N1796&amp;"/"&amp;Q1796&amp;"/"&amp;P1796&amp;".mp3")</f>
        <v>Assets/2020-2024/1/50.mp3</v>
      </c>
      <c r="AE1796" s="51" t="s">
        <v>2614</v>
      </c>
      <c r="AF1796" s="50" t="str">
        <f>IF(A1796="","","Tune "&amp;66*(Q1796-1)+P1796)</f>
        <v>Tune 50</v>
      </c>
      <c r="AG1796" s="50" t="s">
        <v>2613</v>
      </c>
      <c r="AH1796" s="50" t="str">
        <f>AC1796&amp;AD1796&amp;AE1796&amp;AF1796&amp;AG1796</f>
        <v>&lt;li&gt;&lt;a href="Assets/2020-2024/1/50.mp3"&gt;Tune 50&lt;/a&gt;&lt;/li&gt;</v>
      </c>
      <c r="AI1796" s="53" t="s">
        <v>2616</v>
      </c>
      <c r="AJ1796" s="53">
        <f>IF(A1796="","",66*(Q1796-1)+P1796)</f>
        <v>50</v>
      </c>
      <c r="AK1796" s="53" t="s">
        <v>2617</v>
      </c>
      <c r="AL1796" s="53" t="str">
        <f>IF(A1796="","",B1796&amp;"&lt;/td&gt;&lt;td&gt;"&amp;C1796&amp;"&lt;/td&gt;&lt;/tr&gt;")</f>
        <v>Dua Lipa &amp; Elton John&lt;/td&gt;&lt;td&gt;Coldheart&lt;/td&gt;&lt;/tr&gt;</v>
      </c>
      <c r="AM1796" s="53" t="str">
        <f>AI1796&amp;AJ1796&amp;AK1796&amp;AL1796</f>
        <v>&lt;tr&gt;&lt;td align="left"&gt;50&lt;/td&gt;&lt;td align="left"&gt;Dua Lipa &amp; Elton John&lt;/td&gt;&lt;td&gt;Coldheart&lt;/td&gt;&lt;/tr&gt;</v>
      </c>
      <c r="AN1796" s="64">
        <f>IF(MAX(LEN(B1796),LEN(C1796))=0,"",MAX(LEN(B1796),LEN(C1796)))</f>
        <v>21</v>
      </c>
    </row>
    <row r="1797" spans="1:40" x14ac:dyDescent="0.25">
      <c r="A1797" s="10" t="str">
        <f>N1797&amp;Q1797&amp;R1797&amp;S1797</f>
        <v>2020-202415G</v>
      </c>
      <c r="B1797" s="60" t="s">
        <v>3160</v>
      </c>
      <c r="C1797" s="60" t="s">
        <v>3119</v>
      </c>
      <c r="D1797" s="15"/>
      <c r="E1797" s="15"/>
      <c r="F1797" s="15"/>
      <c r="G1797" s="15"/>
      <c r="H1797" s="15"/>
      <c r="I1797" s="15"/>
      <c r="J1797" s="15"/>
      <c r="K1797" s="14"/>
      <c r="L1797" s="15">
        <v>2021</v>
      </c>
      <c r="M1797" s="10"/>
      <c r="N1797" s="58" t="s">
        <v>2842</v>
      </c>
      <c r="O1797" s="10"/>
      <c r="P1797" s="15">
        <v>51</v>
      </c>
      <c r="Q1797" s="15">
        <v>1</v>
      </c>
      <c r="R1797" s="15">
        <v>5</v>
      </c>
      <c r="S1797" s="60" t="s">
        <v>1068</v>
      </c>
      <c r="U1797" s="76" t="s">
        <v>3074</v>
      </c>
      <c r="V1797" s="76" t="str">
        <f>IF(B1797="","",B1797)</f>
        <v>Anitta &amp; Saweetie</v>
      </c>
      <c r="W1797" s="76" t="s">
        <v>3075</v>
      </c>
      <c r="X1797" s="76" t="str">
        <f>IF(C1797="","",C1797)</f>
        <v>Faking Love</v>
      </c>
      <c r="Y1797" s="77" t="s">
        <v>3077</v>
      </c>
      <c r="Z1797" s="76">
        <f>IF(L1797="","",L1797)</f>
        <v>2021</v>
      </c>
      <c r="AA1797" s="76" t="s">
        <v>3076</v>
      </c>
      <c r="AB1797" s="76" t="str">
        <f>_xlfn.CONCAT(U1797:AA1797)</f>
        <v>&lt;table class="questions" width="290"&gt;&lt;tr&gt;&lt;td height="50"&gt;&lt;div align="center"&gt;2 Points &lt;/div&gt;&lt;/td&gt;&lt;/tr&gt;&lt;tr&gt;&lt;td height="30"&gt;&lt;div align="center"&gt;Anitta &amp; Saweetie&lt;/div&gt;&lt;/td&gt;&lt;/tr&gt;&lt;tr&gt;&lt;td height="30"&gt;&lt;div align="center"&gt;Faking Love&lt;/div&gt;&lt;/td&gt;&lt;/tr&gt;&lt;tr&gt;&lt;td height="30"&gt;&lt;div align="center"&gt;&lt;/div&gt;&lt;/td&gt;&lt;/tr&gt;&lt;tr&gt;&lt;td height="30"&gt;&lt;div align="center"&gt;2021&lt;/div&gt;&lt;/td&gt;&lt;/tr&gt;&lt;/table&gt;</v>
      </c>
      <c r="AC1797" s="50" t="s">
        <v>2615</v>
      </c>
      <c r="AD1797" s="50" t="str">
        <f>IF(A1797="","","Assets/"&amp;N1797&amp;"/"&amp;Q1797&amp;"/"&amp;P1797&amp;".mp3")</f>
        <v>Assets/2020-2024/1/51.mp3</v>
      </c>
      <c r="AE1797" s="51" t="s">
        <v>2614</v>
      </c>
      <c r="AF1797" s="50" t="str">
        <f>IF(A1797="","","Tune "&amp;66*(Q1797-1)+P1797)</f>
        <v>Tune 51</v>
      </c>
      <c r="AG1797" s="50" t="s">
        <v>2613</v>
      </c>
      <c r="AH1797" s="50" t="str">
        <f>AC1797&amp;AD1797&amp;AE1797&amp;AF1797&amp;AG1797</f>
        <v>&lt;li&gt;&lt;a href="Assets/2020-2024/1/51.mp3"&gt;Tune 51&lt;/a&gt;&lt;/li&gt;</v>
      </c>
      <c r="AI1797" s="53" t="s">
        <v>2616</v>
      </c>
      <c r="AJ1797" s="53">
        <f>IF(A1797="","",66*(Q1797-1)+P1797)</f>
        <v>51</v>
      </c>
      <c r="AK1797" s="53" t="s">
        <v>2617</v>
      </c>
      <c r="AL1797" s="53" t="str">
        <f>IF(A1797="","",B1797&amp;"&lt;/td&gt;&lt;td&gt;"&amp;C1797&amp;"&lt;/td&gt;&lt;/tr&gt;")</f>
        <v>Anitta &amp; Saweetie&lt;/td&gt;&lt;td&gt;Faking Love&lt;/td&gt;&lt;/tr&gt;</v>
      </c>
      <c r="AM1797" s="53" t="str">
        <f>AI1797&amp;AJ1797&amp;AK1797&amp;AL1797</f>
        <v>&lt;tr&gt;&lt;td align="left"&gt;51&lt;/td&gt;&lt;td align="left"&gt;Anitta &amp; Saweetie&lt;/td&gt;&lt;td&gt;Faking Love&lt;/td&gt;&lt;/tr&gt;</v>
      </c>
      <c r="AN1797" s="64">
        <f>IF(MAX(LEN(B1797),LEN(C1797))=0,"",MAX(LEN(B1797),LEN(C1797)))</f>
        <v>17</v>
      </c>
    </row>
    <row r="1798" spans="1:40" x14ac:dyDescent="0.25">
      <c r="A1798" s="10" t="str">
        <f>N1798&amp;Q1798&amp;R1798&amp;S1798</f>
        <v>2020-202415H</v>
      </c>
      <c r="B1798" s="60" t="s">
        <v>3139</v>
      </c>
      <c r="C1798" s="60" t="s">
        <v>3140</v>
      </c>
      <c r="D1798" s="15"/>
      <c r="E1798" s="15"/>
      <c r="F1798" s="15"/>
      <c r="G1798" s="15"/>
      <c r="H1798" s="15"/>
      <c r="I1798" s="15"/>
      <c r="J1798" s="15"/>
      <c r="K1798" s="14"/>
      <c r="L1798" s="15">
        <v>2021</v>
      </c>
      <c r="M1798" s="10"/>
      <c r="N1798" s="58" t="s">
        <v>2842</v>
      </c>
      <c r="O1798" s="10"/>
      <c r="P1798" s="15">
        <v>52</v>
      </c>
      <c r="Q1798" s="15">
        <v>1</v>
      </c>
      <c r="R1798" s="15">
        <v>5</v>
      </c>
      <c r="S1798" s="60" t="s">
        <v>1069</v>
      </c>
      <c r="U1798" s="76" t="s">
        <v>3074</v>
      </c>
      <c r="V1798" s="76" t="str">
        <f>IF(B1798="","",B1798)</f>
        <v>Mahalia Ft AJ Tracey</v>
      </c>
      <c r="W1798" s="76" t="s">
        <v>3075</v>
      </c>
      <c r="X1798" s="76" t="str">
        <f>IF(C1798="","",C1798)</f>
        <v>Roadside</v>
      </c>
      <c r="Y1798" s="77" t="s">
        <v>3077</v>
      </c>
      <c r="Z1798" s="76">
        <f>IF(L1798="","",L1798)</f>
        <v>2021</v>
      </c>
      <c r="AA1798" s="76" t="s">
        <v>3076</v>
      </c>
      <c r="AB1798" s="76" t="str">
        <f>_xlfn.CONCAT(U1798:AA1798)</f>
        <v>&lt;table class="questions" width="290"&gt;&lt;tr&gt;&lt;td height="50"&gt;&lt;div align="center"&gt;2 Points &lt;/div&gt;&lt;/td&gt;&lt;/tr&gt;&lt;tr&gt;&lt;td height="30"&gt;&lt;div align="center"&gt;Mahalia Ft AJ Tracey&lt;/div&gt;&lt;/td&gt;&lt;/tr&gt;&lt;tr&gt;&lt;td height="30"&gt;&lt;div align="center"&gt;Roadside&lt;/div&gt;&lt;/td&gt;&lt;/tr&gt;&lt;tr&gt;&lt;td height="30"&gt;&lt;div align="center"&gt;&lt;/div&gt;&lt;/td&gt;&lt;/tr&gt;&lt;tr&gt;&lt;td height="30"&gt;&lt;div align="center"&gt;2021&lt;/div&gt;&lt;/td&gt;&lt;/tr&gt;&lt;/table&gt;</v>
      </c>
      <c r="AC1798" s="50" t="s">
        <v>2615</v>
      </c>
      <c r="AD1798" s="50" t="str">
        <f>IF(A1798="","","Assets/"&amp;N1798&amp;"/"&amp;Q1798&amp;"/"&amp;P1798&amp;".mp3")</f>
        <v>Assets/2020-2024/1/52.mp3</v>
      </c>
      <c r="AE1798" s="51" t="s">
        <v>2614</v>
      </c>
      <c r="AF1798" s="50" t="str">
        <f>IF(A1798="","","Tune "&amp;66*(Q1798-1)+P1798)</f>
        <v>Tune 52</v>
      </c>
      <c r="AG1798" s="50" t="s">
        <v>2613</v>
      </c>
      <c r="AH1798" s="50" t="str">
        <f>AC1798&amp;AD1798&amp;AE1798&amp;AF1798&amp;AG1798</f>
        <v>&lt;li&gt;&lt;a href="Assets/2020-2024/1/52.mp3"&gt;Tune 52&lt;/a&gt;&lt;/li&gt;</v>
      </c>
      <c r="AI1798" s="53" t="s">
        <v>2616</v>
      </c>
      <c r="AJ1798" s="53">
        <f>IF(A1798="","",66*(Q1798-1)+P1798)</f>
        <v>52</v>
      </c>
      <c r="AK1798" s="53" t="s">
        <v>2617</v>
      </c>
      <c r="AL1798" s="53" t="str">
        <f>IF(A1798="","",B1798&amp;"&lt;/td&gt;&lt;td&gt;"&amp;C1798&amp;"&lt;/td&gt;&lt;/tr&gt;")</f>
        <v>Mahalia Ft AJ Tracey&lt;/td&gt;&lt;td&gt;Roadside&lt;/td&gt;&lt;/tr&gt;</v>
      </c>
      <c r="AM1798" s="53" t="str">
        <f>AI1798&amp;AJ1798&amp;AK1798&amp;AL1798</f>
        <v>&lt;tr&gt;&lt;td align="left"&gt;52&lt;/td&gt;&lt;td align="left"&gt;Mahalia Ft AJ Tracey&lt;/td&gt;&lt;td&gt;Roadside&lt;/td&gt;&lt;/tr&gt;</v>
      </c>
      <c r="AN1798" s="64">
        <f>IF(MAX(LEN(B1798),LEN(C1798))=0,"",MAX(LEN(B1798),LEN(C1798)))</f>
        <v>20</v>
      </c>
    </row>
    <row r="1799" spans="1:40" x14ac:dyDescent="0.25">
      <c r="A1799" s="10" t="str">
        <f>N1799&amp;Q1799&amp;R1799&amp;S1799</f>
        <v>2020-202415I</v>
      </c>
      <c r="B1799" s="60" t="s">
        <v>3117</v>
      </c>
      <c r="C1799" s="60" t="s">
        <v>3118</v>
      </c>
      <c r="D1799" s="15"/>
      <c r="E1799" s="15"/>
      <c r="F1799" s="15"/>
      <c r="G1799" s="15"/>
      <c r="H1799" s="15"/>
      <c r="I1799" s="15"/>
      <c r="J1799" s="15"/>
      <c r="K1799" s="14"/>
      <c r="L1799" s="15">
        <v>2021</v>
      </c>
      <c r="M1799" s="10"/>
      <c r="N1799" s="58" t="s">
        <v>2842</v>
      </c>
      <c r="O1799" s="10"/>
      <c r="P1799" s="15">
        <v>53</v>
      </c>
      <c r="Q1799" s="15">
        <v>1</v>
      </c>
      <c r="R1799" s="15">
        <v>5</v>
      </c>
      <c r="S1799" s="60" t="s">
        <v>1070</v>
      </c>
      <c r="U1799" s="76" t="s">
        <v>3074</v>
      </c>
      <c r="V1799" s="76" t="str">
        <f>IF(B1799="","",B1799)</f>
        <v>The Weeknd</v>
      </c>
      <c r="W1799" s="76" t="s">
        <v>3075</v>
      </c>
      <c r="X1799" s="76" t="str">
        <f>IF(C1799="","",C1799)</f>
        <v>Take my Breath</v>
      </c>
      <c r="Y1799" s="77" t="s">
        <v>3077</v>
      </c>
      <c r="Z1799" s="76">
        <f>IF(L1799="","",L1799)</f>
        <v>2021</v>
      </c>
      <c r="AA1799" s="76" t="s">
        <v>3076</v>
      </c>
      <c r="AB1799" s="76" t="str">
        <f>_xlfn.CONCAT(U1799:AA1799)</f>
        <v>&lt;table class="questions" width="290"&gt;&lt;tr&gt;&lt;td height="50"&gt;&lt;div align="center"&gt;2 Points &lt;/div&gt;&lt;/td&gt;&lt;/tr&gt;&lt;tr&gt;&lt;td height="30"&gt;&lt;div align="center"&gt;The Weeknd&lt;/div&gt;&lt;/td&gt;&lt;/tr&gt;&lt;tr&gt;&lt;td height="30"&gt;&lt;div align="center"&gt;Take my Breath&lt;/div&gt;&lt;/td&gt;&lt;/tr&gt;&lt;tr&gt;&lt;td height="30"&gt;&lt;div align="center"&gt;&lt;/div&gt;&lt;/td&gt;&lt;/tr&gt;&lt;tr&gt;&lt;td height="30"&gt;&lt;div align="center"&gt;2021&lt;/div&gt;&lt;/td&gt;&lt;/tr&gt;&lt;/table&gt;</v>
      </c>
      <c r="AC1799" s="50" t="s">
        <v>2615</v>
      </c>
      <c r="AD1799" s="50" t="str">
        <f>IF(A1799="","","Assets/"&amp;N1799&amp;"/"&amp;Q1799&amp;"/"&amp;P1799&amp;".mp3")</f>
        <v>Assets/2020-2024/1/53.mp3</v>
      </c>
      <c r="AE1799" s="51" t="s">
        <v>2614</v>
      </c>
      <c r="AF1799" s="50" t="str">
        <f>IF(A1799="","","Tune "&amp;66*(Q1799-1)+P1799)</f>
        <v>Tune 53</v>
      </c>
      <c r="AG1799" s="50" t="s">
        <v>2613</v>
      </c>
      <c r="AH1799" s="50" t="str">
        <f>AC1799&amp;AD1799&amp;AE1799&amp;AF1799&amp;AG1799</f>
        <v>&lt;li&gt;&lt;a href="Assets/2020-2024/1/53.mp3"&gt;Tune 53&lt;/a&gt;&lt;/li&gt;</v>
      </c>
      <c r="AI1799" s="53" t="s">
        <v>2616</v>
      </c>
      <c r="AJ1799" s="53">
        <f>IF(A1799="","",66*(Q1799-1)+P1799)</f>
        <v>53</v>
      </c>
      <c r="AK1799" s="53" t="s">
        <v>2617</v>
      </c>
      <c r="AL1799" s="53" t="str">
        <f>IF(A1799="","",B1799&amp;"&lt;/td&gt;&lt;td&gt;"&amp;C1799&amp;"&lt;/td&gt;&lt;/tr&gt;")</f>
        <v>The Weeknd&lt;/td&gt;&lt;td&gt;Take my Breath&lt;/td&gt;&lt;/tr&gt;</v>
      </c>
      <c r="AM1799" s="53" t="str">
        <f>AI1799&amp;AJ1799&amp;AK1799&amp;AL1799</f>
        <v>&lt;tr&gt;&lt;td align="left"&gt;53&lt;/td&gt;&lt;td align="left"&gt;The Weeknd&lt;/td&gt;&lt;td&gt;Take my Breath&lt;/td&gt;&lt;/tr&gt;</v>
      </c>
      <c r="AN1799" s="64">
        <f>IF(MAX(LEN(B1799),LEN(C1799))=0,"",MAX(LEN(B1799),LEN(C1799)))</f>
        <v>14</v>
      </c>
    </row>
    <row r="1800" spans="1:40" x14ac:dyDescent="0.25">
      <c r="A1800" s="10" t="str">
        <f>N1800&amp;Q1800&amp;R1800&amp;S1800</f>
        <v>2020-202415J</v>
      </c>
      <c r="B1800" s="60" t="s">
        <v>3106</v>
      </c>
      <c r="C1800" s="60" t="s">
        <v>3107</v>
      </c>
      <c r="D1800" s="15"/>
      <c r="E1800" s="15"/>
      <c r="F1800" s="15"/>
      <c r="G1800" s="15"/>
      <c r="H1800" s="15"/>
      <c r="I1800" s="15"/>
      <c r="J1800" s="15"/>
      <c r="K1800" s="14"/>
      <c r="L1800" s="15">
        <v>2021</v>
      </c>
      <c r="M1800" s="10"/>
      <c r="N1800" s="58" t="s">
        <v>2842</v>
      </c>
      <c r="O1800" s="10"/>
      <c r="P1800" s="15">
        <v>54</v>
      </c>
      <c r="Q1800" s="15">
        <v>1</v>
      </c>
      <c r="R1800" s="15">
        <v>5</v>
      </c>
      <c r="S1800" s="60" t="s">
        <v>1071</v>
      </c>
      <c r="U1800" s="76" t="s">
        <v>3074</v>
      </c>
      <c r="V1800" s="76" t="str">
        <f>IF(B1800="","",B1800)</f>
        <v>Coldplay X BTS</v>
      </c>
      <c r="W1800" s="76" t="s">
        <v>3075</v>
      </c>
      <c r="X1800" s="76" t="str">
        <f>IF(C1800="","",C1800)</f>
        <v>My Universe</v>
      </c>
      <c r="Y1800" s="77" t="s">
        <v>3077</v>
      </c>
      <c r="Z1800" s="76">
        <f>IF(L1800="","",L1800)</f>
        <v>2021</v>
      </c>
      <c r="AA1800" s="76" t="s">
        <v>3076</v>
      </c>
      <c r="AB1800" s="76" t="str">
        <f>_xlfn.CONCAT(U1800:AA1800)</f>
        <v>&lt;table class="questions" width="290"&gt;&lt;tr&gt;&lt;td height="50"&gt;&lt;div align="center"&gt;2 Points &lt;/div&gt;&lt;/td&gt;&lt;/tr&gt;&lt;tr&gt;&lt;td height="30"&gt;&lt;div align="center"&gt;Coldplay X BTS&lt;/div&gt;&lt;/td&gt;&lt;/tr&gt;&lt;tr&gt;&lt;td height="30"&gt;&lt;div align="center"&gt;My Universe&lt;/div&gt;&lt;/td&gt;&lt;/tr&gt;&lt;tr&gt;&lt;td height="30"&gt;&lt;div align="center"&gt;&lt;/div&gt;&lt;/td&gt;&lt;/tr&gt;&lt;tr&gt;&lt;td height="30"&gt;&lt;div align="center"&gt;2021&lt;/div&gt;&lt;/td&gt;&lt;/tr&gt;&lt;/table&gt;</v>
      </c>
      <c r="AC1800" s="50" t="s">
        <v>2615</v>
      </c>
      <c r="AD1800" s="50" t="str">
        <f>IF(A1800="","","Assets/"&amp;N1800&amp;"/"&amp;Q1800&amp;"/"&amp;P1800&amp;".mp3")</f>
        <v>Assets/2020-2024/1/54.mp3</v>
      </c>
      <c r="AE1800" s="51" t="s">
        <v>2614</v>
      </c>
      <c r="AF1800" s="50" t="str">
        <f>IF(A1800="","","Tune "&amp;66*(Q1800-1)+P1800)</f>
        <v>Tune 54</v>
      </c>
      <c r="AG1800" s="50" t="s">
        <v>2613</v>
      </c>
      <c r="AH1800" s="50" t="str">
        <f>AC1800&amp;AD1800&amp;AE1800&amp;AF1800&amp;AG1800</f>
        <v>&lt;li&gt;&lt;a href="Assets/2020-2024/1/54.mp3"&gt;Tune 54&lt;/a&gt;&lt;/li&gt;</v>
      </c>
      <c r="AI1800" s="53" t="s">
        <v>2616</v>
      </c>
      <c r="AJ1800" s="53">
        <f>IF(A1800="","",66*(Q1800-1)+P1800)</f>
        <v>54</v>
      </c>
      <c r="AK1800" s="53" t="s">
        <v>2617</v>
      </c>
      <c r="AL1800" s="53" t="str">
        <f>IF(A1800="","",B1800&amp;"&lt;/td&gt;&lt;td&gt;"&amp;C1800&amp;"&lt;/td&gt;&lt;/tr&gt;")</f>
        <v>Coldplay X BTS&lt;/td&gt;&lt;td&gt;My Universe&lt;/td&gt;&lt;/tr&gt;</v>
      </c>
      <c r="AM1800" s="53" t="str">
        <f>AI1800&amp;AJ1800&amp;AK1800&amp;AL1800</f>
        <v>&lt;tr&gt;&lt;td align="left"&gt;54&lt;/td&gt;&lt;td align="left"&gt;Coldplay X BTS&lt;/td&gt;&lt;td&gt;My Universe&lt;/td&gt;&lt;/tr&gt;</v>
      </c>
      <c r="AN1800" s="64">
        <f>IF(MAX(LEN(B1800),LEN(C1800))=0,"",MAX(LEN(B1800),LEN(C1800)))</f>
        <v>14</v>
      </c>
    </row>
    <row r="1801" spans="1:40" x14ac:dyDescent="0.25">
      <c r="A1801" s="10" t="str">
        <f>N1801&amp;Q1801&amp;R1801&amp;S1801</f>
        <v>Gayicons16B</v>
      </c>
      <c r="B1801" s="60" t="s">
        <v>2777</v>
      </c>
      <c r="C1801" s="60" t="s">
        <v>2778</v>
      </c>
      <c r="D1801" s="15"/>
      <c r="E1801" s="15"/>
      <c r="F1801" s="15"/>
      <c r="G1801" s="15"/>
      <c r="H1801" s="15"/>
      <c r="I1801" s="15"/>
      <c r="J1801" s="15"/>
      <c r="K1801" s="14"/>
      <c r="L1801" s="15">
        <v>1978</v>
      </c>
      <c r="M1801" s="10"/>
      <c r="N1801" s="48" t="s">
        <v>2611</v>
      </c>
      <c r="O1801" s="10"/>
      <c r="P1801" s="15">
        <v>57</v>
      </c>
      <c r="Q1801" s="15">
        <v>1</v>
      </c>
      <c r="R1801" s="15">
        <v>6</v>
      </c>
      <c r="S1801" s="60" t="s">
        <v>85</v>
      </c>
      <c r="T1801" s="26">
        <v>110</v>
      </c>
      <c r="U1801" s="76" t="s">
        <v>3074</v>
      </c>
      <c r="V1801" s="76" t="str">
        <f>IF(B1801="","",B1801)</f>
        <v>Chaka Khan</v>
      </c>
      <c r="W1801" s="76" t="s">
        <v>3075</v>
      </c>
      <c r="X1801" s="76" t="str">
        <f>IF(C1801="","",C1801)</f>
        <v>I'm Every Woman</v>
      </c>
      <c r="Y1801" s="77" t="s">
        <v>3077</v>
      </c>
      <c r="Z1801" s="76">
        <f>IF(L1801="","",L1801)</f>
        <v>1978</v>
      </c>
      <c r="AA1801" s="76" t="s">
        <v>3076</v>
      </c>
      <c r="AB1801" s="76" t="str">
        <f>_xlfn.CONCAT(U1801:AA1801)</f>
        <v>&lt;table class="questions" width="290"&gt;&lt;tr&gt;&lt;td height="50"&gt;&lt;div align="center"&gt;2 Points &lt;/div&gt;&lt;/td&gt;&lt;/tr&gt;&lt;tr&gt;&lt;td height="30"&gt;&lt;div align="center"&gt;Chaka Khan&lt;/div&gt;&lt;/td&gt;&lt;/tr&gt;&lt;tr&gt;&lt;td height="30"&gt;&lt;div align="center"&gt;I'm Every Woman&lt;/div&gt;&lt;/td&gt;&lt;/tr&gt;&lt;tr&gt;&lt;td height="30"&gt;&lt;div align="center"&gt;&lt;/div&gt;&lt;/td&gt;&lt;/tr&gt;&lt;tr&gt;&lt;td height="30"&gt;&lt;div align="center"&gt;1978&lt;/div&gt;&lt;/td&gt;&lt;/tr&gt;&lt;/table&gt;</v>
      </c>
      <c r="AC1801" s="50" t="s">
        <v>2615</v>
      </c>
      <c r="AD1801" s="50" t="str">
        <f>IF(A1801="","","Assets/"&amp;N1801&amp;"/"&amp;Q1801&amp;"/"&amp;P1801&amp;".mp3")</f>
        <v>Assets/Gayicons/1/57.mp3</v>
      </c>
      <c r="AE1801" s="51" t="s">
        <v>2614</v>
      </c>
      <c r="AF1801" s="50" t="str">
        <f>IF(A1801="","","Tune "&amp;66*(Q1801-1)+P1801)</f>
        <v>Tune 57</v>
      </c>
      <c r="AG1801" s="50" t="s">
        <v>2613</v>
      </c>
      <c r="AH1801" s="50" t="str">
        <f>AC1801&amp;AD1801&amp;AE1801&amp;AF1801&amp;AG1801</f>
        <v>&lt;li&gt;&lt;a href="Assets/Gayicons/1/57.mp3"&gt;Tune 57&lt;/a&gt;&lt;/li&gt;</v>
      </c>
      <c r="AI1801" s="53" t="s">
        <v>2616</v>
      </c>
      <c r="AJ1801" s="53">
        <f>IF(A1801="","",66*(Q1801-1)+P1801)</f>
        <v>57</v>
      </c>
      <c r="AK1801" s="53" t="s">
        <v>2617</v>
      </c>
      <c r="AL1801" s="53" t="str">
        <f>IF(A1801="","",B1801&amp;"&lt;/td&gt;&lt;td&gt;"&amp;C1801&amp;"&lt;/td&gt;&lt;/tr&gt;")</f>
        <v>Chaka Khan&lt;/td&gt;&lt;td&gt;I'm Every Woman&lt;/td&gt;&lt;/tr&gt;</v>
      </c>
      <c r="AM1801" s="53" t="str">
        <f>AI1801&amp;AJ1801&amp;AK1801&amp;AL1801</f>
        <v>&lt;tr&gt;&lt;td align="left"&gt;57&lt;/td&gt;&lt;td align="left"&gt;Chaka Khan&lt;/td&gt;&lt;td&gt;I'm Every Woman&lt;/td&gt;&lt;/tr&gt;</v>
      </c>
      <c r="AN1801" s="64">
        <f>IF(MAX(LEN(B1801),LEN(C1801))=0,"",MAX(LEN(B1801),LEN(C1801)))</f>
        <v>15</v>
      </c>
    </row>
    <row r="1802" spans="1:40" x14ac:dyDescent="0.25">
      <c r="A1802" s="10" t="str">
        <f>N1802&amp;Q1802&amp;R1802&amp;S1802</f>
        <v>Gayicons16C</v>
      </c>
      <c r="B1802" s="60" t="s">
        <v>2153</v>
      </c>
      <c r="C1802" s="60" t="s">
        <v>3150</v>
      </c>
      <c r="D1802" s="15"/>
      <c r="E1802" s="15"/>
      <c r="F1802" s="15"/>
      <c r="G1802" s="15"/>
      <c r="H1802" s="15"/>
      <c r="I1802" s="15"/>
      <c r="J1802" s="15"/>
      <c r="K1802" s="14"/>
      <c r="L1802" s="15">
        <v>2014</v>
      </c>
      <c r="M1802" s="10"/>
      <c r="N1802" s="48" t="s">
        <v>2611</v>
      </c>
      <c r="O1802" s="10"/>
      <c r="P1802" s="15">
        <v>58</v>
      </c>
      <c r="Q1802" s="15">
        <v>1</v>
      </c>
      <c r="R1802" s="15">
        <v>6</v>
      </c>
      <c r="S1802" s="60" t="s">
        <v>89</v>
      </c>
      <c r="T1802" s="26">
        <v>111</v>
      </c>
      <c r="U1802" s="76" t="s">
        <v>3074</v>
      </c>
      <c r="V1802" s="76" t="str">
        <f>IF(B1802="","",B1802)</f>
        <v>Sia</v>
      </c>
      <c r="W1802" s="76" t="s">
        <v>3075</v>
      </c>
      <c r="X1802" s="76" t="str">
        <f>IF(C1802="","",C1802)</f>
        <v>Chandelier</v>
      </c>
      <c r="Y1802" s="77" t="s">
        <v>3077</v>
      </c>
      <c r="Z1802" s="76">
        <f>IF(L1802="","",L1802)</f>
        <v>2014</v>
      </c>
      <c r="AA1802" s="76" t="s">
        <v>3076</v>
      </c>
      <c r="AB1802" s="76" t="str">
        <f>_xlfn.CONCAT(U1802:AA1802)</f>
        <v>&lt;table class="questions" width="290"&gt;&lt;tr&gt;&lt;td height="50"&gt;&lt;div align="center"&gt;2 Points &lt;/div&gt;&lt;/td&gt;&lt;/tr&gt;&lt;tr&gt;&lt;td height="30"&gt;&lt;div align="center"&gt;Sia&lt;/div&gt;&lt;/td&gt;&lt;/tr&gt;&lt;tr&gt;&lt;td height="30"&gt;&lt;div align="center"&gt;Chandelier&lt;/div&gt;&lt;/td&gt;&lt;/tr&gt;&lt;tr&gt;&lt;td height="30"&gt;&lt;div align="center"&gt;&lt;/div&gt;&lt;/td&gt;&lt;/tr&gt;&lt;tr&gt;&lt;td height="30"&gt;&lt;div align="center"&gt;2014&lt;/div&gt;&lt;/td&gt;&lt;/tr&gt;&lt;/table&gt;</v>
      </c>
      <c r="AC1802" s="50" t="s">
        <v>2615</v>
      </c>
      <c r="AD1802" s="50" t="str">
        <f>IF(A1802="","","Assets/"&amp;N1802&amp;"/"&amp;Q1802&amp;"/"&amp;P1802&amp;".mp3")</f>
        <v>Assets/Gayicons/1/58.mp3</v>
      </c>
      <c r="AE1802" s="51" t="s">
        <v>2614</v>
      </c>
      <c r="AF1802" s="50" t="str">
        <f>IF(A1802="","","Tune "&amp;66*(Q1802-1)+P1802)</f>
        <v>Tune 58</v>
      </c>
      <c r="AG1802" s="50" t="s">
        <v>2613</v>
      </c>
      <c r="AH1802" s="50" t="str">
        <f>AC1802&amp;AD1802&amp;AE1802&amp;AF1802&amp;AG1802</f>
        <v>&lt;li&gt;&lt;a href="Assets/Gayicons/1/58.mp3"&gt;Tune 58&lt;/a&gt;&lt;/li&gt;</v>
      </c>
      <c r="AI1802" s="53" t="s">
        <v>2616</v>
      </c>
      <c r="AJ1802" s="53">
        <f>IF(A1802="","",66*(Q1802-1)+P1802)</f>
        <v>58</v>
      </c>
      <c r="AK1802" s="53" t="s">
        <v>2617</v>
      </c>
      <c r="AL1802" s="53" t="str">
        <f>IF(A1802="","",B1802&amp;"&lt;/td&gt;&lt;td&gt;"&amp;C1802&amp;"&lt;/td&gt;&lt;/tr&gt;")</f>
        <v>Sia&lt;/td&gt;&lt;td&gt;Chandelier&lt;/td&gt;&lt;/tr&gt;</v>
      </c>
      <c r="AM1802" s="53" t="str">
        <f>AI1802&amp;AJ1802&amp;AK1802&amp;AL1802</f>
        <v>&lt;tr&gt;&lt;td align="left"&gt;58&lt;/td&gt;&lt;td align="left"&gt;Sia&lt;/td&gt;&lt;td&gt;Chandelier&lt;/td&gt;&lt;/tr&gt;</v>
      </c>
      <c r="AN1802" s="64">
        <f>IF(MAX(LEN(B1802),LEN(C1802))=0,"",MAX(LEN(B1802),LEN(C1802)))</f>
        <v>10</v>
      </c>
    </row>
    <row r="1803" spans="1:40" x14ac:dyDescent="0.25">
      <c r="A1803" s="10" t="str">
        <f>N1803&amp;Q1803&amp;R1803&amp;S1803</f>
        <v>2020-202415K</v>
      </c>
      <c r="B1803" s="60" t="s">
        <v>3104</v>
      </c>
      <c r="C1803" s="60" t="s">
        <v>3105</v>
      </c>
      <c r="D1803" s="15"/>
      <c r="E1803" s="15"/>
      <c r="F1803" s="15"/>
      <c r="G1803" s="15"/>
      <c r="H1803" s="15"/>
      <c r="I1803" s="15"/>
      <c r="J1803" s="15"/>
      <c r="K1803" s="14"/>
      <c r="L1803" s="15">
        <v>2021</v>
      </c>
      <c r="M1803" s="10"/>
      <c r="N1803" s="58" t="s">
        <v>2842</v>
      </c>
      <c r="O1803" s="10"/>
      <c r="P1803" s="15">
        <v>55</v>
      </c>
      <c r="Q1803" s="15">
        <v>1</v>
      </c>
      <c r="R1803" s="15">
        <v>5</v>
      </c>
      <c r="S1803" s="60" t="s">
        <v>1072</v>
      </c>
      <c r="U1803" s="76" t="s">
        <v>3074</v>
      </c>
      <c r="V1803" s="76" t="str">
        <f>IF(B1803="","",B1803)</f>
        <v>Arlo Parks</v>
      </c>
      <c r="W1803" s="76" t="s">
        <v>3075</v>
      </c>
      <c r="X1803" s="76" t="str">
        <f>IF(C1803="","",C1803)</f>
        <v>Hope</v>
      </c>
      <c r="Y1803" s="77" t="s">
        <v>3077</v>
      </c>
      <c r="Z1803" s="76">
        <f>IF(L1803="","",L1803)</f>
        <v>2021</v>
      </c>
      <c r="AA1803" s="76" t="s">
        <v>3076</v>
      </c>
      <c r="AB1803" s="76" t="str">
        <f>_xlfn.CONCAT(U1803:AA1803)</f>
        <v>&lt;table class="questions" width="290"&gt;&lt;tr&gt;&lt;td height="50"&gt;&lt;div align="center"&gt;2 Points &lt;/div&gt;&lt;/td&gt;&lt;/tr&gt;&lt;tr&gt;&lt;td height="30"&gt;&lt;div align="center"&gt;Arlo Parks&lt;/div&gt;&lt;/td&gt;&lt;/tr&gt;&lt;tr&gt;&lt;td height="30"&gt;&lt;div align="center"&gt;Hope&lt;/div&gt;&lt;/td&gt;&lt;/tr&gt;&lt;tr&gt;&lt;td height="30"&gt;&lt;div align="center"&gt;&lt;/div&gt;&lt;/td&gt;&lt;/tr&gt;&lt;tr&gt;&lt;td height="30"&gt;&lt;div align="center"&gt;2021&lt;/div&gt;&lt;/td&gt;&lt;/tr&gt;&lt;/table&gt;</v>
      </c>
      <c r="AC1803" s="50" t="s">
        <v>2615</v>
      </c>
      <c r="AD1803" s="50" t="str">
        <f>IF(A1803="","","Assets/"&amp;N1803&amp;"/"&amp;Q1803&amp;"/"&amp;P1803&amp;".mp3")</f>
        <v>Assets/2020-2024/1/55.mp3</v>
      </c>
      <c r="AE1803" s="51" t="s">
        <v>2614</v>
      </c>
      <c r="AF1803" s="50" t="str">
        <f>IF(A1803="","","Tune "&amp;66*(Q1803-1)+P1803)</f>
        <v>Tune 55</v>
      </c>
      <c r="AG1803" s="50" t="s">
        <v>2613</v>
      </c>
      <c r="AH1803" s="50" t="str">
        <f>AC1803&amp;AD1803&amp;AE1803&amp;AF1803&amp;AG1803</f>
        <v>&lt;li&gt;&lt;a href="Assets/2020-2024/1/55.mp3"&gt;Tune 55&lt;/a&gt;&lt;/li&gt;</v>
      </c>
      <c r="AI1803" s="53" t="s">
        <v>2616</v>
      </c>
      <c r="AJ1803" s="53">
        <f>IF(A1803="","",66*(Q1803-1)+P1803)</f>
        <v>55</v>
      </c>
      <c r="AK1803" s="53" t="s">
        <v>2617</v>
      </c>
      <c r="AL1803" s="53" t="str">
        <f>IF(A1803="","",B1803&amp;"&lt;/td&gt;&lt;td&gt;"&amp;C1803&amp;"&lt;/td&gt;&lt;/tr&gt;")</f>
        <v>Arlo Parks&lt;/td&gt;&lt;td&gt;Hope&lt;/td&gt;&lt;/tr&gt;</v>
      </c>
      <c r="AM1803" s="53" t="str">
        <f>AI1803&amp;AJ1803&amp;AK1803&amp;AL1803</f>
        <v>&lt;tr&gt;&lt;td align="left"&gt;55&lt;/td&gt;&lt;td align="left"&gt;Arlo Parks&lt;/td&gt;&lt;td&gt;Hope&lt;/td&gt;&lt;/tr&gt;</v>
      </c>
      <c r="AN1803" s="64">
        <f>IF(MAX(LEN(B1803),LEN(C1803))=0,"",MAX(LEN(B1803),LEN(C1803)))</f>
        <v>10</v>
      </c>
    </row>
    <row r="1804" spans="1:40" x14ac:dyDescent="0.25">
      <c r="A1804" s="10" t="str">
        <f>N1804&amp;Q1804&amp;R1804&amp;S1804</f>
        <v>2020-202416A</v>
      </c>
      <c r="B1804" s="60" t="s">
        <v>2922</v>
      </c>
      <c r="C1804" s="60" t="s">
        <v>3116</v>
      </c>
      <c r="D1804" s="15"/>
      <c r="E1804" s="15"/>
      <c r="F1804" s="15"/>
      <c r="G1804" s="15"/>
      <c r="H1804" s="15"/>
      <c r="I1804" s="15"/>
      <c r="J1804" s="15"/>
      <c r="K1804" s="14"/>
      <c r="L1804" s="15">
        <v>2021</v>
      </c>
      <c r="M1804" s="10"/>
      <c r="N1804" s="58" t="s">
        <v>2842</v>
      </c>
      <c r="O1804" s="10"/>
      <c r="P1804" s="15">
        <v>56</v>
      </c>
      <c r="Q1804" s="15">
        <v>1</v>
      </c>
      <c r="R1804" s="15">
        <v>6</v>
      </c>
      <c r="S1804" s="60" t="s">
        <v>84</v>
      </c>
      <c r="U1804" s="76" t="s">
        <v>3074</v>
      </c>
      <c r="V1804" s="76" t="str">
        <f>IF(B1804="","",B1804)</f>
        <v>Lil Nas X</v>
      </c>
      <c r="W1804" s="76" t="s">
        <v>3075</v>
      </c>
      <c r="X1804" s="76" t="str">
        <f>IF(C1804="","",C1804)</f>
        <v>Montero (Call me by Your Name)</v>
      </c>
      <c r="Y1804" s="77" t="s">
        <v>3077</v>
      </c>
      <c r="Z1804" s="76">
        <f>IF(L1804="","",L1804)</f>
        <v>2021</v>
      </c>
      <c r="AA1804" s="76" t="s">
        <v>3076</v>
      </c>
      <c r="AB1804" s="76" t="str">
        <f>_xlfn.CONCAT(U1804:AA1804)</f>
        <v>&lt;table class="questions" width="290"&gt;&lt;tr&gt;&lt;td height="50"&gt;&lt;div align="center"&gt;2 Points &lt;/div&gt;&lt;/td&gt;&lt;/tr&gt;&lt;tr&gt;&lt;td height="30"&gt;&lt;div align="center"&gt;Lil Nas X&lt;/div&gt;&lt;/td&gt;&lt;/tr&gt;&lt;tr&gt;&lt;td height="30"&gt;&lt;div align="center"&gt;Montero (Call me by Your Name)&lt;/div&gt;&lt;/td&gt;&lt;/tr&gt;&lt;tr&gt;&lt;td height="30"&gt;&lt;div align="center"&gt;&lt;/div&gt;&lt;/td&gt;&lt;/tr&gt;&lt;tr&gt;&lt;td height="30"&gt;&lt;div align="center"&gt;2021&lt;/div&gt;&lt;/td&gt;&lt;/tr&gt;&lt;/table&gt;</v>
      </c>
      <c r="AC1804" s="50" t="s">
        <v>2615</v>
      </c>
      <c r="AD1804" s="50" t="str">
        <f>IF(A1804="","","Assets/"&amp;N1804&amp;"/"&amp;Q1804&amp;"/"&amp;P1804&amp;".mp3")</f>
        <v>Assets/2020-2024/1/56.mp3</v>
      </c>
      <c r="AE1804" s="51" t="s">
        <v>2614</v>
      </c>
      <c r="AF1804" s="50" t="str">
        <f>IF(A1804="","","Tune "&amp;66*(Q1804-1)+P1804)</f>
        <v>Tune 56</v>
      </c>
      <c r="AG1804" s="50" t="s">
        <v>2613</v>
      </c>
      <c r="AH1804" s="50" t="str">
        <f>AC1804&amp;AD1804&amp;AE1804&amp;AF1804&amp;AG1804</f>
        <v>&lt;li&gt;&lt;a href="Assets/2020-2024/1/56.mp3"&gt;Tune 56&lt;/a&gt;&lt;/li&gt;</v>
      </c>
      <c r="AI1804" s="53" t="s">
        <v>2616</v>
      </c>
      <c r="AJ1804" s="53">
        <f>IF(A1804="","",66*(Q1804-1)+P1804)</f>
        <v>56</v>
      </c>
      <c r="AK1804" s="53" t="s">
        <v>2617</v>
      </c>
      <c r="AL1804" s="53" t="str">
        <f>IF(A1804="","",B1804&amp;"&lt;/td&gt;&lt;td&gt;"&amp;C1804&amp;"&lt;/td&gt;&lt;/tr&gt;")</f>
        <v>Lil Nas X&lt;/td&gt;&lt;td&gt;Montero (Call me by Your Name)&lt;/td&gt;&lt;/tr&gt;</v>
      </c>
      <c r="AM1804" s="53" t="str">
        <f>AI1804&amp;AJ1804&amp;AK1804&amp;AL1804</f>
        <v>&lt;tr&gt;&lt;td align="left"&gt;56&lt;/td&gt;&lt;td align="left"&gt;Lil Nas X&lt;/td&gt;&lt;td&gt;Montero (Call me by Your Name)&lt;/td&gt;&lt;/tr&gt;</v>
      </c>
      <c r="AN1804" s="64">
        <f>IF(MAX(LEN(B1804),LEN(C1804))=0,"",MAX(LEN(B1804),LEN(C1804)))</f>
        <v>30</v>
      </c>
    </row>
    <row r="1805" spans="1:40" x14ac:dyDescent="0.25">
      <c r="A1805" s="10" t="str">
        <f>N1805&amp;Q1805&amp;R1805&amp;S1805</f>
        <v>2020-202416B</v>
      </c>
      <c r="B1805" s="60" t="s">
        <v>3127</v>
      </c>
      <c r="C1805" s="60" t="s">
        <v>3128</v>
      </c>
      <c r="D1805" s="15"/>
      <c r="E1805" s="15"/>
      <c r="F1805" s="15"/>
      <c r="G1805" s="15"/>
      <c r="H1805" s="15"/>
      <c r="I1805" s="15"/>
      <c r="J1805" s="15"/>
      <c r="K1805" s="14"/>
      <c r="L1805" s="15">
        <v>2020</v>
      </c>
      <c r="M1805" s="10"/>
      <c r="N1805" s="58" t="s">
        <v>2842</v>
      </c>
      <c r="O1805" s="10"/>
      <c r="P1805" s="15">
        <v>57</v>
      </c>
      <c r="Q1805" s="15">
        <v>1</v>
      </c>
      <c r="R1805" s="15">
        <v>6</v>
      </c>
      <c r="S1805" s="60" t="s">
        <v>85</v>
      </c>
      <c r="U1805" s="76" t="s">
        <v>3074</v>
      </c>
      <c r="V1805" s="76" t="str">
        <f>IF(B1805="","",B1805)</f>
        <v>Glass Animals</v>
      </c>
      <c r="W1805" s="76" t="s">
        <v>3075</v>
      </c>
      <c r="X1805" s="76" t="str">
        <f>IF(C1805="","",C1805)</f>
        <v>Heat Waves</v>
      </c>
      <c r="Y1805" s="77" t="s">
        <v>3077</v>
      </c>
      <c r="Z1805" s="76">
        <f>IF(L1805="","",L1805)</f>
        <v>2020</v>
      </c>
      <c r="AA1805" s="76" t="s">
        <v>3076</v>
      </c>
      <c r="AB1805" s="76" t="str">
        <f>_xlfn.CONCAT(U1805:AA1805)</f>
        <v>&lt;table class="questions" width="290"&gt;&lt;tr&gt;&lt;td height="50"&gt;&lt;div align="center"&gt;2 Points &lt;/div&gt;&lt;/td&gt;&lt;/tr&gt;&lt;tr&gt;&lt;td height="30"&gt;&lt;div align="center"&gt;Glass Animals&lt;/div&gt;&lt;/td&gt;&lt;/tr&gt;&lt;tr&gt;&lt;td height="30"&gt;&lt;div align="center"&gt;Heat Waves&lt;/div&gt;&lt;/td&gt;&lt;/tr&gt;&lt;tr&gt;&lt;td height="30"&gt;&lt;div align="center"&gt;&lt;/div&gt;&lt;/td&gt;&lt;/tr&gt;&lt;tr&gt;&lt;td height="30"&gt;&lt;div align="center"&gt;2020&lt;/div&gt;&lt;/td&gt;&lt;/tr&gt;&lt;/table&gt;</v>
      </c>
      <c r="AC1805" s="50" t="s">
        <v>2615</v>
      </c>
      <c r="AD1805" s="50" t="str">
        <f>IF(A1805="","","Assets/"&amp;N1805&amp;"/"&amp;Q1805&amp;"/"&amp;P1805&amp;".mp3")</f>
        <v>Assets/2020-2024/1/57.mp3</v>
      </c>
      <c r="AE1805" s="51" t="s">
        <v>2614</v>
      </c>
      <c r="AF1805" s="50" t="str">
        <f>IF(A1805="","","Tune "&amp;66*(Q1805-1)+P1805)</f>
        <v>Tune 57</v>
      </c>
      <c r="AG1805" s="50" t="s">
        <v>2613</v>
      </c>
      <c r="AH1805" s="50" t="str">
        <f>AC1805&amp;AD1805&amp;AE1805&amp;AF1805&amp;AG1805</f>
        <v>&lt;li&gt;&lt;a href="Assets/2020-2024/1/57.mp3"&gt;Tune 57&lt;/a&gt;&lt;/li&gt;</v>
      </c>
      <c r="AI1805" s="53" t="s">
        <v>2616</v>
      </c>
      <c r="AJ1805" s="53">
        <f>IF(A1805="","",66*(Q1805-1)+P1805)</f>
        <v>57</v>
      </c>
      <c r="AK1805" s="53" t="s">
        <v>2617</v>
      </c>
      <c r="AL1805" s="53" t="str">
        <f>IF(A1805="","",B1805&amp;"&lt;/td&gt;&lt;td&gt;"&amp;C1805&amp;"&lt;/td&gt;&lt;/tr&gt;")</f>
        <v>Glass Animals&lt;/td&gt;&lt;td&gt;Heat Waves&lt;/td&gt;&lt;/tr&gt;</v>
      </c>
      <c r="AM1805" s="53" t="str">
        <f>AI1805&amp;AJ1805&amp;AK1805&amp;AL1805</f>
        <v>&lt;tr&gt;&lt;td align="left"&gt;57&lt;/td&gt;&lt;td align="left"&gt;Glass Animals&lt;/td&gt;&lt;td&gt;Heat Waves&lt;/td&gt;&lt;/tr&gt;</v>
      </c>
      <c r="AN1805" s="64">
        <f>IF(MAX(LEN(B1805),LEN(C1805))=0,"",MAX(LEN(B1805),LEN(C1805)))</f>
        <v>13</v>
      </c>
    </row>
    <row r="1806" spans="1:40" x14ac:dyDescent="0.25">
      <c r="A1806" s="10" t="str">
        <f>N1806&amp;Q1806&amp;R1806&amp;S1806</f>
        <v>2020-202416C</v>
      </c>
      <c r="B1806" s="60" t="s">
        <v>3108</v>
      </c>
      <c r="C1806" s="60" t="s">
        <v>3109</v>
      </c>
      <c r="D1806" s="15"/>
      <c r="E1806" s="15"/>
      <c r="F1806" s="15"/>
      <c r="G1806" s="15"/>
      <c r="H1806" s="15"/>
      <c r="I1806" s="15"/>
      <c r="J1806" s="15"/>
      <c r="K1806" s="14"/>
      <c r="L1806" s="15">
        <v>2021</v>
      </c>
      <c r="M1806" s="10"/>
      <c r="N1806" s="58" t="s">
        <v>2842</v>
      </c>
      <c r="O1806" s="10"/>
      <c r="P1806" s="15">
        <v>58</v>
      </c>
      <c r="Q1806" s="15">
        <v>1</v>
      </c>
      <c r="R1806" s="15">
        <v>6</v>
      </c>
      <c r="S1806" s="60" t="s">
        <v>89</v>
      </c>
      <c r="U1806" s="76" t="s">
        <v>3074</v>
      </c>
      <c r="V1806" s="76" t="str">
        <f>IF(B1806="","",B1806)</f>
        <v>Dave &amp; Stormzy</v>
      </c>
      <c r="W1806" s="76" t="s">
        <v>3075</v>
      </c>
      <c r="X1806" s="76" t="str">
        <f>IF(C1806="","",C1806)</f>
        <v>Clash</v>
      </c>
      <c r="Y1806" s="77" t="s">
        <v>3077</v>
      </c>
      <c r="Z1806" s="76">
        <f>IF(L1806="","",L1806)</f>
        <v>2021</v>
      </c>
      <c r="AA1806" s="76" t="s">
        <v>3076</v>
      </c>
      <c r="AB1806" s="76" t="str">
        <f>_xlfn.CONCAT(U1806:AA1806)</f>
        <v>&lt;table class="questions" width="290"&gt;&lt;tr&gt;&lt;td height="50"&gt;&lt;div align="center"&gt;2 Points &lt;/div&gt;&lt;/td&gt;&lt;/tr&gt;&lt;tr&gt;&lt;td height="30"&gt;&lt;div align="center"&gt;Dave &amp; Stormzy&lt;/div&gt;&lt;/td&gt;&lt;/tr&gt;&lt;tr&gt;&lt;td height="30"&gt;&lt;div align="center"&gt;Clash&lt;/div&gt;&lt;/td&gt;&lt;/tr&gt;&lt;tr&gt;&lt;td height="30"&gt;&lt;div align="center"&gt;&lt;/div&gt;&lt;/td&gt;&lt;/tr&gt;&lt;tr&gt;&lt;td height="30"&gt;&lt;div align="center"&gt;2021&lt;/div&gt;&lt;/td&gt;&lt;/tr&gt;&lt;/table&gt;</v>
      </c>
      <c r="AC1806" s="50" t="s">
        <v>2615</v>
      </c>
      <c r="AD1806" s="50" t="str">
        <f>IF(A1806="","","Assets/"&amp;N1806&amp;"/"&amp;Q1806&amp;"/"&amp;P1806&amp;".mp3")</f>
        <v>Assets/2020-2024/1/58.mp3</v>
      </c>
      <c r="AE1806" s="51" t="s">
        <v>2614</v>
      </c>
      <c r="AF1806" s="50" t="str">
        <f>IF(A1806="","","Tune "&amp;66*(Q1806-1)+P1806)</f>
        <v>Tune 58</v>
      </c>
      <c r="AG1806" s="50" t="s">
        <v>2613</v>
      </c>
      <c r="AH1806" s="50" t="str">
        <f>AC1806&amp;AD1806&amp;AE1806&amp;AF1806&amp;AG1806</f>
        <v>&lt;li&gt;&lt;a href="Assets/2020-2024/1/58.mp3"&gt;Tune 58&lt;/a&gt;&lt;/li&gt;</v>
      </c>
      <c r="AI1806" s="53" t="s">
        <v>2616</v>
      </c>
      <c r="AJ1806" s="53">
        <f>IF(A1806="","",66*(Q1806-1)+P1806)</f>
        <v>58</v>
      </c>
      <c r="AK1806" s="53" t="s">
        <v>2617</v>
      </c>
      <c r="AL1806" s="53" t="str">
        <f>IF(A1806="","",B1806&amp;"&lt;/td&gt;&lt;td&gt;"&amp;C1806&amp;"&lt;/td&gt;&lt;/tr&gt;")</f>
        <v>Dave &amp; Stormzy&lt;/td&gt;&lt;td&gt;Clash&lt;/td&gt;&lt;/tr&gt;</v>
      </c>
      <c r="AM1806" s="53" t="str">
        <f>AI1806&amp;AJ1806&amp;AK1806&amp;AL1806</f>
        <v>&lt;tr&gt;&lt;td align="left"&gt;58&lt;/td&gt;&lt;td align="left"&gt;Dave &amp; Stormzy&lt;/td&gt;&lt;td&gt;Clash&lt;/td&gt;&lt;/tr&gt;</v>
      </c>
      <c r="AN1806" s="64">
        <f>IF(MAX(LEN(B1806),LEN(C1806))=0,"",MAX(LEN(B1806),LEN(C1806)))</f>
        <v>14</v>
      </c>
    </row>
    <row r="1807" spans="1:40" x14ac:dyDescent="0.25">
      <c r="A1807" s="10" t="str">
        <f>N1807&amp;Q1807&amp;R1807&amp;S1807</f>
        <v>2020-202416D</v>
      </c>
      <c r="B1807" s="60" t="s">
        <v>3110</v>
      </c>
      <c r="C1807" s="60" t="s">
        <v>3111</v>
      </c>
      <c r="D1807" s="15"/>
      <c r="E1807" s="15"/>
      <c r="F1807" s="15"/>
      <c r="G1807" s="15"/>
      <c r="H1807" s="15"/>
      <c r="I1807" s="15"/>
      <c r="J1807" s="15"/>
      <c r="K1807" s="14"/>
      <c r="L1807" s="15">
        <v>2021</v>
      </c>
      <c r="M1807" s="10"/>
      <c r="N1807" s="58" t="s">
        <v>2842</v>
      </c>
      <c r="O1807" s="10"/>
      <c r="P1807" s="15">
        <v>59</v>
      </c>
      <c r="Q1807" s="15">
        <v>1</v>
      </c>
      <c r="R1807" s="15">
        <v>6</v>
      </c>
      <c r="S1807" s="60" t="s">
        <v>86</v>
      </c>
      <c r="U1807" s="76" t="s">
        <v>3074</v>
      </c>
      <c r="V1807" s="76" t="str">
        <f>IF(B1807="","",B1807)</f>
        <v>Digga D</v>
      </c>
      <c r="W1807" s="76" t="s">
        <v>3075</v>
      </c>
      <c r="X1807" s="76" t="str">
        <f>IF(C1807="","",C1807)</f>
        <v>Red Light Green Light</v>
      </c>
      <c r="Y1807" s="77" t="s">
        <v>3077</v>
      </c>
      <c r="Z1807" s="76">
        <f>IF(L1807="","",L1807)</f>
        <v>2021</v>
      </c>
      <c r="AA1807" s="76" t="s">
        <v>3076</v>
      </c>
      <c r="AB1807" s="76" t="str">
        <f>_xlfn.CONCAT(U1807:AA1807)</f>
        <v>&lt;table class="questions" width="290"&gt;&lt;tr&gt;&lt;td height="50"&gt;&lt;div align="center"&gt;2 Points &lt;/div&gt;&lt;/td&gt;&lt;/tr&gt;&lt;tr&gt;&lt;td height="30"&gt;&lt;div align="center"&gt;Digga D&lt;/div&gt;&lt;/td&gt;&lt;/tr&gt;&lt;tr&gt;&lt;td height="30"&gt;&lt;div align="center"&gt;Red Light Green Light&lt;/div&gt;&lt;/td&gt;&lt;/tr&gt;&lt;tr&gt;&lt;td height="30"&gt;&lt;div align="center"&gt;&lt;/div&gt;&lt;/td&gt;&lt;/tr&gt;&lt;tr&gt;&lt;td height="30"&gt;&lt;div align="center"&gt;2021&lt;/div&gt;&lt;/td&gt;&lt;/tr&gt;&lt;/table&gt;</v>
      </c>
      <c r="AC1807" s="50" t="s">
        <v>2615</v>
      </c>
      <c r="AD1807" s="50" t="str">
        <f>IF(A1807="","","Assets/"&amp;N1807&amp;"/"&amp;Q1807&amp;"/"&amp;P1807&amp;".mp3")</f>
        <v>Assets/2020-2024/1/59.mp3</v>
      </c>
      <c r="AE1807" s="51" t="s">
        <v>2614</v>
      </c>
      <c r="AF1807" s="50" t="str">
        <f>IF(A1807="","","Tune "&amp;66*(Q1807-1)+P1807)</f>
        <v>Tune 59</v>
      </c>
      <c r="AG1807" s="50" t="s">
        <v>2613</v>
      </c>
      <c r="AH1807" s="50" t="str">
        <f>AC1807&amp;AD1807&amp;AE1807&amp;AF1807&amp;AG1807</f>
        <v>&lt;li&gt;&lt;a href="Assets/2020-2024/1/59.mp3"&gt;Tune 59&lt;/a&gt;&lt;/li&gt;</v>
      </c>
      <c r="AI1807" s="53" t="s">
        <v>2616</v>
      </c>
      <c r="AJ1807" s="53">
        <f>IF(A1807="","",66*(Q1807-1)+P1807)</f>
        <v>59</v>
      </c>
      <c r="AK1807" s="53" t="s">
        <v>2617</v>
      </c>
      <c r="AL1807" s="53" t="str">
        <f>IF(A1807="","",B1807&amp;"&lt;/td&gt;&lt;td&gt;"&amp;C1807&amp;"&lt;/td&gt;&lt;/tr&gt;")</f>
        <v>Digga D&lt;/td&gt;&lt;td&gt;Red Light Green Light&lt;/td&gt;&lt;/tr&gt;</v>
      </c>
      <c r="AM1807" s="53" t="str">
        <f>AI1807&amp;AJ1807&amp;AK1807&amp;AL1807</f>
        <v>&lt;tr&gt;&lt;td align="left"&gt;59&lt;/td&gt;&lt;td align="left"&gt;Digga D&lt;/td&gt;&lt;td&gt;Red Light Green Light&lt;/td&gt;&lt;/tr&gt;</v>
      </c>
      <c r="AN1807" s="64">
        <f>IF(MAX(LEN(B1807),LEN(C1807))=0,"",MAX(LEN(B1807),LEN(C1807)))</f>
        <v>21</v>
      </c>
    </row>
    <row r="1808" spans="1:40" x14ac:dyDescent="0.25">
      <c r="A1808" s="10" t="str">
        <f>N1808&amp;Q1808&amp;R1808&amp;S1808</f>
        <v>Xmas16G</v>
      </c>
      <c r="B1808" s="60" t="s">
        <v>3171</v>
      </c>
      <c r="C1808" s="60" t="s">
        <v>3172</v>
      </c>
      <c r="D1808" s="15"/>
      <c r="E1808" s="15"/>
      <c r="F1808" s="15"/>
      <c r="G1808" s="15"/>
      <c r="H1808" s="15"/>
      <c r="I1808" s="15"/>
      <c r="J1808" s="15"/>
      <c r="K1808" s="14"/>
      <c r="L1808" s="15"/>
      <c r="M1808" s="10"/>
      <c r="N1808" s="6" t="s">
        <v>90</v>
      </c>
      <c r="O1808" s="10"/>
      <c r="P1808" s="15">
        <v>62</v>
      </c>
      <c r="Q1808" s="15">
        <v>1</v>
      </c>
      <c r="R1808" s="15">
        <v>6</v>
      </c>
      <c r="S1808" s="60" t="s">
        <v>1068</v>
      </c>
      <c r="T1808" s="26">
        <v>117</v>
      </c>
      <c r="U1808" s="76" t="s">
        <v>3074</v>
      </c>
      <c r="V1808" s="76" t="str">
        <f>IF(B1808="","",B1808)</f>
        <v>London Philharmonic Orchestra</v>
      </c>
      <c r="W1808" s="76" t="s">
        <v>3075</v>
      </c>
      <c r="X1808" s="76" t="str">
        <f>IF(C1808="","",C1808)</f>
        <v>Troika</v>
      </c>
      <c r="Y1808" s="77" t="s">
        <v>3077</v>
      </c>
      <c r="Z1808" s="76" t="str">
        <f>IF(L1808="","",L1808)</f>
        <v/>
      </c>
      <c r="AA1808" s="76" t="s">
        <v>3076</v>
      </c>
      <c r="AB1808" s="76" t="str">
        <f>_xlfn.CONCAT(U1808:AA1808)</f>
        <v>&lt;table class="questions" width="290"&gt;&lt;tr&gt;&lt;td height="50"&gt;&lt;div align="center"&gt;2 Points &lt;/div&gt;&lt;/td&gt;&lt;/tr&gt;&lt;tr&gt;&lt;td height="30"&gt;&lt;div align="center"&gt;London Philharmonic Orchestra&lt;/div&gt;&lt;/td&gt;&lt;/tr&gt;&lt;tr&gt;&lt;td height="30"&gt;&lt;div align="center"&gt;Troika&lt;/div&gt;&lt;/td&gt;&lt;/tr&gt;&lt;tr&gt;&lt;td height="30"&gt;&lt;div align="center"&gt;&lt;/div&gt;&lt;/td&gt;&lt;/tr&gt;&lt;tr&gt;&lt;td height="30"&gt;&lt;div align="center"&gt;&lt;/div&gt;&lt;/td&gt;&lt;/tr&gt;&lt;/table&gt;</v>
      </c>
      <c r="AC1808" s="50" t="s">
        <v>2615</v>
      </c>
      <c r="AD1808" s="50" t="str">
        <f>IF(A1808="","","Assets/"&amp;N1808&amp;"/"&amp;Q1808&amp;"/"&amp;P1808&amp;".mp3")</f>
        <v>Assets/Xmas/1/62.mp3</v>
      </c>
      <c r="AE1808" s="51" t="s">
        <v>2614</v>
      </c>
      <c r="AF1808" s="50" t="str">
        <f>IF(A1808="","","Tune "&amp;66*(Q1808-1)+P1808)</f>
        <v>Tune 62</v>
      </c>
      <c r="AG1808" s="50" t="s">
        <v>2613</v>
      </c>
      <c r="AH1808" s="50" t="str">
        <f>AC1808&amp;AD1808&amp;AE1808&amp;AF1808&amp;AG1808</f>
        <v>&lt;li&gt;&lt;a href="Assets/Xmas/1/62.mp3"&gt;Tune 62&lt;/a&gt;&lt;/li&gt;</v>
      </c>
      <c r="AI1808" s="53" t="s">
        <v>2616</v>
      </c>
      <c r="AJ1808" s="53">
        <f>IF(A1808="","",66*(Q1808-1)+P1808)</f>
        <v>62</v>
      </c>
      <c r="AK1808" s="53" t="s">
        <v>2617</v>
      </c>
      <c r="AL1808" s="53" t="str">
        <f>IF(A1808="","",B1808&amp;"&lt;/td&gt;&lt;td&gt;"&amp;C1808&amp;"&lt;/td&gt;&lt;/tr&gt;")</f>
        <v>London Philharmonic Orchestra&lt;/td&gt;&lt;td&gt;Troika&lt;/td&gt;&lt;/tr&gt;</v>
      </c>
      <c r="AM1808" s="53" t="str">
        <f>AI1808&amp;AJ1808&amp;AK1808&amp;AL1808</f>
        <v>&lt;tr&gt;&lt;td align="left"&gt;62&lt;/td&gt;&lt;td align="left"&gt;London Philharmonic Orchestra&lt;/td&gt;&lt;td&gt;Troika&lt;/td&gt;&lt;/tr&gt;</v>
      </c>
      <c r="AN1808" s="64">
        <f>IF(MAX(LEN(B1808),LEN(C1808))=0,"",MAX(LEN(B1808),LEN(C1808)))</f>
        <v>29</v>
      </c>
    </row>
    <row r="1809" spans="1:40" x14ac:dyDescent="0.25">
      <c r="A1809" s="10" t="str">
        <f>N1809&amp;Q1809&amp;R1809&amp;S1809</f>
        <v>196022E</v>
      </c>
      <c r="B1809" s="60" t="s">
        <v>3173</v>
      </c>
      <c r="C1809" s="60" t="s">
        <v>3174</v>
      </c>
      <c r="D1809" s="15"/>
      <c r="E1809" s="15"/>
      <c r="F1809" s="15"/>
      <c r="G1809" s="15"/>
      <c r="H1809" s="15"/>
      <c r="I1809" s="15"/>
      <c r="J1809" s="15"/>
      <c r="K1809" s="14"/>
      <c r="L1809" s="15">
        <v>1966</v>
      </c>
      <c r="M1809" s="10"/>
      <c r="N1809" s="81">
        <v>1960</v>
      </c>
      <c r="O1809" s="10"/>
      <c r="P1809" s="15">
        <v>16</v>
      </c>
      <c r="Q1809" s="15">
        <v>2</v>
      </c>
      <c r="R1809" s="15">
        <v>2</v>
      </c>
      <c r="S1809" s="60" t="s">
        <v>87</v>
      </c>
      <c r="T1809" s="61" t="s">
        <v>84</v>
      </c>
      <c r="U1809" s="76" t="s">
        <v>3074</v>
      </c>
      <c r="V1809" s="76" t="str">
        <f>IF(B1809="","",B1809)</f>
        <v>Marvin Gaye &amp; Tammi Terrell</v>
      </c>
      <c r="W1809" s="76" t="s">
        <v>3075</v>
      </c>
      <c r="X1809" s="76" t="str">
        <f>IF(C1809="","",C1809)</f>
        <v>Ain't No Mountain High Enough</v>
      </c>
      <c r="Y1809" s="77" t="s">
        <v>3077</v>
      </c>
      <c r="Z1809" s="76">
        <f>IF(L1809="","",L1809)</f>
        <v>1966</v>
      </c>
      <c r="AA1809" s="76" t="s">
        <v>3076</v>
      </c>
      <c r="AB1809" s="76" t="str">
        <f>_xlfn.CONCAT(U1809:AA1809)</f>
        <v>&lt;table class="questions" width="290"&gt;&lt;tr&gt;&lt;td height="50"&gt;&lt;div align="center"&gt;2 Points &lt;/div&gt;&lt;/td&gt;&lt;/tr&gt;&lt;tr&gt;&lt;td height="30"&gt;&lt;div align="center"&gt;Marvin Gaye &amp; Tammi Terrell&lt;/div&gt;&lt;/td&gt;&lt;/tr&gt;&lt;tr&gt;&lt;td height="30"&gt;&lt;div align="center"&gt;Ain't No Mountain High Enough&lt;/div&gt;&lt;/td&gt;&lt;/tr&gt;&lt;tr&gt;&lt;td height="30"&gt;&lt;div align="center"&gt;&lt;/div&gt;&lt;/td&gt;&lt;/tr&gt;&lt;tr&gt;&lt;td height="30"&gt;&lt;div align="center"&gt;1966&lt;/div&gt;&lt;/td&gt;&lt;/tr&gt;&lt;/table&gt;</v>
      </c>
      <c r="AC1809" s="50" t="s">
        <v>2615</v>
      </c>
      <c r="AD1809" s="50" t="str">
        <f>IF(A1809="","","Assets/"&amp;N1809&amp;"/"&amp;Q1809&amp;"/"&amp;P1809&amp;".mp3")</f>
        <v>Assets/1960/2/16.mp3</v>
      </c>
      <c r="AE1809" s="51" t="s">
        <v>2614</v>
      </c>
      <c r="AF1809" s="50" t="str">
        <f>IF(A1809="","","Tune "&amp;66*(Q1809-1)+P1809)</f>
        <v>Tune 82</v>
      </c>
      <c r="AG1809" s="50" t="s">
        <v>2613</v>
      </c>
      <c r="AH1809" s="50" t="str">
        <f>AC1809&amp;AD1809&amp;AE1809&amp;AF1809&amp;AG1809</f>
        <v>&lt;li&gt;&lt;a href="Assets/1960/2/16.mp3"&gt;Tune 82&lt;/a&gt;&lt;/li&gt;</v>
      </c>
      <c r="AI1809" s="53" t="s">
        <v>2616</v>
      </c>
      <c r="AJ1809" s="53">
        <f>IF(A1809="","",66*(Q1809-1)+P1809)</f>
        <v>82</v>
      </c>
      <c r="AK1809" s="53" t="s">
        <v>2617</v>
      </c>
      <c r="AL1809" s="53" t="str">
        <f>IF(A1809="","",B1809&amp;"&lt;/td&gt;&lt;td&gt;"&amp;C1809&amp;"&lt;/td&gt;&lt;/tr&gt;")</f>
        <v>Marvin Gaye &amp; Tammi Terrell&lt;/td&gt;&lt;td&gt;Ain't No Mountain High Enough&lt;/td&gt;&lt;/tr&gt;</v>
      </c>
      <c r="AM1809" s="53" t="str">
        <f>AI1809&amp;AJ1809&amp;AK1809&amp;AL1809</f>
        <v>&lt;tr&gt;&lt;td align="left"&gt;82&lt;/td&gt;&lt;td align="left"&gt;Marvin Gaye &amp; Tammi Terrell&lt;/td&gt;&lt;td&gt;Ain't No Mountain High Enough&lt;/td&gt;&lt;/tr&gt;</v>
      </c>
      <c r="AN1809" s="64">
        <f>IF(MAX(LEN(B1809),LEN(C1809))=0,"",MAX(LEN(B1809),LEN(C1809)))</f>
        <v>29</v>
      </c>
    </row>
    <row r="1810" spans="1:40" x14ac:dyDescent="0.25">
      <c r="A1810" s="10" t="str">
        <f>N1810&amp;Q1810&amp;R1810&amp;S1810</f>
        <v>196022F</v>
      </c>
      <c r="B1810" s="60" t="s">
        <v>3175</v>
      </c>
      <c r="C1810" s="60" t="s">
        <v>3176</v>
      </c>
      <c r="D1810" s="15"/>
      <c r="E1810" s="15"/>
      <c r="F1810" s="15"/>
      <c r="G1810" s="15"/>
      <c r="H1810" s="15"/>
      <c r="I1810" s="15"/>
      <c r="J1810" s="15"/>
      <c r="K1810" s="14"/>
      <c r="L1810" s="15">
        <v>1966</v>
      </c>
      <c r="M1810" s="10"/>
      <c r="N1810" s="81">
        <v>1960</v>
      </c>
      <c r="O1810" s="10"/>
      <c r="P1810" s="15">
        <v>17</v>
      </c>
      <c r="Q1810" s="15">
        <v>2</v>
      </c>
      <c r="R1810" s="15">
        <v>2</v>
      </c>
      <c r="S1810" s="60" t="s">
        <v>88</v>
      </c>
      <c r="T1810" s="61" t="s">
        <v>84</v>
      </c>
      <c r="U1810" s="76" t="s">
        <v>3074</v>
      </c>
      <c r="V1810" s="76" t="str">
        <f>IF(B1810="","",B1810)</f>
        <v>The FourTops</v>
      </c>
      <c r="W1810" s="76" t="s">
        <v>3075</v>
      </c>
      <c r="X1810" s="76" t="str">
        <f>IF(C1810="","",C1810)</f>
        <v>Reach Out</v>
      </c>
      <c r="Y1810" s="77" t="s">
        <v>3077</v>
      </c>
      <c r="Z1810" s="76">
        <f>IF(L1810="","",L1810)</f>
        <v>1966</v>
      </c>
      <c r="AA1810" s="76" t="s">
        <v>3076</v>
      </c>
      <c r="AB1810" s="76" t="str">
        <f>_xlfn.CONCAT(U1810:AA1810)</f>
        <v>&lt;table class="questions" width="290"&gt;&lt;tr&gt;&lt;td height="50"&gt;&lt;div align="center"&gt;2 Points &lt;/div&gt;&lt;/td&gt;&lt;/tr&gt;&lt;tr&gt;&lt;td height="30"&gt;&lt;div align="center"&gt;The FourTops&lt;/div&gt;&lt;/td&gt;&lt;/tr&gt;&lt;tr&gt;&lt;td height="30"&gt;&lt;div align="center"&gt;Reach Out&lt;/div&gt;&lt;/td&gt;&lt;/tr&gt;&lt;tr&gt;&lt;td height="30"&gt;&lt;div align="center"&gt;&lt;/div&gt;&lt;/td&gt;&lt;/tr&gt;&lt;tr&gt;&lt;td height="30"&gt;&lt;div align="center"&gt;1966&lt;/div&gt;&lt;/td&gt;&lt;/tr&gt;&lt;/table&gt;</v>
      </c>
      <c r="AC1810" s="50" t="s">
        <v>2615</v>
      </c>
      <c r="AD1810" s="50" t="str">
        <f>IF(A1810="","","Assets/"&amp;N1810&amp;"/"&amp;Q1810&amp;"/"&amp;P1810&amp;".mp3")</f>
        <v>Assets/1960/2/17.mp3</v>
      </c>
      <c r="AE1810" s="51" t="s">
        <v>2614</v>
      </c>
      <c r="AF1810" s="50" t="str">
        <f>IF(A1810="","","Tune "&amp;66*(Q1810-1)+P1810)</f>
        <v>Tune 83</v>
      </c>
      <c r="AG1810" s="50" t="s">
        <v>2613</v>
      </c>
      <c r="AH1810" s="50" t="str">
        <f>AC1810&amp;AD1810&amp;AE1810&amp;AF1810&amp;AG1810</f>
        <v>&lt;li&gt;&lt;a href="Assets/1960/2/17.mp3"&gt;Tune 83&lt;/a&gt;&lt;/li&gt;</v>
      </c>
      <c r="AI1810" s="53" t="s">
        <v>2616</v>
      </c>
      <c r="AJ1810" s="53">
        <f>IF(A1810="","",66*(Q1810-1)+P1810)</f>
        <v>83</v>
      </c>
      <c r="AK1810" s="53" t="s">
        <v>2617</v>
      </c>
      <c r="AL1810" s="53" t="str">
        <f>IF(A1810="","",B1810&amp;"&lt;/td&gt;&lt;td&gt;"&amp;C1810&amp;"&lt;/td&gt;&lt;/tr&gt;")</f>
        <v>The FourTops&lt;/td&gt;&lt;td&gt;Reach Out&lt;/td&gt;&lt;/tr&gt;</v>
      </c>
      <c r="AM1810" s="53" t="str">
        <f>AI1810&amp;AJ1810&amp;AK1810&amp;AL1810</f>
        <v>&lt;tr&gt;&lt;td align="left"&gt;83&lt;/td&gt;&lt;td align="left"&gt;The FourTops&lt;/td&gt;&lt;td&gt;Reach Out&lt;/td&gt;&lt;/tr&gt;</v>
      </c>
      <c r="AN1810" s="64">
        <f>IF(MAX(LEN(B1810),LEN(C1810))=0,"",MAX(LEN(B1810),LEN(C1810)))</f>
        <v>12</v>
      </c>
    </row>
    <row r="1811" spans="1:40" x14ac:dyDescent="0.25">
      <c r="A1811" s="10" t="str">
        <f>N1811&amp;Q1811&amp;R1811&amp;S1811</f>
        <v>196022G</v>
      </c>
      <c r="B1811" s="60" t="s">
        <v>1642</v>
      </c>
      <c r="C1811" s="60" t="s">
        <v>3177</v>
      </c>
      <c r="D1811" s="15"/>
      <c r="E1811" s="15"/>
      <c r="F1811" s="15"/>
      <c r="G1811" s="15"/>
      <c r="H1811" s="15"/>
      <c r="I1811" s="15"/>
      <c r="J1811" s="15"/>
      <c r="K1811" s="14"/>
      <c r="L1811" s="15">
        <v>1971</v>
      </c>
      <c r="M1811" s="10"/>
      <c r="N1811" s="81">
        <v>1960</v>
      </c>
      <c r="O1811" s="10"/>
      <c r="P1811" s="15">
        <v>18</v>
      </c>
      <c r="Q1811" s="15">
        <v>2</v>
      </c>
      <c r="R1811" s="15">
        <v>2</v>
      </c>
      <c r="S1811" s="60" t="s">
        <v>1068</v>
      </c>
      <c r="T1811" s="61" t="s">
        <v>84</v>
      </c>
      <c r="U1811" s="76" t="s">
        <v>3074</v>
      </c>
      <c r="V1811" s="76" t="str">
        <f>IF(B1811="","",B1811)</f>
        <v>Rolling Stones</v>
      </c>
      <c r="W1811" s="76" t="s">
        <v>3075</v>
      </c>
      <c r="X1811" s="76" t="str">
        <f>IF(C1811="","",C1811)</f>
        <v>Brown Sugar</v>
      </c>
      <c r="Y1811" s="77" t="s">
        <v>3077</v>
      </c>
      <c r="Z1811" s="76">
        <f>IF(L1811="","",L1811)</f>
        <v>1971</v>
      </c>
      <c r="AA1811" s="76" t="s">
        <v>3076</v>
      </c>
      <c r="AB1811" s="76" t="str">
        <f>_xlfn.CONCAT(U1811:AA1811)</f>
        <v>&lt;table class="questions" width="290"&gt;&lt;tr&gt;&lt;td height="50"&gt;&lt;div align="center"&gt;2 Points &lt;/div&gt;&lt;/td&gt;&lt;/tr&gt;&lt;tr&gt;&lt;td height="30"&gt;&lt;div align="center"&gt;Rolling Stones&lt;/div&gt;&lt;/td&gt;&lt;/tr&gt;&lt;tr&gt;&lt;td height="30"&gt;&lt;div align="center"&gt;Brown Sugar&lt;/div&gt;&lt;/td&gt;&lt;/tr&gt;&lt;tr&gt;&lt;td height="30"&gt;&lt;div align="center"&gt;&lt;/div&gt;&lt;/td&gt;&lt;/tr&gt;&lt;tr&gt;&lt;td height="30"&gt;&lt;div align="center"&gt;1971&lt;/div&gt;&lt;/td&gt;&lt;/tr&gt;&lt;/table&gt;</v>
      </c>
      <c r="AC1811" s="50" t="s">
        <v>2615</v>
      </c>
      <c r="AD1811" s="50" t="str">
        <f>IF(A1811="","","Assets/"&amp;N1811&amp;"/"&amp;Q1811&amp;"/"&amp;P1811&amp;".mp3")</f>
        <v>Assets/1960/2/18.mp3</v>
      </c>
      <c r="AE1811" s="51" t="s">
        <v>2614</v>
      </c>
      <c r="AF1811" s="50" t="str">
        <f>IF(A1811="","","Tune "&amp;66*(Q1811-1)+P1811)</f>
        <v>Tune 84</v>
      </c>
      <c r="AG1811" s="50" t="s">
        <v>2613</v>
      </c>
      <c r="AH1811" s="50" t="str">
        <f>AC1811&amp;AD1811&amp;AE1811&amp;AF1811&amp;AG1811</f>
        <v>&lt;li&gt;&lt;a href="Assets/1960/2/18.mp3"&gt;Tune 84&lt;/a&gt;&lt;/li&gt;</v>
      </c>
      <c r="AI1811" s="53" t="s">
        <v>2616</v>
      </c>
      <c r="AJ1811" s="53">
        <f>IF(A1811="","",66*(Q1811-1)+P1811)</f>
        <v>84</v>
      </c>
      <c r="AK1811" s="53" t="s">
        <v>2617</v>
      </c>
      <c r="AL1811" s="53" t="str">
        <f>IF(A1811="","",B1811&amp;"&lt;/td&gt;&lt;td&gt;"&amp;C1811&amp;"&lt;/td&gt;&lt;/tr&gt;")</f>
        <v>Rolling Stones&lt;/td&gt;&lt;td&gt;Brown Sugar&lt;/td&gt;&lt;/tr&gt;</v>
      </c>
      <c r="AM1811" s="53" t="str">
        <f>AI1811&amp;AJ1811&amp;AK1811&amp;AL1811</f>
        <v>&lt;tr&gt;&lt;td align="left"&gt;84&lt;/td&gt;&lt;td align="left"&gt;Rolling Stones&lt;/td&gt;&lt;td&gt;Brown Sugar&lt;/td&gt;&lt;/tr&gt;</v>
      </c>
      <c r="AN1811" s="64">
        <f>IF(MAX(LEN(B1811),LEN(C1811))=0,"",MAX(LEN(B1811),LEN(C1811)))</f>
        <v>14</v>
      </c>
    </row>
    <row r="1812" spans="1:40" x14ac:dyDescent="0.25">
      <c r="A1812" s="10" t="str">
        <f>N1812&amp;Q1812&amp;R1812&amp;S1812</f>
        <v>196022H</v>
      </c>
      <c r="B1812" s="60" t="s">
        <v>1568</v>
      </c>
      <c r="C1812" s="60" t="s">
        <v>1569</v>
      </c>
      <c r="D1812" s="15"/>
      <c r="E1812" s="15"/>
      <c r="F1812" s="15"/>
      <c r="G1812" s="15"/>
      <c r="H1812" s="15"/>
      <c r="I1812" s="15"/>
      <c r="J1812" s="15"/>
      <c r="K1812" s="14"/>
      <c r="L1812" s="15">
        <v>1969</v>
      </c>
      <c r="M1812" s="10"/>
      <c r="N1812" s="81">
        <v>1960</v>
      </c>
      <c r="O1812" s="10"/>
      <c r="P1812" s="15">
        <v>19</v>
      </c>
      <c r="Q1812" s="15">
        <v>2</v>
      </c>
      <c r="R1812" s="15">
        <v>2</v>
      </c>
      <c r="S1812" s="60" t="s">
        <v>1069</v>
      </c>
      <c r="T1812" s="61" t="s">
        <v>84</v>
      </c>
      <c r="U1812" s="76" t="s">
        <v>3074</v>
      </c>
      <c r="V1812" s="76" t="str">
        <f>IF(B1812="","",B1812)</f>
        <v>The Archies</v>
      </c>
      <c r="W1812" s="76" t="s">
        <v>3075</v>
      </c>
      <c r="X1812" s="76" t="str">
        <f>IF(C1812="","",C1812)</f>
        <v>Sugar Sugar</v>
      </c>
      <c r="Y1812" s="77" t="s">
        <v>3077</v>
      </c>
      <c r="Z1812" s="76">
        <f>IF(L1812="","",L1812)</f>
        <v>1969</v>
      </c>
      <c r="AA1812" s="76" t="s">
        <v>3076</v>
      </c>
      <c r="AB1812" s="76" t="str">
        <f>_xlfn.CONCAT(U1812:AA1812)</f>
        <v>&lt;table class="questions" width="290"&gt;&lt;tr&gt;&lt;td height="50"&gt;&lt;div align="center"&gt;2 Points &lt;/div&gt;&lt;/td&gt;&lt;/tr&gt;&lt;tr&gt;&lt;td height="30"&gt;&lt;div align="center"&gt;The Archies&lt;/div&gt;&lt;/td&gt;&lt;/tr&gt;&lt;tr&gt;&lt;td height="30"&gt;&lt;div align="center"&gt;Sugar Sugar&lt;/div&gt;&lt;/td&gt;&lt;/tr&gt;&lt;tr&gt;&lt;td height="30"&gt;&lt;div align="center"&gt;&lt;/div&gt;&lt;/td&gt;&lt;/tr&gt;&lt;tr&gt;&lt;td height="30"&gt;&lt;div align="center"&gt;1969&lt;/div&gt;&lt;/td&gt;&lt;/tr&gt;&lt;/table&gt;</v>
      </c>
      <c r="AC1812" s="50" t="s">
        <v>2615</v>
      </c>
      <c r="AD1812" s="50" t="str">
        <f>IF(A1812="","","Assets/"&amp;N1812&amp;"/"&amp;Q1812&amp;"/"&amp;P1812&amp;".mp3")</f>
        <v>Assets/1960/2/19.mp3</v>
      </c>
      <c r="AE1812" s="51" t="s">
        <v>2614</v>
      </c>
      <c r="AF1812" s="50" t="str">
        <f>IF(A1812="","","Tune "&amp;66*(Q1812-1)+P1812)</f>
        <v>Tune 85</v>
      </c>
      <c r="AG1812" s="50" t="s">
        <v>2613</v>
      </c>
      <c r="AH1812" s="50" t="str">
        <f>AC1812&amp;AD1812&amp;AE1812&amp;AF1812&amp;AG1812</f>
        <v>&lt;li&gt;&lt;a href="Assets/1960/2/19.mp3"&gt;Tune 85&lt;/a&gt;&lt;/li&gt;</v>
      </c>
      <c r="AI1812" s="53" t="s">
        <v>2616</v>
      </c>
      <c r="AJ1812" s="53">
        <f>IF(A1812="","",66*(Q1812-1)+P1812)</f>
        <v>85</v>
      </c>
      <c r="AK1812" s="53" t="s">
        <v>2617</v>
      </c>
      <c r="AL1812" s="53" t="str">
        <f>IF(A1812="","",B1812&amp;"&lt;/td&gt;&lt;td&gt;"&amp;C1812&amp;"&lt;/td&gt;&lt;/tr&gt;")</f>
        <v>The Archies&lt;/td&gt;&lt;td&gt;Sugar Sugar&lt;/td&gt;&lt;/tr&gt;</v>
      </c>
      <c r="AM1812" s="53" t="str">
        <f>AI1812&amp;AJ1812&amp;AK1812&amp;AL1812</f>
        <v>&lt;tr&gt;&lt;td align="left"&gt;85&lt;/td&gt;&lt;td align="left"&gt;The Archies&lt;/td&gt;&lt;td&gt;Sugar Sugar&lt;/td&gt;&lt;/tr&gt;</v>
      </c>
      <c r="AN1812" s="64">
        <f>IF(MAX(LEN(B1812),LEN(C1812))=0,"",MAX(LEN(B1812),LEN(C1812)))</f>
        <v>11</v>
      </c>
    </row>
    <row r="1813" spans="1:40" x14ac:dyDescent="0.25">
      <c r="A1813" s="10" t="str">
        <f>N1813&amp;Q1813&amp;R1813&amp;S1813</f>
        <v>196022I</v>
      </c>
      <c r="B1813" s="60" t="s">
        <v>1802</v>
      </c>
      <c r="C1813" s="60" t="s">
        <v>3178</v>
      </c>
      <c r="D1813" s="15"/>
      <c r="E1813" s="15"/>
      <c r="F1813" s="15"/>
      <c r="G1813" s="15"/>
      <c r="H1813" s="15"/>
      <c r="I1813" s="15"/>
      <c r="J1813" s="15"/>
      <c r="K1813" s="14"/>
      <c r="L1813" s="15">
        <v>1967</v>
      </c>
      <c r="M1813" s="10"/>
      <c r="N1813" s="81">
        <v>1960</v>
      </c>
      <c r="O1813" s="10"/>
      <c r="P1813" s="15">
        <v>20</v>
      </c>
      <c r="Q1813" s="15">
        <v>2</v>
      </c>
      <c r="R1813" s="15">
        <v>2</v>
      </c>
      <c r="S1813" s="60" t="s">
        <v>1070</v>
      </c>
      <c r="T1813" s="61" t="s">
        <v>84</v>
      </c>
      <c r="U1813" s="76" t="s">
        <v>3074</v>
      </c>
      <c r="V1813" s="76" t="str">
        <f>IF(B1813="","",B1813)</f>
        <v>Jackie Wilson</v>
      </c>
      <c r="W1813" s="76" t="s">
        <v>3075</v>
      </c>
      <c r="X1813" s="76" t="str">
        <f>IF(C1813="","",C1813)</f>
        <v>Your Love Keeps Lifting Me Higher and Higher</v>
      </c>
      <c r="Y1813" s="77" t="s">
        <v>3077</v>
      </c>
      <c r="Z1813" s="76">
        <f>IF(L1813="","",L1813)</f>
        <v>1967</v>
      </c>
      <c r="AA1813" s="76" t="s">
        <v>3076</v>
      </c>
      <c r="AB1813" s="76" t="str">
        <f>_xlfn.CONCAT(U1813:AA1813)</f>
        <v>&lt;table class="questions" width="290"&gt;&lt;tr&gt;&lt;td height="50"&gt;&lt;div align="center"&gt;2 Points &lt;/div&gt;&lt;/td&gt;&lt;/tr&gt;&lt;tr&gt;&lt;td height="30"&gt;&lt;div align="center"&gt;Jackie Wilson&lt;/div&gt;&lt;/td&gt;&lt;/tr&gt;&lt;tr&gt;&lt;td height="30"&gt;&lt;div align="center"&gt;Your Love Keeps Lifting Me Higher and Higher&lt;/div&gt;&lt;/td&gt;&lt;/tr&gt;&lt;tr&gt;&lt;td height="30"&gt;&lt;div align="center"&gt;&lt;/div&gt;&lt;/td&gt;&lt;/tr&gt;&lt;tr&gt;&lt;td height="30"&gt;&lt;div align="center"&gt;1967&lt;/div&gt;&lt;/td&gt;&lt;/tr&gt;&lt;/table&gt;</v>
      </c>
      <c r="AC1813" s="50" t="s">
        <v>2615</v>
      </c>
      <c r="AD1813" s="50" t="str">
        <f>IF(A1813="","","Assets/"&amp;N1813&amp;"/"&amp;Q1813&amp;"/"&amp;P1813&amp;".mp3")</f>
        <v>Assets/1960/2/20.mp3</v>
      </c>
      <c r="AE1813" s="51" t="s">
        <v>2614</v>
      </c>
      <c r="AF1813" s="50" t="str">
        <f>IF(A1813="","","Tune "&amp;66*(Q1813-1)+P1813)</f>
        <v>Tune 86</v>
      </c>
      <c r="AG1813" s="50" t="s">
        <v>2613</v>
      </c>
      <c r="AH1813" s="50" t="str">
        <f>AC1813&amp;AD1813&amp;AE1813&amp;AF1813&amp;AG1813</f>
        <v>&lt;li&gt;&lt;a href="Assets/1960/2/20.mp3"&gt;Tune 86&lt;/a&gt;&lt;/li&gt;</v>
      </c>
      <c r="AI1813" s="53" t="s">
        <v>2616</v>
      </c>
      <c r="AJ1813" s="53">
        <f>IF(A1813="","",66*(Q1813-1)+P1813)</f>
        <v>86</v>
      </c>
      <c r="AK1813" s="53" t="s">
        <v>2617</v>
      </c>
      <c r="AL1813" s="53" t="str">
        <f>IF(A1813="","",B1813&amp;"&lt;/td&gt;&lt;td&gt;"&amp;C1813&amp;"&lt;/td&gt;&lt;/tr&gt;")</f>
        <v>Jackie Wilson&lt;/td&gt;&lt;td&gt;Your Love Keeps Lifting Me Higher and Higher&lt;/td&gt;&lt;/tr&gt;</v>
      </c>
      <c r="AM1813" s="53" t="str">
        <f>AI1813&amp;AJ1813&amp;AK1813&amp;AL1813</f>
        <v>&lt;tr&gt;&lt;td align="left"&gt;86&lt;/td&gt;&lt;td align="left"&gt;Jackie Wilson&lt;/td&gt;&lt;td&gt;Your Love Keeps Lifting Me Higher and Higher&lt;/td&gt;&lt;/tr&gt;</v>
      </c>
      <c r="AN1813" s="64">
        <f>IF(MAX(LEN(B1813),LEN(C1813))=0,"",MAX(LEN(B1813),LEN(C1813)))</f>
        <v>44</v>
      </c>
    </row>
    <row r="1814" spans="1:40" x14ac:dyDescent="0.25">
      <c r="A1814" s="10" t="str">
        <f>N1814&amp;Q1814&amp;R1814&amp;S1814</f>
        <v>196022J</v>
      </c>
      <c r="B1814" s="60" t="s">
        <v>3273</v>
      </c>
      <c r="C1814" s="60" t="s">
        <v>3274</v>
      </c>
      <c r="D1814" s="15"/>
      <c r="E1814" s="15"/>
      <c r="F1814" s="15"/>
      <c r="G1814" s="15"/>
      <c r="H1814" s="15"/>
      <c r="I1814" s="15"/>
      <c r="J1814" s="15"/>
      <c r="K1814" s="14"/>
      <c r="L1814" s="15">
        <v>1961</v>
      </c>
      <c r="M1814" s="10"/>
      <c r="N1814" s="81">
        <v>1960</v>
      </c>
      <c r="O1814" s="10"/>
      <c r="P1814" s="15">
        <v>21</v>
      </c>
      <c r="Q1814" s="15">
        <v>2</v>
      </c>
      <c r="R1814" s="15">
        <v>2</v>
      </c>
      <c r="S1814" s="60" t="s">
        <v>1071</v>
      </c>
      <c r="T1814" s="61" t="s">
        <v>84</v>
      </c>
      <c r="U1814" s="76" t="s">
        <v>3074</v>
      </c>
      <c r="V1814" s="76" t="str">
        <f>IF(B1814="","",B1814)</f>
        <v>The Marcels</v>
      </c>
      <c r="W1814" s="76" t="s">
        <v>3075</v>
      </c>
      <c r="X1814" s="76" t="str">
        <f>IF(C1814="","",C1814)</f>
        <v>Blue Moon</v>
      </c>
      <c r="Y1814" s="77" t="s">
        <v>3077</v>
      </c>
      <c r="Z1814" s="76">
        <f>IF(L1814="","",L1814)</f>
        <v>1961</v>
      </c>
      <c r="AA1814" s="76" t="s">
        <v>3076</v>
      </c>
      <c r="AB1814" s="76" t="str">
        <f>_xlfn.CONCAT(U1814:AA1814)</f>
        <v>&lt;table class="questions" width="290"&gt;&lt;tr&gt;&lt;td height="50"&gt;&lt;div align="center"&gt;2 Points &lt;/div&gt;&lt;/td&gt;&lt;/tr&gt;&lt;tr&gt;&lt;td height="30"&gt;&lt;div align="center"&gt;The Marcels&lt;/div&gt;&lt;/td&gt;&lt;/tr&gt;&lt;tr&gt;&lt;td height="30"&gt;&lt;div align="center"&gt;Blue Moon&lt;/div&gt;&lt;/td&gt;&lt;/tr&gt;&lt;tr&gt;&lt;td height="30"&gt;&lt;div align="center"&gt;&lt;/div&gt;&lt;/td&gt;&lt;/tr&gt;&lt;tr&gt;&lt;td height="30"&gt;&lt;div align="center"&gt;1961&lt;/div&gt;&lt;/td&gt;&lt;/tr&gt;&lt;/table&gt;</v>
      </c>
      <c r="AC1814" s="50" t="s">
        <v>2615</v>
      </c>
      <c r="AD1814" s="50" t="str">
        <f>IF(A1814="","","Assets/"&amp;N1814&amp;"/"&amp;Q1814&amp;"/"&amp;P1814&amp;".mp3")</f>
        <v>Assets/1960/2/21.mp3</v>
      </c>
      <c r="AE1814" s="51" t="s">
        <v>2614</v>
      </c>
      <c r="AF1814" s="50" t="str">
        <f>IF(A1814="","","Tune "&amp;66*(Q1814-1)+P1814)</f>
        <v>Tune 87</v>
      </c>
      <c r="AG1814" s="50" t="s">
        <v>2613</v>
      </c>
      <c r="AH1814" s="50" t="str">
        <f>AC1814&amp;AD1814&amp;AE1814&amp;AF1814&amp;AG1814</f>
        <v>&lt;li&gt;&lt;a href="Assets/1960/2/21.mp3"&gt;Tune 87&lt;/a&gt;&lt;/li&gt;</v>
      </c>
      <c r="AI1814" s="53" t="s">
        <v>2616</v>
      </c>
      <c r="AJ1814" s="53">
        <f>IF(A1814="","",66*(Q1814-1)+P1814)</f>
        <v>87</v>
      </c>
      <c r="AK1814" s="53" t="s">
        <v>2617</v>
      </c>
      <c r="AL1814" s="53" t="str">
        <f>IF(A1814="","",B1814&amp;"&lt;/td&gt;&lt;td&gt;"&amp;C1814&amp;"&lt;/td&gt;&lt;/tr&gt;")</f>
        <v>The Marcels&lt;/td&gt;&lt;td&gt;Blue Moon&lt;/td&gt;&lt;/tr&gt;</v>
      </c>
      <c r="AM1814" s="53" t="str">
        <f>AI1814&amp;AJ1814&amp;AK1814&amp;AL1814</f>
        <v>&lt;tr&gt;&lt;td align="left"&gt;87&lt;/td&gt;&lt;td align="left"&gt;The Marcels&lt;/td&gt;&lt;td&gt;Blue Moon&lt;/td&gt;&lt;/tr&gt;</v>
      </c>
      <c r="AN1814" s="64">
        <f>IF(MAX(LEN(B1814),LEN(C1814))=0,"",MAX(LEN(B1814),LEN(C1814)))</f>
        <v>11</v>
      </c>
    </row>
    <row r="1815" spans="1:40" x14ac:dyDescent="0.25">
      <c r="A1815" s="10" t="str">
        <f>N1815&amp;Q1815&amp;R1815&amp;S1815</f>
        <v>2020-202416E</v>
      </c>
      <c r="B1815" s="60" t="s">
        <v>3179</v>
      </c>
      <c r="C1815" s="60" t="s">
        <v>3306</v>
      </c>
      <c r="D1815" s="15"/>
      <c r="E1815" s="15"/>
      <c r="F1815" s="15"/>
      <c r="G1815" s="15"/>
      <c r="H1815" s="15"/>
      <c r="I1815" s="15"/>
      <c r="J1815" s="15"/>
      <c r="K1815" s="14"/>
      <c r="L1815" s="15">
        <v>2023</v>
      </c>
      <c r="M1815" s="10"/>
      <c r="N1815" s="58" t="s">
        <v>2842</v>
      </c>
      <c r="O1815" s="10"/>
      <c r="P1815" s="15">
        <v>60</v>
      </c>
      <c r="Q1815" s="15">
        <v>1</v>
      </c>
      <c r="R1815" s="15">
        <v>6</v>
      </c>
      <c r="S1815" s="60" t="s">
        <v>87</v>
      </c>
      <c r="T1815" s="61"/>
      <c r="U1815" s="76" t="s">
        <v>3074</v>
      </c>
      <c r="V1815" s="76" t="str">
        <f>IF(B1815="","",B1815)</f>
        <v>Alok, Sigala and Ellie Goulding</v>
      </c>
      <c r="W1815" s="76" t="s">
        <v>3075</v>
      </c>
      <c r="X1815" s="76" t="str">
        <f>IF(C1815="","",C1815)</f>
        <v>Higher than Heaven</v>
      </c>
      <c r="Y1815" s="77" t="s">
        <v>3077</v>
      </c>
      <c r="Z1815" s="76">
        <f>IF(L1815="","",L1815)</f>
        <v>2023</v>
      </c>
      <c r="AA1815" s="76" t="s">
        <v>3076</v>
      </c>
      <c r="AB1815" s="76" t="str">
        <f>_xlfn.CONCAT(U1815:AA1815)</f>
        <v>&lt;table class="questions" width="290"&gt;&lt;tr&gt;&lt;td height="50"&gt;&lt;div align="center"&gt;2 Points &lt;/div&gt;&lt;/td&gt;&lt;/tr&gt;&lt;tr&gt;&lt;td height="30"&gt;&lt;div align="center"&gt;Alok, Sigala and Ellie Goulding&lt;/div&gt;&lt;/td&gt;&lt;/tr&gt;&lt;tr&gt;&lt;td height="30"&gt;&lt;div align="center"&gt;Higher than Heaven&lt;/div&gt;&lt;/td&gt;&lt;/tr&gt;&lt;tr&gt;&lt;td height="30"&gt;&lt;div align="center"&gt;&lt;/div&gt;&lt;/td&gt;&lt;/tr&gt;&lt;tr&gt;&lt;td height="30"&gt;&lt;div align="center"&gt;2023&lt;/div&gt;&lt;/td&gt;&lt;/tr&gt;&lt;/table&gt;</v>
      </c>
      <c r="AC1815" s="50" t="s">
        <v>2615</v>
      </c>
      <c r="AD1815" s="50" t="str">
        <f>IF(A1815="","","Assets/"&amp;N1815&amp;"/"&amp;Q1815&amp;"/"&amp;P1815&amp;".mp3")</f>
        <v>Assets/2020-2024/1/60.mp3</v>
      </c>
      <c r="AE1815" s="51" t="s">
        <v>2614</v>
      </c>
      <c r="AF1815" s="50" t="str">
        <f>IF(A1815="","","Tune "&amp;66*(Q1815-1)+P1815)</f>
        <v>Tune 60</v>
      </c>
      <c r="AG1815" s="50" t="s">
        <v>2613</v>
      </c>
      <c r="AH1815" s="50" t="str">
        <f>AC1815&amp;AD1815&amp;AE1815&amp;AF1815&amp;AG1815</f>
        <v>&lt;li&gt;&lt;a href="Assets/2020-2024/1/60.mp3"&gt;Tune 60&lt;/a&gt;&lt;/li&gt;</v>
      </c>
      <c r="AI1815" s="53" t="s">
        <v>2616</v>
      </c>
      <c r="AJ1815" s="53">
        <f>IF(A1815="","",66*(Q1815-1)+P1815)</f>
        <v>60</v>
      </c>
      <c r="AK1815" s="53" t="s">
        <v>2617</v>
      </c>
      <c r="AL1815" s="53" t="str">
        <f>IF(A1815="","",B1815&amp;"&lt;/td&gt;&lt;td&gt;"&amp;C1815&amp;"&lt;/td&gt;&lt;/tr&gt;")</f>
        <v>Alok, Sigala and Ellie Goulding&lt;/td&gt;&lt;td&gt;Higher than Heaven&lt;/td&gt;&lt;/tr&gt;</v>
      </c>
      <c r="AM1815" s="53" t="str">
        <f>AI1815&amp;AJ1815&amp;AK1815&amp;AL1815</f>
        <v>&lt;tr&gt;&lt;td align="left"&gt;60&lt;/td&gt;&lt;td align="left"&gt;Alok, Sigala and Ellie Goulding&lt;/td&gt;&lt;td&gt;Higher than Heaven&lt;/td&gt;&lt;/tr&gt;</v>
      </c>
      <c r="AN1815" s="64">
        <f>IF(MAX(LEN(B1815),LEN(C1815))=0,"",MAX(LEN(B1815),LEN(C1815)))</f>
        <v>31</v>
      </c>
    </row>
    <row r="1816" spans="1:40" x14ac:dyDescent="0.25">
      <c r="A1816" s="10" t="str">
        <f>N1816&amp;Q1816&amp;R1816&amp;S1816</f>
        <v>2020-202416F</v>
      </c>
      <c r="B1816" s="60" t="s">
        <v>566</v>
      </c>
      <c r="C1816" s="60" t="s">
        <v>3180</v>
      </c>
      <c r="D1816" s="15"/>
      <c r="E1816" s="15"/>
      <c r="F1816" s="15"/>
      <c r="G1816" s="15"/>
      <c r="H1816" s="15"/>
      <c r="I1816" s="15"/>
      <c r="J1816" s="15"/>
      <c r="K1816" s="14"/>
      <c r="L1816" s="15">
        <v>2022</v>
      </c>
      <c r="M1816" s="10"/>
      <c r="N1816" s="58" t="s">
        <v>2842</v>
      </c>
      <c r="O1816" s="10"/>
      <c r="P1816" s="15">
        <v>61</v>
      </c>
      <c r="Q1816" s="15">
        <v>1</v>
      </c>
      <c r="R1816" s="15">
        <v>6</v>
      </c>
      <c r="S1816" s="60" t="s">
        <v>88</v>
      </c>
      <c r="T1816" s="61"/>
      <c r="U1816" s="76" t="s">
        <v>3074</v>
      </c>
      <c r="V1816" s="76" t="str">
        <f>IF(B1816="","",B1816)</f>
        <v>Beyonce</v>
      </c>
      <c r="W1816" s="76" t="s">
        <v>3075</v>
      </c>
      <c r="X1816" s="76" t="str">
        <f>IF(C1816="","",C1816)</f>
        <v>Break My Soul</v>
      </c>
      <c r="Y1816" s="77" t="s">
        <v>3077</v>
      </c>
      <c r="Z1816" s="76">
        <f>IF(L1816="","",L1816)</f>
        <v>2022</v>
      </c>
      <c r="AA1816" s="76" t="s">
        <v>3076</v>
      </c>
      <c r="AB1816" s="76" t="str">
        <f>_xlfn.CONCAT(U1816:AA1816)</f>
        <v>&lt;table class="questions" width="290"&gt;&lt;tr&gt;&lt;td height="50"&gt;&lt;div align="center"&gt;2 Points &lt;/div&gt;&lt;/td&gt;&lt;/tr&gt;&lt;tr&gt;&lt;td height="30"&gt;&lt;div align="center"&gt;Beyonce&lt;/div&gt;&lt;/td&gt;&lt;/tr&gt;&lt;tr&gt;&lt;td height="30"&gt;&lt;div align="center"&gt;Break My Soul&lt;/div&gt;&lt;/td&gt;&lt;/tr&gt;&lt;tr&gt;&lt;td height="30"&gt;&lt;div align="center"&gt;&lt;/div&gt;&lt;/td&gt;&lt;/tr&gt;&lt;tr&gt;&lt;td height="30"&gt;&lt;div align="center"&gt;2022&lt;/div&gt;&lt;/td&gt;&lt;/tr&gt;&lt;/table&gt;</v>
      </c>
      <c r="AC1816" s="50" t="s">
        <v>2615</v>
      </c>
      <c r="AD1816" s="50" t="str">
        <f>IF(A1816="","","Assets/"&amp;N1816&amp;"/"&amp;Q1816&amp;"/"&amp;P1816&amp;".mp3")</f>
        <v>Assets/2020-2024/1/61.mp3</v>
      </c>
      <c r="AE1816" s="51" t="s">
        <v>2614</v>
      </c>
      <c r="AF1816" s="50" t="str">
        <f>IF(A1816="","","Tune "&amp;66*(Q1816-1)+P1816)</f>
        <v>Tune 61</v>
      </c>
      <c r="AG1816" s="50" t="s">
        <v>2613</v>
      </c>
      <c r="AH1816" s="50" t="str">
        <f>AC1816&amp;AD1816&amp;AE1816&amp;AF1816&amp;AG1816</f>
        <v>&lt;li&gt;&lt;a href="Assets/2020-2024/1/61.mp3"&gt;Tune 61&lt;/a&gt;&lt;/li&gt;</v>
      </c>
      <c r="AI1816" s="53" t="s">
        <v>2616</v>
      </c>
      <c r="AJ1816" s="53">
        <f>IF(A1816="","",66*(Q1816-1)+P1816)</f>
        <v>61</v>
      </c>
      <c r="AK1816" s="53" t="s">
        <v>2617</v>
      </c>
      <c r="AL1816" s="53" t="str">
        <f>IF(A1816="","",B1816&amp;"&lt;/td&gt;&lt;td&gt;"&amp;C1816&amp;"&lt;/td&gt;&lt;/tr&gt;")</f>
        <v>Beyonce&lt;/td&gt;&lt;td&gt;Break My Soul&lt;/td&gt;&lt;/tr&gt;</v>
      </c>
      <c r="AM1816" s="53" t="str">
        <f>AI1816&amp;AJ1816&amp;AK1816&amp;AL1816</f>
        <v>&lt;tr&gt;&lt;td align="left"&gt;61&lt;/td&gt;&lt;td align="left"&gt;Beyonce&lt;/td&gt;&lt;td&gt;Break My Soul&lt;/td&gt;&lt;/tr&gt;</v>
      </c>
      <c r="AN1816" s="64">
        <f>IF(MAX(LEN(B1816),LEN(C1816))=0,"",MAX(LEN(B1816),LEN(C1816)))</f>
        <v>13</v>
      </c>
    </row>
    <row r="1817" spans="1:40" x14ac:dyDescent="0.25">
      <c r="A1817" s="10" t="str">
        <f>N1817&amp;Q1817&amp;R1817&amp;S1817</f>
        <v>2020-202416G</v>
      </c>
      <c r="B1817" s="60" t="s">
        <v>3181</v>
      </c>
      <c r="C1817" s="60" t="s">
        <v>3182</v>
      </c>
      <c r="D1817" s="15"/>
      <c r="E1817" s="15"/>
      <c r="F1817" s="15"/>
      <c r="G1817" s="15"/>
      <c r="H1817" s="15"/>
      <c r="I1817" s="15"/>
      <c r="J1817" s="15"/>
      <c r="K1817" s="14"/>
      <c r="L1817" s="15">
        <v>2022</v>
      </c>
      <c r="M1817" s="10"/>
      <c r="N1817" s="58" t="s">
        <v>2842</v>
      </c>
      <c r="O1817" s="10"/>
      <c r="P1817" s="15">
        <v>62</v>
      </c>
      <c r="Q1817" s="15">
        <v>1</v>
      </c>
      <c r="R1817" s="15">
        <v>6</v>
      </c>
      <c r="S1817" s="60" t="s">
        <v>1068</v>
      </c>
      <c r="T1817" s="61"/>
      <c r="U1817" s="76" t="s">
        <v>3074</v>
      </c>
      <c r="V1817" s="76" t="str">
        <f>IF(B1817="","",B1817)</f>
        <v>Blackpink</v>
      </c>
      <c r="W1817" s="76" t="s">
        <v>3075</v>
      </c>
      <c r="X1817" s="76" t="str">
        <f>IF(C1817="","",C1817)</f>
        <v>Shut Down</v>
      </c>
      <c r="Y1817" s="77" t="s">
        <v>3077</v>
      </c>
      <c r="Z1817" s="76">
        <f>IF(L1817="","",L1817)</f>
        <v>2022</v>
      </c>
      <c r="AA1817" s="76" t="s">
        <v>3076</v>
      </c>
      <c r="AB1817" s="76" t="str">
        <f>_xlfn.CONCAT(U1817:AA1817)</f>
        <v>&lt;table class="questions" width="290"&gt;&lt;tr&gt;&lt;td height="50"&gt;&lt;div align="center"&gt;2 Points &lt;/div&gt;&lt;/td&gt;&lt;/tr&gt;&lt;tr&gt;&lt;td height="30"&gt;&lt;div align="center"&gt;Blackpink&lt;/div&gt;&lt;/td&gt;&lt;/tr&gt;&lt;tr&gt;&lt;td height="30"&gt;&lt;div align="center"&gt;Shut Down&lt;/div&gt;&lt;/td&gt;&lt;/tr&gt;&lt;tr&gt;&lt;td height="30"&gt;&lt;div align="center"&gt;&lt;/div&gt;&lt;/td&gt;&lt;/tr&gt;&lt;tr&gt;&lt;td height="30"&gt;&lt;div align="center"&gt;2022&lt;/div&gt;&lt;/td&gt;&lt;/tr&gt;&lt;/table&gt;</v>
      </c>
      <c r="AC1817" s="50" t="s">
        <v>2615</v>
      </c>
      <c r="AD1817" s="50" t="str">
        <f>IF(A1817="","","Assets/"&amp;N1817&amp;"/"&amp;Q1817&amp;"/"&amp;P1817&amp;".mp3")</f>
        <v>Assets/2020-2024/1/62.mp3</v>
      </c>
      <c r="AE1817" s="51" t="s">
        <v>2614</v>
      </c>
      <c r="AF1817" s="50" t="str">
        <f>IF(A1817="","","Tune "&amp;66*(Q1817-1)+P1817)</f>
        <v>Tune 62</v>
      </c>
      <c r="AG1817" s="50" t="s">
        <v>2613</v>
      </c>
      <c r="AH1817" s="50" t="str">
        <f>AC1817&amp;AD1817&amp;AE1817&amp;AF1817&amp;AG1817</f>
        <v>&lt;li&gt;&lt;a href="Assets/2020-2024/1/62.mp3"&gt;Tune 62&lt;/a&gt;&lt;/li&gt;</v>
      </c>
      <c r="AI1817" s="53" t="s">
        <v>2616</v>
      </c>
      <c r="AJ1817" s="53">
        <f>IF(A1817="","",66*(Q1817-1)+P1817)</f>
        <v>62</v>
      </c>
      <c r="AK1817" s="53" t="s">
        <v>2617</v>
      </c>
      <c r="AL1817" s="53" t="str">
        <f>IF(A1817="","",B1817&amp;"&lt;/td&gt;&lt;td&gt;"&amp;C1817&amp;"&lt;/td&gt;&lt;/tr&gt;")</f>
        <v>Blackpink&lt;/td&gt;&lt;td&gt;Shut Down&lt;/td&gt;&lt;/tr&gt;</v>
      </c>
      <c r="AM1817" s="53" t="str">
        <f>AI1817&amp;AJ1817&amp;AK1817&amp;AL1817</f>
        <v>&lt;tr&gt;&lt;td align="left"&gt;62&lt;/td&gt;&lt;td align="left"&gt;Blackpink&lt;/td&gt;&lt;td&gt;Shut Down&lt;/td&gt;&lt;/tr&gt;</v>
      </c>
      <c r="AN1817" s="64">
        <f>IF(MAX(LEN(B1817),LEN(C1817))=0,"",MAX(LEN(B1817),LEN(C1817)))</f>
        <v>9</v>
      </c>
    </row>
    <row r="1818" spans="1:40" x14ac:dyDescent="0.25">
      <c r="A1818" s="10" t="str">
        <f>N1818&amp;Q1818&amp;R1818&amp;S1818</f>
        <v>2020-202416H</v>
      </c>
      <c r="B1818" s="60" t="s">
        <v>3183</v>
      </c>
      <c r="C1818" s="60" t="s">
        <v>3184</v>
      </c>
      <c r="D1818" s="15"/>
      <c r="E1818" s="15"/>
      <c r="F1818" s="15"/>
      <c r="G1818" s="15"/>
      <c r="H1818" s="15"/>
      <c r="I1818" s="15"/>
      <c r="J1818" s="15"/>
      <c r="K1818" s="14"/>
      <c r="L1818" s="15">
        <v>2022</v>
      </c>
      <c r="M1818" s="10"/>
      <c r="N1818" s="58" t="s">
        <v>2842</v>
      </c>
      <c r="O1818" s="10"/>
      <c r="P1818" s="15">
        <v>63</v>
      </c>
      <c r="Q1818" s="15">
        <v>1</v>
      </c>
      <c r="R1818" s="15">
        <v>6</v>
      </c>
      <c r="S1818" s="60" t="s">
        <v>1069</v>
      </c>
      <c r="T1818" s="61"/>
      <c r="U1818" s="76" t="s">
        <v>3074</v>
      </c>
      <c r="V1818" s="76" t="str">
        <f>IF(B1818="","",B1818)</f>
        <v>Burna Boy</v>
      </c>
      <c r="W1818" s="76" t="s">
        <v>3075</v>
      </c>
      <c r="X1818" s="76" t="str">
        <f>IF(C1818="","",C1818)</f>
        <v>Last Last</v>
      </c>
      <c r="Y1818" s="77" t="s">
        <v>3077</v>
      </c>
      <c r="Z1818" s="76">
        <f>IF(L1818="","",L1818)</f>
        <v>2022</v>
      </c>
      <c r="AA1818" s="76" t="s">
        <v>3076</v>
      </c>
      <c r="AB1818" s="76" t="str">
        <f>_xlfn.CONCAT(U1818:AA1818)</f>
        <v>&lt;table class="questions" width="290"&gt;&lt;tr&gt;&lt;td height="50"&gt;&lt;div align="center"&gt;2 Points &lt;/div&gt;&lt;/td&gt;&lt;/tr&gt;&lt;tr&gt;&lt;td height="30"&gt;&lt;div align="center"&gt;Burna Boy&lt;/div&gt;&lt;/td&gt;&lt;/tr&gt;&lt;tr&gt;&lt;td height="30"&gt;&lt;div align="center"&gt;Last Last&lt;/div&gt;&lt;/td&gt;&lt;/tr&gt;&lt;tr&gt;&lt;td height="30"&gt;&lt;div align="center"&gt;&lt;/div&gt;&lt;/td&gt;&lt;/tr&gt;&lt;tr&gt;&lt;td height="30"&gt;&lt;div align="center"&gt;2022&lt;/div&gt;&lt;/td&gt;&lt;/tr&gt;&lt;/table&gt;</v>
      </c>
      <c r="AC1818" s="50" t="s">
        <v>2615</v>
      </c>
      <c r="AD1818" s="50" t="str">
        <f>IF(A1818="","","Assets/"&amp;N1818&amp;"/"&amp;Q1818&amp;"/"&amp;P1818&amp;".mp3")</f>
        <v>Assets/2020-2024/1/63.mp3</v>
      </c>
      <c r="AE1818" s="51" t="s">
        <v>2614</v>
      </c>
      <c r="AF1818" s="50" t="str">
        <f>IF(A1818="","","Tune "&amp;66*(Q1818-1)+P1818)</f>
        <v>Tune 63</v>
      </c>
      <c r="AG1818" s="50" t="s">
        <v>2613</v>
      </c>
      <c r="AH1818" s="50" t="str">
        <f>AC1818&amp;AD1818&amp;AE1818&amp;AF1818&amp;AG1818</f>
        <v>&lt;li&gt;&lt;a href="Assets/2020-2024/1/63.mp3"&gt;Tune 63&lt;/a&gt;&lt;/li&gt;</v>
      </c>
      <c r="AI1818" s="53" t="s">
        <v>2616</v>
      </c>
      <c r="AJ1818" s="53">
        <f>IF(A1818="","",66*(Q1818-1)+P1818)</f>
        <v>63</v>
      </c>
      <c r="AK1818" s="53" t="s">
        <v>2617</v>
      </c>
      <c r="AL1818" s="53" t="str">
        <f>IF(A1818="","",B1818&amp;"&lt;/td&gt;&lt;td&gt;"&amp;C1818&amp;"&lt;/td&gt;&lt;/tr&gt;")</f>
        <v>Burna Boy&lt;/td&gt;&lt;td&gt;Last Last&lt;/td&gt;&lt;/tr&gt;</v>
      </c>
      <c r="AM1818" s="53" t="str">
        <f>AI1818&amp;AJ1818&amp;AK1818&amp;AL1818</f>
        <v>&lt;tr&gt;&lt;td align="left"&gt;63&lt;/td&gt;&lt;td align="left"&gt;Burna Boy&lt;/td&gt;&lt;td&gt;Last Last&lt;/td&gt;&lt;/tr&gt;</v>
      </c>
      <c r="AN1818" s="64">
        <f>IF(MAX(LEN(B1818),LEN(C1818))=0,"",MAX(LEN(B1818),LEN(C1818)))</f>
        <v>9</v>
      </c>
    </row>
    <row r="1819" spans="1:40" x14ac:dyDescent="0.25">
      <c r="A1819" s="10" t="str">
        <f>N1819&amp;Q1819&amp;R1819&amp;S1819</f>
        <v>2020-202416I</v>
      </c>
      <c r="B1819" s="60" t="s">
        <v>2375</v>
      </c>
      <c r="C1819" s="60" t="s">
        <v>3185</v>
      </c>
      <c r="D1819" s="15"/>
      <c r="E1819" s="15"/>
      <c r="F1819" s="15"/>
      <c r="G1819" s="15"/>
      <c r="H1819" s="15"/>
      <c r="I1819" s="15"/>
      <c r="J1819" s="15"/>
      <c r="K1819" s="14"/>
      <c r="L1819" s="15">
        <v>2022</v>
      </c>
      <c r="M1819" s="10"/>
      <c r="N1819" s="58" t="s">
        <v>2842</v>
      </c>
      <c r="O1819" s="10"/>
      <c r="P1819" s="15">
        <v>64</v>
      </c>
      <c r="Q1819" s="15">
        <v>1</v>
      </c>
      <c r="R1819" s="15">
        <v>6</v>
      </c>
      <c r="S1819" s="60" t="s">
        <v>1070</v>
      </c>
      <c r="T1819" s="61"/>
      <c r="U1819" s="76" t="s">
        <v>3074</v>
      </c>
      <c r="V1819" s="76" t="str">
        <f>IF(B1819="","",B1819)</f>
        <v>Charlie Puth</v>
      </c>
      <c r="W1819" s="76" t="s">
        <v>3075</v>
      </c>
      <c r="X1819" s="76" t="str">
        <f>IF(C1819="","",C1819)</f>
        <v>Light Switch</v>
      </c>
      <c r="Y1819" s="77" t="s">
        <v>3077</v>
      </c>
      <c r="Z1819" s="76">
        <f>IF(L1819="","",L1819)</f>
        <v>2022</v>
      </c>
      <c r="AA1819" s="76" t="s">
        <v>3076</v>
      </c>
      <c r="AB1819" s="76" t="str">
        <f>_xlfn.CONCAT(U1819:AA1819)</f>
        <v>&lt;table class="questions" width="290"&gt;&lt;tr&gt;&lt;td height="50"&gt;&lt;div align="center"&gt;2 Points &lt;/div&gt;&lt;/td&gt;&lt;/tr&gt;&lt;tr&gt;&lt;td height="30"&gt;&lt;div align="center"&gt;Charlie Puth&lt;/div&gt;&lt;/td&gt;&lt;/tr&gt;&lt;tr&gt;&lt;td height="30"&gt;&lt;div align="center"&gt;Light Switch&lt;/div&gt;&lt;/td&gt;&lt;/tr&gt;&lt;tr&gt;&lt;td height="30"&gt;&lt;div align="center"&gt;&lt;/div&gt;&lt;/td&gt;&lt;/tr&gt;&lt;tr&gt;&lt;td height="30"&gt;&lt;div align="center"&gt;2022&lt;/div&gt;&lt;/td&gt;&lt;/tr&gt;&lt;/table&gt;</v>
      </c>
      <c r="AC1819" s="50" t="s">
        <v>2615</v>
      </c>
      <c r="AD1819" s="50" t="str">
        <f>IF(A1819="","","Assets/"&amp;N1819&amp;"/"&amp;Q1819&amp;"/"&amp;P1819&amp;".mp3")</f>
        <v>Assets/2020-2024/1/64.mp3</v>
      </c>
      <c r="AE1819" s="51" t="s">
        <v>2614</v>
      </c>
      <c r="AF1819" s="50" t="str">
        <f>IF(A1819="","","Tune "&amp;66*(Q1819-1)+P1819)</f>
        <v>Tune 64</v>
      </c>
      <c r="AG1819" s="50" t="s">
        <v>2613</v>
      </c>
      <c r="AH1819" s="50" t="str">
        <f>AC1819&amp;AD1819&amp;AE1819&amp;AF1819&amp;AG1819</f>
        <v>&lt;li&gt;&lt;a href="Assets/2020-2024/1/64.mp3"&gt;Tune 64&lt;/a&gt;&lt;/li&gt;</v>
      </c>
      <c r="AI1819" s="53" t="s">
        <v>2616</v>
      </c>
      <c r="AJ1819" s="53">
        <f>IF(A1819="","",66*(Q1819-1)+P1819)</f>
        <v>64</v>
      </c>
      <c r="AK1819" s="53" t="s">
        <v>2617</v>
      </c>
      <c r="AL1819" s="53" t="str">
        <f>IF(A1819="","",B1819&amp;"&lt;/td&gt;&lt;td&gt;"&amp;C1819&amp;"&lt;/td&gt;&lt;/tr&gt;")</f>
        <v>Charlie Puth&lt;/td&gt;&lt;td&gt;Light Switch&lt;/td&gt;&lt;/tr&gt;</v>
      </c>
      <c r="AM1819" s="53" t="str">
        <f>AI1819&amp;AJ1819&amp;AK1819&amp;AL1819</f>
        <v>&lt;tr&gt;&lt;td align="left"&gt;64&lt;/td&gt;&lt;td align="left"&gt;Charlie Puth&lt;/td&gt;&lt;td&gt;Light Switch&lt;/td&gt;&lt;/tr&gt;</v>
      </c>
      <c r="AN1819" s="64">
        <f>IF(MAX(LEN(B1819),LEN(C1819))=0,"",MAX(LEN(B1819),LEN(C1819)))</f>
        <v>12</v>
      </c>
    </row>
    <row r="1820" spans="1:40" x14ac:dyDescent="0.25">
      <c r="A1820" s="10" t="str">
        <f>N1820&amp;Q1820&amp;R1820&amp;S1820</f>
        <v>2020-202416J</v>
      </c>
      <c r="B1820" s="60" t="s">
        <v>3186</v>
      </c>
      <c r="C1820" s="60" t="s">
        <v>3187</v>
      </c>
      <c r="D1820" s="15"/>
      <c r="E1820" s="15"/>
      <c r="F1820" s="15"/>
      <c r="G1820" s="15"/>
      <c r="H1820" s="15"/>
      <c r="I1820" s="15"/>
      <c r="J1820" s="15"/>
      <c r="K1820" s="14"/>
      <c r="L1820" s="15">
        <v>2022</v>
      </c>
      <c r="M1820" s="10"/>
      <c r="N1820" s="58" t="s">
        <v>2842</v>
      </c>
      <c r="O1820" s="10"/>
      <c r="P1820" s="15">
        <v>65</v>
      </c>
      <c r="Q1820" s="15">
        <v>1</v>
      </c>
      <c r="R1820" s="15">
        <v>6</v>
      </c>
      <c r="S1820" s="60" t="s">
        <v>1071</v>
      </c>
      <c r="T1820" s="61"/>
      <c r="U1820" s="76" t="s">
        <v>3074</v>
      </c>
      <c r="V1820" s="76" t="str">
        <f>IF(B1820="","",B1820)</f>
        <v>Coi Leray</v>
      </c>
      <c r="W1820" s="76" t="s">
        <v>3075</v>
      </c>
      <c r="X1820" s="76" t="str">
        <f>IF(C1820="","",C1820)</f>
        <v>Players</v>
      </c>
      <c r="Y1820" s="77" t="s">
        <v>3077</v>
      </c>
      <c r="Z1820" s="76">
        <f>IF(L1820="","",L1820)</f>
        <v>2022</v>
      </c>
      <c r="AA1820" s="76" t="s">
        <v>3076</v>
      </c>
      <c r="AB1820" s="76" t="str">
        <f>_xlfn.CONCAT(U1820:AA1820)</f>
        <v>&lt;table class="questions" width="290"&gt;&lt;tr&gt;&lt;td height="50"&gt;&lt;div align="center"&gt;2 Points &lt;/div&gt;&lt;/td&gt;&lt;/tr&gt;&lt;tr&gt;&lt;td height="30"&gt;&lt;div align="center"&gt;Coi Leray&lt;/div&gt;&lt;/td&gt;&lt;/tr&gt;&lt;tr&gt;&lt;td height="30"&gt;&lt;div align="center"&gt;Players&lt;/div&gt;&lt;/td&gt;&lt;/tr&gt;&lt;tr&gt;&lt;td height="30"&gt;&lt;div align="center"&gt;&lt;/div&gt;&lt;/td&gt;&lt;/tr&gt;&lt;tr&gt;&lt;td height="30"&gt;&lt;div align="center"&gt;2022&lt;/div&gt;&lt;/td&gt;&lt;/tr&gt;&lt;/table&gt;</v>
      </c>
      <c r="AC1820" s="50" t="s">
        <v>2615</v>
      </c>
      <c r="AD1820" s="50" t="str">
        <f>IF(A1820="","","Assets/"&amp;N1820&amp;"/"&amp;Q1820&amp;"/"&amp;P1820&amp;".mp3")</f>
        <v>Assets/2020-2024/1/65.mp3</v>
      </c>
      <c r="AE1820" s="51" t="s">
        <v>2614</v>
      </c>
      <c r="AF1820" s="50" t="str">
        <f>IF(A1820="","","Tune "&amp;66*(Q1820-1)+P1820)</f>
        <v>Tune 65</v>
      </c>
      <c r="AG1820" s="50" t="s">
        <v>2613</v>
      </c>
      <c r="AH1820" s="50" t="str">
        <f>AC1820&amp;AD1820&amp;AE1820&amp;AF1820&amp;AG1820</f>
        <v>&lt;li&gt;&lt;a href="Assets/2020-2024/1/65.mp3"&gt;Tune 65&lt;/a&gt;&lt;/li&gt;</v>
      </c>
      <c r="AI1820" s="53" t="s">
        <v>2616</v>
      </c>
      <c r="AJ1820" s="53">
        <f>IF(A1820="","",66*(Q1820-1)+P1820)</f>
        <v>65</v>
      </c>
      <c r="AK1820" s="53" t="s">
        <v>2617</v>
      </c>
      <c r="AL1820" s="53" t="str">
        <f>IF(A1820="","",B1820&amp;"&lt;/td&gt;&lt;td&gt;"&amp;C1820&amp;"&lt;/td&gt;&lt;/tr&gt;")</f>
        <v>Coi Leray&lt;/td&gt;&lt;td&gt;Players&lt;/td&gt;&lt;/tr&gt;</v>
      </c>
      <c r="AM1820" s="53" t="str">
        <f>AI1820&amp;AJ1820&amp;AK1820&amp;AL1820</f>
        <v>&lt;tr&gt;&lt;td align="left"&gt;65&lt;/td&gt;&lt;td align="left"&gt;Coi Leray&lt;/td&gt;&lt;td&gt;Players&lt;/td&gt;&lt;/tr&gt;</v>
      </c>
      <c r="AN1820" s="64">
        <f>IF(MAX(LEN(B1820),LEN(C1820))=0,"",MAX(LEN(B1820),LEN(C1820)))</f>
        <v>9</v>
      </c>
    </row>
    <row r="1821" spans="1:40" x14ac:dyDescent="0.25">
      <c r="A1821" s="10" t="str">
        <f>N1821&amp;Q1821&amp;R1821&amp;S1821</f>
        <v>2020-202416K</v>
      </c>
      <c r="B1821" s="60" t="s">
        <v>566</v>
      </c>
      <c r="C1821" s="60" t="s">
        <v>3307</v>
      </c>
      <c r="D1821" s="15"/>
      <c r="E1821" s="15"/>
      <c r="F1821" s="15"/>
      <c r="G1821" s="15"/>
      <c r="H1821" s="15"/>
      <c r="I1821" s="15"/>
      <c r="J1821" s="15"/>
      <c r="K1821" s="14"/>
      <c r="L1821" s="15">
        <v>2022</v>
      </c>
      <c r="M1821" s="10"/>
      <c r="N1821" s="58" t="s">
        <v>2842</v>
      </c>
      <c r="O1821" s="10"/>
      <c r="P1821" s="15">
        <v>66</v>
      </c>
      <c r="Q1821" s="15">
        <v>1</v>
      </c>
      <c r="R1821" s="15">
        <v>6</v>
      </c>
      <c r="S1821" s="60" t="s">
        <v>1072</v>
      </c>
      <c r="T1821" s="61"/>
      <c r="U1821" s="76" t="s">
        <v>3074</v>
      </c>
      <c r="V1821" s="76" t="str">
        <f>IF(B1821="","",B1821)</f>
        <v>Beyonce</v>
      </c>
      <c r="W1821" s="76" t="s">
        <v>3075</v>
      </c>
      <c r="X1821" s="76" t="str">
        <f>IF(C1821="","",C1821)</f>
        <v>Work It Out</v>
      </c>
      <c r="Y1821" s="77" t="s">
        <v>3077</v>
      </c>
      <c r="Z1821" s="76">
        <f>IF(L1821="","",L1821)</f>
        <v>2022</v>
      </c>
      <c r="AA1821" s="76" t="s">
        <v>3076</v>
      </c>
      <c r="AB1821" s="76" t="str">
        <f>_xlfn.CONCAT(U1821:AA1821)</f>
        <v>&lt;table class="questions" width="290"&gt;&lt;tr&gt;&lt;td height="50"&gt;&lt;div align="center"&gt;2 Points &lt;/div&gt;&lt;/td&gt;&lt;/tr&gt;&lt;tr&gt;&lt;td height="30"&gt;&lt;div align="center"&gt;Beyonce&lt;/div&gt;&lt;/td&gt;&lt;/tr&gt;&lt;tr&gt;&lt;td height="30"&gt;&lt;div align="center"&gt;Work It Out&lt;/div&gt;&lt;/td&gt;&lt;/tr&gt;&lt;tr&gt;&lt;td height="30"&gt;&lt;div align="center"&gt;&lt;/div&gt;&lt;/td&gt;&lt;/tr&gt;&lt;tr&gt;&lt;td height="30"&gt;&lt;div align="center"&gt;2022&lt;/div&gt;&lt;/td&gt;&lt;/tr&gt;&lt;/table&gt;</v>
      </c>
      <c r="AC1821" s="50" t="s">
        <v>2615</v>
      </c>
      <c r="AD1821" s="50" t="str">
        <f>IF(A1821="","","Assets/"&amp;N1821&amp;"/"&amp;Q1821&amp;"/"&amp;P1821&amp;".mp3")</f>
        <v>Assets/2020-2024/1/66.mp3</v>
      </c>
      <c r="AE1821" s="51" t="s">
        <v>2614</v>
      </c>
      <c r="AF1821" s="50" t="str">
        <f>IF(A1821="","","Tune "&amp;66*(Q1821-1)+P1821)</f>
        <v>Tune 66</v>
      </c>
      <c r="AG1821" s="50" t="s">
        <v>2613</v>
      </c>
      <c r="AH1821" s="50" t="str">
        <f>AC1821&amp;AD1821&amp;AE1821&amp;AF1821&amp;AG1821</f>
        <v>&lt;li&gt;&lt;a href="Assets/2020-2024/1/66.mp3"&gt;Tune 66&lt;/a&gt;&lt;/li&gt;</v>
      </c>
      <c r="AI1821" s="53" t="s">
        <v>2616</v>
      </c>
      <c r="AJ1821" s="53">
        <f>IF(A1821="","",66*(Q1821-1)+P1821)</f>
        <v>66</v>
      </c>
      <c r="AK1821" s="53" t="s">
        <v>2617</v>
      </c>
      <c r="AL1821" s="53" t="str">
        <f>IF(A1821="","",B1821&amp;"&lt;/td&gt;&lt;td&gt;"&amp;C1821&amp;"&lt;/td&gt;&lt;/tr&gt;")</f>
        <v>Beyonce&lt;/td&gt;&lt;td&gt;Work It Out&lt;/td&gt;&lt;/tr&gt;</v>
      </c>
      <c r="AM1821" s="53" t="str">
        <f>AI1821&amp;AJ1821&amp;AK1821&amp;AL1821</f>
        <v>&lt;tr&gt;&lt;td align="left"&gt;66&lt;/td&gt;&lt;td align="left"&gt;Beyonce&lt;/td&gt;&lt;td&gt;Work It Out&lt;/td&gt;&lt;/tr&gt;</v>
      </c>
      <c r="AN1821" s="64">
        <f>IF(MAX(LEN(B1821),LEN(C1821))=0,"",MAX(LEN(B1821),LEN(C1821)))</f>
        <v>11</v>
      </c>
    </row>
    <row r="1822" spans="1:40" x14ac:dyDescent="0.25">
      <c r="A1822" s="10" t="str">
        <f>N1822&amp;Q1822&amp;R1822&amp;S1822</f>
        <v>2020-202421A</v>
      </c>
      <c r="B1822" s="60" t="s">
        <v>3188</v>
      </c>
      <c r="C1822" s="60" t="s">
        <v>3189</v>
      </c>
      <c r="D1822" s="15"/>
      <c r="E1822" s="15"/>
      <c r="F1822" s="15"/>
      <c r="G1822" s="15"/>
      <c r="H1822" s="15"/>
      <c r="I1822" s="15"/>
      <c r="J1822" s="15"/>
      <c r="K1822" s="14"/>
      <c r="L1822" s="15">
        <v>2022</v>
      </c>
      <c r="M1822" s="10"/>
      <c r="N1822" s="58" t="s">
        <v>2842</v>
      </c>
      <c r="O1822" s="10"/>
      <c r="P1822" s="15">
        <v>1</v>
      </c>
      <c r="Q1822" s="15">
        <v>2</v>
      </c>
      <c r="R1822" s="15">
        <v>1</v>
      </c>
      <c r="S1822" s="60" t="s">
        <v>84</v>
      </c>
      <c r="T1822" s="61"/>
      <c r="U1822" s="76" t="s">
        <v>3074</v>
      </c>
      <c r="V1822" s="76" t="str">
        <f>IF(B1822="","",B1822)</f>
        <v>David Guetta &amp; Bebe Rexha</v>
      </c>
      <c r="W1822" s="76" t="s">
        <v>3075</v>
      </c>
      <c r="X1822" s="76" t="str">
        <f>IF(C1822="","",C1822)</f>
        <v>I'm Good (Blue)</v>
      </c>
      <c r="Y1822" s="77" t="s">
        <v>3077</v>
      </c>
      <c r="Z1822" s="76">
        <f>IF(L1822="","",L1822)</f>
        <v>2022</v>
      </c>
      <c r="AA1822" s="76" t="s">
        <v>3076</v>
      </c>
      <c r="AB1822" s="76" t="str">
        <f>_xlfn.CONCAT(U1822:AA1822)</f>
        <v>&lt;table class="questions" width="290"&gt;&lt;tr&gt;&lt;td height="50"&gt;&lt;div align="center"&gt;2 Points &lt;/div&gt;&lt;/td&gt;&lt;/tr&gt;&lt;tr&gt;&lt;td height="30"&gt;&lt;div align="center"&gt;David Guetta &amp; Bebe Rexha&lt;/div&gt;&lt;/td&gt;&lt;/tr&gt;&lt;tr&gt;&lt;td height="30"&gt;&lt;div align="center"&gt;I'm Good (Blue)&lt;/div&gt;&lt;/td&gt;&lt;/tr&gt;&lt;tr&gt;&lt;td height="30"&gt;&lt;div align="center"&gt;&lt;/div&gt;&lt;/td&gt;&lt;/tr&gt;&lt;tr&gt;&lt;td height="30"&gt;&lt;div align="center"&gt;2022&lt;/div&gt;&lt;/td&gt;&lt;/tr&gt;&lt;/table&gt;</v>
      </c>
      <c r="AC1822" s="50" t="s">
        <v>2615</v>
      </c>
      <c r="AD1822" s="50" t="str">
        <f>IF(A1822="","","Assets/"&amp;N1822&amp;"/"&amp;Q1822&amp;"/"&amp;P1822&amp;".mp3")</f>
        <v>Assets/2020-2024/2/1.mp3</v>
      </c>
      <c r="AE1822" s="51" t="s">
        <v>2614</v>
      </c>
      <c r="AF1822" s="50" t="str">
        <f>IF(A1822="","","Tune "&amp;66*(Q1822-1)+P1822)</f>
        <v>Tune 67</v>
      </c>
      <c r="AG1822" s="50" t="s">
        <v>2613</v>
      </c>
      <c r="AH1822" s="50" t="str">
        <f>AC1822&amp;AD1822&amp;AE1822&amp;AF1822&amp;AG1822</f>
        <v>&lt;li&gt;&lt;a href="Assets/2020-2024/2/1.mp3"&gt;Tune 67&lt;/a&gt;&lt;/li&gt;</v>
      </c>
      <c r="AI1822" s="53" t="s">
        <v>2616</v>
      </c>
      <c r="AJ1822" s="53">
        <f>IF(A1822="","",66*(Q1822-1)+P1822)</f>
        <v>67</v>
      </c>
      <c r="AK1822" s="53" t="s">
        <v>2617</v>
      </c>
      <c r="AL1822" s="53" t="str">
        <f>IF(A1822="","",B1822&amp;"&lt;/td&gt;&lt;td&gt;"&amp;C1822&amp;"&lt;/td&gt;&lt;/tr&gt;")</f>
        <v>David Guetta &amp; Bebe Rexha&lt;/td&gt;&lt;td&gt;I'm Good (Blue)&lt;/td&gt;&lt;/tr&gt;</v>
      </c>
      <c r="AM1822" s="53" t="str">
        <f>AI1822&amp;AJ1822&amp;AK1822&amp;AL1822</f>
        <v>&lt;tr&gt;&lt;td align="left"&gt;67&lt;/td&gt;&lt;td align="left"&gt;David Guetta &amp; Bebe Rexha&lt;/td&gt;&lt;td&gt;I'm Good (Blue)&lt;/td&gt;&lt;/tr&gt;</v>
      </c>
      <c r="AN1822" s="64">
        <f>IF(MAX(LEN(B1822),LEN(C1822))=0,"",MAX(LEN(B1822),LEN(C1822)))</f>
        <v>25</v>
      </c>
    </row>
    <row r="1823" spans="1:40" x14ac:dyDescent="0.25">
      <c r="A1823" s="10" t="str">
        <f>N1823&amp;Q1823&amp;R1823&amp;S1823</f>
        <v>2020-202421B</v>
      </c>
      <c r="B1823" s="60" t="s">
        <v>3190</v>
      </c>
      <c r="C1823" s="60" t="s">
        <v>3191</v>
      </c>
      <c r="D1823" s="15"/>
      <c r="E1823" s="15"/>
      <c r="F1823" s="15"/>
      <c r="G1823" s="15"/>
      <c r="H1823" s="15"/>
      <c r="I1823" s="15"/>
      <c r="J1823" s="15"/>
      <c r="K1823" s="14"/>
      <c r="L1823" s="15">
        <v>2022</v>
      </c>
      <c r="M1823" s="10"/>
      <c r="N1823" s="58" t="s">
        <v>2842</v>
      </c>
      <c r="O1823" s="10"/>
      <c r="P1823" s="15">
        <v>2</v>
      </c>
      <c r="Q1823" s="15">
        <v>2</v>
      </c>
      <c r="R1823" s="15">
        <v>1</v>
      </c>
      <c r="S1823" s="60" t="s">
        <v>85</v>
      </c>
      <c r="T1823" s="61"/>
      <c r="U1823" s="76" t="s">
        <v>3074</v>
      </c>
      <c r="V1823" s="76" t="str">
        <f>IF(B1823="","",B1823)</f>
        <v>Doja Cat</v>
      </c>
      <c r="W1823" s="76" t="s">
        <v>3075</v>
      </c>
      <c r="X1823" s="76" t="str">
        <f>IF(C1823="","",C1823)</f>
        <v>Vegas</v>
      </c>
      <c r="Y1823" s="77" t="s">
        <v>3077</v>
      </c>
      <c r="Z1823" s="76">
        <f>IF(L1823="","",L1823)</f>
        <v>2022</v>
      </c>
      <c r="AA1823" s="76" t="s">
        <v>3076</v>
      </c>
      <c r="AB1823" s="76" t="str">
        <f>_xlfn.CONCAT(U1823:AA1823)</f>
        <v>&lt;table class="questions" width="290"&gt;&lt;tr&gt;&lt;td height="50"&gt;&lt;div align="center"&gt;2 Points &lt;/div&gt;&lt;/td&gt;&lt;/tr&gt;&lt;tr&gt;&lt;td height="30"&gt;&lt;div align="center"&gt;Doja Cat&lt;/div&gt;&lt;/td&gt;&lt;/tr&gt;&lt;tr&gt;&lt;td height="30"&gt;&lt;div align="center"&gt;Vegas&lt;/div&gt;&lt;/td&gt;&lt;/tr&gt;&lt;tr&gt;&lt;td height="30"&gt;&lt;div align="center"&gt;&lt;/div&gt;&lt;/td&gt;&lt;/tr&gt;&lt;tr&gt;&lt;td height="30"&gt;&lt;div align="center"&gt;2022&lt;/div&gt;&lt;/td&gt;&lt;/tr&gt;&lt;/table&gt;</v>
      </c>
      <c r="AC1823" s="50" t="s">
        <v>2615</v>
      </c>
      <c r="AD1823" s="50" t="str">
        <f>IF(A1823="","","Assets/"&amp;N1823&amp;"/"&amp;Q1823&amp;"/"&amp;P1823&amp;".mp3")</f>
        <v>Assets/2020-2024/2/2.mp3</v>
      </c>
      <c r="AE1823" s="51" t="s">
        <v>2614</v>
      </c>
      <c r="AF1823" s="50" t="str">
        <f>IF(A1823="","","Tune "&amp;66*(Q1823-1)+P1823)</f>
        <v>Tune 68</v>
      </c>
      <c r="AG1823" s="50" t="s">
        <v>2613</v>
      </c>
      <c r="AH1823" s="50" t="str">
        <f>AC1823&amp;AD1823&amp;AE1823&amp;AF1823&amp;AG1823</f>
        <v>&lt;li&gt;&lt;a href="Assets/2020-2024/2/2.mp3"&gt;Tune 68&lt;/a&gt;&lt;/li&gt;</v>
      </c>
      <c r="AI1823" s="53" t="s">
        <v>2616</v>
      </c>
      <c r="AJ1823" s="53">
        <f>IF(A1823="","",66*(Q1823-1)+P1823)</f>
        <v>68</v>
      </c>
      <c r="AK1823" s="53" t="s">
        <v>2617</v>
      </c>
      <c r="AL1823" s="53" t="str">
        <f>IF(A1823="","",B1823&amp;"&lt;/td&gt;&lt;td&gt;"&amp;C1823&amp;"&lt;/td&gt;&lt;/tr&gt;")</f>
        <v>Doja Cat&lt;/td&gt;&lt;td&gt;Vegas&lt;/td&gt;&lt;/tr&gt;</v>
      </c>
      <c r="AM1823" s="53" t="str">
        <f>AI1823&amp;AJ1823&amp;AK1823&amp;AL1823</f>
        <v>&lt;tr&gt;&lt;td align="left"&gt;68&lt;/td&gt;&lt;td align="left"&gt;Doja Cat&lt;/td&gt;&lt;td&gt;Vegas&lt;/td&gt;&lt;/tr&gt;</v>
      </c>
      <c r="AN1823" s="64">
        <f>IF(MAX(LEN(B1823),LEN(C1823))=0,"",MAX(LEN(B1823),LEN(C1823)))</f>
        <v>8</v>
      </c>
    </row>
    <row r="1824" spans="1:40" x14ac:dyDescent="0.25">
      <c r="A1824" s="10" t="str">
        <f>N1824&amp;Q1824&amp;R1824&amp;S1824</f>
        <v>2020-202421C</v>
      </c>
      <c r="B1824" s="60" t="s">
        <v>3192</v>
      </c>
      <c r="C1824" s="60" t="s">
        <v>3193</v>
      </c>
      <c r="D1824" s="15"/>
      <c r="E1824" s="15"/>
      <c r="F1824" s="15"/>
      <c r="G1824" s="15"/>
      <c r="H1824" s="15"/>
      <c r="I1824" s="15"/>
      <c r="J1824" s="15"/>
      <c r="K1824" s="14"/>
      <c r="L1824" s="15">
        <v>2021</v>
      </c>
      <c r="M1824" s="10"/>
      <c r="N1824" s="58" t="s">
        <v>2842</v>
      </c>
      <c r="O1824" s="10"/>
      <c r="P1824" s="15">
        <v>3</v>
      </c>
      <c r="Q1824" s="15">
        <v>2</v>
      </c>
      <c r="R1824" s="15">
        <v>1</v>
      </c>
      <c r="S1824" s="60" t="s">
        <v>89</v>
      </c>
      <c r="T1824" s="61"/>
      <c r="U1824" s="76" t="s">
        <v>3074</v>
      </c>
      <c r="V1824" s="76" t="str">
        <f>IF(B1824="","",B1824)</f>
        <v>Gayle</v>
      </c>
      <c r="W1824" s="76" t="s">
        <v>3075</v>
      </c>
      <c r="X1824" s="76" t="str">
        <f>IF(C1824="","",C1824)</f>
        <v>ABCDEFU</v>
      </c>
      <c r="Y1824" s="77" t="s">
        <v>3077</v>
      </c>
      <c r="Z1824" s="76">
        <f>IF(L1824="","",L1824)</f>
        <v>2021</v>
      </c>
      <c r="AA1824" s="76" t="s">
        <v>3076</v>
      </c>
      <c r="AB1824" s="76" t="str">
        <f>_xlfn.CONCAT(U1824:AA1824)</f>
        <v>&lt;table class="questions" width="290"&gt;&lt;tr&gt;&lt;td height="50"&gt;&lt;div align="center"&gt;2 Points &lt;/div&gt;&lt;/td&gt;&lt;/tr&gt;&lt;tr&gt;&lt;td height="30"&gt;&lt;div align="center"&gt;Gayle&lt;/div&gt;&lt;/td&gt;&lt;/tr&gt;&lt;tr&gt;&lt;td height="30"&gt;&lt;div align="center"&gt;ABCDEFU&lt;/div&gt;&lt;/td&gt;&lt;/tr&gt;&lt;tr&gt;&lt;td height="30"&gt;&lt;div align="center"&gt;&lt;/div&gt;&lt;/td&gt;&lt;/tr&gt;&lt;tr&gt;&lt;td height="30"&gt;&lt;div align="center"&gt;2021&lt;/div&gt;&lt;/td&gt;&lt;/tr&gt;&lt;/table&gt;</v>
      </c>
      <c r="AC1824" s="50" t="s">
        <v>2615</v>
      </c>
      <c r="AD1824" s="50" t="str">
        <f>IF(A1824="","","Assets/"&amp;N1824&amp;"/"&amp;Q1824&amp;"/"&amp;P1824&amp;".mp3")</f>
        <v>Assets/2020-2024/2/3.mp3</v>
      </c>
      <c r="AE1824" s="51" t="s">
        <v>2614</v>
      </c>
      <c r="AF1824" s="50" t="str">
        <f>IF(A1824="","","Tune "&amp;66*(Q1824-1)+P1824)</f>
        <v>Tune 69</v>
      </c>
      <c r="AG1824" s="50" t="s">
        <v>2613</v>
      </c>
      <c r="AH1824" s="50" t="str">
        <f>AC1824&amp;AD1824&amp;AE1824&amp;AF1824&amp;AG1824</f>
        <v>&lt;li&gt;&lt;a href="Assets/2020-2024/2/3.mp3"&gt;Tune 69&lt;/a&gt;&lt;/li&gt;</v>
      </c>
      <c r="AI1824" s="53" t="s">
        <v>2616</v>
      </c>
      <c r="AJ1824" s="53">
        <f>IF(A1824="","",66*(Q1824-1)+P1824)</f>
        <v>69</v>
      </c>
      <c r="AK1824" s="53" t="s">
        <v>2617</v>
      </c>
      <c r="AL1824" s="53" t="str">
        <f>IF(A1824="","",B1824&amp;"&lt;/td&gt;&lt;td&gt;"&amp;C1824&amp;"&lt;/td&gt;&lt;/tr&gt;")</f>
        <v>Gayle&lt;/td&gt;&lt;td&gt;ABCDEFU&lt;/td&gt;&lt;/tr&gt;</v>
      </c>
      <c r="AM1824" s="53" t="str">
        <f>AI1824&amp;AJ1824&amp;AK1824&amp;AL1824</f>
        <v>&lt;tr&gt;&lt;td align="left"&gt;69&lt;/td&gt;&lt;td align="left"&gt;Gayle&lt;/td&gt;&lt;td&gt;ABCDEFU&lt;/td&gt;&lt;/tr&gt;</v>
      </c>
      <c r="AN1824" s="64">
        <f>IF(MAX(LEN(B1824),LEN(C1824))=0,"",MAX(LEN(B1824),LEN(C1824)))</f>
        <v>7</v>
      </c>
    </row>
    <row r="1825" spans="1:40" x14ac:dyDescent="0.25">
      <c r="A1825" s="10" t="str">
        <f>N1825&amp;Q1825&amp;R1825&amp;S1825</f>
        <v>2020-202421D</v>
      </c>
      <c r="B1825" s="60" t="s">
        <v>3020</v>
      </c>
      <c r="C1825" s="60" t="s">
        <v>3194</v>
      </c>
      <c r="D1825" s="15"/>
      <c r="E1825" s="15"/>
      <c r="F1825" s="15"/>
      <c r="G1825" s="15"/>
      <c r="H1825" s="15"/>
      <c r="I1825" s="15"/>
      <c r="J1825" s="15"/>
      <c r="K1825" s="14"/>
      <c r="L1825" s="15">
        <v>2022</v>
      </c>
      <c r="M1825" s="10"/>
      <c r="N1825" s="58" t="s">
        <v>2842</v>
      </c>
      <c r="O1825" s="10"/>
      <c r="P1825" s="15">
        <v>4</v>
      </c>
      <c r="Q1825" s="15">
        <v>2</v>
      </c>
      <c r="R1825" s="15">
        <v>1</v>
      </c>
      <c r="S1825" s="60" t="s">
        <v>86</v>
      </c>
      <c r="T1825" s="61"/>
      <c r="U1825" s="76" t="s">
        <v>3074</v>
      </c>
      <c r="V1825" s="76" t="str">
        <f>IF(B1825="","",B1825)</f>
        <v>Harry Styles</v>
      </c>
      <c r="W1825" s="76" t="s">
        <v>3075</v>
      </c>
      <c r="X1825" s="76" t="str">
        <f>IF(C1825="","",C1825)</f>
        <v>As It Was</v>
      </c>
      <c r="Y1825" s="77" t="s">
        <v>3077</v>
      </c>
      <c r="Z1825" s="76">
        <f>IF(L1825="","",L1825)</f>
        <v>2022</v>
      </c>
      <c r="AA1825" s="76" t="s">
        <v>3076</v>
      </c>
      <c r="AB1825" s="76" t="str">
        <f>_xlfn.CONCAT(U1825:AA1825)</f>
        <v>&lt;table class="questions" width="290"&gt;&lt;tr&gt;&lt;td height="50"&gt;&lt;div align="center"&gt;2 Points &lt;/div&gt;&lt;/td&gt;&lt;/tr&gt;&lt;tr&gt;&lt;td height="30"&gt;&lt;div align="center"&gt;Harry Styles&lt;/div&gt;&lt;/td&gt;&lt;/tr&gt;&lt;tr&gt;&lt;td height="30"&gt;&lt;div align="center"&gt;As It Was&lt;/div&gt;&lt;/td&gt;&lt;/tr&gt;&lt;tr&gt;&lt;td height="30"&gt;&lt;div align="center"&gt;&lt;/div&gt;&lt;/td&gt;&lt;/tr&gt;&lt;tr&gt;&lt;td height="30"&gt;&lt;div align="center"&gt;2022&lt;/div&gt;&lt;/td&gt;&lt;/tr&gt;&lt;/table&gt;</v>
      </c>
      <c r="AC1825" s="50" t="s">
        <v>2615</v>
      </c>
      <c r="AD1825" s="50" t="str">
        <f>IF(A1825="","","Assets/"&amp;N1825&amp;"/"&amp;Q1825&amp;"/"&amp;P1825&amp;".mp3")</f>
        <v>Assets/2020-2024/2/4.mp3</v>
      </c>
      <c r="AE1825" s="51" t="s">
        <v>2614</v>
      </c>
      <c r="AF1825" s="50" t="str">
        <f>IF(A1825="","","Tune "&amp;66*(Q1825-1)+P1825)</f>
        <v>Tune 70</v>
      </c>
      <c r="AG1825" s="50" t="s">
        <v>2613</v>
      </c>
      <c r="AH1825" s="50" t="str">
        <f>AC1825&amp;AD1825&amp;AE1825&amp;AF1825&amp;AG1825</f>
        <v>&lt;li&gt;&lt;a href="Assets/2020-2024/2/4.mp3"&gt;Tune 70&lt;/a&gt;&lt;/li&gt;</v>
      </c>
      <c r="AI1825" s="53" t="s">
        <v>2616</v>
      </c>
      <c r="AJ1825" s="53">
        <f>IF(A1825="","",66*(Q1825-1)+P1825)</f>
        <v>70</v>
      </c>
      <c r="AK1825" s="53" t="s">
        <v>2617</v>
      </c>
      <c r="AL1825" s="53" t="str">
        <f>IF(A1825="","",B1825&amp;"&lt;/td&gt;&lt;td&gt;"&amp;C1825&amp;"&lt;/td&gt;&lt;/tr&gt;")</f>
        <v>Harry Styles&lt;/td&gt;&lt;td&gt;As It Was&lt;/td&gt;&lt;/tr&gt;</v>
      </c>
      <c r="AM1825" s="53" t="str">
        <f>AI1825&amp;AJ1825&amp;AK1825&amp;AL1825</f>
        <v>&lt;tr&gt;&lt;td align="left"&gt;70&lt;/td&gt;&lt;td align="left"&gt;Harry Styles&lt;/td&gt;&lt;td&gt;As It Was&lt;/td&gt;&lt;/tr&gt;</v>
      </c>
      <c r="AN1825" s="64">
        <f>IF(MAX(LEN(B1825),LEN(C1825))=0,"",MAX(LEN(B1825),LEN(C1825)))</f>
        <v>12</v>
      </c>
    </row>
    <row r="1826" spans="1:40" x14ac:dyDescent="0.25">
      <c r="A1826" s="10" t="str">
        <f>N1826&amp;Q1826&amp;R1826&amp;S1826</f>
        <v>2020-202421E</v>
      </c>
      <c r="B1826" s="60" t="s">
        <v>3195</v>
      </c>
      <c r="C1826" s="60" t="s">
        <v>3196</v>
      </c>
      <c r="D1826" s="15"/>
      <c r="E1826" s="15"/>
      <c r="F1826" s="15"/>
      <c r="G1826" s="15"/>
      <c r="H1826" s="15"/>
      <c r="I1826" s="15"/>
      <c r="J1826" s="15"/>
      <c r="K1826" s="14"/>
      <c r="L1826" s="15">
        <v>2022</v>
      </c>
      <c r="M1826" s="10"/>
      <c r="N1826" s="58" t="s">
        <v>2842</v>
      </c>
      <c r="O1826" s="10"/>
      <c r="P1826" s="15">
        <v>5</v>
      </c>
      <c r="Q1826" s="15">
        <v>2</v>
      </c>
      <c r="R1826" s="15">
        <v>1</v>
      </c>
      <c r="S1826" s="60" t="s">
        <v>87</v>
      </c>
      <c r="T1826" s="61"/>
      <c r="U1826" s="76" t="s">
        <v>3074</v>
      </c>
      <c r="V1826" s="76" t="str">
        <f>IF(B1826="","",B1826)</f>
        <v>Jengi</v>
      </c>
      <c r="W1826" s="76" t="s">
        <v>3075</v>
      </c>
      <c r="X1826" s="76" t="str">
        <f>IF(C1826="","",C1826)</f>
        <v>Bel Mercy</v>
      </c>
      <c r="Y1826" s="77" t="s">
        <v>3077</v>
      </c>
      <c r="Z1826" s="76">
        <f>IF(L1826="","",L1826)</f>
        <v>2022</v>
      </c>
      <c r="AA1826" s="76" t="s">
        <v>3076</v>
      </c>
      <c r="AB1826" s="76" t="str">
        <f>_xlfn.CONCAT(U1826:AA1826)</f>
        <v>&lt;table class="questions" width="290"&gt;&lt;tr&gt;&lt;td height="50"&gt;&lt;div align="center"&gt;2 Points &lt;/div&gt;&lt;/td&gt;&lt;/tr&gt;&lt;tr&gt;&lt;td height="30"&gt;&lt;div align="center"&gt;Jengi&lt;/div&gt;&lt;/td&gt;&lt;/tr&gt;&lt;tr&gt;&lt;td height="30"&gt;&lt;div align="center"&gt;Bel Mercy&lt;/div&gt;&lt;/td&gt;&lt;/tr&gt;&lt;tr&gt;&lt;td height="30"&gt;&lt;div align="center"&gt;&lt;/div&gt;&lt;/td&gt;&lt;/tr&gt;&lt;tr&gt;&lt;td height="30"&gt;&lt;div align="center"&gt;2022&lt;/div&gt;&lt;/td&gt;&lt;/tr&gt;&lt;/table&gt;</v>
      </c>
      <c r="AC1826" s="50" t="s">
        <v>2615</v>
      </c>
      <c r="AD1826" s="50" t="str">
        <f>IF(A1826="","","Assets/"&amp;N1826&amp;"/"&amp;Q1826&amp;"/"&amp;P1826&amp;".mp3")</f>
        <v>Assets/2020-2024/2/5.mp3</v>
      </c>
      <c r="AE1826" s="51" t="s">
        <v>2614</v>
      </c>
      <c r="AF1826" s="50" t="str">
        <f>IF(A1826="","","Tune "&amp;66*(Q1826-1)+P1826)</f>
        <v>Tune 71</v>
      </c>
      <c r="AG1826" s="50" t="s">
        <v>2613</v>
      </c>
      <c r="AH1826" s="50" t="str">
        <f>AC1826&amp;AD1826&amp;AE1826&amp;AF1826&amp;AG1826</f>
        <v>&lt;li&gt;&lt;a href="Assets/2020-2024/2/5.mp3"&gt;Tune 71&lt;/a&gt;&lt;/li&gt;</v>
      </c>
      <c r="AI1826" s="53" t="s">
        <v>2616</v>
      </c>
      <c r="AJ1826" s="53">
        <f>IF(A1826="","",66*(Q1826-1)+P1826)</f>
        <v>71</v>
      </c>
      <c r="AK1826" s="53" t="s">
        <v>2617</v>
      </c>
      <c r="AL1826" s="53" t="str">
        <f>IF(A1826="","",B1826&amp;"&lt;/td&gt;&lt;td&gt;"&amp;C1826&amp;"&lt;/td&gt;&lt;/tr&gt;")</f>
        <v>Jengi&lt;/td&gt;&lt;td&gt;Bel Mercy&lt;/td&gt;&lt;/tr&gt;</v>
      </c>
      <c r="AM1826" s="53" t="str">
        <f>AI1826&amp;AJ1826&amp;AK1826&amp;AL1826</f>
        <v>&lt;tr&gt;&lt;td align="left"&gt;71&lt;/td&gt;&lt;td align="left"&gt;Jengi&lt;/td&gt;&lt;td&gt;Bel Mercy&lt;/td&gt;&lt;/tr&gt;</v>
      </c>
      <c r="AN1826" s="64">
        <f>IF(MAX(LEN(B1826),LEN(C1826))=0,"",MAX(LEN(B1826),LEN(C1826)))</f>
        <v>9</v>
      </c>
    </row>
    <row r="1827" spans="1:40" x14ac:dyDescent="0.25">
      <c r="A1827" s="10" t="str">
        <f>N1827&amp;Q1827&amp;R1827&amp;S1827</f>
        <v>2020-202421F</v>
      </c>
      <c r="B1827" s="60" t="s">
        <v>3197</v>
      </c>
      <c r="C1827" s="60" t="s">
        <v>3308</v>
      </c>
      <c r="D1827" s="15"/>
      <c r="E1827" s="15"/>
      <c r="F1827" s="15"/>
      <c r="G1827" s="15"/>
      <c r="H1827" s="15"/>
      <c r="I1827" s="15"/>
      <c r="J1827" s="15"/>
      <c r="K1827" s="14"/>
      <c r="L1827" s="15">
        <v>2022</v>
      </c>
      <c r="M1827" s="10"/>
      <c r="N1827" s="58" t="s">
        <v>2842</v>
      </c>
      <c r="O1827" s="10"/>
      <c r="P1827" s="15">
        <v>6</v>
      </c>
      <c r="Q1827" s="15">
        <v>2</v>
      </c>
      <c r="R1827" s="15">
        <v>1</v>
      </c>
      <c r="S1827" s="60" t="s">
        <v>88</v>
      </c>
      <c r="T1827" s="61"/>
      <c r="U1827" s="76" t="s">
        <v>3074</v>
      </c>
      <c r="V1827" s="76" t="str">
        <f>IF(B1827="","",B1827)</f>
        <v>Joel Corry, Tom Grennan</v>
      </c>
      <c r="W1827" s="76" t="s">
        <v>3075</v>
      </c>
      <c r="X1827" s="76" t="str">
        <f>IF(C1827="","",C1827)</f>
        <v>Lionheart (Fearless)</v>
      </c>
      <c r="Y1827" s="77" t="s">
        <v>3077</v>
      </c>
      <c r="Z1827" s="76">
        <f>IF(L1827="","",L1827)</f>
        <v>2022</v>
      </c>
      <c r="AA1827" s="76" t="s">
        <v>3076</v>
      </c>
      <c r="AB1827" s="76" t="str">
        <f>_xlfn.CONCAT(U1827:AA1827)</f>
        <v>&lt;table class="questions" width="290"&gt;&lt;tr&gt;&lt;td height="50"&gt;&lt;div align="center"&gt;2 Points &lt;/div&gt;&lt;/td&gt;&lt;/tr&gt;&lt;tr&gt;&lt;td height="30"&gt;&lt;div align="center"&gt;Joel Corry, Tom Grennan&lt;/div&gt;&lt;/td&gt;&lt;/tr&gt;&lt;tr&gt;&lt;td height="30"&gt;&lt;div align="center"&gt;Lionheart (Fearless)&lt;/div&gt;&lt;/td&gt;&lt;/tr&gt;&lt;tr&gt;&lt;td height="30"&gt;&lt;div align="center"&gt;&lt;/div&gt;&lt;/td&gt;&lt;/tr&gt;&lt;tr&gt;&lt;td height="30"&gt;&lt;div align="center"&gt;2022&lt;/div&gt;&lt;/td&gt;&lt;/tr&gt;&lt;/table&gt;</v>
      </c>
      <c r="AC1827" s="50" t="s">
        <v>2615</v>
      </c>
      <c r="AD1827" s="50" t="str">
        <f>IF(A1827="","","Assets/"&amp;N1827&amp;"/"&amp;Q1827&amp;"/"&amp;P1827&amp;".mp3")</f>
        <v>Assets/2020-2024/2/6.mp3</v>
      </c>
      <c r="AE1827" s="51" t="s">
        <v>2614</v>
      </c>
      <c r="AF1827" s="50" t="str">
        <f>IF(A1827="","","Tune "&amp;66*(Q1827-1)+P1827)</f>
        <v>Tune 72</v>
      </c>
      <c r="AG1827" s="50" t="s">
        <v>2613</v>
      </c>
      <c r="AH1827" s="50" t="str">
        <f>AC1827&amp;AD1827&amp;AE1827&amp;AF1827&amp;AG1827</f>
        <v>&lt;li&gt;&lt;a href="Assets/2020-2024/2/6.mp3"&gt;Tune 72&lt;/a&gt;&lt;/li&gt;</v>
      </c>
      <c r="AI1827" s="53" t="s">
        <v>2616</v>
      </c>
      <c r="AJ1827" s="53">
        <f>IF(A1827="","",66*(Q1827-1)+P1827)</f>
        <v>72</v>
      </c>
      <c r="AK1827" s="53" t="s">
        <v>2617</v>
      </c>
      <c r="AL1827" s="53" t="str">
        <f>IF(A1827="","",B1827&amp;"&lt;/td&gt;&lt;td&gt;"&amp;C1827&amp;"&lt;/td&gt;&lt;/tr&gt;")</f>
        <v>Joel Corry, Tom Grennan&lt;/td&gt;&lt;td&gt;Lionheart (Fearless)&lt;/td&gt;&lt;/tr&gt;</v>
      </c>
      <c r="AM1827" s="53" t="str">
        <f>AI1827&amp;AJ1827&amp;AK1827&amp;AL1827</f>
        <v>&lt;tr&gt;&lt;td align="left"&gt;72&lt;/td&gt;&lt;td align="left"&gt;Joel Corry, Tom Grennan&lt;/td&gt;&lt;td&gt;Lionheart (Fearless)&lt;/td&gt;&lt;/tr&gt;</v>
      </c>
      <c r="AN1827" s="64">
        <f>IF(MAX(LEN(B1827),LEN(C1827))=0,"",MAX(LEN(B1827),LEN(C1827)))</f>
        <v>23</v>
      </c>
    </row>
    <row r="1828" spans="1:40" x14ac:dyDescent="0.25">
      <c r="A1828" s="10" t="str">
        <f>N1828&amp;Q1828&amp;R1828&amp;S1828</f>
        <v>2020-202421G</v>
      </c>
      <c r="B1828" s="60" t="s">
        <v>2737</v>
      </c>
      <c r="C1828" s="60" t="s">
        <v>1292</v>
      </c>
      <c r="D1828" s="15"/>
      <c r="E1828" s="15"/>
      <c r="F1828" s="15"/>
      <c r="G1828" s="15"/>
      <c r="H1828" s="15"/>
      <c r="I1828" s="15"/>
      <c r="J1828" s="15"/>
      <c r="K1828" s="14"/>
      <c r="L1828" s="15">
        <v>2022</v>
      </c>
      <c r="M1828" s="10"/>
      <c r="N1828" s="58" t="s">
        <v>2842</v>
      </c>
      <c r="O1828" s="10"/>
      <c r="P1828" s="15">
        <v>7</v>
      </c>
      <c r="Q1828" s="15">
        <v>2</v>
      </c>
      <c r="R1828" s="15">
        <v>1</v>
      </c>
      <c r="S1828" s="60" t="s">
        <v>1068</v>
      </c>
      <c r="T1828" s="61"/>
      <c r="U1828" s="76" t="s">
        <v>3074</v>
      </c>
      <c r="V1828" s="76" t="str">
        <f>IF(B1828="","",B1828)</f>
        <v>Lewis Capaldi</v>
      </c>
      <c r="W1828" s="76" t="s">
        <v>3075</v>
      </c>
      <c r="X1828" s="76" t="str">
        <f>IF(C1828="","",C1828)</f>
        <v>Pointless</v>
      </c>
      <c r="Y1828" s="77" t="s">
        <v>3077</v>
      </c>
      <c r="Z1828" s="76">
        <f>IF(L1828="","",L1828)</f>
        <v>2022</v>
      </c>
      <c r="AA1828" s="76" t="s">
        <v>3076</v>
      </c>
      <c r="AB1828" s="76" t="str">
        <f>_xlfn.CONCAT(U1828:AA1828)</f>
        <v>&lt;table class="questions" width="290"&gt;&lt;tr&gt;&lt;td height="50"&gt;&lt;div align="center"&gt;2 Points &lt;/div&gt;&lt;/td&gt;&lt;/tr&gt;&lt;tr&gt;&lt;td height="30"&gt;&lt;div align="center"&gt;Lewis Capaldi&lt;/div&gt;&lt;/td&gt;&lt;/tr&gt;&lt;tr&gt;&lt;td height="30"&gt;&lt;div align="center"&gt;Pointless&lt;/div&gt;&lt;/td&gt;&lt;/tr&gt;&lt;tr&gt;&lt;td height="30"&gt;&lt;div align="center"&gt;&lt;/div&gt;&lt;/td&gt;&lt;/tr&gt;&lt;tr&gt;&lt;td height="30"&gt;&lt;div align="center"&gt;2022&lt;/div&gt;&lt;/td&gt;&lt;/tr&gt;&lt;/table&gt;</v>
      </c>
      <c r="AC1828" s="50" t="s">
        <v>2615</v>
      </c>
      <c r="AD1828" s="50" t="str">
        <f>IF(A1828="","","Assets/"&amp;N1828&amp;"/"&amp;Q1828&amp;"/"&amp;P1828&amp;".mp3")</f>
        <v>Assets/2020-2024/2/7.mp3</v>
      </c>
      <c r="AE1828" s="51" t="s">
        <v>2614</v>
      </c>
      <c r="AF1828" s="50" t="str">
        <f>IF(A1828="","","Tune "&amp;66*(Q1828-1)+P1828)</f>
        <v>Tune 73</v>
      </c>
      <c r="AG1828" s="50" t="s">
        <v>2613</v>
      </c>
      <c r="AH1828" s="50" t="str">
        <f>AC1828&amp;AD1828&amp;AE1828&amp;AF1828&amp;AG1828</f>
        <v>&lt;li&gt;&lt;a href="Assets/2020-2024/2/7.mp3"&gt;Tune 73&lt;/a&gt;&lt;/li&gt;</v>
      </c>
      <c r="AI1828" s="53" t="s">
        <v>2616</v>
      </c>
      <c r="AJ1828" s="53">
        <f>IF(A1828="","",66*(Q1828-1)+P1828)</f>
        <v>73</v>
      </c>
      <c r="AK1828" s="53" t="s">
        <v>2617</v>
      </c>
      <c r="AL1828" s="53" t="str">
        <f>IF(A1828="","",B1828&amp;"&lt;/td&gt;&lt;td&gt;"&amp;C1828&amp;"&lt;/td&gt;&lt;/tr&gt;")</f>
        <v>Lewis Capaldi&lt;/td&gt;&lt;td&gt;Pointless&lt;/td&gt;&lt;/tr&gt;</v>
      </c>
      <c r="AM1828" s="53" t="str">
        <f>AI1828&amp;AJ1828&amp;AK1828&amp;AL1828</f>
        <v>&lt;tr&gt;&lt;td align="left"&gt;73&lt;/td&gt;&lt;td align="left"&gt;Lewis Capaldi&lt;/td&gt;&lt;td&gt;Pointless&lt;/td&gt;&lt;/tr&gt;</v>
      </c>
      <c r="AN1828" s="64">
        <f>IF(MAX(LEN(B1828),LEN(C1828))=0,"",MAX(LEN(B1828),LEN(C1828)))</f>
        <v>13</v>
      </c>
    </row>
    <row r="1829" spans="1:40" x14ac:dyDescent="0.25">
      <c r="A1829" s="10" t="str">
        <f>N1829&amp;Q1829&amp;R1829&amp;S1829</f>
        <v>2020-202421H</v>
      </c>
      <c r="B1829" s="60" t="s">
        <v>2737</v>
      </c>
      <c r="C1829" s="60" t="s">
        <v>3198</v>
      </c>
      <c r="D1829" s="15"/>
      <c r="E1829" s="15"/>
      <c r="F1829" s="15"/>
      <c r="G1829" s="15"/>
      <c r="H1829" s="15"/>
      <c r="I1829" s="15"/>
      <c r="J1829" s="15"/>
      <c r="K1829" s="14"/>
      <c r="L1829" s="15">
        <v>2022</v>
      </c>
      <c r="M1829" s="10"/>
      <c r="N1829" s="58" t="s">
        <v>2842</v>
      </c>
      <c r="O1829" s="10"/>
      <c r="P1829" s="15">
        <v>8</v>
      </c>
      <c r="Q1829" s="15">
        <v>2</v>
      </c>
      <c r="R1829" s="15">
        <v>1</v>
      </c>
      <c r="S1829" s="60" t="s">
        <v>1069</v>
      </c>
      <c r="T1829" s="61"/>
      <c r="U1829" s="76" t="s">
        <v>3074</v>
      </c>
      <c r="V1829" s="76" t="str">
        <f>IF(B1829="","",B1829)</f>
        <v>Lewis Capaldi</v>
      </c>
      <c r="W1829" s="76" t="s">
        <v>3075</v>
      </c>
      <c r="X1829" s="76" t="str">
        <f>IF(C1829="","",C1829)</f>
        <v>Forget Me</v>
      </c>
      <c r="Y1829" s="77" t="s">
        <v>3077</v>
      </c>
      <c r="Z1829" s="76">
        <f>IF(L1829="","",L1829)</f>
        <v>2022</v>
      </c>
      <c r="AA1829" s="76" t="s">
        <v>3076</v>
      </c>
      <c r="AB1829" s="76" t="str">
        <f>_xlfn.CONCAT(U1829:AA1829)</f>
        <v>&lt;table class="questions" width="290"&gt;&lt;tr&gt;&lt;td height="50"&gt;&lt;div align="center"&gt;2 Points &lt;/div&gt;&lt;/td&gt;&lt;/tr&gt;&lt;tr&gt;&lt;td height="30"&gt;&lt;div align="center"&gt;Lewis Capaldi&lt;/div&gt;&lt;/td&gt;&lt;/tr&gt;&lt;tr&gt;&lt;td height="30"&gt;&lt;div align="center"&gt;Forget Me&lt;/div&gt;&lt;/td&gt;&lt;/tr&gt;&lt;tr&gt;&lt;td height="30"&gt;&lt;div align="center"&gt;&lt;/div&gt;&lt;/td&gt;&lt;/tr&gt;&lt;tr&gt;&lt;td height="30"&gt;&lt;div align="center"&gt;2022&lt;/div&gt;&lt;/td&gt;&lt;/tr&gt;&lt;/table&gt;</v>
      </c>
      <c r="AC1829" s="50" t="s">
        <v>2615</v>
      </c>
      <c r="AD1829" s="50" t="str">
        <f>IF(A1829="","","Assets/"&amp;N1829&amp;"/"&amp;Q1829&amp;"/"&amp;P1829&amp;".mp3")</f>
        <v>Assets/2020-2024/2/8.mp3</v>
      </c>
      <c r="AE1829" s="51" t="s">
        <v>2614</v>
      </c>
      <c r="AF1829" s="50" t="str">
        <f>IF(A1829="","","Tune "&amp;66*(Q1829-1)+P1829)</f>
        <v>Tune 74</v>
      </c>
      <c r="AG1829" s="50" t="s">
        <v>2613</v>
      </c>
      <c r="AH1829" s="50" t="str">
        <f>AC1829&amp;AD1829&amp;AE1829&amp;AF1829&amp;AG1829</f>
        <v>&lt;li&gt;&lt;a href="Assets/2020-2024/2/8.mp3"&gt;Tune 74&lt;/a&gt;&lt;/li&gt;</v>
      </c>
      <c r="AI1829" s="53" t="s">
        <v>2616</v>
      </c>
      <c r="AJ1829" s="53">
        <f>IF(A1829="","",66*(Q1829-1)+P1829)</f>
        <v>74</v>
      </c>
      <c r="AK1829" s="53" t="s">
        <v>2617</v>
      </c>
      <c r="AL1829" s="53" t="str">
        <f>IF(A1829="","",B1829&amp;"&lt;/td&gt;&lt;td&gt;"&amp;C1829&amp;"&lt;/td&gt;&lt;/tr&gt;")</f>
        <v>Lewis Capaldi&lt;/td&gt;&lt;td&gt;Forget Me&lt;/td&gt;&lt;/tr&gt;</v>
      </c>
      <c r="AM1829" s="53" t="str">
        <f>AI1829&amp;AJ1829&amp;AK1829&amp;AL1829</f>
        <v>&lt;tr&gt;&lt;td align="left"&gt;74&lt;/td&gt;&lt;td align="left"&gt;Lewis Capaldi&lt;/td&gt;&lt;td&gt;Forget Me&lt;/td&gt;&lt;/tr&gt;</v>
      </c>
      <c r="AN1829" s="64">
        <f>IF(MAX(LEN(B1829),LEN(C1829))=0,"",MAX(LEN(B1829),LEN(C1829)))</f>
        <v>13</v>
      </c>
    </row>
    <row r="1830" spans="1:40" x14ac:dyDescent="0.25">
      <c r="A1830" s="10" t="str">
        <f>N1830&amp;Q1830&amp;R1830&amp;S1830</f>
        <v>2020-202421I</v>
      </c>
      <c r="B1830" s="60" t="s">
        <v>3199</v>
      </c>
      <c r="C1830" s="60" t="s">
        <v>3200</v>
      </c>
      <c r="D1830" s="15"/>
      <c r="E1830" s="15"/>
      <c r="F1830" s="15"/>
      <c r="G1830" s="15"/>
      <c r="H1830" s="15"/>
      <c r="I1830" s="15"/>
      <c r="J1830" s="15"/>
      <c r="K1830" s="14"/>
      <c r="L1830" s="15">
        <v>2022</v>
      </c>
      <c r="M1830" s="10"/>
      <c r="N1830" s="58" t="s">
        <v>2842</v>
      </c>
      <c r="O1830" s="10"/>
      <c r="P1830" s="15">
        <v>9</v>
      </c>
      <c r="Q1830" s="15">
        <v>2</v>
      </c>
      <c r="R1830" s="15">
        <v>1</v>
      </c>
      <c r="S1830" s="60" t="s">
        <v>1070</v>
      </c>
      <c r="T1830" s="61"/>
      <c r="U1830" s="76" t="s">
        <v>3074</v>
      </c>
      <c r="V1830" s="76" t="str">
        <f>IF(B1830="","",B1830)</f>
        <v>LF System</v>
      </c>
      <c r="W1830" s="76" t="s">
        <v>3075</v>
      </c>
      <c r="X1830" s="76" t="str">
        <f>IF(C1830="","",C1830)</f>
        <v>Afraid to Feel</v>
      </c>
      <c r="Y1830" s="77" t="s">
        <v>3077</v>
      </c>
      <c r="Z1830" s="76">
        <f>IF(L1830="","",L1830)</f>
        <v>2022</v>
      </c>
      <c r="AA1830" s="76" t="s">
        <v>3076</v>
      </c>
      <c r="AB1830" s="76" t="str">
        <f>_xlfn.CONCAT(U1830:AA1830)</f>
        <v>&lt;table class="questions" width="290"&gt;&lt;tr&gt;&lt;td height="50"&gt;&lt;div align="center"&gt;2 Points &lt;/div&gt;&lt;/td&gt;&lt;/tr&gt;&lt;tr&gt;&lt;td height="30"&gt;&lt;div align="center"&gt;LF System&lt;/div&gt;&lt;/td&gt;&lt;/tr&gt;&lt;tr&gt;&lt;td height="30"&gt;&lt;div align="center"&gt;Afraid to Feel&lt;/div&gt;&lt;/td&gt;&lt;/tr&gt;&lt;tr&gt;&lt;td height="30"&gt;&lt;div align="center"&gt;&lt;/div&gt;&lt;/td&gt;&lt;/tr&gt;&lt;tr&gt;&lt;td height="30"&gt;&lt;div align="center"&gt;2022&lt;/div&gt;&lt;/td&gt;&lt;/tr&gt;&lt;/table&gt;</v>
      </c>
      <c r="AC1830" s="50" t="s">
        <v>2615</v>
      </c>
      <c r="AD1830" s="50" t="str">
        <f>IF(A1830="","","Assets/"&amp;N1830&amp;"/"&amp;Q1830&amp;"/"&amp;P1830&amp;".mp3")</f>
        <v>Assets/2020-2024/2/9.mp3</v>
      </c>
      <c r="AE1830" s="51" t="s">
        <v>2614</v>
      </c>
      <c r="AF1830" s="50" t="str">
        <f>IF(A1830="","","Tune "&amp;66*(Q1830-1)+P1830)</f>
        <v>Tune 75</v>
      </c>
      <c r="AG1830" s="50" t="s">
        <v>2613</v>
      </c>
      <c r="AH1830" s="50" t="str">
        <f>AC1830&amp;AD1830&amp;AE1830&amp;AF1830&amp;AG1830</f>
        <v>&lt;li&gt;&lt;a href="Assets/2020-2024/2/9.mp3"&gt;Tune 75&lt;/a&gt;&lt;/li&gt;</v>
      </c>
      <c r="AI1830" s="53" t="s">
        <v>2616</v>
      </c>
      <c r="AJ1830" s="53">
        <f>IF(A1830="","",66*(Q1830-1)+P1830)</f>
        <v>75</v>
      </c>
      <c r="AK1830" s="53" t="s">
        <v>2617</v>
      </c>
      <c r="AL1830" s="53" t="str">
        <f>IF(A1830="","",B1830&amp;"&lt;/td&gt;&lt;td&gt;"&amp;C1830&amp;"&lt;/td&gt;&lt;/tr&gt;")</f>
        <v>LF System&lt;/td&gt;&lt;td&gt;Afraid to Feel&lt;/td&gt;&lt;/tr&gt;</v>
      </c>
      <c r="AM1830" s="53" t="str">
        <f>AI1830&amp;AJ1830&amp;AK1830&amp;AL1830</f>
        <v>&lt;tr&gt;&lt;td align="left"&gt;75&lt;/td&gt;&lt;td align="left"&gt;LF System&lt;/td&gt;&lt;td&gt;Afraid to Feel&lt;/td&gt;&lt;/tr&gt;</v>
      </c>
      <c r="AN1830" s="64">
        <f>IF(MAX(LEN(B1830),LEN(C1830))=0,"",MAX(LEN(B1830),LEN(C1830)))</f>
        <v>14</v>
      </c>
    </row>
    <row r="1831" spans="1:40" x14ac:dyDescent="0.25">
      <c r="A1831" s="10" t="str">
        <f>N1831&amp;Q1831&amp;R1831&amp;S1831</f>
        <v>2020-202421J</v>
      </c>
      <c r="B1831" s="60" t="s">
        <v>2794</v>
      </c>
      <c r="C1831" s="60" t="s">
        <v>3201</v>
      </c>
      <c r="D1831" s="15"/>
      <c r="E1831" s="15"/>
      <c r="F1831" s="15"/>
      <c r="G1831" s="15"/>
      <c r="H1831" s="15"/>
      <c r="I1831" s="15"/>
      <c r="J1831" s="15"/>
      <c r="K1831" s="14"/>
      <c r="L1831" s="15">
        <v>2022</v>
      </c>
      <c r="M1831" s="10"/>
      <c r="N1831" s="58" t="s">
        <v>2842</v>
      </c>
      <c r="O1831" s="10"/>
      <c r="P1831" s="15">
        <v>10</v>
      </c>
      <c r="Q1831" s="15">
        <v>2</v>
      </c>
      <c r="R1831" s="15">
        <v>1</v>
      </c>
      <c r="S1831" s="60" t="s">
        <v>1071</v>
      </c>
      <c r="T1831" s="61"/>
      <c r="U1831" s="76" t="s">
        <v>3074</v>
      </c>
      <c r="V1831" s="76" t="str">
        <f>IF(B1831="","",B1831)</f>
        <v>Lizzo</v>
      </c>
      <c r="W1831" s="76" t="s">
        <v>3075</v>
      </c>
      <c r="X1831" s="76" t="str">
        <f>IF(C1831="","",C1831)</f>
        <v>About Damn Time</v>
      </c>
      <c r="Y1831" s="77" t="s">
        <v>3077</v>
      </c>
      <c r="Z1831" s="76">
        <f>IF(L1831="","",L1831)</f>
        <v>2022</v>
      </c>
      <c r="AA1831" s="76" t="s">
        <v>3076</v>
      </c>
      <c r="AB1831" s="76" t="str">
        <f>_xlfn.CONCAT(U1831:AA1831)</f>
        <v>&lt;table class="questions" width="290"&gt;&lt;tr&gt;&lt;td height="50"&gt;&lt;div align="center"&gt;2 Points &lt;/div&gt;&lt;/td&gt;&lt;/tr&gt;&lt;tr&gt;&lt;td height="30"&gt;&lt;div align="center"&gt;Lizzo&lt;/div&gt;&lt;/td&gt;&lt;/tr&gt;&lt;tr&gt;&lt;td height="30"&gt;&lt;div align="center"&gt;About Damn Time&lt;/div&gt;&lt;/td&gt;&lt;/tr&gt;&lt;tr&gt;&lt;td height="30"&gt;&lt;div align="center"&gt;&lt;/div&gt;&lt;/td&gt;&lt;/tr&gt;&lt;tr&gt;&lt;td height="30"&gt;&lt;div align="center"&gt;2022&lt;/div&gt;&lt;/td&gt;&lt;/tr&gt;&lt;/table&gt;</v>
      </c>
      <c r="AC1831" s="50" t="s">
        <v>2615</v>
      </c>
      <c r="AD1831" s="50" t="str">
        <f>IF(A1831="","","Assets/"&amp;N1831&amp;"/"&amp;Q1831&amp;"/"&amp;P1831&amp;".mp3")</f>
        <v>Assets/2020-2024/2/10.mp3</v>
      </c>
      <c r="AE1831" s="51" t="s">
        <v>2614</v>
      </c>
      <c r="AF1831" s="50" t="str">
        <f>IF(A1831="","","Tune "&amp;66*(Q1831-1)+P1831)</f>
        <v>Tune 76</v>
      </c>
      <c r="AG1831" s="50" t="s">
        <v>2613</v>
      </c>
      <c r="AH1831" s="50" t="str">
        <f>AC1831&amp;AD1831&amp;AE1831&amp;AF1831&amp;AG1831</f>
        <v>&lt;li&gt;&lt;a href="Assets/2020-2024/2/10.mp3"&gt;Tune 76&lt;/a&gt;&lt;/li&gt;</v>
      </c>
      <c r="AI1831" s="53" t="s">
        <v>2616</v>
      </c>
      <c r="AJ1831" s="53">
        <f>IF(A1831="","",66*(Q1831-1)+P1831)</f>
        <v>76</v>
      </c>
      <c r="AK1831" s="53" t="s">
        <v>2617</v>
      </c>
      <c r="AL1831" s="53" t="str">
        <f>IF(A1831="","",B1831&amp;"&lt;/td&gt;&lt;td&gt;"&amp;C1831&amp;"&lt;/td&gt;&lt;/tr&gt;")</f>
        <v>Lizzo&lt;/td&gt;&lt;td&gt;About Damn Time&lt;/td&gt;&lt;/tr&gt;</v>
      </c>
      <c r="AM1831" s="53" t="str">
        <f>AI1831&amp;AJ1831&amp;AK1831&amp;AL1831</f>
        <v>&lt;tr&gt;&lt;td align="left"&gt;76&lt;/td&gt;&lt;td align="left"&gt;Lizzo&lt;/td&gt;&lt;td&gt;About Damn Time&lt;/td&gt;&lt;/tr&gt;</v>
      </c>
      <c r="AN1831" s="64">
        <f>IF(MAX(LEN(B1831),LEN(C1831))=0,"",MAX(LEN(B1831),LEN(C1831)))</f>
        <v>15</v>
      </c>
    </row>
    <row r="1832" spans="1:40" x14ac:dyDescent="0.25">
      <c r="A1832" s="10" t="str">
        <f>N1832&amp;Q1832&amp;R1832&amp;S1832</f>
        <v>2020-202421K</v>
      </c>
      <c r="B1832" s="60" t="s">
        <v>1640</v>
      </c>
      <c r="C1832" s="60" t="s">
        <v>3202</v>
      </c>
      <c r="D1832" s="15"/>
      <c r="E1832" s="15"/>
      <c r="F1832" s="15"/>
      <c r="G1832" s="15"/>
      <c r="H1832" s="15"/>
      <c r="I1832" s="15"/>
      <c r="J1832" s="15"/>
      <c r="K1832" s="14"/>
      <c r="L1832" s="15">
        <v>2022</v>
      </c>
      <c r="M1832" s="10"/>
      <c r="N1832" s="58" t="s">
        <v>2842</v>
      </c>
      <c r="O1832" s="10"/>
      <c r="P1832" s="15">
        <v>11</v>
      </c>
      <c r="Q1832" s="15">
        <v>2</v>
      </c>
      <c r="R1832" s="15">
        <v>1</v>
      </c>
      <c r="S1832" s="60" t="s">
        <v>1072</v>
      </c>
      <c r="T1832" s="61"/>
      <c r="U1832" s="76" t="s">
        <v>3074</v>
      </c>
      <c r="V1832" s="76" t="str">
        <f>IF(B1832="","",B1832)</f>
        <v>Meghan Trainor</v>
      </c>
      <c r="W1832" s="76" t="s">
        <v>3075</v>
      </c>
      <c r="X1832" s="76" t="str">
        <f>IF(C1832="","",C1832)</f>
        <v>Made You Look</v>
      </c>
      <c r="Y1832" s="77" t="s">
        <v>3077</v>
      </c>
      <c r="Z1832" s="76">
        <f>IF(L1832="","",L1832)</f>
        <v>2022</v>
      </c>
      <c r="AA1832" s="76" t="s">
        <v>3076</v>
      </c>
      <c r="AB1832" s="76" t="str">
        <f>_xlfn.CONCAT(U1832:AA1832)</f>
        <v>&lt;table class="questions" width="290"&gt;&lt;tr&gt;&lt;td height="50"&gt;&lt;div align="center"&gt;2 Points &lt;/div&gt;&lt;/td&gt;&lt;/tr&gt;&lt;tr&gt;&lt;td height="30"&gt;&lt;div align="center"&gt;Meghan Trainor&lt;/div&gt;&lt;/td&gt;&lt;/tr&gt;&lt;tr&gt;&lt;td height="30"&gt;&lt;div align="center"&gt;Made You Look&lt;/div&gt;&lt;/td&gt;&lt;/tr&gt;&lt;tr&gt;&lt;td height="30"&gt;&lt;div align="center"&gt;&lt;/div&gt;&lt;/td&gt;&lt;/tr&gt;&lt;tr&gt;&lt;td height="30"&gt;&lt;div align="center"&gt;2022&lt;/div&gt;&lt;/td&gt;&lt;/tr&gt;&lt;/table&gt;</v>
      </c>
      <c r="AC1832" s="50" t="s">
        <v>2615</v>
      </c>
      <c r="AD1832" s="50" t="str">
        <f>IF(A1832="","","Assets/"&amp;N1832&amp;"/"&amp;Q1832&amp;"/"&amp;P1832&amp;".mp3")</f>
        <v>Assets/2020-2024/2/11.mp3</v>
      </c>
      <c r="AE1832" s="51" t="s">
        <v>2614</v>
      </c>
      <c r="AF1832" s="50" t="str">
        <f>IF(A1832="","","Tune "&amp;66*(Q1832-1)+P1832)</f>
        <v>Tune 77</v>
      </c>
      <c r="AG1832" s="50" t="s">
        <v>2613</v>
      </c>
      <c r="AH1832" s="50" t="str">
        <f>AC1832&amp;AD1832&amp;AE1832&amp;AF1832&amp;AG1832</f>
        <v>&lt;li&gt;&lt;a href="Assets/2020-2024/2/11.mp3"&gt;Tune 77&lt;/a&gt;&lt;/li&gt;</v>
      </c>
      <c r="AI1832" s="53" t="s">
        <v>2616</v>
      </c>
      <c r="AJ1832" s="53">
        <f>IF(A1832="","",66*(Q1832-1)+P1832)</f>
        <v>77</v>
      </c>
      <c r="AK1832" s="53" t="s">
        <v>2617</v>
      </c>
      <c r="AL1832" s="53" t="str">
        <f>IF(A1832="","",B1832&amp;"&lt;/td&gt;&lt;td&gt;"&amp;C1832&amp;"&lt;/td&gt;&lt;/tr&gt;")</f>
        <v>Meghan Trainor&lt;/td&gt;&lt;td&gt;Made You Look&lt;/td&gt;&lt;/tr&gt;</v>
      </c>
      <c r="AM1832" s="53" t="str">
        <f>AI1832&amp;AJ1832&amp;AK1832&amp;AL1832</f>
        <v>&lt;tr&gt;&lt;td align="left"&gt;77&lt;/td&gt;&lt;td align="left"&gt;Meghan Trainor&lt;/td&gt;&lt;td&gt;Made You Look&lt;/td&gt;&lt;/tr&gt;</v>
      </c>
      <c r="AN1832" s="64">
        <f>IF(MAX(LEN(B1832),LEN(C1832))=0,"",MAX(LEN(B1832),LEN(C1832)))</f>
        <v>14</v>
      </c>
    </row>
    <row r="1833" spans="1:40" x14ac:dyDescent="0.25">
      <c r="A1833" s="10" t="str">
        <f>N1833&amp;Q1833&amp;R1833&amp;S1833</f>
        <v>2020-202422A</v>
      </c>
      <c r="B1833" s="60" t="s">
        <v>3039</v>
      </c>
      <c r="C1833" s="60" t="s">
        <v>3203</v>
      </c>
      <c r="D1833" s="15"/>
      <c r="E1833" s="15"/>
      <c r="F1833" s="15"/>
      <c r="G1833" s="15"/>
      <c r="H1833" s="15"/>
      <c r="I1833" s="15"/>
      <c r="J1833" s="15"/>
      <c r="K1833" s="14"/>
      <c r="L1833" s="15">
        <v>2023</v>
      </c>
      <c r="M1833" s="10"/>
      <c r="N1833" s="58" t="s">
        <v>2842</v>
      </c>
      <c r="O1833" s="10"/>
      <c r="P1833" s="15">
        <v>12</v>
      </c>
      <c r="Q1833" s="15">
        <v>2</v>
      </c>
      <c r="R1833" s="15">
        <v>2</v>
      </c>
      <c r="S1833" s="60" t="s">
        <v>84</v>
      </c>
      <c r="T1833" s="61"/>
      <c r="U1833" s="76" t="s">
        <v>3074</v>
      </c>
      <c r="V1833" s="76" t="str">
        <f>IF(B1833="","",B1833)</f>
        <v>Miley Cyrus</v>
      </c>
      <c r="W1833" s="76" t="s">
        <v>3075</v>
      </c>
      <c r="X1833" s="76" t="str">
        <f>IF(C1833="","",C1833)</f>
        <v>Flowers</v>
      </c>
      <c r="Y1833" s="77" t="s">
        <v>3077</v>
      </c>
      <c r="Z1833" s="76">
        <f>IF(L1833="","",L1833)</f>
        <v>2023</v>
      </c>
      <c r="AA1833" s="76" t="s">
        <v>3076</v>
      </c>
      <c r="AB1833" s="76" t="str">
        <f>_xlfn.CONCAT(U1833:AA1833)</f>
        <v>&lt;table class="questions" width="290"&gt;&lt;tr&gt;&lt;td height="50"&gt;&lt;div align="center"&gt;2 Points &lt;/div&gt;&lt;/td&gt;&lt;/tr&gt;&lt;tr&gt;&lt;td height="30"&gt;&lt;div align="center"&gt;Miley Cyrus&lt;/div&gt;&lt;/td&gt;&lt;/tr&gt;&lt;tr&gt;&lt;td height="30"&gt;&lt;div align="center"&gt;Flowers&lt;/div&gt;&lt;/td&gt;&lt;/tr&gt;&lt;tr&gt;&lt;td height="30"&gt;&lt;div align="center"&gt;&lt;/div&gt;&lt;/td&gt;&lt;/tr&gt;&lt;tr&gt;&lt;td height="30"&gt;&lt;div align="center"&gt;2023&lt;/div&gt;&lt;/td&gt;&lt;/tr&gt;&lt;/table&gt;</v>
      </c>
      <c r="AC1833" s="50" t="s">
        <v>2615</v>
      </c>
      <c r="AD1833" s="50" t="str">
        <f>IF(A1833="","","Assets/"&amp;N1833&amp;"/"&amp;Q1833&amp;"/"&amp;P1833&amp;".mp3")</f>
        <v>Assets/2020-2024/2/12.mp3</v>
      </c>
      <c r="AE1833" s="51" t="s">
        <v>2614</v>
      </c>
      <c r="AF1833" s="50" t="str">
        <f>IF(A1833="","","Tune "&amp;66*(Q1833-1)+P1833)</f>
        <v>Tune 78</v>
      </c>
      <c r="AG1833" s="50" t="s">
        <v>2613</v>
      </c>
      <c r="AH1833" s="50" t="str">
        <f>AC1833&amp;AD1833&amp;AE1833&amp;AF1833&amp;AG1833</f>
        <v>&lt;li&gt;&lt;a href="Assets/2020-2024/2/12.mp3"&gt;Tune 78&lt;/a&gt;&lt;/li&gt;</v>
      </c>
      <c r="AI1833" s="53" t="s">
        <v>2616</v>
      </c>
      <c r="AJ1833" s="53">
        <f>IF(A1833="","",66*(Q1833-1)+P1833)</f>
        <v>78</v>
      </c>
      <c r="AK1833" s="53" t="s">
        <v>2617</v>
      </c>
      <c r="AL1833" s="53" t="str">
        <f>IF(A1833="","",B1833&amp;"&lt;/td&gt;&lt;td&gt;"&amp;C1833&amp;"&lt;/td&gt;&lt;/tr&gt;")</f>
        <v>Miley Cyrus&lt;/td&gt;&lt;td&gt;Flowers&lt;/td&gt;&lt;/tr&gt;</v>
      </c>
      <c r="AM1833" s="53" t="str">
        <f>AI1833&amp;AJ1833&amp;AK1833&amp;AL1833</f>
        <v>&lt;tr&gt;&lt;td align="left"&gt;78&lt;/td&gt;&lt;td align="left"&gt;Miley Cyrus&lt;/td&gt;&lt;td&gt;Flowers&lt;/td&gt;&lt;/tr&gt;</v>
      </c>
      <c r="AN1833" s="64">
        <f>IF(MAX(LEN(B1833),LEN(C1833))=0,"",MAX(LEN(B1833),LEN(C1833)))</f>
        <v>11</v>
      </c>
    </row>
    <row r="1834" spans="1:40" x14ac:dyDescent="0.25">
      <c r="A1834" s="10" t="str">
        <f>N1834&amp;Q1834&amp;R1834&amp;S1834</f>
        <v>2020-202422B</v>
      </c>
      <c r="B1834" s="60" t="s">
        <v>3144</v>
      </c>
      <c r="C1834" s="60" t="s">
        <v>3204</v>
      </c>
      <c r="D1834" s="15"/>
      <c r="E1834" s="15"/>
      <c r="F1834" s="15"/>
      <c r="G1834" s="15"/>
      <c r="H1834" s="15"/>
      <c r="I1834" s="15"/>
      <c r="J1834" s="15"/>
      <c r="K1834" s="14"/>
      <c r="L1834" s="15">
        <v>2023</v>
      </c>
      <c r="M1834" s="10"/>
      <c r="N1834" s="58" t="s">
        <v>2842</v>
      </c>
      <c r="O1834" s="10"/>
      <c r="P1834" s="15">
        <v>13</v>
      </c>
      <c r="Q1834" s="15">
        <v>2</v>
      </c>
      <c r="R1834" s="15">
        <v>2</v>
      </c>
      <c r="S1834" s="60" t="s">
        <v>85</v>
      </c>
      <c r="T1834" s="61"/>
      <c r="U1834" s="76" t="s">
        <v>3074</v>
      </c>
      <c r="V1834" s="76" t="str">
        <f>IF(B1834="","",B1834)</f>
        <v>Mimi Webb</v>
      </c>
      <c r="W1834" s="76" t="s">
        <v>3075</v>
      </c>
      <c r="X1834" s="76" t="str">
        <f>IF(C1834="","",C1834)</f>
        <v>Red Flags</v>
      </c>
      <c r="Y1834" s="77" t="s">
        <v>3077</v>
      </c>
      <c r="Z1834" s="76">
        <f>IF(L1834="","",L1834)</f>
        <v>2023</v>
      </c>
      <c r="AA1834" s="76" t="s">
        <v>3076</v>
      </c>
      <c r="AB1834" s="76" t="str">
        <f>_xlfn.CONCAT(U1834:AA1834)</f>
        <v>&lt;table class="questions" width="290"&gt;&lt;tr&gt;&lt;td height="50"&gt;&lt;div align="center"&gt;2 Points &lt;/div&gt;&lt;/td&gt;&lt;/tr&gt;&lt;tr&gt;&lt;td height="30"&gt;&lt;div align="center"&gt;Mimi Webb&lt;/div&gt;&lt;/td&gt;&lt;/tr&gt;&lt;tr&gt;&lt;td height="30"&gt;&lt;div align="center"&gt;Red Flags&lt;/div&gt;&lt;/td&gt;&lt;/tr&gt;&lt;tr&gt;&lt;td height="30"&gt;&lt;div align="center"&gt;&lt;/div&gt;&lt;/td&gt;&lt;/tr&gt;&lt;tr&gt;&lt;td height="30"&gt;&lt;div align="center"&gt;2023&lt;/div&gt;&lt;/td&gt;&lt;/tr&gt;&lt;/table&gt;</v>
      </c>
      <c r="AC1834" s="50" t="s">
        <v>2615</v>
      </c>
      <c r="AD1834" s="50" t="str">
        <f>IF(A1834="","","Assets/"&amp;N1834&amp;"/"&amp;Q1834&amp;"/"&amp;P1834&amp;".mp3")</f>
        <v>Assets/2020-2024/2/13.mp3</v>
      </c>
      <c r="AE1834" s="51" t="s">
        <v>2614</v>
      </c>
      <c r="AF1834" s="50" t="str">
        <f>IF(A1834="","","Tune "&amp;66*(Q1834-1)+P1834)</f>
        <v>Tune 79</v>
      </c>
      <c r="AG1834" s="50" t="s">
        <v>2613</v>
      </c>
      <c r="AH1834" s="50" t="str">
        <f>AC1834&amp;AD1834&amp;AE1834&amp;AF1834&amp;AG1834</f>
        <v>&lt;li&gt;&lt;a href="Assets/2020-2024/2/13.mp3"&gt;Tune 79&lt;/a&gt;&lt;/li&gt;</v>
      </c>
      <c r="AI1834" s="53" t="s">
        <v>2616</v>
      </c>
      <c r="AJ1834" s="53">
        <f>IF(A1834="","",66*(Q1834-1)+P1834)</f>
        <v>79</v>
      </c>
      <c r="AK1834" s="53" t="s">
        <v>2617</v>
      </c>
      <c r="AL1834" s="53" t="str">
        <f>IF(A1834="","",B1834&amp;"&lt;/td&gt;&lt;td&gt;"&amp;C1834&amp;"&lt;/td&gt;&lt;/tr&gt;")</f>
        <v>Mimi Webb&lt;/td&gt;&lt;td&gt;Red Flags&lt;/td&gt;&lt;/tr&gt;</v>
      </c>
      <c r="AM1834" s="53" t="str">
        <f>AI1834&amp;AJ1834&amp;AK1834&amp;AL1834</f>
        <v>&lt;tr&gt;&lt;td align="left"&gt;79&lt;/td&gt;&lt;td align="left"&gt;Mimi Webb&lt;/td&gt;&lt;td&gt;Red Flags&lt;/td&gt;&lt;/tr&gt;</v>
      </c>
      <c r="AN1834" s="64">
        <f>IF(MAX(LEN(B1834),LEN(C1834))=0,"",MAX(LEN(B1834),LEN(C1834)))</f>
        <v>9</v>
      </c>
    </row>
    <row r="1835" spans="1:40" x14ac:dyDescent="0.25">
      <c r="A1835" s="10" t="str">
        <f>N1835&amp;Q1835&amp;R1835&amp;S1835</f>
        <v>2020-202422C</v>
      </c>
      <c r="B1835" s="60" t="s">
        <v>3205</v>
      </c>
      <c r="C1835" s="60" t="s">
        <v>3206</v>
      </c>
      <c r="D1835" s="15"/>
      <c r="E1835" s="15"/>
      <c r="F1835" s="15"/>
      <c r="G1835" s="15"/>
      <c r="H1835" s="15"/>
      <c r="I1835" s="15"/>
      <c r="J1835" s="15"/>
      <c r="K1835" s="14"/>
      <c r="L1835" s="15">
        <v>2022</v>
      </c>
      <c r="M1835" s="10"/>
      <c r="N1835" s="58" t="s">
        <v>2842</v>
      </c>
      <c r="O1835" s="10"/>
      <c r="P1835" s="15">
        <v>14</v>
      </c>
      <c r="Q1835" s="15">
        <v>2</v>
      </c>
      <c r="R1835" s="15">
        <v>2</v>
      </c>
      <c r="S1835" s="60" t="s">
        <v>89</v>
      </c>
      <c r="T1835" s="61"/>
      <c r="U1835" s="76" t="s">
        <v>3074</v>
      </c>
      <c r="V1835" s="76" t="str">
        <f>IF(B1835="","",B1835)</f>
        <v>Priya Ragu</v>
      </c>
      <c r="W1835" s="76" t="s">
        <v>3075</v>
      </c>
      <c r="X1835" s="76" t="str">
        <f>IF(C1835="","",C1835)</f>
        <v>Adalam Va</v>
      </c>
      <c r="Y1835" s="77" t="s">
        <v>3077</v>
      </c>
      <c r="Z1835" s="76">
        <f>IF(L1835="","",L1835)</f>
        <v>2022</v>
      </c>
      <c r="AA1835" s="76" t="s">
        <v>3076</v>
      </c>
      <c r="AB1835" s="76" t="str">
        <f>_xlfn.CONCAT(U1835:AA1835)</f>
        <v>&lt;table class="questions" width="290"&gt;&lt;tr&gt;&lt;td height="50"&gt;&lt;div align="center"&gt;2 Points &lt;/div&gt;&lt;/td&gt;&lt;/tr&gt;&lt;tr&gt;&lt;td height="30"&gt;&lt;div align="center"&gt;Priya Ragu&lt;/div&gt;&lt;/td&gt;&lt;/tr&gt;&lt;tr&gt;&lt;td height="30"&gt;&lt;div align="center"&gt;Adalam Va&lt;/div&gt;&lt;/td&gt;&lt;/tr&gt;&lt;tr&gt;&lt;td height="30"&gt;&lt;div align="center"&gt;&lt;/div&gt;&lt;/td&gt;&lt;/tr&gt;&lt;tr&gt;&lt;td height="30"&gt;&lt;div align="center"&gt;2022&lt;/div&gt;&lt;/td&gt;&lt;/tr&gt;&lt;/table&gt;</v>
      </c>
      <c r="AC1835" s="50" t="s">
        <v>2615</v>
      </c>
      <c r="AD1835" s="50" t="str">
        <f>IF(A1835="","","Assets/"&amp;N1835&amp;"/"&amp;Q1835&amp;"/"&amp;P1835&amp;".mp3")</f>
        <v>Assets/2020-2024/2/14.mp3</v>
      </c>
      <c r="AE1835" s="51" t="s">
        <v>2614</v>
      </c>
      <c r="AF1835" s="50" t="str">
        <f>IF(A1835="","","Tune "&amp;66*(Q1835-1)+P1835)</f>
        <v>Tune 80</v>
      </c>
      <c r="AG1835" s="50" t="s">
        <v>2613</v>
      </c>
      <c r="AH1835" s="50" t="str">
        <f>AC1835&amp;AD1835&amp;AE1835&amp;AF1835&amp;AG1835</f>
        <v>&lt;li&gt;&lt;a href="Assets/2020-2024/2/14.mp3"&gt;Tune 80&lt;/a&gt;&lt;/li&gt;</v>
      </c>
      <c r="AI1835" s="53" t="s">
        <v>2616</v>
      </c>
      <c r="AJ1835" s="53">
        <f>IF(A1835="","",66*(Q1835-1)+P1835)</f>
        <v>80</v>
      </c>
      <c r="AK1835" s="53" t="s">
        <v>2617</v>
      </c>
      <c r="AL1835" s="53" t="str">
        <f>IF(A1835="","",B1835&amp;"&lt;/td&gt;&lt;td&gt;"&amp;C1835&amp;"&lt;/td&gt;&lt;/tr&gt;")</f>
        <v>Priya Ragu&lt;/td&gt;&lt;td&gt;Adalam Va&lt;/td&gt;&lt;/tr&gt;</v>
      </c>
      <c r="AM1835" s="53" t="str">
        <f>AI1835&amp;AJ1835&amp;AK1835&amp;AL1835</f>
        <v>&lt;tr&gt;&lt;td align="left"&gt;80&lt;/td&gt;&lt;td align="left"&gt;Priya Ragu&lt;/td&gt;&lt;td&gt;Adalam Va&lt;/td&gt;&lt;/tr&gt;</v>
      </c>
      <c r="AN1835" s="64">
        <f>IF(MAX(LEN(B1835),LEN(C1835))=0,"",MAX(LEN(B1835),LEN(C1835)))</f>
        <v>10</v>
      </c>
    </row>
    <row r="1836" spans="1:40" x14ac:dyDescent="0.25">
      <c r="A1836" s="10" t="str">
        <f>N1836&amp;Q1836&amp;R1836&amp;S1836</f>
        <v>2020-202422D</v>
      </c>
      <c r="B1836" s="60" t="s">
        <v>3207</v>
      </c>
      <c r="C1836" s="60" t="s">
        <v>3208</v>
      </c>
      <c r="D1836" s="15"/>
      <c r="E1836" s="15"/>
      <c r="F1836" s="15"/>
      <c r="G1836" s="15"/>
      <c r="H1836" s="15"/>
      <c r="I1836" s="15"/>
      <c r="J1836" s="15"/>
      <c r="K1836" s="14"/>
      <c r="L1836" s="15">
        <v>2022</v>
      </c>
      <c r="M1836" s="10"/>
      <c r="N1836" s="58" t="s">
        <v>2842</v>
      </c>
      <c r="O1836" s="10"/>
      <c r="P1836" s="15">
        <v>15</v>
      </c>
      <c r="Q1836" s="15">
        <v>2</v>
      </c>
      <c r="R1836" s="15">
        <v>2</v>
      </c>
      <c r="S1836" s="60" t="s">
        <v>86</v>
      </c>
      <c r="T1836" s="61"/>
      <c r="U1836" s="76" t="s">
        <v>3074</v>
      </c>
      <c r="V1836" s="76" t="str">
        <f>IF(B1836="","",B1836)</f>
        <v>RAYE, 070 Shake</v>
      </c>
      <c r="W1836" s="76" t="s">
        <v>3075</v>
      </c>
      <c r="X1836" s="76" t="str">
        <f>IF(C1836="","",C1836)</f>
        <v>Escapism</v>
      </c>
      <c r="Y1836" s="77" t="s">
        <v>3077</v>
      </c>
      <c r="Z1836" s="76">
        <f>IF(L1836="","",L1836)</f>
        <v>2022</v>
      </c>
      <c r="AA1836" s="76" t="s">
        <v>3076</v>
      </c>
      <c r="AB1836" s="76" t="str">
        <f>_xlfn.CONCAT(U1836:AA1836)</f>
        <v>&lt;table class="questions" width="290"&gt;&lt;tr&gt;&lt;td height="50"&gt;&lt;div align="center"&gt;2 Points &lt;/div&gt;&lt;/td&gt;&lt;/tr&gt;&lt;tr&gt;&lt;td height="30"&gt;&lt;div align="center"&gt;RAYE, 070 Shake&lt;/div&gt;&lt;/td&gt;&lt;/tr&gt;&lt;tr&gt;&lt;td height="30"&gt;&lt;div align="center"&gt;Escapism&lt;/div&gt;&lt;/td&gt;&lt;/tr&gt;&lt;tr&gt;&lt;td height="30"&gt;&lt;div align="center"&gt;&lt;/div&gt;&lt;/td&gt;&lt;/tr&gt;&lt;tr&gt;&lt;td height="30"&gt;&lt;div align="center"&gt;2022&lt;/div&gt;&lt;/td&gt;&lt;/tr&gt;&lt;/table&gt;</v>
      </c>
      <c r="AC1836" s="50" t="s">
        <v>2615</v>
      </c>
      <c r="AD1836" s="50" t="str">
        <f>IF(A1836="","","Assets/"&amp;N1836&amp;"/"&amp;Q1836&amp;"/"&amp;P1836&amp;".mp3")</f>
        <v>Assets/2020-2024/2/15.mp3</v>
      </c>
      <c r="AE1836" s="51" t="s">
        <v>2614</v>
      </c>
      <c r="AF1836" s="50" t="str">
        <f>IF(A1836="","","Tune "&amp;66*(Q1836-1)+P1836)</f>
        <v>Tune 81</v>
      </c>
      <c r="AG1836" s="50" t="s">
        <v>2613</v>
      </c>
      <c r="AH1836" s="50" t="str">
        <f>AC1836&amp;AD1836&amp;AE1836&amp;AF1836&amp;AG1836</f>
        <v>&lt;li&gt;&lt;a href="Assets/2020-2024/2/15.mp3"&gt;Tune 81&lt;/a&gt;&lt;/li&gt;</v>
      </c>
      <c r="AI1836" s="53" t="s">
        <v>2616</v>
      </c>
      <c r="AJ1836" s="53">
        <f>IF(A1836="","",66*(Q1836-1)+P1836)</f>
        <v>81</v>
      </c>
      <c r="AK1836" s="53" t="s">
        <v>2617</v>
      </c>
      <c r="AL1836" s="53" t="str">
        <f>IF(A1836="","",B1836&amp;"&lt;/td&gt;&lt;td&gt;"&amp;C1836&amp;"&lt;/td&gt;&lt;/tr&gt;")</f>
        <v>RAYE, 070 Shake&lt;/td&gt;&lt;td&gt;Escapism&lt;/td&gt;&lt;/tr&gt;</v>
      </c>
      <c r="AM1836" s="53" t="str">
        <f>AI1836&amp;AJ1836&amp;AK1836&amp;AL1836</f>
        <v>&lt;tr&gt;&lt;td align="left"&gt;81&lt;/td&gt;&lt;td align="left"&gt;RAYE, 070 Shake&lt;/td&gt;&lt;td&gt;Escapism&lt;/td&gt;&lt;/tr&gt;</v>
      </c>
      <c r="AN1836" s="64">
        <f>IF(MAX(LEN(B1836),LEN(C1836))=0,"",MAX(LEN(B1836),LEN(C1836)))</f>
        <v>15</v>
      </c>
    </row>
    <row r="1837" spans="1:40" x14ac:dyDescent="0.25">
      <c r="A1837" s="10" t="str">
        <f>N1837&amp;Q1837&amp;R1837&amp;S1837</f>
        <v>2020-202422E</v>
      </c>
      <c r="B1837" s="60" t="s">
        <v>3209</v>
      </c>
      <c r="C1837" s="60" t="s">
        <v>3210</v>
      </c>
      <c r="D1837" s="15"/>
      <c r="E1837" s="15"/>
      <c r="F1837" s="15"/>
      <c r="G1837" s="15"/>
      <c r="H1837" s="15"/>
      <c r="I1837" s="15"/>
      <c r="J1837" s="15"/>
      <c r="K1837" s="14"/>
      <c r="L1837" s="15">
        <v>2022</v>
      </c>
      <c r="M1837" s="10"/>
      <c r="N1837" s="58" t="s">
        <v>2842</v>
      </c>
      <c r="O1837" s="10"/>
      <c r="P1837" s="15">
        <v>16</v>
      </c>
      <c r="Q1837" s="15">
        <v>2</v>
      </c>
      <c r="R1837" s="15">
        <v>2</v>
      </c>
      <c r="S1837" s="60" t="s">
        <v>87</v>
      </c>
      <c r="T1837" s="61"/>
      <c r="U1837" s="76" t="s">
        <v>3074</v>
      </c>
      <c r="V1837" s="76" t="str">
        <f>IF(B1837="","",B1837)</f>
        <v>Rema, Selena Gomez</v>
      </c>
      <c r="W1837" s="76" t="s">
        <v>3075</v>
      </c>
      <c r="X1837" s="76" t="str">
        <f>IF(C1837="","",C1837)</f>
        <v>Calm Down</v>
      </c>
      <c r="Y1837" s="77" t="s">
        <v>3077</v>
      </c>
      <c r="Z1837" s="76">
        <f>IF(L1837="","",L1837)</f>
        <v>2022</v>
      </c>
      <c r="AA1837" s="76" t="s">
        <v>3076</v>
      </c>
      <c r="AB1837" s="76" t="str">
        <f>_xlfn.CONCAT(U1837:AA1837)</f>
        <v>&lt;table class="questions" width="290"&gt;&lt;tr&gt;&lt;td height="50"&gt;&lt;div align="center"&gt;2 Points &lt;/div&gt;&lt;/td&gt;&lt;/tr&gt;&lt;tr&gt;&lt;td height="30"&gt;&lt;div align="center"&gt;Rema, Selena Gomez&lt;/div&gt;&lt;/td&gt;&lt;/tr&gt;&lt;tr&gt;&lt;td height="30"&gt;&lt;div align="center"&gt;Calm Down&lt;/div&gt;&lt;/td&gt;&lt;/tr&gt;&lt;tr&gt;&lt;td height="30"&gt;&lt;div align="center"&gt;&lt;/div&gt;&lt;/td&gt;&lt;/tr&gt;&lt;tr&gt;&lt;td height="30"&gt;&lt;div align="center"&gt;2022&lt;/div&gt;&lt;/td&gt;&lt;/tr&gt;&lt;/table&gt;</v>
      </c>
      <c r="AC1837" s="50" t="s">
        <v>2615</v>
      </c>
      <c r="AD1837" s="50" t="str">
        <f>IF(A1837="","","Assets/"&amp;N1837&amp;"/"&amp;Q1837&amp;"/"&amp;P1837&amp;".mp3")</f>
        <v>Assets/2020-2024/2/16.mp3</v>
      </c>
      <c r="AE1837" s="51" t="s">
        <v>2614</v>
      </c>
      <c r="AF1837" s="50" t="str">
        <f>IF(A1837="","","Tune "&amp;66*(Q1837-1)+P1837)</f>
        <v>Tune 82</v>
      </c>
      <c r="AG1837" s="50" t="s">
        <v>2613</v>
      </c>
      <c r="AH1837" s="50" t="str">
        <f>AC1837&amp;AD1837&amp;AE1837&amp;AF1837&amp;AG1837</f>
        <v>&lt;li&gt;&lt;a href="Assets/2020-2024/2/16.mp3"&gt;Tune 82&lt;/a&gt;&lt;/li&gt;</v>
      </c>
      <c r="AI1837" s="53" t="s">
        <v>2616</v>
      </c>
      <c r="AJ1837" s="53">
        <f>IF(A1837="","",66*(Q1837-1)+P1837)</f>
        <v>82</v>
      </c>
      <c r="AK1837" s="53" t="s">
        <v>2617</v>
      </c>
      <c r="AL1837" s="53" t="str">
        <f>IF(A1837="","",B1837&amp;"&lt;/td&gt;&lt;td&gt;"&amp;C1837&amp;"&lt;/td&gt;&lt;/tr&gt;")</f>
        <v>Rema, Selena Gomez&lt;/td&gt;&lt;td&gt;Calm Down&lt;/td&gt;&lt;/tr&gt;</v>
      </c>
      <c r="AM1837" s="53" t="str">
        <f>AI1837&amp;AJ1837&amp;AK1837&amp;AL1837</f>
        <v>&lt;tr&gt;&lt;td align="left"&gt;82&lt;/td&gt;&lt;td align="left"&gt;Rema, Selena Gomez&lt;/td&gt;&lt;td&gt;Calm Down&lt;/td&gt;&lt;/tr&gt;</v>
      </c>
      <c r="AN1837" s="64">
        <f>IF(MAX(LEN(B1837),LEN(C1837))=0,"",MAX(LEN(B1837),LEN(C1837)))</f>
        <v>18</v>
      </c>
    </row>
    <row r="1838" spans="1:40" x14ac:dyDescent="0.25">
      <c r="A1838" s="10" t="str">
        <f>N1838&amp;Q1838&amp;R1838&amp;S1838</f>
        <v>2020-202422F</v>
      </c>
      <c r="B1838" s="60" t="s">
        <v>109</v>
      </c>
      <c r="C1838" s="60" t="s">
        <v>3211</v>
      </c>
      <c r="D1838" s="15"/>
      <c r="E1838" s="15"/>
      <c r="F1838" s="15"/>
      <c r="G1838" s="15"/>
      <c r="H1838" s="15"/>
      <c r="I1838" s="15"/>
      <c r="J1838" s="15"/>
      <c r="K1838" s="14"/>
      <c r="L1838" s="15">
        <v>2022</v>
      </c>
      <c r="M1838" s="10"/>
      <c r="N1838" s="58" t="s">
        <v>2842</v>
      </c>
      <c r="O1838" s="10"/>
      <c r="P1838" s="15">
        <v>17</v>
      </c>
      <c r="Q1838" s="15">
        <v>2</v>
      </c>
      <c r="R1838" s="15">
        <v>2</v>
      </c>
      <c r="S1838" s="60" t="s">
        <v>88</v>
      </c>
      <c r="T1838" s="61"/>
      <c r="U1838" s="76" t="s">
        <v>3074</v>
      </c>
      <c r="V1838" s="76" t="str">
        <f>IF(B1838="","",B1838)</f>
        <v>Rihanna</v>
      </c>
      <c r="W1838" s="76" t="s">
        <v>3075</v>
      </c>
      <c r="X1838" s="76" t="str">
        <f>IF(C1838="","",C1838)</f>
        <v>Lift Me Up</v>
      </c>
      <c r="Y1838" s="77" t="s">
        <v>3077</v>
      </c>
      <c r="Z1838" s="76">
        <f>IF(L1838="","",L1838)</f>
        <v>2022</v>
      </c>
      <c r="AA1838" s="76" t="s">
        <v>3076</v>
      </c>
      <c r="AB1838" s="76" t="str">
        <f>_xlfn.CONCAT(U1838:AA1838)</f>
        <v>&lt;table class="questions" width="290"&gt;&lt;tr&gt;&lt;td height="50"&gt;&lt;div align="center"&gt;2 Points &lt;/div&gt;&lt;/td&gt;&lt;/tr&gt;&lt;tr&gt;&lt;td height="30"&gt;&lt;div align="center"&gt;Rihanna&lt;/div&gt;&lt;/td&gt;&lt;/tr&gt;&lt;tr&gt;&lt;td height="30"&gt;&lt;div align="center"&gt;Lift Me Up&lt;/div&gt;&lt;/td&gt;&lt;/tr&gt;&lt;tr&gt;&lt;td height="30"&gt;&lt;div align="center"&gt;&lt;/div&gt;&lt;/td&gt;&lt;/tr&gt;&lt;tr&gt;&lt;td height="30"&gt;&lt;div align="center"&gt;2022&lt;/div&gt;&lt;/td&gt;&lt;/tr&gt;&lt;/table&gt;</v>
      </c>
      <c r="AC1838" s="50" t="s">
        <v>2615</v>
      </c>
      <c r="AD1838" s="50" t="str">
        <f>IF(A1838="","","Assets/"&amp;N1838&amp;"/"&amp;Q1838&amp;"/"&amp;P1838&amp;".mp3")</f>
        <v>Assets/2020-2024/2/17.mp3</v>
      </c>
      <c r="AE1838" s="51" t="s">
        <v>2614</v>
      </c>
      <c r="AF1838" s="50" t="str">
        <f>IF(A1838="","","Tune "&amp;66*(Q1838-1)+P1838)</f>
        <v>Tune 83</v>
      </c>
      <c r="AG1838" s="50" t="s">
        <v>2613</v>
      </c>
      <c r="AH1838" s="50" t="str">
        <f>AC1838&amp;AD1838&amp;AE1838&amp;AF1838&amp;AG1838</f>
        <v>&lt;li&gt;&lt;a href="Assets/2020-2024/2/17.mp3"&gt;Tune 83&lt;/a&gt;&lt;/li&gt;</v>
      </c>
      <c r="AI1838" s="53" t="s">
        <v>2616</v>
      </c>
      <c r="AJ1838" s="53">
        <f>IF(A1838="","",66*(Q1838-1)+P1838)</f>
        <v>83</v>
      </c>
      <c r="AK1838" s="53" t="s">
        <v>2617</v>
      </c>
      <c r="AL1838" s="53" t="str">
        <f>IF(A1838="","",B1838&amp;"&lt;/td&gt;&lt;td&gt;"&amp;C1838&amp;"&lt;/td&gt;&lt;/tr&gt;")</f>
        <v>Rihanna&lt;/td&gt;&lt;td&gt;Lift Me Up&lt;/td&gt;&lt;/tr&gt;</v>
      </c>
      <c r="AM1838" s="53" t="str">
        <f>AI1838&amp;AJ1838&amp;AK1838&amp;AL1838</f>
        <v>&lt;tr&gt;&lt;td align="left"&gt;83&lt;/td&gt;&lt;td align="left"&gt;Rihanna&lt;/td&gt;&lt;td&gt;Lift Me Up&lt;/td&gt;&lt;/tr&gt;</v>
      </c>
      <c r="AN1838" s="64">
        <f>IF(MAX(LEN(B1838),LEN(C1838))=0,"",MAX(LEN(B1838),LEN(C1838)))</f>
        <v>10</v>
      </c>
    </row>
    <row r="1839" spans="1:40" x14ac:dyDescent="0.25">
      <c r="A1839" s="10" t="str">
        <f>N1839&amp;Q1839&amp;R1839&amp;S1839</f>
        <v>2020-202422G</v>
      </c>
      <c r="B1839" s="60" t="s">
        <v>3212</v>
      </c>
      <c r="C1839" s="60" t="s">
        <v>3213</v>
      </c>
      <c r="D1839" s="15"/>
      <c r="E1839" s="15"/>
      <c r="F1839" s="15"/>
      <c r="G1839" s="15"/>
      <c r="H1839" s="15"/>
      <c r="I1839" s="15"/>
      <c r="J1839" s="15"/>
      <c r="K1839" s="14"/>
      <c r="L1839" s="15">
        <v>2022</v>
      </c>
      <c r="M1839" s="10"/>
      <c r="N1839" s="58" t="s">
        <v>2842</v>
      </c>
      <c r="O1839" s="10"/>
      <c r="P1839" s="15">
        <v>18</v>
      </c>
      <c r="Q1839" s="15">
        <v>2</v>
      </c>
      <c r="R1839" s="15">
        <v>2</v>
      </c>
      <c r="S1839" s="60" t="s">
        <v>1068</v>
      </c>
      <c r="T1839" s="61"/>
      <c r="U1839" s="76" t="s">
        <v>3074</v>
      </c>
      <c r="V1839" s="76" t="str">
        <f>IF(B1839="","",B1839)</f>
        <v>Sam Smith and Kim Petras</v>
      </c>
      <c r="W1839" s="76" t="s">
        <v>3075</v>
      </c>
      <c r="X1839" s="76" t="str">
        <f>IF(C1839="","",C1839)</f>
        <v>Unholy</v>
      </c>
      <c r="Y1839" s="77" t="s">
        <v>3077</v>
      </c>
      <c r="Z1839" s="76">
        <f>IF(L1839="","",L1839)</f>
        <v>2022</v>
      </c>
      <c r="AA1839" s="76" t="s">
        <v>3076</v>
      </c>
      <c r="AB1839" s="76" t="str">
        <f>_xlfn.CONCAT(U1839:AA1839)</f>
        <v>&lt;table class="questions" width="290"&gt;&lt;tr&gt;&lt;td height="50"&gt;&lt;div align="center"&gt;2 Points &lt;/div&gt;&lt;/td&gt;&lt;/tr&gt;&lt;tr&gt;&lt;td height="30"&gt;&lt;div align="center"&gt;Sam Smith and Kim Petras&lt;/div&gt;&lt;/td&gt;&lt;/tr&gt;&lt;tr&gt;&lt;td height="30"&gt;&lt;div align="center"&gt;Unholy&lt;/div&gt;&lt;/td&gt;&lt;/tr&gt;&lt;tr&gt;&lt;td height="30"&gt;&lt;div align="center"&gt;&lt;/div&gt;&lt;/td&gt;&lt;/tr&gt;&lt;tr&gt;&lt;td height="30"&gt;&lt;div align="center"&gt;2022&lt;/div&gt;&lt;/td&gt;&lt;/tr&gt;&lt;/table&gt;</v>
      </c>
      <c r="AC1839" s="50" t="s">
        <v>2615</v>
      </c>
      <c r="AD1839" s="50" t="str">
        <f>IF(A1839="","","Assets/"&amp;N1839&amp;"/"&amp;Q1839&amp;"/"&amp;P1839&amp;".mp3")</f>
        <v>Assets/2020-2024/2/18.mp3</v>
      </c>
      <c r="AE1839" s="51" t="s">
        <v>2614</v>
      </c>
      <c r="AF1839" s="50" t="str">
        <f>IF(A1839="","","Tune "&amp;66*(Q1839-1)+P1839)</f>
        <v>Tune 84</v>
      </c>
      <c r="AG1839" s="50" t="s">
        <v>2613</v>
      </c>
      <c r="AH1839" s="50" t="str">
        <f>AC1839&amp;AD1839&amp;AE1839&amp;AF1839&amp;AG1839</f>
        <v>&lt;li&gt;&lt;a href="Assets/2020-2024/2/18.mp3"&gt;Tune 84&lt;/a&gt;&lt;/li&gt;</v>
      </c>
      <c r="AI1839" s="53" t="s">
        <v>2616</v>
      </c>
      <c r="AJ1839" s="53">
        <f>IF(A1839="","",66*(Q1839-1)+P1839)</f>
        <v>84</v>
      </c>
      <c r="AK1839" s="53" t="s">
        <v>2617</v>
      </c>
      <c r="AL1839" s="53" t="str">
        <f>IF(A1839="","",B1839&amp;"&lt;/td&gt;&lt;td&gt;"&amp;C1839&amp;"&lt;/td&gt;&lt;/tr&gt;")</f>
        <v>Sam Smith and Kim Petras&lt;/td&gt;&lt;td&gt;Unholy&lt;/td&gt;&lt;/tr&gt;</v>
      </c>
      <c r="AM1839" s="53" t="str">
        <f>AI1839&amp;AJ1839&amp;AK1839&amp;AL1839</f>
        <v>&lt;tr&gt;&lt;td align="left"&gt;84&lt;/td&gt;&lt;td align="left"&gt;Sam Smith and Kim Petras&lt;/td&gt;&lt;td&gt;Unholy&lt;/td&gt;&lt;/tr&gt;</v>
      </c>
      <c r="AN1839" s="64">
        <f>IF(MAX(LEN(B1839),LEN(C1839))=0,"",MAX(LEN(B1839),LEN(C1839)))</f>
        <v>24</v>
      </c>
    </row>
    <row r="1840" spans="1:40" x14ac:dyDescent="0.25">
      <c r="A1840" s="10" t="str">
        <f>N1840&amp;Q1840&amp;R1840&amp;S1840</f>
        <v>2020-202422H</v>
      </c>
      <c r="B1840" s="60" t="s">
        <v>3214</v>
      </c>
      <c r="C1840" s="60" t="s">
        <v>3215</v>
      </c>
      <c r="D1840" s="15"/>
      <c r="E1840" s="15"/>
      <c r="F1840" s="15"/>
      <c r="G1840" s="15"/>
      <c r="H1840" s="15"/>
      <c r="I1840" s="15"/>
      <c r="J1840" s="15"/>
      <c r="K1840" s="14"/>
      <c r="L1840" s="15">
        <v>2022</v>
      </c>
      <c r="M1840" s="10"/>
      <c r="N1840" s="58" t="s">
        <v>2842</v>
      </c>
      <c r="O1840" s="10"/>
      <c r="P1840" s="15">
        <v>19</v>
      </c>
      <c r="Q1840" s="15">
        <v>2</v>
      </c>
      <c r="R1840" s="15">
        <v>2</v>
      </c>
      <c r="S1840" s="60" t="s">
        <v>1069</v>
      </c>
      <c r="T1840" s="61"/>
      <c r="U1840" s="76" t="s">
        <v>3074</v>
      </c>
      <c r="V1840" s="76" t="str">
        <f>IF(B1840="","",B1840)</f>
        <v>Sam Ryder</v>
      </c>
      <c r="W1840" s="76" t="s">
        <v>3075</v>
      </c>
      <c r="X1840" s="76" t="str">
        <f>IF(C1840="","",C1840)</f>
        <v>Space Man</v>
      </c>
      <c r="Y1840" s="77" t="s">
        <v>3077</v>
      </c>
      <c r="Z1840" s="76">
        <f>IF(L1840="","",L1840)</f>
        <v>2022</v>
      </c>
      <c r="AA1840" s="76" t="s">
        <v>3076</v>
      </c>
      <c r="AB1840" s="76" t="str">
        <f>_xlfn.CONCAT(U1840:AA1840)</f>
        <v>&lt;table class="questions" width="290"&gt;&lt;tr&gt;&lt;td height="50"&gt;&lt;div align="center"&gt;2 Points &lt;/div&gt;&lt;/td&gt;&lt;/tr&gt;&lt;tr&gt;&lt;td height="30"&gt;&lt;div align="center"&gt;Sam Ryder&lt;/div&gt;&lt;/td&gt;&lt;/tr&gt;&lt;tr&gt;&lt;td height="30"&gt;&lt;div align="center"&gt;Space Man&lt;/div&gt;&lt;/td&gt;&lt;/tr&gt;&lt;tr&gt;&lt;td height="30"&gt;&lt;div align="center"&gt;&lt;/div&gt;&lt;/td&gt;&lt;/tr&gt;&lt;tr&gt;&lt;td height="30"&gt;&lt;div align="center"&gt;2022&lt;/div&gt;&lt;/td&gt;&lt;/tr&gt;&lt;/table&gt;</v>
      </c>
      <c r="AC1840" s="50" t="s">
        <v>2615</v>
      </c>
      <c r="AD1840" s="50" t="str">
        <f>IF(A1840="","","Assets/"&amp;N1840&amp;"/"&amp;Q1840&amp;"/"&amp;P1840&amp;".mp3")</f>
        <v>Assets/2020-2024/2/19.mp3</v>
      </c>
      <c r="AE1840" s="51" t="s">
        <v>2614</v>
      </c>
      <c r="AF1840" s="50" t="str">
        <f>IF(A1840="","","Tune "&amp;66*(Q1840-1)+P1840)</f>
        <v>Tune 85</v>
      </c>
      <c r="AG1840" s="50" t="s">
        <v>2613</v>
      </c>
      <c r="AH1840" s="50" t="str">
        <f>AC1840&amp;AD1840&amp;AE1840&amp;AF1840&amp;AG1840</f>
        <v>&lt;li&gt;&lt;a href="Assets/2020-2024/2/19.mp3"&gt;Tune 85&lt;/a&gt;&lt;/li&gt;</v>
      </c>
      <c r="AI1840" s="53" t="s">
        <v>2616</v>
      </c>
      <c r="AJ1840" s="53">
        <f>IF(A1840="","",66*(Q1840-1)+P1840)</f>
        <v>85</v>
      </c>
      <c r="AK1840" s="53" t="s">
        <v>2617</v>
      </c>
      <c r="AL1840" s="53" t="str">
        <f>IF(A1840="","",B1840&amp;"&lt;/td&gt;&lt;td&gt;"&amp;C1840&amp;"&lt;/td&gt;&lt;/tr&gt;")</f>
        <v>Sam Ryder&lt;/td&gt;&lt;td&gt;Space Man&lt;/td&gt;&lt;/tr&gt;</v>
      </c>
      <c r="AM1840" s="53" t="str">
        <f>AI1840&amp;AJ1840&amp;AK1840&amp;AL1840</f>
        <v>&lt;tr&gt;&lt;td align="left"&gt;85&lt;/td&gt;&lt;td align="left"&gt;Sam Ryder&lt;/td&gt;&lt;td&gt;Space Man&lt;/td&gt;&lt;/tr&gt;</v>
      </c>
      <c r="AN1840" s="64">
        <f>IF(MAX(LEN(B1840),LEN(C1840))=0,"",MAX(LEN(B1840),LEN(C1840)))</f>
        <v>9</v>
      </c>
    </row>
    <row r="1841" spans="1:40" x14ac:dyDescent="0.25">
      <c r="A1841" s="10" t="str">
        <f>N1841&amp;Q1841&amp;R1841&amp;S1841</f>
        <v>2020-202422I</v>
      </c>
      <c r="B1841" s="60" t="s">
        <v>3216</v>
      </c>
      <c r="C1841" s="60" t="s">
        <v>3217</v>
      </c>
      <c r="D1841" s="15"/>
      <c r="E1841" s="15"/>
      <c r="F1841" s="15"/>
      <c r="G1841" s="15"/>
      <c r="H1841" s="15"/>
      <c r="I1841" s="15"/>
      <c r="J1841" s="15"/>
      <c r="K1841" s="14"/>
      <c r="L1841" s="15">
        <v>2022</v>
      </c>
      <c r="M1841" s="10"/>
      <c r="N1841" s="58" t="s">
        <v>2842</v>
      </c>
      <c r="O1841" s="10"/>
      <c r="P1841" s="15">
        <v>20</v>
      </c>
      <c r="Q1841" s="15">
        <v>2</v>
      </c>
      <c r="R1841" s="15">
        <v>2</v>
      </c>
      <c r="S1841" s="60" t="s">
        <v>1070</v>
      </c>
      <c r="T1841" s="61"/>
      <c r="U1841" s="76" t="s">
        <v>3074</v>
      </c>
      <c r="V1841" s="76" t="str">
        <f>IF(B1841="","",B1841)</f>
        <v>Sigala &amp; Talia Mar</v>
      </c>
      <c r="W1841" s="76" t="s">
        <v>3075</v>
      </c>
      <c r="X1841" s="76" t="str">
        <f>IF(C1841="","",C1841)</f>
        <v>Stay the Night</v>
      </c>
      <c r="Y1841" s="77" t="s">
        <v>3077</v>
      </c>
      <c r="Z1841" s="76">
        <f>IF(L1841="","",L1841)</f>
        <v>2022</v>
      </c>
      <c r="AA1841" s="76" t="s">
        <v>3076</v>
      </c>
      <c r="AB1841" s="76" t="str">
        <f>_xlfn.CONCAT(U1841:AA1841)</f>
        <v>&lt;table class="questions" width="290"&gt;&lt;tr&gt;&lt;td height="50"&gt;&lt;div align="center"&gt;2 Points &lt;/div&gt;&lt;/td&gt;&lt;/tr&gt;&lt;tr&gt;&lt;td height="30"&gt;&lt;div align="center"&gt;Sigala &amp; Talia Mar&lt;/div&gt;&lt;/td&gt;&lt;/tr&gt;&lt;tr&gt;&lt;td height="30"&gt;&lt;div align="center"&gt;Stay the Night&lt;/div&gt;&lt;/td&gt;&lt;/tr&gt;&lt;tr&gt;&lt;td height="30"&gt;&lt;div align="center"&gt;&lt;/div&gt;&lt;/td&gt;&lt;/tr&gt;&lt;tr&gt;&lt;td height="30"&gt;&lt;div align="center"&gt;2022&lt;/div&gt;&lt;/td&gt;&lt;/tr&gt;&lt;/table&gt;</v>
      </c>
      <c r="AC1841" s="50" t="s">
        <v>2615</v>
      </c>
      <c r="AD1841" s="50" t="str">
        <f>IF(A1841="","","Assets/"&amp;N1841&amp;"/"&amp;Q1841&amp;"/"&amp;P1841&amp;".mp3")</f>
        <v>Assets/2020-2024/2/20.mp3</v>
      </c>
      <c r="AE1841" s="51" t="s">
        <v>2614</v>
      </c>
      <c r="AF1841" s="50" t="str">
        <f>IF(A1841="","","Tune "&amp;66*(Q1841-1)+P1841)</f>
        <v>Tune 86</v>
      </c>
      <c r="AG1841" s="50" t="s">
        <v>2613</v>
      </c>
      <c r="AH1841" s="50" t="str">
        <f>AC1841&amp;AD1841&amp;AE1841&amp;AF1841&amp;AG1841</f>
        <v>&lt;li&gt;&lt;a href="Assets/2020-2024/2/20.mp3"&gt;Tune 86&lt;/a&gt;&lt;/li&gt;</v>
      </c>
      <c r="AI1841" s="53" t="s">
        <v>2616</v>
      </c>
      <c r="AJ1841" s="53">
        <f>IF(A1841="","",66*(Q1841-1)+P1841)</f>
        <v>86</v>
      </c>
      <c r="AK1841" s="53" t="s">
        <v>2617</v>
      </c>
      <c r="AL1841" s="53" t="str">
        <f>IF(A1841="","",B1841&amp;"&lt;/td&gt;&lt;td&gt;"&amp;C1841&amp;"&lt;/td&gt;&lt;/tr&gt;")</f>
        <v>Sigala &amp; Talia Mar&lt;/td&gt;&lt;td&gt;Stay the Night&lt;/td&gt;&lt;/tr&gt;</v>
      </c>
      <c r="AM1841" s="53" t="str">
        <f>AI1841&amp;AJ1841&amp;AK1841&amp;AL1841</f>
        <v>&lt;tr&gt;&lt;td align="left"&gt;86&lt;/td&gt;&lt;td align="left"&gt;Sigala &amp; Talia Mar&lt;/td&gt;&lt;td&gt;Stay the Night&lt;/td&gt;&lt;/tr&gt;</v>
      </c>
      <c r="AN1841" s="64">
        <f>IF(MAX(LEN(B1841),LEN(C1841))=0,"",MAX(LEN(B1841),LEN(C1841)))</f>
        <v>18</v>
      </c>
    </row>
    <row r="1842" spans="1:40" x14ac:dyDescent="0.25">
      <c r="A1842" s="10" t="str">
        <f>N1842&amp;Q1842&amp;R1842&amp;S1842</f>
        <v>2020-202422J</v>
      </c>
      <c r="B1842" s="60" t="s">
        <v>2439</v>
      </c>
      <c r="C1842" s="60" t="s">
        <v>3218</v>
      </c>
      <c r="D1842" s="15"/>
      <c r="E1842" s="15"/>
      <c r="F1842" s="15"/>
      <c r="G1842" s="15"/>
      <c r="H1842" s="15"/>
      <c r="I1842" s="15"/>
      <c r="J1842" s="15"/>
      <c r="K1842" s="14"/>
      <c r="L1842" s="15">
        <v>2022</v>
      </c>
      <c r="M1842" s="10"/>
      <c r="N1842" s="58" t="s">
        <v>2842</v>
      </c>
      <c r="O1842" s="10"/>
      <c r="P1842" s="15">
        <v>21</v>
      </c>
      <c r="Q1842" s="15">
        <v>2</v>
      </c>
      <c r="R1842" s="15">
        <v>2</v>
      </c>
      <c r="S1842" s="60" t="s">
        <v>1071</v>
      </c>
      <c r="T1842" s="61"/>
      <c r="U1842" s="76" t="s">
        <v>3074</v>
      </c>
      <c r="V1842" s="76" t="str">
        <f>IF(B1842="","",B1842)</f>
        <v>Stormzy</v>
      </c>
      <c r="W1842" s="76" t="s">
        <v>3075</v>
      </c>
      <c r="X1842" s="76" t="str">
        <f>IF(C1842="","",C1842)</f>
        <v>Hide and Seek</v>
      </c>
      <c r="Y1842" s="77" t="s">
        <v>3077</v>
      </c>
      <c r="Z1842" s="76">
        <f>IF(L1842="","",L1842)</f>
        <v>2022</v>
      </c>
      <c r="AA1842" s="76" t="s">
        <v>3076</v>
      </c>
      <c r="AB1842" s="76" t="str">
        <f>_xlfn.CONCAT(U1842:AA1842)</f>
        <v>&lt;table class="questions" width="290"&gt;&lt;tr&gt;&lt;td height="50"&gt;&lt;div align="center"&gt;2 Points &lt;/div&gt;&lt;/td&gt;&lt;/tr&gt;&lt;tr&gt;&lt;td height="30"&gt;&lt;div align="center"&gt;Stormzy&lt;/div&gt;&lt;/td&gt;&lt;/tr&gt;&lt;tr&gt;&lt;td height="30"&gt;&lt;div align="center"&gt;Hide and Seek&lt;/div&gt;&lt;/td&gt;&lt;/tr&gt;&lt;tr&gt;&lt;td height="30"&gt;&lt;div align="center"&gt;&lt;/div&gt;&lt;/td&gt;&lt;/tr&gt;&lt;tr&gt;&lt;td height="30"&gt;&lt;div align="center"&gt;2022&lt;/div&gt;&lt;/td&gt;&lt;/tr&gt;&lt;/table&gt;</v>
      </c>
      <c r="AC1842" s="50" t="s">
        <v>2615</v>
      </c>
      <c r="AD1842" s="50" t="str">
        <f>IF(A1842="","","Assets/"&amp;N1842&amp;"/"&amp;Q1842&amp;"/"&amp;P1842&amp;".mp3")</f>
        <v>Assets/2020-2024/2/21.mp3</v>
      </c>
      <c r="AE1842" s="51" t="s">
        <v>2614</v>
      </c>
      <c r="AF1842" s="50" t="str">
        <f>IF(A1842="","","Tune "&amp;66*(Q1842-1)+P1842)</f>
        <v>Tune 87</v>
      </c>
      <c r="AG1842" s="50" t="s">
        <v>2613</v>
      </c>
      <c r="AH1842" s="50" t="str">
        <f>AC1842&amp;AD1842&amp;AE1842&amp;AF1842&amp;AG1842</f>
        <v>&lt;li&gt;&lt;a href="Assets/2020-2024/2/21.mp3"&gt;Tune 87&lt;/a&gt;&lt;/li&gt;</v>
      </c>
      <c r="AI1842" s="53" t="s">
        <v>2616</v>
      </c>
      <c r="AJ1842" s="53">
        <f>IF(A1842="","",66*(Q1842-1)+P1842)</f>
        <v>87</v>
      </c>
      <c r="AK1842" s="53" t="s">
        <v>2617</v>
      </c>
      <c r="AL1842" s="53" t="str">
        <f>IF(A1842="","",B1842&amp;"&lt;/td&gt;&lt;td&gt;"&amp;C1842&amp;"&lt;/td&gt;&lt;/tr&gt;")</f>
        <v>Stormzy&lt;/td&gt;&lt;td&gt;Hide and Seek&lt;/td&gt;&lt;/tr&gt;</v>
      </c>
      <c r="AM1842" s="53" t="str">
        <f>AI1842&amp;AJ1842&amp;AK1842&amp;AL1842</f>
        <v>&lt;tr&gt;&lt;td align="left"&gt;87&lt;/td&gt;&lt;td align="left"&gt;Stormzy&lt;/td&gt;&lt;td&gt;Hide and Seek&lt;/td&gt;&lt;/tr&gt;</v>
      </c>
      <c r="AN1842" s="64">
        <f>IF(MAX(LEN(B1842),LEN(C1842))=0,"",MAX(LEN(B1842),LEN(C1842)))</f>
        <v>13</v>
      </c>
    </row>
    <row r="1843" spans="1:40" x14ac:dyDescent="0.25">
      <c r="A1843" s="10" t="str">
        <f>N1843&amp;Q1843&amp;R1843&amp;S1843</f>
        <v>2020-202422K</v>
      </c>
      <c r="B1843" s="60" t="s">
        <v>1221</v>
      </c>
      <c r="C1843" s="60" t="s">
        <v>3219</v>
      </c>
      <c r="D1843" s="15"/>
      <c r="E1843" s="15"/>
      <c r="F1843" s="15"/>
      <c r="G1843" s="15"/>
      <c r="H1843" s="15"/>
      <c r="I1843" s="15"/>
      <c r="J1843" s="15"/>
      <c r="K1843" s="14"/>
      <c r="L1843" s="15">
        <v>2022</v>
      </c>
      <c r="M1843" s="10"/>
      <c r="N1843" s="58" t="s">
        <v>2842</v>
      </c>
      <c r="O1843" s="10"/>
      <c r="P1843" s="15">
        <v>22</v>
      </c>
      <c r="Q1843" s="15">
        <v>2</v>
      </c>
      <c r="R1843" s="15">
        <v>2</v>
      </c>
      <c r="S1843" s="60" t="s">
        <v>1072</v>
      </c>
      <c r="T1843" s="61"/>
      <c r="U1843" s="76" t="s">
        <v>3074</v>
      </c>
      <c r="V1843" s="76" t="str">
        <f>IF(B1843="","",B1843)</f>
        <v>Taylor Swift</v>
      </c>
      <c r="W1843" s="76" t="s">
        <v>3075</v>
      </c>
      <c r="X1843" s="76" t="str">
        <f>IF(C1843="","",C1843)</f>
        <v>Antihero</v>
      </c>
      <c r="Y1843" s="77" t="s">
        <v>3077</v>
      </c>
      <c r="Z1843" s="76">
        <f>IF(L1843="","",L1843)</f>
        <v>2022</v>
      </c>
      <c r="AA1843" s="76" t="s">
        <v>3076</v>
      </c>
      <c r="AB1843" s="76" t="str">
        <f>_xlfn.CONCAT(U1843:AA1843)</f>
        <v>&lt;table class="questions" width="290"&gt;&lt;tr&gt;&lt;td height="50"&gt;&lt;div align="center"&gt;2 Points &lt;/div&gt;&lt;/td&gt;&lt;/tr&gt;&lt;tr&gt;&lt;td height="30"&gt;&lt;div align="center"&gt;Taylor Swift&lt;/div&gt;&lt;/td&gt;&lt;/tr&gt;&lt;tr&gt;&lt;td height="30"&gt;&lt;div align="center"&gt;Antihero&lt;/div&gt;&lt;/td&gt;&lt;/tr&gt;&lt;tr&gt;&lt;td height="30"&gt;&lt;div align="center"&gt;&lt;/div&gt;&lt;/td&gt;&lt;/tr&gt;&lt;tr&gt;&lt;td height="30"&gt;&lt;div align="center"&gt;2022&lt;/div&gt;&lt;/td&gt;&lt;/tr&gt;&lt;/table&gt;</v>
      </c>
      <c r="AC1843" s="50" t="s">
        <v>2615</v>
      </c>
      <c r="AD1843" s="50" t="str">
        <f>IF(A1843="","","Assets/"&amp;N1843&amp;"/"&amp;Q1843&amp;"/"&amp;P1843&amp;".mp3")</f>
        <v>Assets/2020-2024/2/22.mp3</v>
      </c>
      <c r="AE1843" s="51" t="s">
        <v>2614</v>
      </c>
      <c r="AF1843" s="50" t="str">
        <f>IF(A1843="","","Tune "&amp;66*(Q1843-1)+P1843)</f>
        <v>Tune 88</v>
      </c>
      <c r="AG1843" s="50" t="s">
        <v>2613</v>
      </c>
      <c r="AH1843" s="50" t="str">
        <f>AC1843&amp;AD1843&amp;AE1843&amp;AF1843&amp;AG1843</f>
        <v>&lt;li&gt;&lt;a href="Assets/2020-2024/2/22.mp3"&gt;Tune 88&lt;/a&gt;&lt;/li&gt;</v>
      </c>
      <c r="AI1843" s="53" t="s">
        <v>2616</v>
      </c>
      <c r="AJ1843" s="53">
        <f>IF(A1843="","",66*(Q1843-1)+P1843)</f>
        <v>88</v>
      </c>
      <c r="AK1843" s="53" t="s">
        <v>2617</v>
      </c>
      <c r="AL1843" s="53" t="str">
        <f>IF(A1843="","",B1843&amp;"&lt;/td&gt;&lt;td&gt;"&amp;C1843&amp;"&lt;/td&gt;&lt;/tr&gt;")</f>
        <v>Taylor Swift&lt;/td&gt;&lt;td&gt;Antihero&lt;/td&gt;&lt;/tr&gt;</v>
      </c>
      <c r="AM1843" s="53" t="str">
        <f>AI1843&amp;AJ1843&amp;AK1843&amp;AL1843</f>
        <v>&lt;tr&gt;&lt;td align="left"&gt;88&lt;/td&gt;&lt;td align="left"&gt;Taylor Swift&lt;/td&gt;&lt;td&gt;Antihero&lt;/td&gt;&lt;/tr&gt;</v>
      </c>
      <c r="AN1843" s="64">
        <f>IF(MAX(LEN(B1843),LEN(C1843))=0,"",MAX(LEN(B1843),LEN(C1843)))</f>
        <v>12</v>
      </c>
    </row>
    <row r="1844" spans="1:40" x14ac:dyDescent="0.25">
      <c r="A1844" s="10" t="str">
        <f>N1844&amp;Q1844&amp;R1844&amp;S1844</f>
        <v>2020-202423A</v>
      </c>
      <c r="B1844" s="60" t="s">
        <v>3220</v>
      </c>
      <c r="C1844" s="15" t="s">
        <v>3221</v>
      </c>
      <c r="D1844" s="15"/>
      <c r="E1844" s="15"/>
      <c r="F1844" s="15"/>
      <c r="G1844" s="15"/>
      <c r="H1844" s="15"/>
      <c r="I1844" s="15"/>
      <c r="J1844" s="15"/>
      <c r="K1844" s="14"/>
      <c r="L1844" s="15">
        <v>2022</v>
      </c>
      <c r="M1844" s="10"/>
      <c r="N1844" s="58" t="s">
        <v>2842</v>
      </c>
      <c r="O1844" s="10"/>
      <c r="P1844" s="15">
        <v>23</v>
      </c>
      <c r="Q1844" s="15">
        <v>2</v>
      </c>
      <c r="R1844" s="15">
        <v>3</v>
      </c>
      <c r="S1844" s="60" t="s">
        <v>84</v>
      </c>
      <c r="T1844" s="61"/>
      <c r="U1844" s="76" t="s">
        <v>3074</v>
      </c>
      <c r="V1844" s="76" t="str">
        <f>IF(B1844="","",B1844)</f>
        <v>Wet Leg</v>
      </c>
      <c r="W1844" s="76" t="s">
        <v>3075</v>
      </c>
      <c r="X1844" s="76" t="str">
        <f>IF(C1844="","",C1844)</f>
        <v>Ur Mum</v>
      </c>
      <c r="Y1844" s="77" t="s">
        <v>3077</v>
      </c>
      <c r="Z1844" s="76">
        <f>IF(L1844="","",L1844)</f>
        <v>2022</v>
      </c>
      <c r="AA1844" s="76" t="s">
        <v>3076</v>
      </c>
      <c r="AB1844" s="76" t="str">
        <f>_xlfn.CONCAT(U1844:AA1844)</f>
        <v>&lt;table class="questions" width="290"&gt;&lt;tr&gt;&lt;td height="50"&gt;&lt;div align="center"&gt;2 Points &lt;/div&gt;&lt;/td&gt;&lt;/tr&gt;&lt;tr&gt;&lt;td height="30"&gt;&lt;div align="center"&gt;Wet Leg&lt;/div&gt;&lt;/td&gt;&lt;/tr&gt;&lt;tr&gt;&lt;td height="30"&gt;&lt;div align="center"&gt;Ur Mum&lt;/div&gt;&lt;/td&gt;&lt;/tr&gt;&lt;tr&gt;&lt;td height="30"&gt;&lt;div align="center"&gt;&lt;/div&gt;&lt;/td&gt;&lt;/tr&gt;&lt;tr&gt;&lt;td height="30"&gt;&lt;div align="center"&gt;2022&lt;/div&gt;&lt;/td&gt;&lt;/tr&gt;&lt;/table&gt;</v>
      </c>
      <c r="AC1844" s="50" t="s">
        <v>2615</v>
      </c>
      <c r="AD1844" s="50" t="str">
        <f>IF(A1844="","","Assets/"&amp;N1844&amp;"/"&amp;Q1844&amp;"/"&amp;P1844&amp;".mp3")</f>
        <v>Assets/2020-2024/2/23.mp3</v>
      </c>
      <c r="AE1844" s="51" t="s">
        <v>2614</v>
      </c>
      <c r="AF1844" s="50" t="str">
        <f>IF(A1844="","","Tune "&amp;66*(Q1844-1)+P1844)</f>
        <v>Tune 89</v>
      </c>
      <c r="AG1844" s="50" t="s">
        <v>2613</v>
      </c>
      <c r="AH1844" s="50" t="str">
        <f>AC1844&amp;AD1844&amp;AE1844&amp;AF1844&amp;AG1844</f>
        <v>&lt;li&gt;&lt;a href="Assets/2020-2024/2/23.mp3"&gt;Tune 89&lt;/a&gt;&lt;/li&gt;</v>
      </c>
      <c r="AI1844" s="53" t="s">
        <v>2616</v>
      </c>
      <c r="AJ1844" s="53">
        <f>IF(A1844="","",66*(Q1844-1)+P1844)</f>
        <v>89</v>
      </c>
      <c r="AK1844" s="53" t="s">
        <v>2617</v>
      </c>
      <c r="AL1844" s="53" t="str">
        <f>IF(A1844="","",B1844&amp;"&lt;/td&gt;&lt;td&gt;"&amp;C1844&amp;"&lt;/td&gt;&lt;/tr&gt;")</f>
        <v>Wet Leg&lt;/td&gt;&lt;td&gt;Ur Mum&lt;/td&gt;&lt;/tr&gt;</v>
      </c>
      <c r="AM1844" s="53" t="str">
        <f>AI1844&amp;AJ1844&amp;AK1844&amp;AL1844</f>
        <v>&lt;tr&gt;&lt;td align="left"&gt;89&lt;/td&gt;&lt;td align="left"&gt;Wet Leg&lt;/td&gt;&lt;td&gt;Ur Mum&lt;/td&gt;&lt;/tr&gt;</v>
      </c>
      <c r="AN1844" s="64">
        <f>IF(MAX(LEN(B1844),LEN(C1844))=0,"",MAX(LEN(B1844),LEN(C1844)))</f>
        <v>7</v>
      </c>
    </row>
    <row r="1845" spans="1:40" x14ac:dyDescent="0.25">
      <c r="A1845" s="10" t="str">
        <f>N1845&amp;Q1845&amp;R1845&amp;S1845</f>
        <v>196022K</v>
      </c>
      <c r="B1845" s="60" t="s">
        <v>498</v>
      </c>
      <c r="C1845" s="60" t="s">
        <v>3286</v>
      </c>
      <c r="D1845" s="15"/>
      <c r="E1845" s="15"/>
      <c r="F1845" s="15"/>
      <c r="G1845" s="15"/>
      <c r="H1845" s="15"/>
      <c r="I1845" s="15"/>
      <c r="J1845" s="15"/>
      <c r="K1845" s="14"/>
      <c r="L1845" s="15">
        <v>1969</v>
      </c>
      <c r="M1845" s="10"/>
      <c r="N1845" s="81">
        <v>1960</v>
      </c>
      <c r="O1845" s="10"/>
      <c r="P1845" s="15">
        <v>22</v>
      </c>
      <c r="Q1845" s="15">
        <v>2</v>
      </c>
      <c r="R1845" s="15">
        <v>2</v>
      </c>
      <c r="S1845" s="60" t="s">
        <v>1072</v>
      </c>
      <c r="T1845" s="61" t="s">
        <v>84</v>
      </c>
      <c r="U1845" s="76" t="s">
        <v>3074</v>
      </c>
      <c r="V1845" s="76" t="str">
        <f>IF(B1845="","",B1845)</f>
        <v>The Beatles</v>
      </c>
      <c r="W1845" s="76" t="s">
        <v>3075</v>
      </c>
      <c r="X1845" s="76" t="str">
        <f>IF(C1845="","",C1845)</f>
        <v>Here Comes The Sun</v>
      </c>
      <c r="Y1845" s="77" t="s">
        <v>3077</v>
      </c>
      <c r="Z1845" s="76">
        <f>IF(L1845="","",L1845)</f>
        <v>1969</v>
      </c>
      <c r="AA1845" s="76" t="s">
        <v>3076</v>
      </c>
      <c r="AB1845" s="76" t="str">
        <f>_xlfn.CONCAT(U1845:AA1845)</f>
        <v>&lt;table class="questions" width="290"&gt;&lt;tr&gt;&lt;td height="50"&gt;&lt;div align="center"&gt;2 Points &lt;/div&gt;&lt;/td&gt;&lt;/tr&gt;&lt;tr&gt;&lt;td height="30"&gt;&lt;div align="center"&gt;The Beatles&lt;/div&gt;&lt;/td&gt;&lt;/tr&gt;&lt;tr&gt;&lt;td height="30"&gt;&lt;div align="center"&gt;Here Comes The Sun&lt;/div&gt;&lt;/td&gt;&lt;/tr&gt;&lt;tr&gt;&lt;td height="30"&gt;&lt;div align="center"&gt;&lt;/div&gt;&lt;/td&gt;&lt;/tr&gt;&lt;tr&gt;&lt;td height="30"&gt;&lt;div align="center"&gt;1969&lt;/div&gt;&lt;/td&gt;&lt;/tr&gt;&lt;/table&gt;</v>
      </c>
      <c r="AC1845" s="50" t="s">
        <v>2615</v>
      </c>
      <c r="AD1845" s="50" t="str">
        <f>IF(A1845="","","Assets/"&amp;N1845&amp;"/"&amp;Q1845&amp;"/"&amp;P1845&amp;".mp3")</f>
        <v>Assets/1960/2/22.mp3</v>
      </c>
      <c r="AE1845" s="51" t="s">
        <v>2614</v>
      </c>
      <c r="AF1845" s="50" t="str">
        <f>IF(A1845="","","Tune "&amp;66*(Q1845-1)+P1845)</f>
        <v>Tune 88</v>
      </c>
      <c r="AG1845" s="50" t="s">
        <v>2613</v>
      </c>
      <c r="AH1845" s="50" t="str">
        <f>AC1845&amp;AD1845&amp;AE1845&amp;AF1845&amp;AG1845</f>
        <v>&lt;li&gt;&lt;a href="Assets/1960/2/22.mp3"&gt;Tune 88&lt;/a&gt;&lt;/li&gt;</v>
      </c>
      <c r="AI1845" s="53" t="s">
        <v>2616</v>
      </c>
      <c r="AJ1845" s="53">
        <f>IF(A1845="","",66*(Q1845-1)+P1845)</f>
        <v>88</v>
      </c>
      <c r="AK1845" s="53" t="s">
        <v>2617</v>
      </c>
      <c r="AL1845" s="53" t="str">
        <f>IF(A1845="","",B1845&amp;"&lt;/td&gt;&lt;td&gt;"&amp;C1845&amp;"&lt;/td&gt;&lt;/tr&gt;")</f>
        <v>The Beatles&lt;/td&gt;&lt;td&gt;Here Comes The Sun&lt;/td&gt;&lt;/tr&gt;</v>
      </c>
      <c r="AM1845" s="53" t="str">
        <f>AI1845&amp;AJ1845&amp;AK1845&amp;AL1845</f>
        <v>&lt;tr&gt;&lt;td align="left"&gt;88&lt;/td&gt;&lt;td align="left"&gt;The Beatles&lt;/td&gt;&lt;td&gt;Here Comes The Sun&lt;/td&gt;&lt;/tr&gt;</v>
      </c>
      <c r="AN1845" s="64">
        <f>IF(MAX(LEN(B1845),LEN(C1845))=0,"",MAX(LEN(B1845),LEN(C1845)))</f>
        <v>18</v>
      </c>
    </row>
    <row r="1846" spans="1:40" x14ac:dyDescent="0.25">
      <c r="A1846" s="10" t="str">
        <f>N1846&amp;Q1846&amp;R1846&amp;S1846</f>
        <v>196023A</v>
      </c>
      <c r="B1846" s="60" t="s">
        <v>482</v>
      </c>
      <c r="C1846" s="60" t="s">
        <v>3290</v>
      </c>
      <c r="D1846" s="15"/>
      <c r="E1846" s="15"/>
      <c r="F1846" s="15"/>
      <c r="G1846" s="15"/>
      <c r="H1846" s="15"/>
      <c r="I1846" s="15"/>
      <c r="J1846" s="15"/>
      <c r="K1846" s="14"/>
      <c r="L1846" s="15">
        <v>1965</v>
      </c>
      <c r="M1846" s="10"/>
      <c r="N1846" s="81">
        <v>1960</v>
      </c>
      <c r="O1846" s="10"/>
      <c r="P1846" s="15">
        <v>23</v>
      </c>
      <c r="Q1846" s="15">
        <v>2</v>
      </c>
      <c r="R1846" s="15">
        <v>3</v>
      </c>
      <c r="S1846" s="60" t="s">
        <v>84</v>
      </c>
      <c r="T1846" s="61" t="s">
        <v>84</v>
      </c>
      <c r="U1846" s="76" t="s">
        <v>3074</v>
      </c>
      <c r="V1846" s="76" t="str">
        <f>IF(B1846="","",B1846)</f>
        <v>Bob Dylan</v>
      </c>
      <c r="W1846" s="76" t="s">
        <v>3075</v>
      </c>
      <c r="X1846" s="76" t="str">
        <f>IF(C1846="","",C1846)</f>
        <v>Like a Rolling Stone</v>
      </c>
      <c r="Y1846" s="77" t="s">
        <v>3077</v>
      </c>
      <c r="Z1846" s="76">
        <f>IF(L1846="","",L1846)</f>
        <v>1965</v>
      </c>
      <c r="AA1846" s="76" t="s">
        <v>3076</v>
      </c>
      <c r="AB1846" s="76" t="str">
        <f>_xlfn.CONCAT(U1846:AA1846)</f>
        <v>&lt;table class="questions" width="290"&gt;&lt;tr&gt;&lt;td height="50"&gt;&lt;div align="center"&gt;2 Points &lt;/div&gt;&lt;/td&gt;&lt;/tr&gt;&lt;tr&gt;&lt;td height="30"&gt;&lt;div align="center"&gt;Bob Dylan&lt;/div&gt;&lt;/td&gt;&lt;/tr&gt;&lt;tr&gt;&lt;td height="30"&gt;&lt;div align="center"&gt;Like a Rolling Stone&lt;/div&gt;&lt;/td&gt;&lt;/tr&gt;&lt;tr&gt;&lt;td height="30"&gt;&lt;div align="center"&gt;&lt;/div&gt;&lt;/td&gt;&lt;/tr&gt;&lt;tr&gt;&lt;td height="30"&gt;&lt;div align="center"&gt;1965&lt;/div&gt;&lt;/td&gt;&lt;/tr&gt;&lt;/table&gt;</v>
      </c>
      <c r="AC1846" s="50" t="s">
        <v>2615</v>
      </c>
      <c r="AD1846" s="50" t="str">
        <f>IF(A1846="","","Assets/"&amp;N1846&amp;"/"&amp;Q1846&amp;"/"&amp;P1846&amp;".mp3")</f>
        <v>Assets/1960/2/23.mp3</v>
      </c>
      <c r="AE1846" s="51" t="s">
        <v>2614</v>
      </c>
      <c r="AF1846" s="50" t="str">
        <f>IF(A1846="","","Tune "&amp;66*(Q1846-1)+P1846)</f>
        <v>Tune 89</v>
      </c>
      <c r="AG1846" s="50" t="s">
        <v>2613</v>
      </c>
      <c r="AH1846" s="50" t="str">
        <f>AC1846&amp;AD1846&amp;AE1846&amp;AF1846&amp;AG1846</f>
        <v>&lt;li&gt;&lt;a href="Assets/1960/2/23.mp3"&gt;Tune 89&lt;/a&gt;&lt;/li&gt;</v>
      </c>
      <c r="AI1846" s="53" t="s">
        <v>2616</v>
      </c>
      <c r="AJ1846" s="53">
        <f>IF(A1846="","",66*(Q1846-1)+P1846)</f>
        <v>89</v>
      </c>
      <c r="AK1846" s="53" t="s">
        <v>2617</v>
      </c>
      <c r="AL1846" s="53" t="str">
        <f>IF(A1846="","",B1846&amp;"&lt;/td&gt;&lt;td&gt;"&amp;C1846&amp;"&lt;/td&gt;&lt;/tr&gt;")</f>
        <v>Bob Dylan&lt;/td&gt;&lt;td&gt;Like a Rolling Stone&lt;/td&gt;&lt;/tr&gt;</v>
      </c>
      <c r="AM1846" s="53" t="str">
        <f>AI1846&amp;AJ1846&amp;AK1846&amp;AL1846</f>
        <v>&lt;tr&gt;&lt;td align="left"&gt;89&lt;/td&gt;&lt;td align="left"&gt;Bob Dylan&lt;/td&gt;&lt;td&gt;Like a Rolling Stone&lt;/td&gt;&lt;/tr&gt;</v>
      </c>
      <c r="AN1846" s="64">
        <f>IF(MAX(LEN(B1846),LEN(C1846))=0,"",MAX(LEN(B1846),LEN(C1846)))</f>
        <v>20</v>
      </c>
    </row>
    <row r="1847" spans="1:40" x14ac:dyDescent="0.25">
      <c r="A1847" s="10" t="str">
        <f>N1847&amp;Q1847&amp;R1847&amp;S1847</f>
        <v>196023B</v>
      </c>
      <c r="B1847" s="60" t="s">
        <v>3291</v>
      </c>
      <c r="C1847" s="15" t="s">
        <v>3292</v>
      </c>
      <c r="D1847" s="15"/>
      <c r="E1847" s="15"/>
      <c r="F1847" s="15"/>
      <c r="G1847" s="15"/>
      <c r="H1847" s="15"/>
      <c r="I1847" s="15"/>
      <c r="J1847" s="15"/>
      <c r="K1847" s="14"/>
      <c r="L1847" s="15">
        <v>1969</v>
      </c>
      <c r="M1847" s="10"/>
      <c r="N1847" s="81">
        <v>1960</v>
      </c>
      <c r="O1847" s="10"/>
      <c r="P1847" s="15">
        <v>24</v>
      </c>
      <c r="Q1847" s="15">
        <v>2</v>
      </c>
      <c r="R1847" s="15">
        <v>3</v>
      </c>
      <c r="S1847" s="60" t="s">
        <v>85</v>
      </c>
      <c r="T1847" s="61" t="s">
        <v>84</v>
      </c>
      <c r="U1847" s="76" t="s">
        <v>3074</v>
      </c>
      <c r="V1847" s="76" t="str">
        <f>IF(B1847="","",B1847)</f>
        <v>Neil Diamond</v>
      </c>
      <c r="W1847" s="76" t="s">
        <v>3075</v>
      </c>
      <c r="X1847" s="76" t="str">
        <f>IF(C1847="","",C1847)</f>
        <v>Sweet Caroline</v>
      </c>
      <c r="Y1847" s="77" t="s">
        <v>3077</v>
      </c>
      <c r="Z1847" s="76">
        <f>IF(L1847="","",L1847)</f>
        <v>1969</v>
      </c>
      <c r="AA1847" s="76" t="s">
        <v>3076</v>
      </c>
      <c r="AB1847" s="76" t="str">
        <f>_xlfn.CONCAT(U1847:AA1847)</f>
        <v>&lt;table class="questions" width="290"&gt;&lt;tr&gt;&lt;td height="50"&gt;&lt;div align="center"&gt;2 Points &lt;/div&gt;&lt;/td&gt;&lt;/tr&gt;&lt;tr&gt;&lt;td height="30"&gt;&lt;div align="center"&gt;Neil Diamond&lt;/div&gt;&lt;/td&gt;&lt;/tr&gt;&lt;tr&gt;&lt;td height="30"&gt;&lt;div align="center"&gt;Sweet Caroline&lt;/div&gt;&lt;/td&gt;&lt;/tr&gt;&lt;tr&gt;&lt;td height="30"&gt;&lt;div align="center"&gt;&lt;/div&gt;&lt;/td&gt;&lt;/tr&gt;&lt;tr&gt;&lt;td height="30"&gt;&lt;div align="center"&gt;1969&lt;/div&gt;&lt;/td&gt;&lt;/tr&gt;&lt;/table&gt;</v>
      </c>
      <c r="AC1847" s="50" t="s">
        <v>2615</v>
      </c>
      <c r="AD1847" s="50" t="str">
        <f>IF(A1847="","","Assets/"&amp;N1847&amp;"/"&amp;Q1847&amp;"/"&amp;P1847&amp;".mp3")</f>
        <v>Assets/1960/2/24.mp3</v>
      </c>
      <c r="AE1847" s="51" t="s">
        <v>2614</v>
      </c>
      <c r="AF1847" s="50" t="str">
        <f>IF(A1847="","","Tune "&amp;66*(Q1847-1)+P1847)</f>
        <v>Tune 90</v>
      </c>
      <c r="AG1847" s="50" t="s">
        <v>2613</v>
      </c>
      <c r="AH1847" s="50" t="str">
        <f>AC1847&amp;AD1847&amp;AE1847&amp;AF1847&amp;AG1847</f>
        <v>&lt;li&gt;&lt;a href="Assets/1960/2/24.mp3"&gt;Tune 90&lt;/a&gt;&lt;/li&gt;</v>
      </c>
      <c r="AI1847" s="53" t="s">
        <v>2616</v>
      </c>
      <c r="AJ1847" s="53">
        <f>IF(A1847="","",66*(Q1847-1)+P1847)</f>
        <v>90</v>
      </c>
      <c r="AK1847" s="53" t="s">
        <v>2617</v>
      </c>
      <c r="AL1847" s="53" t="str">
        <f>IF(A1847="","",B1847&amp;"&lt;/td&gt;&lt;td&gt;"&amp;C1847&amp;"&lt;/td&gt;&lt;/tr&gt;")</f>
        <v>Neil Diamond&lt;/td&gt;&lt;td&gt;Sweet Caroline&lt;/td&gt;&lt;/tr&gt;</v>
      </c>
      <c r="AM1847" s="53" t="str">
        <f>AI1847&amp;AJ1847&amp;AK1847&amp;AL1847</f>
        <v>&lt;tr&gt;&lt;td align="left"&gt;90&lt;/td&gt;&lt;td align="left"&gt;Neil Diamond&lt;/td&gt;&lt;td&gt;Sweet Caroline&lt;/td&gt;&lt;/tr&gt;</v>
      </c>
      <c r="AN1847" s="64">
        <f>IF(MAX(LEN(B1847),LEN(C1847))=0,"",MAX(LEN(B1847),LEN(C1847)))</f>
        <v>14</v>
      </c>
    </row>
    <row r="1848" spans="1:40" x14ac:dyDescent="0.25">
      <c r="A1848" s="10" t="str">
        <f>N1848&amp;Q1848&amp;R1848&amp;S1848</f>
        <v>196023C</v>
      </c>
      <c r="B1848" s="60" t="s">
        <v>2132</v>
      </c>
      <c r="C1848" s="15" t="s">
        <v>3293</v>
      </c>
      <c r="D1848" s="15"/>
      <c r="E1848" s="15"/>
      <c r="F1848" s="15"/>
      <c r="G1848" s="15"/>
      <c r="H1848" s="15"/>
      <c r="I1848" s="15"/>
      <c r="J1848" s="15"/>
      <c r="K1848" s="14"/>
      <c r="L1848" s="15">
        <v>1964</v>
      </c>
      <c r="M1848" s="10"/>
      <c r="N1848" s="81">
        <v>1960</v>
      </c>
      <c r="O1848" s="10"/>
      <c r="P1848" s="15">
        <v>25</v>
      </c>
      <c r="Q1848" s="15">
        <v>2</v>
      </c>
      <c r="R1848" s="15">
        <v>3</v>
      </c>
      <c r="S1848" s="60" t="s">
        <v>89</v>
      </c>
      <c r="T1848" s="61" t="s">
        <v>84</v>
      </c>
      <c r="U1848" s="76" t="s">
        <v>3074</v>
      </c>
      <c r="V1848" s="76" t="str">
        <f>IF(B1848="","",B1848)</f>
        <v>Chuck Berry</v>
      </c>
      <c r="W1848" s="76" t="s">
        <v>3075</v>
      </c>
      <c r="X1848" s="76" t="str">
        <f>IF(C1848="","",C1848)</f>
        <v>No Particular Place to Go</v>
      </c>
      <c r="Y1848" s="77" t="s">
        <v>3077</v>
      </c>
      <c r="Z1848" s="76">
        <f>IF(L1848="","",L1848)</f>
        <v>1964</v>
      </c>
      <c r="AA1848" s="76" t="s">
        <v>3076</v>
      </c>
      <c r="AB1848" s="76" t="str">
        <f>_xlfn.CONCAT(U1848:AA1848)</f>
        <v>&lt;table class="questions" width="290"&gt;&lt;tr&gt;&lt;td height="50"&gt;&lt;div align="center"&gt;2 Points &lt;/div&gt;&lt;/td&gt;&lt;/tr&gt;&lt;tr&gt;&lt;td height="30"&gt;&lt;div align="center"&gt;Chuck Berry&lt;/div&gt;&lt;/td&gt;&lt;/tr&gt;&lt;tr&gt;&lt;td height="30"&gt;&lt;div align="center"&gt;No Particular Place to Go&lt;/div&gt;&lt;/td&gt;&lt;/tr&gt;&lt;tr&gt;&lt;td height="30"&gt;&lt;div align="center"&gt;&lt;/div&gt;&lt;/td&gt;&lt;/tr&gt;&lt;tr&gt;&lt;td height="30"&gt;&lt;div align="center"&gt;1964&lt;/div&gt;&lt;/td&gt;&lt;/tr&gt;&lt;/table&gt;</v>
      </c>
      <c r="AC1848" s="50" t="s">
        <v>2615</v>
      </c>
      <c r="AD1848" s="50" t="str">
        <f>IF(A1848="","","Assets/"&amp;N1848&amp;"/"&amp;Q1848&amp;"/"&amp;P1848&amp;".mp3")</f>
        <v>Assets/1960/2/25.mp3</v>
      </c>
      <c r="AE1848" s="51" t="s">
        <v>2614</v>
      </c>
      <c r="AF1848" s="50" t="str">
        <f>IF(A1848="","","Tune "&amp;66*(Q1848-1)+P1848)</f>
        <v>Tune 91</v>
      </c>
      <c r="AG1848" s="50" t="s">
        <v>2613</v>
      </c>
      <c r="AH1848" s="50" t="str">
        <f>AC1848&amp;AD1848&amp;AE1848&amp;AF1848&amp;AG1848</f>
        <v>&lt;li&gt;&lt;a href="Assets/1960/2/25.mp3"&gt;Tune 91&lt;/a&gt;&lt;/li&gt;</v>
      </c>
      <c r="AI1848" s="53" t="s">
        <v>2616</v>
      </c>
      <c r="AJ1848" s="53">
        <f>IF(A1848="","",66*(Q1848-1)+P1848)</f>
        <v>91</v>
      </c>
      <c r="AK1848" s="53" t="s">
        <v>2617</v>
      </c>
      <c r="AL1848" s="53" t="str">
        <f>IF(A1848="","",B1848&amp;"&lt;/td&gt;&lt;td&gt;"&amp;C1848&amp;"&lt;/td&gt;&lt;/tr&gt;")</f>
        <v>Chuck Berry&lt;/td&gt;&lt;td&gt;No Particular Place to Go&lt;/td&gt;&lt;/tr&gt;</v>
      </c>
      <c r="AM1848" s="53" t="str">
        <f>AI1848&amp;AJ1848&amp;AK1848&amp;AL1848</f>
        <v>&lt;tr&gt;&lt;td align="left"&gt;91&lt;/td&gt;&lt;td align="left"&gt;Chuck Berry&lt;/td&gt;&lt;td&gt;No Particular Place to Go&lt;/td&gt;&lt;/tr&gt;</v>
      </c>
      <c r="AN1848" s="64">
        <f>IF(MAX(LEN(B1848),LEN(C1848))=0,"",MAX(LEN(B1848),LEN(C1848)))</f>
        <v>25</v>
      </c>
    </row>
    <row r="1849" spans="1:40" x14ac:dyDescent="0.25">
      <c r="A1849" s="10" t="str">
        <f>N1849&amp;Q1849&amp;R1849&amp;S1849</f>
        <v>196023D</v>
      </c>
      <c r="B1849" s="60" t="s">
        <v>498</v>
      </c>
      <c r="C1849" s="60" t="s">
        <v>3294</v>
      </c>
      <c r="D1849" s="15"/>
      <c r="E1849" s="15"/>
      <c r="F1849" s="15"/>
      <c r="G1849" s="15"/>
      <c r="H1849" s="15"/>
      <c r="I1849" s="15"/>
      <c r="J1849" s="15"/>
      <c r="K1849" s="14"/>
      <c r="L1849" s="15">
        <v>1967</v>
      </c>
      <c r="M1849" s="10"/>
      <c r="N1849" s="81">
        <v>1960</v>
      </c>
      <c r="O1849" s="10"/>
      <c r="P1849" s="15">
        <v>26</v>
      </c>
      <c r="Q1849" s="15">
        <v>2</v>
      </c>
      <c r="R1849" s="15">
        <v>3</v>
      </c>
      <c r="S1849" s="60" t="s">
        <v>86</v>
      </c>
      <c r="T1849" s="61" t="s">
        <v>84</v>
      </c>
      <c r="U1849" s="76" t="s">
        <v>3074</v>
      </c>
      <c r="V1849" s="76" t="str">
        <f>IF(B1849="","",B1849)</f>
        <v>The Beatles</v>
      </c>
      <c r="W1849" s="76" t="s">
        <v>3075</v>
      </c>
      <c r="X1849" s="76" t="str">
        <f>IF(C1849="","",C1849)</f>
        <v>Penny Lane</v>
      </c>
      <c r="Y1849" s="77" t="s">
        <v>3077</v>
      </c>
      <c r="Z1849" s="76">
        <f>IF(L1849="","",L1849)</f>
        <v>1967</v>
      </c>
      <c r="AA1849" s="76" t="s">
        <v>3076</v>
      </c>
      <c r="AB1849" s="76" t="str">
        <f>_xlfn.CONCAT(U1849:AA1849)</f>
        <v>&lt;table class="questions" width="290"&gt;&lt;tr&gt;&lt;td height="50"&gt;&lt;div align="center"&gt;2 Points &lt;/div&gt;&lt;/td&gt;&lt;/tr&gt;&lt;tr&gt;&lt;td height="30"&gt;&lt;div align="center"&gt;The Beatles&lt;/div&gt;&lt;/td&gt;&lt;/tr&gt;&lt;tr&gt;&lt;td height="30"&gt;&lt;div align="center"&gt;Penny Lane&lt;/div&gt;&lt;/td&gt;&lt;/tr&gt;&lt;tr&gt;&lt;td height="30"&gt;&lt;div align="center"&gt;&lt;/div&gt;&lt;/td&gt;&lt;/tr&gt;&lt;tr&gt;&lt;td height="30"&gt;&lt;div align="center"&gt;1967&lt;/div&gt;&lt;/td&gt;&lt;/tr&gt;&lt;/table&gt;</v>
      </c>
      <c r="AC1849" s="50" t="s">
        <v>2615</v>
      </c>
      <c r="AD1849" s="50" t="str">
        <f>IF(A1849="","","Assets/"&amp;N1849&amp;"/"&amp;Q1849&amp;"/"&amp;P1849&amp;".mp3")</f>
        <v>Assets/1960/2/26.mp3</v>
      </c>
      <c r="AE1849" s="51" t="s">
        <v>2614</v>
      </c>
      <c r="AF1849" s="50" t="str">
        <f>IF(A1849="","","Tune "&amp;66*(Q1849-1)+P1849)</f>
        <v>Tune 92</v>
      </c>
      <c r="AG1849" s="50" t="s">
        <v>2613</v>
      </c>
      <c r="AH1849" s="50" t="str">
        <f>AC1849&amp;AD1849&amp;AE1849&amp;AF1849&amp;AG1849</f>
        <v>&lt;li&gt;&lt;a href="Assets/1960/2/26.mp3"&gt;Tune 92&lt;/a&gt;&lt;/li&gt;</v>
      </c>
      <c r="AI1849" s="53" t="s">
        <v>2616</v>
      </c>
      <c r="AJ1849" s="53">
        <f>IF(A1849="","",66*(Q1849-1)+P1849)</f>
        <v>92</v>
      </c>
      <c r="AK1849" s="53" t="s">
        <v>2617</v>
      </c>
      <c r="AL1849" s="53" t="str">
        <f>IF(A1849="","",B1849&amp;"&lt;/td&gt;&lt;td&gt;"&amp;C1849&amp;"&lt;/td&gt;&lt;/tr&gt;")</f>
        <v>The Beatles&lt;/td&gt;&lt;td&gt;Penny Lane&lt;/td&gt;&lt;/tr&gt;</v>
      </c>
      <c r="AM1849" s="53" t="str">
        <f>AI1849&amp;AJ1849&amp;AK1849&amp;AL1849</f>
        <v>&lt;tr&gt;&lt;td align="left"&gt;92&lt;/td&gt;&lt;td align="left"&gt;The Beatles&lt;/td&gt;&lt;td&gt;Penny Lane&lt;/td&gt;&lt;/tr&gt;</v>
      </c>
      <c r="AN1849" s="64">
        <f>IF(MAX(LEN(B1849),LEN(C1849))=0,"",MAX(LEN(B1849),LEN(C1849)))</f>
        <v>11</v>
      </c>
    </row>
    <row r="1850" spans="1:40" x14ac:dyDescent="0.25">
      <c r="A1850" s="10" t="str">
        <f>N1850&amp;Q1850&amp;R1850&amp;S1850</f>
        <v>196023E</v>
      </c>
      <c r="B1850" s="60" t="s">
        <v>3296</v>
      </c>
      <c r="C1850" s="60" t="s">
        <v>3297</v>
      </c>
      <c r="D1850" s="15"/>
      <c r="E1850" s="15"/>
      <c r="F1850" s="15"/>
      <c r="G1850" s="15"/>
      <c r="H1850" s="15"/>
      <c r="I1850" s="15"/>
      <c r="J1850" s="15"/>
      <c r="K1850" s="14"/>
      <c r="L1850" s="15">
        <v>1964</v>
      </c>
      <c r="M1850" s="10"/>
      <c r="N1850" s="81">
        <v>1960</v>
      </c>
      <c r="O1850" s="10"/>
      <c r="P1850" s="15">
        <v>27</v>
      </c>
      <c r="Q1850" s="15">
        <v>2</v>
      </c>
      <c r="R1850" s="15">
        <v>3</v>
      </c>
      <c r="S1850" s="60" t="s">
        <v>87</v>
      </c>
      <c r="T1850" s="61" t="s">
        <v>84</v>
      </c>
      <c r="U1850" s="76" t="s">
        <v>3074</v>
      </c>
      <c r="V1850" s="76" t="str">
        <f>IF(B1850="","",B1850)</f>
        <v>The Zombies</v>
      </c>
      <c r="W1850" s="76" t="s">
        <v>3075</v>
      </c>
      <c r="X1850" s="76" t="str">
        <f>IF(C1850="","",C1850)</f>
        <v>Shes Not There</v>
      </c>
      <c r="Y1850" s="77" t="s">
        <v>3077</v>
      </c>
      <c r="Z1850" s="76">
        <f>IF(L1850="","",L1850)</f>
        <v>1964</v>
      </c>
      <c r="AA1850" s="76" t="s">
        <v>3076</v>
      </c>
      <c r="AB1850" s="76" t="str">
        <f>_xlfn.CONCAT(U1850:AA1850)</f>
        <v>&lt;table class="questions" width="290"&gt;&lt;tr&gt;&lt;td height="50"&gt;&lt;div align="center"&gt;2 Points &lt;/div&gt;&lt;/td&gt;&lt;/tr&gt;&lt;tr&gt;&lt;td height="30"&gt;&lt;div align="center"&gt;The Zombies&lt;/div&gt;&lt;/td&gt;&lt;/tr&gt;&lt;tr&gt;&lt;td height="30"&gt;&lt;div align="center"&gt;Shes Not There&lt;/div&gt;&lt;/td&gt;&lt;/tr&gt;&lt;tr&gt;&lt;td height="30"&gt;&lt;div align="center"&gt;&lt;/div&gt;&lt;/td&gt;&lt;/tr&gt;&lt;tr&gt;&lt;td height="30"&gt;&lt;div align="center"&gt;1964&lt;/div&gt;&lt;/td&gt;&lt;/tr&gt;&lt;/table&gt;</v>
      </c>
      <c r="AC1850" s="50" t="s">
        <v>2615</v>
      </c>
      <c r="AD1850" s="50" t="str">
        <f>IF(A1850="","","Assets/"&amp;N1850&amp;"/"&amp;Q1850&amp;"/"&amp;P1850&amp;".mp3")</f>
        <v>Assets/1960/2/27.mp3</v>
      </c>
      <c r="AE1850" s="51" t="s">
        <v>2614</v>
      </c>
      <c r="AF1850" s="50" t="str">
        <f>IF(A1850="","","Tune "&amp;66*(Q1850-1)+P1850)</f>
        <v>Tune 93</v>
      </c>
      <c r="AG1850" s="50" t="s">
        <v>2613</v>
      </c>
      <c r="AH1850" s="50" t="str">
        <f>AC1850&amp;AD1850&amp;AE1850&amp;AF1850&amp;AG1850</f>
        <v>&lt;li&gt;&lt;a href="Assets/1960/2/27.mp3"&gt;Tune 93&lt;/a&gt;&lt;/li&gt;</v>
      </c>
      <c r="AI1850" s="53" t="s">
        <v>2616</v>
      </c>
      <c r="AJ1850" s="53">
        <f>IF(A1850="","",66*(Q1850-1)+P1850)</f>
        <v>93</v>
      </c>
      <c r="AK1850" s="53" t="s">
        <v>2617</v>
      </c>
      <c r="AL1850" s="53" t="str">
        <f>IF(A1850="","",B1850&amp;"&lt;/td&gt;&lt;td&gt;"&amp;C1850&amp;"&lt;/td&gt;&lt;/tr&gt;")</f>
        <v>The Zombies&lt;/td&gt;&lt;td&gt;Shes Not There&lt;/td&gt;&lt;/tr&gt;</v>
      </c>
      <c r="AM1850" s="53" t="str">
        <f>AI1850&amp;AJ1850&amp;AK1850&amp;AL1850</f>
        <v>&lt;tr&gt;&lt;td align="left"&gt;93&lt;/td&gt;&lt;td align="left"&gt;The Zombies&lt;/td&gt;&lt;td&gt;Shes Not There&lt;/td&gt;&lt;/tr&gt;</v>
      </c>
      <c r="AN1850" s="64">
        <f>IF(MAX(LEN(B1850),LEN(C1850))=0,"",MAX(LEN(B1850),LEN(C1850)))</f>
        <v>14</v>
      </c>
    </row>
    <row r="1851" spans="1:40" x14ac:dyDescent="0.25">
      <c r="A1851" s="10" t="str">
        <f>N1851&amp;Q1851&amp;R1851&amp;S1851</f>
        <v>Film32E</v>
      </c>
      <c r="B1851" s="60" t="s">
        <v>3230</v>
      </c>
      <c r="C1851" s="15"/>
      <c r="D1851" s="15"/>
      <c r="E1851" s="15"/>
      <c r="F1851" s="15"/>
      <c r="G1851" s="15"/>
      <c r="H1851" s="15"/>
      <c r="I1851" s="15"/>
      <c r="J1851" s="15"/>
      <c r="K1851" s="14"/>
      <c r="L1851" s="15"/>
      <c r="M1851" s="10"/>
      <c r="N1851" s="4" t="s">
        <v>698</v>
      </c>
      <c r="O1851" s="10"/>
      <c r="P1851" s="15">
        <v>16</v>
      </c>
      <c r="Q1851" s="15">
        <v>3</v>
      </c>
      <c r="R1851" s="15">
        <v>2</v>
      </c>
      <c r="S1851" s="60" t="s">
        <v>87</v>
      </c>
      <c r="T1851" s="61" t="s">
        <v>84</v>
      </c>
      <c r="U1851" s="76" t="s">
        <v>3074</v>
      </c>
      <c r="V1851" s="76" t="str">
        <f>IF(B1851="","",B1851)</f>
        <v>Don't Look Up</v>
      </c>
      <c r="W1851" s="76" t="s">
        <v>3075</v>
      </c>
      <c r="X1851" s="76" t="str">
        <f>IF(C1851="","",C1851)</f>
        <v/>
      </c>
      <c r="Y1851" s="77" t="s">
        <v>3077</v>
      </c>
      <c r="Z1851" s="76" t="str">
        <f>IF(L1851="","",L1851)</f>
        <v/>
      </c>
      <c r="AA1851" s="76" t="s">
        <v>3076</v>
      </c>
      <c r="AB1851" s="76" t="str">
        <f>_xlfn.CONCAT(U1851:AA1851)</f>
        <v>&lt;table class="questions" width="290"&gt;&lt;tr&gt;&lt;td height="50"&gt;&lt;div align="center"&gt;2 Points &lt;/div&gt;&lt;/td&gt;&lt;/tr&gt;&lt;tr&gt;&lt;td height="30"&gt;&lt;div align="center"&gt;Don't Look Up&lt;/div&gt;&lt;/td&gt;&lt;/tr&gt;&lt;tr&gt;&lt;td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851" s="50" t="s">
        <v>2615</v>
      </c>
      <c r="AD1851" s="50" t="str">
        <f>IF(A1851="","","Assets/"&amp;N1851&amp;"/"&amp;Q1851&amp;"/"&amp;P1851&amp;".mp3")</f>
        <v>Assets/Film/3/16.mp3</v>
      </c>
      <c r="AE1851" s="51" t="s">
        <v>2614</v>
      </c>
      <c r="AF1851" s="50" t="str">
        <f>IF(A1851="","","Tune "&amp;66*(Q1851-1)+P1851)</f>
        <v>Tune 148</v>
      </c>
      <c r="AG1851" s="50" t="s">
        <v>2613</v>
      </c>
      <c r="AH1851" s="50" t="str">
        <f>AC1851&amp;AD1851&amp;AE1851&amp;AF1851&amp;AG1851</f>
        <v>&lt;li&gt;&lt;a href="Assets/Film/3/16.mp3"&gt;Tune 148&lt;/a&gt;&lt;/li&gt;</v>
      </c>
      <c r="AI1851" s="53" t="s">
        <v>2616</v>
      </c>
      <c r="AJ1851" s="53">
        <f>IF(A1851="","",66*(Q1851-1)+P1851)</f>
        <v>148</v>
      </c>
      <c r="AK1851" s="53" t="s">
        <v>2617</v>
      </c>
      <c r="AL1851" s="53" t="str">
        <f>IF(A1851="","",B1851&amp;"&lt;/td&gt;&lt;td&gt;"&amp;C1851&amp;"&lt;/td&gt;&lt;/tr&gt;")</f>
        <v>Don't Look Up&lt;/td&gt;&lt;td&gt;&lt;/td&gt;&lt;/tr&gt;</v>
      </c>
      <c r="AM1851" s="53" t="str">
        <f>AI1851&amp;AJ1851&amp;AK1851&amp;AL1851</f>
        <v>&lt;tr&gt;&lt;td align="left"&gt;148&lt;/td&gt;&lt;td align="left"&gt;Don't Look Up&lt;/td&gt;&lt;td&gt;&lt;/td&gt;&lt;/tr&gt;</v>
      </c>
      <c r="AN1851" s="64">
        <f>IF(MAX(LEN(B1851),LEN(C1851))=0,"",MAX(LEN(B1851),LEN(C1851)))</f>
        <v>13</v>
      </c>
    </row>
    <row r="1852" spans="1:40" x14ac:dyDescent="0.25">
      <c r="A1852" s="10" t="str">
        <f>N1852&amp;Q1852&amp;R1852&amp;S1852</f>
        <v>Lovesongs11A</v>
      </c>
      <c r="B1852" s="60" t="s">
        <v>262</v>
      </c>
      <c r="C1852" s="60" t="s">
        <v>3231</v>
      </c>
      <c r="D1852" s="15"/>
      <c r="E1852" s="15"/>
      <c r="F1852" s="15"/>
      <c r="G1852" s="15"/>
      <c r="H1852" s="15"/>
      <c r="I1852" s="15"/>
      <c r="J1852" s="15"/>
      <c r="K1852" s="14"/>
      <c r="L1852" s="15">
        <v>1998</v>
      </c>
      <c r="M1852" s="10"/>
      <c r="N1852" s="80" t="s">
        <v>3255</v>
      </c>
      <c r="O1852" s="10"/>
      <c r="P1852" s="15">
        <v>1</v>
      </c>
      <c r="Q1852" s="15">
        <v>1</v>
      </c>
      <c r="R1852" s="15">
        <v>1</v>
      </c>
      <c r="S1852" s="60" t="s">
        <v>84</v>
      </c>
      <c r="T1852" s="61" t="s">
        <v>84</v>
      </c>
      <c r="U1852" s="76" t="s">
        <v>3074</v>
      </c>
      <c r="V1852" s="76" t="str">
        <f>IF(B1852="","",B1852)</f>
        <v>Aerosmith</v>
      </c>
      <c r="W1852" s="76" t="s">
        <v>3075</v>
      </c>
      <c r="X1852" s="76" t="str">
        <f>IF(C1852="","",C1852)</f>
        <v>I Don't Want to Miss a Thing</v>
      </c>
      <c r="Y1852" s="77" t="s">
        <v>3077</v>
      </c>
      <c r="Z1852" s="76">
        <f>IF(L1852="","",L1852)</f>
        <v>1998</v>
      </c>
      <c r="AA1852" s="76" t="s">
        <v>3076</v>
      </c>
      <c r="AB1852" s="76" t="str">
        <f>_xlfn.CONCAT(U1852:AA1852)</f>
        <v>&lt;table class="questions" width="290"&gt;&lt;tr&gt;&lt;td height="50"&gt;&lt;div align="center"&gt;2 Points &lt;/div&gt;&lt;/td&gt;&lt;/tr&gt;&lt;tr&gt;&lt;td height="30"&gt;&lt;div align="center"&gt;Aerosmith&lt;/div&gt;&lt;/td&gt;&lt;/tr&gt;&lt;tr&gt;&lt;td height="30"&gt;&lt;div align="center"&gt;I Don't Want to Miss a Thing&lt;/div&gt;&lt;/td&gt;&lt;/tr&gt;&lt;tr&gt;&lt;td height="30"&gt;&lt;div align="center"&gt;&lt;/div&gt;&lt;/td&gt;&lt;/tr&gt;&lt;tr&gt;&lt;td height="30"&gt;&lt;div align="center"&gt;1998&lt;/div&gt;&lt;/td&gt;&lt;/tr&gt;&lt;/table&gt;</v>
      </c>
      <c r="AC1852" s="50" t="s">
        <v>2615</v>
      </c>
      <c r="AD1852" s="50" t="str">
        <f>IF(A1852="","","Assets/"&amp;N1852&amp;"/"&amp;Q1852&amp;"/"&amp;P1852&amp;".mp3")</f>
        <v>Assets/Lovesongs/1/1.mp3</v>
      </c>
      <c r="AE1852" s="51" t="s">
        <v>2614</v>
      </c>
      <c r="AF1852" s="50" t="str">
        <f>IF(A1852="","","Tune "&amp;66*(Q1852-1)+P1852)</f>
        <v>Tune 1</v>
      </c>
      <c r="AG1852" s="50" t="s">
        <v>2613</v>
      </c>
      <c r="AH1852" s="50" t="str">
        <f>AC1852&amp;AD1852&amp;AE1852&amp;AF1852&amp;AG1852</f>
        <v>&lt;li&gt;&lt;a href="Assets/Lovesongs/1/1.mp3"&gt;Tune 1&lt;/a&gt;&lt;/li&gt;</v>
      </c>
      <c r="AI1852" s="53" t="s">
        <v>2616</v>
      </c>
      <c r="AJ1852" s="53">
        <f>IF(A1852="","",66*(Q1852-1)+P1852)</f>
        <v>1</v>
      </c>
      <c r="AK1852" s="53" t="s">
        <v>2617</v>
      </c>
      <c r="AL1852" s="53" t="str">
        <f>IF(A1852="","",B1852&amp;"&lt;/td&gt;&lt;td&gt;"&amp;C1852&amp;"&lt;/td&gt;&lt;/tr&gt;")</f>
        <v>Aerosmith&lt;/td&gt;&lt;td&gt;I Don't Want to Miss a Thing&lt;/td&gt;&lt;/tr&gt;</v>
      </c>
      <c r="AM1852" s="53" t="str">
        <f>AI1852&amp;AJ1852&amp;AK1852&amp;AL1852</f>
        <v>&lt;tr&gt;&lt;td align="left"&gt;1&lt;/td&gt;&lt;td align="left"&gt;Aerosmith&lt;/td&gt;&lt;td&gt;I Don't Want to Miss a Thing&lt;/td&gt;&lt;/tr&gt;</v>
      </c>
      <c r="AN1852" s="64">
        <f>IF(MAX(LEN(B1852),LEN(C1852))=0,"",MAX(LEN(B1852),LEN(C1852)))</f>
        <v>28</v>
      </c>
    </row>
    <row r="1853" spans="1:40" x14ac:dyDescent="0.25">
      <c r="A1853" s="10" t="str">
        <f>N1853&amp;Q1853&amp;R1853&amp;S1853</f>
        <v>Lovesongs11B</v>
      </c>
      <c r="B1853" s="60" t="s">
        <v>566</v>
      </c>
      <c r="C1853" s="15" t="s">
        <v>3233</v>
      </c>
      <c r="D1853" s="15"/>
      <c r="E1853" s="15"/>
      <c r="F1853" s="15"/>
      <c r="G1853" s="15"/>
      <c r="H1853" s="15"/>
      <c r="I1853" s="15"/>
      <c r="J1853" s="15"/>
      <c r="K1853" s="14"/>
      <c r="L1853" s="15">
        <v>2009</v>
      </c>
      <c r="M1853" s="10"/>
      <c r="N1853" s="80" t="s">
        <v>3255</v>
      </c>
      <c r="O1853" s="10"/>
      <c r="P1853" s="15">
        <v>2</v>
      </c>
      <c r="Q1853" s="15">
        <v>1</v>
      </c>
      <c r="R1853" s="15">
        <v>1</v>
      </c>
      <c r="S1853" s="60" t="s">
        <v>85</v>
      </c>
      <c r="T1853" s="61" t="s">
        <v>84</v>
      </c>
      <c r="U1853" s="76" t="s">
        <v>3074</v>
      </c>
      <c r="V1853" s="76" t="str">
        <f>IF(B1853="","",B1853)</f>
        <v>Beyonce</v>
      </c>
      <c r="W1853" s="76" t="s">
        <v>3075</v>
      </c>
      <c r="X1853" s="76" t="str">
        <f>IF(C1853="","",C1853)</f>
        <v>Halo</v>
      </c>
      <c r="Y1853" s="77" t="s">
        <v>3077</v>
      </c>
      <c r="Z1853" s="76">
        <f>IF(L1853="","",L1853)</f>
        <v>2009</v>
      </c>
      <c r="AA1853" s="76" t="s">
        <v>3076</v>
      </c>
      <c r="AB1853" s="76" t="str">
        <f>_xlfn.CONCAT(U1853:AA1853)</f>
        <v>&lt;table class="questions" width="290"&gt;&lt;tr&gt;&lt;td height="50"&gt;&lt;div align="center"&gt;2 Points &lt;/div&gt;&lt;/td&gt;&lt;/tr&gt;&lt;tr&gt;&lt;td height="30"&gt;&lt;div align="center"&gt;Beyonce&lt;/div&gt;&lt;/td&gt;&lt;/tr&gt;&lt;tr&gt;&lt;td height="30"&gt;&lt;div align="center"&gt;Halo&lt;/div&gt;&lt;/td&gt;&lt;/tr&gt;&lt;tr&gt;&lt;td height="30"&gt;&lt;div align="center"&gt;&lt;/div&gt;&lt;/td&gt;&lt;/tr&gt;&lt;tr&gt;&lt;td height="30"&gt;&lt;div align="center"&gt;2009&lt;/div&gt;&lt;/td&gt;&lt;/tr&gt;&lt;/table&gt;</v>
      </c>
      <c r="AC1853" s="50" t="s">
        <v>2615</v>
      </c>
      <c r="AD1853" s="50" t="str">
        <f>IF(A1853="","","Assets/"&amp;N1853&amp;"/"&amp;Q1853&amp;"/"&amp;P1853&amp;".mp3")</f>
        <v>Assets/Lovesongs/1/2.mp3</v>
      </c>
      <c r="AE1853" s="51" t="s">
        <v>2614</v>
      </c>
      <c r="AF1853" s="50" t="str">
        <f>IF(A1853="","","Tune "&amp;66*(Q1853-1)+P1853)</f>
        <v>Tune 2</v>
      </c>
      <c r="AG1853" s="50" t="s">
        <v>2613</v>
      </c>
      <c r="AH1853" s="50" t="str">
        <f>AC1853&amp;AD1853&amp;AE1853&amp;AF1853&amp;AG1853</f>
        <v>&lt;li&gt;&lt;a href="Assets/Lovesongs/1/2.mp3"&gt;Tune 2&lt;/a&gt;&lt;/li&gt;</v>
      </c>
      <c r="AI1853" s="53" t="s">
        <v>2616</v>
      </c>
      <c r="AJ1853" s="53">
        <f>IF(A1853="","",66*(Q1853-1)+P1853)</f>
        <v>2</v>
      </c>
      <c r="AK1853" s="53" t="s">
        <v>2617</v>
      </c>
      <c r="AL1853" s="53" t="str">
        <f>IF(A1853="","",B1853&amp;"&lt;/td&gt;&lt;td&gt;"&amp;C1853&amp;"&lt;/td&gt;&lt;/tr&gt;")</f>
        <v>Beyonce&lt;/td&gt;&lt;td&gt;Halo&lt;/td&gt;&lt;/tr&gt;</v>
      </c>
      <c r="AM1853" s="53" t="str">
        <f>AI1853&amp;AJ1853&amp;AK1853&amp;AL1853</f>
        <v>&lt;tr&gt;&lt;td align="left"&gt;2&lt;/td&gt;&lt;td align="left"&gt;Beyonce&lt;/td&gt;&lt;td&gt;Halo&lt;/td&gt;&lt;/tr&gt;</v>
      </c>
      <c r="AN1853" s="64">
        <f>IF(MAX(LEN(B1853),LEN(C1853))=0,"",MAX(LEN(B1853),LEN(C1853)))</f>
        <v>7</v>
      </c>
    </row>
    <row r="1854" spans="1:40" x14ac:dyDescent="0.25">
      <c r="A1854" s="10" t="str">
        <f>N1854&amp;Q1854&amp;R1854&amp;S1854</f>
        <v>Lovesongs11C</v>
      </c>
      <c r="B1854" s="60" t="s">
        <v>3235</v>
      </c>
      <c r="C1854" s="15" t="s">
        <v>3236</v>
      </c>
      <c r="D1854" s="15"/>
      <c r="E1854" s="15"/>
      <c r="F1854" s="15"/>
      <c r="G1854" s="15"/>
      <c r="H1854" s="15"/>
      <c r="I1854" s="15"/>
      <c r="J1854" s="15"/>
      <c r="K1854" s="14"/>
      <c r="L1854" s="15">
        <v>1997</v>
      </c>
      <c r="M1854" s="10"/>
      <c r="N1854" s="80" t="s">
        <v>3255</v>
      </c>
      <c r="O1854" s="10"/>
      <c r="P1854" s="15">
        <v>3</v>
      </c>
      <c r="Q1854" s="15">
        <v>1</v>
      </c>
      <c r="R1854" s="15">
        <v>1</v>
      </c>
      <c r="S1854" s="60" t="s">
        <v>89</v>
      </c>
      <c r="T1854" s="61" t="s">
        <v>84</v>
      </c>
      <c r="U1854" s="76" t="s">
        <v>3074</v>
      </c>
      <c r="V1854" s="76" t="str">
        <f>IF(B1854="","",B1854)</f>
        <v>Celine Dion</v>
      </c>
      <c r="W1854" s="76" t="s">
        <v>3075</v>
      </c>
      <c r="X1854" s="76" t="str">
        <f>IF(C1854="","",C1854)</f>
        <v>My Heart Will Go On</v>
      </c>
      <c r="Y1854" s="77" t="s">
        <v>3077</v>
      </c>
      <c r="Z1854" s="76">
        <f>IF(L1854="","",L1854)</f>
        <v>1997</v>
      </c>
      <c r="AA1854" s="76" t="s">
        <v>3076</v>
      </c>
      <c r="AB1854" s="76" t="str">
        <f>_xlfn.CONCAT(U1854:AA1854)</f>
        <v>&lt;table class="questions" width="290"&gt;&lt;tr&gt;&lt;td height="50"&gt;&lt;div align="center"&gt;2 Points &lt;/div&gt;&lt;/td&gt;&lt;/tr&gt;&lt;tr&gt;&lt;td height="30"&gt;&lt;div align="center"&gt;Celine Dion&lt;/div&gt;&lt;/td&gt;&lt;/tr&gt;&lt;tr&gt;&lt;td height="30"&gt;&lt;div align="center"&gt;My Heart Will Go On&lt;/div&gt;&lt;/td&gt;&lt;/tr&gt;&lt;tr&gt;&lt;td height="30"&gt;&lt;div align="center"&gt;&lt;/div&gt;&lt;/td&gt;&lt;/tr&gt;&lt;tr&gt;&lt;td height="30"&gt;&lt;div align="center"&gt;1997&lt;/div&gt;&lt;/td&gt;&lt;/tr&gt;&lt;/table&gt;</v>
      </c>
      <c r="AC1854" s="50" t="s">
        <v>2615</v>
      </c>
      <c r="AD1854" s="50" t="str">
        <f>IF(A1854="","","Assets/"&amp;N1854&amp;"/"&amp;Q1854&amp;"/"&amp;P1854&amp;".mp3")</f>
        <v>Assets/Lovesongs/1/3.mp3</v>
      </c>
      <c r="AE1854" s="51" t="s">
        <v>2614</v>
      </c>
      <c r="AF1854" s="50" t="str">
        <f>IF(A1854="","","Tune "&amp;66*(Q1854-1)+P1854)</f>
        <v>Tune 3</v>
      </c>
      <c r="AG1854" s="50" t="s">
        <v>2613</v>
      </c>
      <c r="AH1854" s="50" t="str">
        <f>AC1854&amp;AD1854&amp;AE1854&amp;AF1854&amp;AG1854</f>
        <v>&lt;li&gt;&lt;a href="Assets/Lovesongs/1/3.mp3"&gt;Tune 3&lt;/a&gt;&lt;/li&gt;</v>
      </c>
      <c r="AI1854" s="53" t="s">
        <v>2616</v>
      </c>
      <c r="AJ1854" s="53">
        <f>IF(A1854="","",66*(Q1854-1)+P1854)</f>
        <v>3</v>
      </c>
      <c r="AK1854" s="53" t="s">
        <v>2617</v>
      </c>
      <c r="AL1854" s="53" t="str">
        <f>IF(A1854="","",B1854&amp;"&lt;/td&gt;&lt;td&gt;"&amp;C1854&amp;"&lt;/td&gt;&lt;/tr&gt;")</f>
        <v>Celine Dion&lt;/td&gt;&lt;td&gt;My Heart Will Go On&lt;/td&gt;&lt;/tr&gt;</v>
      </c>
      <c r="AM1854" s="53" t="str">
        <f>AI1854&amp;AJ1854&amp;AK1854&amp;AL1854</f>
        <v>&lt;tr&gt;&lt;td align="left"&gt;3&lt;/td&gt;&lt;td align="left"&gt;Celine Dion&lt;/td&gt;&lt;td&gt;My Heart Will Go On&lt;/td&gt;&lt;/tr&gt;</v>
      </c>
      <c r="AN1854" s="64">
        <f>IF(MAX(LEN(B1854),LEN(C1854))=0,"",MAX(LEN(B1854),LEN(C1854)))</f>
        <v>19</v>
      </c>
    </row>
    <row r="1855" spans="1:40" x14ac:dyDescent="0.25">
      <c r="A1855" s="10" t="str">
        <f>N1855&amp;Q1855&amp;R1855&amp;S1855</f>
        <v>Lovesongs11D</v>
      </c>
      <c r="B1855" s="60" t="s">
        <v>1140</v>
      </c>
      <c r="C1855" s="15" t="s">
        <v>1739</v>
      </c>
      <c r="D1855" s="15"/>
      <c r="E1855" s="15"/>
      <c r="F1855" s="15"/>
      <c r="G1855" s="15"/>
      <c r="H1855" s="15"/>
      <c r="I1855" s="15"/>
      <c r="J1855" s="15"/>
      <c r="K1855" s="14"/>
      <c r="L1855" s="15">
        <v>2014</v>
      </c>
      <c r="M1855" s="10"/>
      <c r="N1855" s="80" t="s">
        <v>3255</v>
      </c>
      <c r="O1855" s="10"/>
      <c r="P1855" s="15">
        <v>4</v>
      </c>
      <c r="Q1855" s="15">
        <v>1</v>
      </c>
      <c r="R1855" s="15">
        <v>1</v>
      </c>
      <c r="S1855" s="60" t="s">
        <v>86</v>
      </c>
      <c r="T1855" s="61" t="s">
        <v>84</v>
      </c>
      <c r="U1855" s="76" t="s">
        <v>3074</v>
      </c>
      <c r="V1855" s="76" t="str">
        <f>IF(B1855="","",B1855)</f>
        <v>Ed Sheeran</v>
      </c>
      <c r="W1855" s="76" t="s">
        <v>3075</v>
      </c>
      <c r="X1855" s="76" t="str">
        <f>IF(C1855="","",C1855)</f>
        <v>Thinking Out Loud</v>
      </c>
      <c r="Y1855" s="77" t="s">
        <v>3077</v>
      </c>
      <c r="Z1855" s="76">
        <f>IF(L1855="","",L1855)</f>
        <v>2014</v>
      </c>
      <c r="AA1855" s="76" t="s">
        <v>3076</v>
      </c>
      <c r="AB1855" s="76" t="str">
        <f>_xlfn.CONCAT(U1855:AA1855)</f>
        <v>&lt;table class="questions" width="290"&gt;&lt;tr&gt;&lt;td height="50"&gt;&lt;div align="center"&gt;2 Points &lt;/div&gt;&lt;/td&gt;&lt;/tr&gt;&lt;tr&gt;&lt;td height="30"&gt;&lt;div align="center"&gt;Ed Sheeran&lt;/div&gt;&lt;/td&gt;&lt;/tr&gt;&lt;tr&gt;&lt;td height="30"&gt;&lt;div align="center"&gt;Thinking Out Loud&lt;/div&gt;&lt;/td&gt;&lt;/tr&gt;&lt;tr&gt;&lt;td height="30"&gt;&lt;div align="center"&gt;&lt;/div&gt;&lt;/td&gt;&lt;/tr&gt;&lt;tr&gt;&lt;td height="30"&gt;&lt;div align="center"&gt;2014&lt;/div&gt;&lt;/td&gt;&lt;/tr&gt;&lt;/table&gt;</v>
      </c>
      <c r="AC1855" s="50" t="s">
        <v>2615</v>
      </c>
      <c r="AD1855" s="50" t="str">
        <f>IF(A1855="","","Assets/"&amp;N1855&amp;"/"&amp;Q1855&amp;"/"&amp;P1855&amp;".mp3")</f>
        <v>Assets/Lovesongs/1/4.mp3</v>
      </c>
      <c r="AE1855" s="51" t="s">
        <v>2614</v>
      </c>
      <c r="AF1855" s="50" t="str">
        <f>IF(A1855="","","Tune "&amp;66*(Q1855-1)+P1855)</f>
        <v>Tune 4</v>
      </c>
      <c r="AG1855" s="50" t="s">
        <v>2613</v>
      </c>
      <c r="AH1855" s="50" t="str">
        <f>AC1855&amp;AD1855&amp;AE1855&amp;AF1855&amp;AG1855</f>
        <v>&lt;li&gt;&lt;a href="Assets/Lovesongs/1/4.mp3"&gt;Tune 4&lt;/a&gt;&lt;/li&gt;</v>
      </c>
      <c r="AI1855" s="53" t="s">
        <v>2616</v>
      </c>
      <c r="AJ1855" s="53">
        <f>IF(A1855="","",66*(Q1855-1)+P1855)</f>
        <v>4</v>
      </c>
      <c r="AK1855" s="53" t="s">
        <v>2617</v>
      </c>
      <c r="AL1855" s="53" t="str">
        <f>IF(A1855="","",B1855&amp;"&lt;/td&gt;&lt;td&gt;"&amp;C1855&amp;"&lt;/td&gt;&lt;/tr&gt;")</f>
        <v>Ed Sheeran&lt;/td&gt;&lt;td&gt;Thinking Out Loud&lt;/td&gt;&lt;/tr&gt;</v>
      </c>
      <c r="AM1855" s="53" t="str">
        <f>AI1855&amp;AJ1855&amp;AK1855&amp;AL1855</f>
        <v>&lt;tr&gt;&lt;td align="left"&gt;4&lt;/td&gt;&lt;td align="left"&gt;Ed Sheeran&lt;/td&gt;&lt;td&gt;Thinking Out Loud&lt;/td&gt;&lt;/tr&gt;</v>
      </c>
      <c r="AN1855" s="64">
        <f>IF(MAX(LEN(B1855),LEN(C1855))=0,"",MAX(LEN(B1855),LEN(C1855)))</f>
        <v>17</v>
      </c>
    </row>
    <row r="1856" spans="1:40" x14ac:dyDescent="0.25">
      <c r="A1856" s="10" t="str">
        <f>N1856&amp;Q1856&amp;R1856&amp;S1856</f>
        <v>Lovesongs11E</v>
      </c>
      <c r="B1856" s="60" t="s">
        <v>136</v>
      </c>
      <c r="C1856" s="15" t="s">
        <v>1039</v>
      </c>
      <c r="D1856" s="15"/>
      <c r="E1856" s="15"/>
      <c r="F1856" s="15"/>
      <c r="G1856" s="15"/>
      <c r="H1856" s="15"/>
      <c r="I1856" s="15"/>
      <c r="J1856" s="15"/>
      <c r="K1856" s="14"/>
      <c r="L1856" s="15">
        <v>1970</v>
      </c>
      <c r="M1856" s="10"/>
      <c r="N1856" s="80" t="s">
        <v>3255</v>
      </c>
      <c r="O1856" s="10"/>
      <c r="P1856" s="15">
        <v>5</v>
      </c>
      <c r="Q1856" s="15">
        <v>1</v>
      </c>
      <c r="R1856" s="15">
        <v>1</v>
      </c>
      <c r="S1856" s="60" t="s">
        <v>87</v>
      </c>
      <c r="T1856" s="61" t="s">
        <v>84</v>
      </c>
      <c r="U1856" s="76" t="s">
        <v>3074</v>
      </c>
      <c r="V1856" s="76" t="str">
        <f>IF(B1856="","",B1856)</f>
        <v>Elton John</v>
      </c>
      <c r="W1856" s="76" t="s">
        <v>3075</v>
      </c>
      <c r="X1856" s="76" t="str">
        <f>IF(C1856="","",C1856)</f>
        <v>Your Song</v>
      </c>
      <c r="Y1856" s="77" t="s">
        <v>3077</v>
      </c>
      <c r="Z1856" s="76">
        <f>IF(L1856="","",L1856)</f>
        <v>1970</v>
      </c>
      <c r="AA1856" s="76" t="s">
        <v>3076</v>
      </c>
      <c r="AB1856" s="76" t="str">
        <f>_xlfn.CONCAT(U1856:AA1856)</f>
        <v>&lt;table class="questions" width="290"&gt;&lt;tr&gt;&lt;td height="50"&gt;&lt;div align="center"&gt;2 Points &lt;/div&gt;&lt;/td&gt;&lt;/tr&gt;&lt;tr&gt;&lt;td height="30"&gt;&lt;div align="center"&gt;Elton John&lt;/div&gt;&lt;/td&gt;&lt;/tr&gt;&lt;tr&gt;&lt;td height="30"&gt;&lt;div align="center"&gt;Your Song&lt;/div&gt;&lt;/td&gt;&lt;/tr&gt;&lt;tr&gt;&lt;td height="30"&gt;&lt;div align="center"&gt;&lt;/div&gt;&lt;/td&gt;&lt;/tr&gt;&lt;tr&gt;&lt;td height="30"&gt;&lt;div align="center"&gt;1970&lt;/div&gt;&lt;/td&gt;&lt;/tr&gt;&lt;/table&gt;</v>
      </c>
      <c r="AC1856" s="50" t="s">
        <v>2615</v>
      </c>
      <c r="AD1856" s="50" t="str">
        <f>IF(A1856="","","Assets/"&amp;N1856&amp;"/"&amp;Q1856&amp;"/"&amp;P1856&amp;".mp3")</f>
        <v>Assets/Lovesongs/1/5.mp3</v>
      </c>
      <c r="AE1856" s="51" t="s">
        <v>2614</v>
      </c>
      <c r="AF1856" s="50" t="str">
        <f>IF(A1856="","","Tune "&amp;66*(Q1856-1)+P1856)</f>
        <v>Tune 5</v>
      </c>
      <c r="AG1856" s="50" t="s">
        <v>2613</v>
      </c>
      <c r="AH1856" s="50" t="str">
        <f>AC1856&amp;AD1856&amp;AE1856&amp;AF1856&amp;AG1856</f>
        <v>&lt;li&gt;&lt;a href="Assets/Lovesongs/1/5.mp3"&gt;Tune 5&lt;/a&gt;&lt;/li&gt;</v>
      </c>
      <c r="AI1856" s="53" t="s">
        <v>2616</v>
      </c>
      <c r="AJ1856" s="53">
        <f>IF(A1856="","",66*(Q1856-1)+P1856)</f>
        <v>5</v>
      </c>
      <c r="AK1856" s="53" t="s">
        <v>2617</v>
      </c>
      <c r="AL1856" s="53" t="str">
        <f>IF(A1856="","",B1856&amp;"&lt;/td&gt;&lt;td&gt;"&amp;C1856&amp;"&lt;/td&gt;&lt;/tr&gt;")</f>
        <v>Elton John&lt;/td&gt;&lt;td&gt;Your Song&lt;/td&gt;&lt;/tr&gt;</v>
      </c>
      <c r="AM1856" s="53" t="str">
        <f>AI1856&amp;AJ1856&amp;AK1856&amp;AL1856</f>
        <v>&lt;tr&gt;&lt;td align="left"&gt;5&lt;/td&gt;&lt;td align="left"&gt;Elton John&lt;/td&gt;&lt;td&gt;Your Song&lt;/td&gt;&lt;/tr&gt;</v>
      </c>
      <c r="AN1856" s="64">
        <f>IF(MAX(LEN(B1856),LEN(C1856))=0,"",MAX(LEN(B1856),LEN(C1856)))</f>
        <v>10</v>
      </c>
    </row>
    <row r="1857" spans="1:40" x14ac:dyDescent="0.25">
      <c r="A1857" s="10" t="str">
        <f>N1857&amp;Q1857&amp;R1857&amp;S1857</f>
        <v>Lovesongs11F</v>
      </c>
      <c r="B1857" s="60" t="s">
        <v>3242</v>
      </c>
      <c r="C1857" s="15" t="s">
        <v>3243</v>
      </c>
      <c r="D1857" s="15"/>
      <c r="E1857" s="15"/>
      <c r="F1857" s="15"/>
      <c r="G1857" s="15"/>
      <c r="H1857" s="15"/>
      <c r="I1857" s="15"/>
      <c r="J1857" s="15"/>
      <c r="K1857" s="14"/>
      <c r="L1857" s="15">
        <v>1977</v>
      </c>
      <c r="M1857" s="10"/>
      <c r="N1857" s="80" t="s">
        <v>3255</v>
      </c>
      <c r="O1857" s="10"/>
      <c r="P1857" s="15">
        <v>6</v>
      </c>
      <c r="Q1857" s="15">
        <v>1</v>
      </c>
      <c r="R1857" s="15">
        <v>1</v>
      </c>
      <c r="S1857" s="60" t="s">
        <v>88</v>
      </c>
      <c r="T1857" s="61" t="s">
        <v>84</v>
      </c>
      <c r="U1857" s="76" t="s">
        <v>3074</v>
      </c>
      <c r="V1857" s="76" t="str">
        <f>IF(B1857="","",B1857)</f>
        <v>Eric Clapton</v>
      </c>
      <c r="W1857" s="76" t="s">
        <v>3075</v>
      </c>
      <c r="X1857" s="76" t="str">
        <f>IF(C1857="","",C1857)</f>
        <v>Wonderful Tonight</v>
      </c>
      <c r="Y1857" s="77" t="s">
        <v>3077</v>
      </c>
      <c r="Z1857" s="76">
        <f>IF(L1857="","",L1857)</f>
        <v>1977</v>
      </c>
      <c r="AA1857" s="76" t="s">
        <v>3076</v>
      </c>
      <c r="AB1857" s="76" t="str">
        <f>_xlfn.CONCAT(U1857:AA1857)</f>
        <v>&lt;table class="questions" width="290"&gt;&lt;tr&gt;&lt;td height="50"&gt;&lt;div align="center"&gt;2 Points &lt;/div&gt;&lt;/td&gt;&lt;/tr&gt;&lt;tr&gt;&lt;td height="30"&gt;&lt;div align="center"&gt;Eric Clapton&lt;/div&gt;&lt;/td&gt;&lt;/tr&gt;&lt;tr&gt;&lt;td height="30"&gt;&lt;div align="center"&gt;Wonderful Tonight&lt;/div&gt;&lt;/td&gt;&lt;/tr&gt;&lt;tr&gt;&lt;td height="30"&gt;&lt;div align="center"&gt;&lt;/div&gt;&lt;/td&gt;&lt;/tr&gt;&lt;tr&gt;&lt;td height="30"&gt;&lt;div align="center"&gt;1977&lt;/div&gt;&lt;/td&gt;&lt;/tr&gt;&lt;/table&gt;</v>
      </c>
      <c r="AC1857" s="50" t="s">
        <v>2615</v>
      </c>
      <c r="AD1857" s="50" t="str">
        <f>IF(A1857="","","Assets/"&amp;N1857&amp;"/"&amp;Q1857&amp;"/"&amp;P1857&amp;".mp3")</f>
        <v>Assets/Lovesongs/1/6.mp3</v>
      </c>
      <c r="AE1857" s="51" t="s">
        <v>2614</v>
      </c>
      <c r="AF1857" s="50" t="str">
        <f>IF(A1857="","","Tune "&amp;66*(Q1857-1)+P1857)</f>
        <v>Tune 6</v>
      </c>
      <c r="AG1857" s="50" t="s">
        <v>2613</v>
      </c>
      <c r="AH1857" s="50" t="str">
        <f>AC1857&amp;AD1857&amp;AE1857&amp;AF1857&amp;AG1857</f>
        <v>&lt;li&gt;&lt;a href="Assets/Lovesongs/1/6.mp3"&gt;Tune 6&lt;/a&gt;&lt;/li&gt;</v>
      </c>
      <c r="AI1857" s="53" t="s">
        <v>2616</v>
      </c>
      <c r="AJ1857" s="53">
        <f>IF(A1857="","",66*(Q1857-1)+P1857)</f>
        <v>6</v>
      </c>
      <c r="AK1857" s="53" t="s">
        <v>2617</v>
      </c>
      <c r="AL1857" s="53" t="str">
        <f>IF(A1857="","",B1857&amp;"&lt;/td&gt;&lt;td&gt;"&amp;C1857&amp;"&lt;/td&gt;&lt;/tr&gt;")</f>
        <v>Eric Clapton&lt;/td&gt;&lt;td&gt;Wonderful Tonight&lt;/td&gt;&lt;/tr&gt;</v>
      </c>
      <c r="AM1857" s="53" t="str">
        <f>AI1857&amp;AJ1857&amp;AK1857&amp;AL1857</f>
        <v>&lt;tr&gt;&lt;td align="left"&gt;6&lt;/td&gt;&lt;td align="left"&gt;Eric Clapton&lt;/td&gt;&lt;td&gt;Wonderful Tonight&lt;/td&gt;&lt;/tr&gt;</v>
      </c>
      <c r="AN1857" s="64">
        <f>IF(MAX(LEN(B1857),LEN(C1857))=0,"",MAX(LEN(B1857),LEN(C1857)))</f>
        <v>17</v>
      </c>
    </row>
    <row r="1858" spans="1:40" x14ac:dyDescent="0.25">
      <c r="A1858" s="10" t="str">
        <f>N1858&amp;Q1858&amp;R1858&amp;S1858</f>
        <v>Lovesongs11G</v>
      </c>
      <c r="B1858" s="60" t="s">
        <v>2125</v>
      </c>
      <c r="C1858" s="15" t="s">
        <v>2126</v>
      </c>
      <c r="D1858" s="15"/>
      <c r="E1858" s="15"/>
      <c r="F1858" s="15"/>
      <c r="G1858" s="15"/>
      <c r="H1858" s="15"/>
      <c r="I1858" s="15"/>
      <c r="J1858" s="15"/>
      <c r="K1858" s="14"/>
      <c r="L1858" s="15">
        <v>1971</v>
      </c>
      <c r="M1858" s="10"/>
      <c r="N1858" s="80" t="s">
        <v>3255</v>
      </c>
      <c r="O1858" s="10"/>
      <c r="P1858" s="15">
        <v>7</v>
      </c>
      <c r="Q1858" s="15">
        <v>1</v>
      </c>
      <c r="R1858" s="15">
        <v>1</v>
      </c>
      <c r="S1858" s="60" t="s">
        <v>1068</v>
      </c>
      <c r="T1858" s="61" t="s">
        <v>84</v>
      </c>
      <c r="U1858" s="76" t="s">
        <v>3074</v>
      </c>
      <c r="V1858" s="76" t="str">
        <f>IF(B1858="","",B1858)</f>
        <v>Al Green</v>
      </c>
      <c r="W1858" s="76" t="s">
        <v>3075</v>
      </c>
      <c r="X1858" s="76" t="str">
        <f>IF(C1858="","",C1858)</f>
        <v>Let's Stay Together</v>
      </c>
      <c r="Y1858" s="77" t="s">
        <v>3077</v>
      </c>
      <c r="Z1858" s="76">
        <f>IF(L1858="","",L1858)</f>
        <v>1971</v>
      </c>
      <c r="AA1858" s="76" t="s">
        <v>3076</v>
      </c>
      <c r="AB1858" s="76" t="str">
        <f>_xlfn.CONCAT(U1858:AA1858)</f>
        <v>&lt;table class="questions" width="290"&gt;&lt;tr&gt;&lt;td height="50"&gt;&lt;div align="center"&gt;2 Points &lt;/div&gt;&lt;/td&gt;&lt;/tr&gt;&lt;tr&gt;&lt;td height="30"&gt;&lt;div align="center"&gt;Al Green&lt;/div&gt;&lt;/td&gt;&lt;/tr&gt;&lt;tr&gt;&lt;td height="30"&gt;&lt;div align="center"&gt;Let's Stay Together&lt;/div&gt;&lt;/td&gt;&lt;/tr&gt;&lt;tr&gt;&lt;td height="30"&gt;&lt;div align="center"&gt;&lt;/div&gt;&lt;/td&gt;&lt;/tr&gt;&lt;tr&gt;&lt;td height="30"&gt;&lt;div align="center"&gt;1971&lt;/div&gt;&lt;/td&gt;&lt;/tr&gt;&lt;/table&gt;</v>
      </c>
      <c r="AC1858" s="50" t="s">
        <v>2615</v>
      </c>
      <c r="AD1858" s="50" t="str">
        <f>IF(A1858="","","Assets/"&amp;N1858&amp;"/"&amp;Q1858&amp;"/"&amp;P1858&amp;".mp3")</f>
        <v>Assets/Lovesongs/1/7.mp3</v>
      </c>
      <c r="AE1858" s="51" t="s">
        <v>2614</v>
      </c>
      <c r="AF1858" s="50" t="str">
        <f>IF(A1858="","","Tune "&amp;66*(Q1858-1)+P1858)</f>
        <v>Tune 7</v>
      </c>
      <c r="AG1858" s="50" t="s">
        <v>2613</v>
      </c>
      <c r="AH1858" s="50" t="str">
        <f>AC1858&amp;AD1858&amp;AE1858&amp;AF1858&amp;AG1858</f>
        <v>&lt;li&gt;&lt;a href="Assets/Lovesongs/1/7.mp3"&gt;Tune 7&lt;/a&gt;&lt;/li&gt;</v>
      </c>
      <c r="AI1858" s="53" t="s">
        <v>2616</v>
      </c>
      <c r="AJ1858" s="53">
        <f>IF(A1858="","",66*(Q1858-1)+P1858)</f>
        <v>7</v>
      </c>
      <c r="AK1858" s="53" t="s">
        <v>2617</v>
      </c>
      <c r="AL1858" s="53" t="str">
        <f>IF(A1858="","",B1858&amp;"&lt;/td&gt;&lt;td&gt;"&amp;C1858&amp;"&lt;/td&gt;&lt;/tr&gt;")</f>
        <v>Al Green&lt;/td&gt;&lt;td&gt;Let's Stay Together&lt;/td&gt;&lt;/tr&gt;</v>
      </c>
      <c r="AM1858" s="53" t="str">
        <f>AI1858&amp;AJ1858&amp;AK1858&amp;AL1858</f>
        <v>&lt;tr&gt;&lt;td align="left"&gt;7&lt;/td&gt;&lt;td align="left"&gt;Al Green&lt;/td&gt;&lt;td&gt;Let's Stay Together&lt;/td&gt;&lt;/tr&gt;</v>
      </c>
      <c r="AN1858" s="64">
        <f>IF(MAX(LEN(B1858),LEN(C1858))=0,"",MAX(LEN(B1858),LEN(C1858)))</f>
        <v>19</v>
      </c>
    </row>
    <row r="1859" spans="1:40" x14ac:dyDescent="0.25">
      <c r="A1859" s="10" t="str">
        <f>N1859&amp;Q1859&amp;R1859&amp;S1859</f>
        <v>Lovesongs11H</v>
      </c>
      <c r="B1859" s="60" t="s">
        <v>3246</v>
      </c>
      <c r="C1859" s="15" t="s">
        <v>3247</v>
      </c>
      <c r="D1859" s="15"/>
      <c r="E1859" s="15"/>
      <c r="F1859" s="15"/>
      <c r="G1859" s="15"/>
      <c r="H1859" s="15"/>
      <c r="I1859" s="15"/>
      <c r="J1859" s="15"/>
      <c r="K1859" s="14"/>
      <c r="L1859" s="15">
        <v>1999</v>
      </c>
      <c r="M1859" s="10"/>
      <c r="N1859" s="80" t="s">
        <v>3255</v>
      </c>
      <c r="O1859" s="10"/>
      <c r="P1859" s="15">
        <v>8</v>
      </c>
      <c r="Q1859" s="15">
        <v>1</v>
      </c>
      <c r="R1859" s="15">
        <v>1</v>
      </c>
      <c r="S1859" s="60" t="s">
        <v>1069</v>
      </c>
      <c r="T1859" s="61" t="s">
        <v>84</v>
      </c>
      <c r="U1859" s="76" t="s">
        <v>3074</v>
      </c>
      <c r="V1859" s="76" t="str">
        <f>IF(B1859="","",B1859)</f>
        <v>Macy Gray</v>
      </c>
      <c r="W1859" s="76" t="s">
        <v>3075</v>
      </c>
      <c r="X1859" s="76" t="str">
        <f>IF(C1859="","",C1859)</f>
        <v>I Try</v>
      </c>
      <c r="Y1859" s="77" t="s">
        <v>3077</v>
      </c>
      <c r="Z1859" s="76">
        <f>IF(L1859="","",L1859)</f>
        <v>1999</v>
      </c>
      <c r="AA1859" s="76" t="s">
        <v>3076</v>
      </c>
      <c r="AB1859" s="76" t="str">
        <f>_xlfn.CONCAT(U1859:AA1859)</f>
        <v>&lt;table class="questions" width="290"&gt;&lt;tr&gt;&lt;td height="50"&gt;&lt;div align="center"&gt;2 Points &lt;/div&gt;&lt;/td&gt;&lt;/tr&gt;&lt;tr&gt;&lt;td height="30"&gt;&lt;div align="center"&gt;Macy Gray&lt;/div&gt;&lt;/td&gt;&lt;/tr&gt;&lt;tr&gt;&lt;td height="30"&gt;&lt;div align="center"&gt;I Try&lt;/div&gt;&lt;/td&gt;&lt;/tr&gt;&lt;tr&gt;&lt;td height="30"&gt;&lt;div align="center"&gt;&lt;/div&gt;&lt;/td&gt;&lt;/tr&gt;&lt;tr&gt;&lt;td height="30"&gt;&lt;div align="center"&gt;1999&lt;/div&gt;&lt;/td&gt;&lt;/tr&gt;&lt;/table&gt;</v>
      </c>
      <c r="AC1859" s="50" t="s">
        <v>2615</v>
      </c>
      <c r="AD1859" s="50" t="str">
        <f>IF(A1859="","","Assets/"&amp;N1859&amp;"/"&amp;Q1859&amp;"/"&amp;P1859&amp;".mp3")</f>
        <v>Assets/Lovesongs/1/8.mp3</v>
      </c>
      <c r="AE1859" s="51" t="s">
        <v>2614</v>
      </c>
      <c r="AF1859" s="50" t="str">
        <f>IF(A1859="","","Tune "&amp;66*(Q1859-1)+P1859)</f>
        <v>Tune 8</v>
      </c>
      <c r="AG1859" s="50" t="s">
        <v>2613</v>
      </c>
      <c r="AH1859" s="50" t="str">
        <f>AC1859&amp;AD1859&amp;AE1859&amp;AF1859&amp;AG1859</f>
        <v>&lt;li&gt;&lt;a href="Assets/Lovesongs/1/8.mp3"&gt;Tune 8&lt;/a&gt;&lt;/li&gt;</v>
      </c>
      <c r="AI1859" s="53" t="s">
        <v>2616</v>
      </c>
      <c r="AJ1859" s="53">
        <f>IF(A1859="","",66*(Q1859-1)+P1859)</f>
        <v>8</v>
      </c>
      <c r="AK1859" s="53" t="s">
        <v>2617</v>
      </c>
      <c r="AL1859" s="53" t="str">
        <f>IF(A1859="","",B1859&amp;"&lt;/td&gt;&lt;td&gt;"&amp;C1859&amp;"&lt;/td&gt;&lt;/tr&gt;")</f>
        <v>Macy Gray&lt;/td&gt;&lt;td&gt;I Try&lt;/td&gt;&lt;/tr&gt;</v>
      </c>
      <c r="AM1859" s="53" t="str">
        <f>AI1859&amp;AJ1859&amp;AK1859&amp;AL1859</f>
        <v>&lt;tr&gt;&lt;td align="left"&gt;8&lt;/td&gt;&lt;td align="left"&gt;Macy Gray&lt;/td&gt;&lt;td&gt;I Try&lt;/td&gt;&lt;/tr&gt;</v>
      </c>
      <c r="AN1859" s="64">
        <f>IF(MAX(LEN(B1859),LEN(C1859))=0,"",MAX(LEN(B1859),LEN(C1859)))</f>
        <v>9</v>
      </c>
    </row>
    <row r="1860" spans="1:40" x14ac:dyDescent="0.25">
      <c r="A1860" s="10" t="str">
        <f>N1860&amp;Q1860&amp;R1860&amp;S1860</f>
        <v>Lovesongs11I</v>
      </c>
      <c r="B1860" s="60" t="s">
        <v>2839</v>
      </c>
      <c r="C1860" s="15" t="s">
        <v>3249</v>
      </c>
      <c r="D1860" s="15"/>
      <c r="E1860" s="15"/>
      <c r="F1860" s="15"/>
      <c r="G1860" s="15"/>
      <c r="H1860" s="15"/>
      <c r="I1860" s="15"/>
      <c r="J1860" s="15"/>
      <c r="K1860" s="14"/>
      <c r="L1860" s="15">
        <v>1968</v>
      </c>
      <c r="M1860" s="10"/>
      <c r="N1860" s="80" t="s">
        <v>3255</v>
      </c>
      <c r="O1860" s="10"/>
      <c r="P1860" s="15">
        <v>9</v>
      </c>
      <c r="Q1860" s="15">
        <v>1</v>
      </c>
      <c r="R1860" s="15">
        <v>1</v>
      </c>
      <c r="S1860" s="60" t="s">
        <v>1070</v>
      </c>
      <c r="T1860" s="61" t="s">
        <v>84</v>
      </c>
      <c r="U1860" s="76" t="s">
        <v>3074</v>
      </c>
      <c r="V1860" s="76" t="str">
        <f>IF(B1860="","",B1860)</f>
        <v>Otis Reading</v>
      </c>
      <c r="W1860" s="76" t="s">
        <v>3075</v>
      </c>
      <c r="X1860" s="76" t="str">
        <f>IF(C1860="","",C1860)</f>
        <v>Sitting on the Dock of the Bay</v>
      </c>
      <c r="Y1860" s="77" t="s">
        <v>3077</v>
      </c>
      <c r="Z1860" s="76">
        <f>IF(L1860="","",L1860)</f>
        <v>1968</v>
      </c>
      <c r="AA1860" s="76" t="s">
        <v>3076</v>
      </c>
      <c r="AB1860" s="76" t="str">
        <f>_xlfn.CONCAT(U1860:AA1860)</f>
        <v>&lt;table class="questions" width="290"&gt;&lt;tr&gt;&lt;td height="50"&gt;&lt;div align="center"&gt;2 Points &lt;/div&gt;&lt;/td&gt;&lt;/tr&gt;&lt;tr&gt;&lt;td height="30"&gt;&lt;div align="center"&gt;Otis Reading&lt;/div&gt;&lt;/td&gt;&lt;/tr&gt;&lt;tr&gt;&lt;td height="30"&gt;&lt;div align="center"&gt;Sitting on the Dock of the Bay&lt;/div&gt;&lt;/td&gt;&lt;/tr&gt;&lt;tr&gt;&lt;td height="30"&gt;&lt;div align="center"&gt;&lt;/div&gt;&lt;/td&gt;&lt;/tr&gt;&lt;tr&gt;&lt;td height="30"&gt;&lt;div align="center"&gt;1968&lt;/div&gt;&lt;/td&gt;&lt;/tr&gt;&lt;/table&gt;</v>
      </c>
      <c r="AC1860" s="50" t="s">
        <v>2615</v>
      </c>
      <c r="AD1860" s="50" t="str">
        <f>IF(A1860="","","Assets/"&amp;N1860&amp;"/"&amp;Q1860&amp;"/"&amp;P1860&amp;".mp3")</f>
        <v>Assets/Lovesongs/1/9.mp3</v>
      </c>
      <c r="AE1860" s="51" t="s">
        <v>2614</v>
      </c>
      <c r="AF1860" s="50" t="str">
        <f>IF(A1860="","","Tune "&amp;66*(Q1860-1)+P1860)</f>
        <v>Tune 9</v>
      </c>
      <c r="AG1860" s="50" t="s">
        <v>2613</v>
      </c>
      <c r="AH1860" s="50" t="str">
        <f>AC1860&amp;AD1860&amp;AE1860&amp;AF1860&amp;AG1860</f>
        <v>&lt;li&gt;&lt;a href="Assets/Lovesongs/1/9.mp3"&gt;Tune 9&lt;/a&gt;&lt;/li&gt;</v>
      </c>
      <c r="AI1860" s="53" t="s">
        <v>2616</v>
      </c>
      <c r="AJ1860" s="53">
        <f>IF(A1860="","",66*(Q1860-1)+P1860)</f>
        <v>9</v>
      </c>
      <c r="AK1860" s="53" t="s">
        <v>2617</v>
      </c>
      <c r="AL1860" s="53" t="str">
        <f>IF(A1860="","",B1860&amp;"&lt;/td&gt;&lt;td&gt;"&amp;C1860&amp;"&lt;/td&gt;&lt;/tr&gt;")</f>
        <v>Otis Reading&lt;/td&gt;&lt;td&gt;Sitting on the Dock of the Bay&lt;/td&gt;&lt;/tr&gt;</v>
      </c>
      <c r="AM1860" s="53" t="str">
        <f>AI1860&amp;AJ1860&amp;AK1860&amp;AL1860</f>
        <v>&lt;tr&gt;&lt;td align="left"&gt;9&lt;/td&gt;&lt;td align="left"&gt;Otis Reading&lt;/td&gt;&lt;td&gt;Sitting on the Dock of the Bay&lt;/td&gt;&lt;/tr&gt;</v>
      </c>
      <c r="AN1860" s="64">
        <f>IF(MAX(LEN(B1860),LEN(C1860))=0,"",MAX(LEN(B1860),LEN(C1860)))</f>
        <v>30</v>
      </c>
    </row>
    <row r="1861" spans="1:40" x14ac:dyDescent="0.25">
      <c r="A1861" s="10" t="str">
        <f>N1861&amp;Q1861&amp;R1861&amp;S1861</f>
        <v>Lovesongs11J</v>
      </c>
      <c r="B1861" s="60" t="s">
        <v>742</v>
      </c>
      <c r="C1861" s="15" t="s">
        <v>497</v>
      </c>
      <c r="D1861" s="15"/>
      <c r="E1861" s="15"/>
      <c r="F1861" s="15"/>
      <c r="G1861" s="15"/>
      <c r="H1861" s="15"/>
      <c r="I1861" s="15"/>
      <c r="J1861" s="15"/>
      <c r="K1861" s="14"/>
      <c r="L1861" s="15">
        <v>1997</v>
      </c>
      <c r="M1861" s="10"/>
      <c r="N1861" s="80" t="s">
        <v>3255</v>
      </c>
      <c r="O1861" s="10"/>
      <c r="P1861" s="15">
        <v>10</v>
      </c>
      <c r="Q1861" s="15">
        <v>1</v>
      </c>
      <c r="R1861" s="15">
        <v>1</v>
      </c>
      <c r="S1861" s="60" t="s">
        <v>1071</v>
      </c>
      <c r="T1861" s="61" t="s">
        <v>84</v>
      </c>
      <c r="U1861" s="76" t="s">
        <v>3074</v>
      </c>
      <c r="V1861" s="76" t="str">
        <f>IF(B1861="","",B1861)</f>
        <v>Robbie Williams</v>
      </c>
      <c r="W1861" s="76" t="s">
        <v>3075</v>
      </c>
      <c r="X1861" s="76" t="str">
        <f>IF(C1861="","",C1861)</f>
        <v>Angels</v>
      </c>
      <c r="Y1861" s="77" t="s">
        <v>3077</v>
      </c>
      <c r="Z1861" s="76">
        <f>IF(L1861="","",L1861)</f>
        <v>1997</v>
      </c>
      <c r="AA1861" s="76" t="s">
        <v>3076</v>
      </c>
      <c r="AB1861" s="76" t="str">
        <f>_xlfn.CONCAT(U1861:AA1861)</f>
        <v>&lt;table class="questions" width="290"&gt;&lt;tr&gt;&lt;td height="50"&gt;&lt;div align="center"&gt;2 Points &lt;/div&gt;&lt;/td&gt;&lt;/tr&gt;&lt;tr&gt;&lt;td height="30"&gt;&lt;div align="center"&gt;Robbie Williams&lt;/div&gt;&lt;/td&gt;&lt;/tr&gt;&lt;tr&gt;&lt;td height="30"&gt;&lt;div align="center"&gt;Angels&lt;/div&gt;&lt;/td&gt;&lt;/tr&gt;&lt;tr&gt;&lt;td height="30"&gt;&lt;div align="center"&gt;&lt;/div&gt;&lt;/td&gt;&lt;/tr&gt;&lt;tr&gt;&lt;td height="30"&gt;&lt;div align="center"&gt;1997&lt;/div&gt;&lt;/td&gt;&lt;/tr&gt;&lt;/table&gt;</v>
      </c>
      <c r="AC1861" s="50" t="s">
        <v>2615</v>
      </c>
      <c r="AD1861" s="50" t="str">
        <f>IF(A1861="","","Assets/"&amp;N1861&amp;"/"&amp;Q1861&amp;"/"&amp;P1861&amp;".mp3")</f>
        <v>Assets/Lovesongs/1/10.mp3</v>
      </c>
      <c r="AE1861" s="51" t="s">
        <v>2614</v>
      </c>
      <c r="AF1861" s="50" t="str">
        <f>IF(A1861="","","Tune "&amp;66*(Q1861-1)+P1861)</f>
        <v>Tune 10</v>
      </c>
      <c r="AG1861" s="50" t="s">
        <v>2613</v>
      </c>
      <c r="AH1861" s="50" t="str">
        <f>AC1861&amp;AD1861&amp;AE1861&amp;AF1861&amp;AG1861</f>
        <v>&lt;li&gt;&lt;a href="Assets/Lovesongs/1/10.mp3"&gt;Tune 10&lt;/a&gt;&lt;/li&gt;</v>
      </c>
      <c r="AI1861" s="53" t="s">
        <v>2616</v>
      </c>
      <c r="AJ1861" s="53">
        <f>IF(A1861="","",66*(Q1861-1)+P1861)</f>
        <v>10</v>
      </c>
      <c r="AK1861" s="53" t="s">
        <v>2617</v>
      </c>
      <c r="AL1861" s="53" t="str">
        <f>IF(A1861="","",B1861&amp;"&lt;/td&gt;&lt;td&gt;"&amp;C1861&amp;"&lt;/td&gt;&lt;/tr&gt;")</f>
        <v>Robbie Williams&lt;/td&gt;&lt;td&gt;Angels&lt;/td&gt;&lt;/tr&gt;</v>
      </c>
      <c r="AM1861" s="53" t="str">
        <f>AI1861&amp;AJ1861&amp;AK1861&amp;AL1861</f>
        <v>&lt;tr&gt;&lt;td align="left"&gt;10&lt;/td&gt;&lt;td align="left"&gt;Robbie Williams&lt;/td&gt;&lt;td&gt;Angels&lt;/td&gt;&lt;/tr&gt;</v>
      </c>
      <c r="AN1861" s="64">
        <f>IF(MAX(LEN(B1861),LEN(C1861))=0,"",MAX(LEN(B1861),LEN(C1861)))</f>
        <v>15</v>
      </c>
    </row>
    <row r="1862" spans="1:40" x14ac:dyDescent="0.25">
      <c r="A1862" s="10" t="str">
        <f>N1862&amp;Q1862&amp;R1862&amp;S1862</f>
        <v>Lovesongs11K</v>
      </c>
      <c r="B1862" s="60" t="s">
        <v>475</v>
      </c>
      <c r="C1862" s="60" t="s">
        <v>3310</v>
      </c>
      <c r="D1862" s="15"/>
      <c r="E1862" s="15"/>
      <c r="F1862" s="15"/>
      <c r="G1862" s="15"/>
      <c r="H1862" s="15"/>
      <c r="I1862" s="15"/>
      <c r="J1862" s="15"/>
      <c r="K1862" s="14"/>
      <c r="L1862" s="15">
        <v>1995</v>
      </c>
      <c r="M1862" s="10"/>
      <c r="N1862" s="80" t="s">
        <v>3255</v>
      </c>
      <c r="O1862" s="10"/>
      <c r="P1862" s="15">
        <v>11</v>
      </c>
      <c r="Q1862" s="15">
        <v>1</v>
      </c>
      <c r="R1862" s="15">
        <v>1</v>
      </c>
      <c r="S1862" s="60" t="s">
        <v>1072</v>
      </c>
      <c r="T1862" s="61" t="s">
        <v>84</v>
      </c>
      <c r="U1862" s="76" t="s">
        <v>3074</v>
      </c>
      <c r="V1862" s="76" t="str">
        <f>IF(B1862="","",B1862)</f>
        <v>Take That</v>
      </c>
      <c r="W1862" s="76" t="s">
        <v>3075</v>
      </c>
      <c r="X1862" s="76" t="str">
        <f>IF(C1862="","",C1862)</f>
        <v>Back for Good</v>
      </c>
      <c r="Y1862" s="77" t="s">
        <v>3077</v>
      </c>
      <c r="Z1862" s="76">
        <f>IF(L1862="","",L1862)</f>
        <v>1995</v>
      </c>
      <c r="AA1862" s="76" t="s">
        <v>3076</v>
      </c>
      <c r="AB1862" s="76" t="str">
        <f>_xlfn.CONCAT(U1862:AA1862)</f>
        <v>&lt;table class="questions" width="290"&gt;&lt;tr&gt;&lt;td height="50"&gt;&lt;div align="center"&gt;2 Points &lt;/div&gt;&lt;/td&gt;&lt;/tr&gt;&lt;tr&gt;&lt;td height="30"&gt;&lt;div align="center"&gt;Take That&lt;/div&gt;&lt;/td&gt;&lt;/tr&gt;&lt;tr&gt;&lt;td height="30"&gt;&lt;div align="center"&gt;Back for Good&lt;/div&gt;&lt;/td&gt;&lt;/tr&gt;&lt;tr&gt;&lt;td height="30"&gt;&lt;div align="center"&gt;&lt;/div&gt;&lt;/td&gt;&lt;/tr&gt;&lt;tr&gt;&lt;td height="30"&gt;&lt;div align="center"&gt;1995&lt;/div&gt;&lt;/td&gt;&lt;/tr&gt;&lt;/table&gt;</v>
      </c>
      <c r="AC1862" s="50" t="s">
        <v>2615</v>
      </c>
      <c r="AD1862" s="50" t="str">
        <f>IF(A1862="","","Assets/"&amp;N1862&amp;"/"&amp;Q1862&amp;"/"&amp;P1862&amp;".mp3")</f>
        <v>Assets/Lovesongs/1/11.mp3</v>
      </c>
      <c r="AE1862" s="51" t="s">
        <v>2614</v>
      </c>
      <c r="AF1862" s="50" t="str">
        <f>IF(A1862="","","Tune "&amp;66*(Q1862-1)+P1862)</f>
        <v>Tune 11</v>
      </c>
      <c r="AG1862" s="50" t="s">
        <v>2613</v>
      </c>
      <c r="AH1862" s="50" t="str">
        <f>AC1862&amp;AD1862&amp;AE1862&amp;AF1862&amp;AG1862</f>
        <v>&lt;li&gt;&lt;a href="Assets/Lovesongs/1/11.mp3"&gt;Tune 11&lt;/a&gt;&lt;/li&gt;</v>
      </c>
      <c r="AI1862" s="53" t="s">
        <v>2616</v>
      </c>
      <c r="AJ1862" s="53">
        <f>IF(A1862="","",66*(Q1862-1)+P1862)</f>
        <v>11</v>
      </c>
      <c r="AK1862" s="53" t="s">
        <v>2617</v>
      </c>
      <c r="AL1862" s="53" t="str">
        <f>IF(A1862="","",B1862&amp;"&lt;/td&gt;&lt;td&gt;"&amp;C1862&amp;"&lt;/td&gt;&lt;/tr&gt;")</f>
        <v>Take That&lt;/td&gt;&lt;td&gt;Back for Good&lt;/td&gt;&lt;/tr&gt;</v>
      </c>
      <c r="AM1862" s="53" t="str">
        <f>AI1862&amp;AJ1862&amp;AK1862&amp;AL1862</f>
        <v>&lt;tr&gt;&lt;td align="left"&gt;11&lt;/td&gt;&lt;td align="left"&gt;Take That&lt;/td&gt;&lt;td&gt;Back for Good&lt;/td&gt;&lt;/tr&gt;</v>
      </c>
      <c r="AN1862" s="64">
        <f>IF(MAX(LEN(B1862),LEN(C1862))=0,"",MAX(LEN(B1862),LEN(C1862)))</f>
        <v>13</v>
      </c>
    </row>
    <row r="1863" spans="1:40" x14ac:dyDescent="0.25">
      <c r="A1863" s="10" t="str">
        <f>N1863&amp;Q1863&amp;R1863&amp;S1863</f>
        <v>Lovesongs12A</v>
      </c>
      <c r="B1863" s="60" t="s">
        <v>3253</v>
      </c>
      <c r="C1863" s="15" t="s">
        <v>1809</v>
      </c>
      <c r="D1863" s="15"/>
      <c r="E1863" s="15"/>
      <c r="F1863" s="15"/>
      <c r="G1863" s="15"/>
      <c r="H1863" s="15"/>
      <c r="I1863" s="15"/>
      <c r="J1863" s="15"/>
      <c r="K1863" s="14"/>
      <c r="L1863" s="15">
        <v>1964</v>
      </c>
      <c r="M1863" s="10"/>
      <c r="N1863" s="80" t="s">
        <v>3255</v>
      </c>
      <c r="O1863" s="10"/>
      <c r="P1863" s="15">
        <v>12</v>
      </c>
      <c r="Q1863" s="15">
        <v>1</v>
      </c>
      <c r="R1863" s="15">
        <v>2</v>
      </c>
      <c r="S1863" s="60" t="s">
        <v>84</v>
      </c>
      <c r="T1863" s="61" t="s">
        <v>84</v>
      </c>
      <c r="U1863" s="76" t="s">
        <v>3074</v>
      </c>
      <c r="V1863" s="76" t="str">
        <f>IF(B1863="","",B1863)</f>
        <v>The Temptations</v>
      </c>
      <c r="W1863" s="76" t="s">
        <v>3075</v>
      </c>
      <c r="X1863" s="76" t="str">
        <f>IF(C1863="","",C1863)</f>
        <v>My Girl</v>
      </c>
      <c r="Y1863" s="77" t="s">
        <v>3077</v>
      </c>
      <c r="Z1863" s="76">
        <f>IF(L1863="","",L1863)</f>
        <v>1964</v>
      </c>
      <c r="AA1863" s="76" t="s">
        <v>3076</v>
      </c>
      <c r="AB1863" s="76" t="str">
        <f>_xlfn.CONCAT(U1863:AA1863)</f>
        <v>&lt;table class="questions" width="290"&gt;&lt;tr&gt;&lt;td height="50"&gt;&lt;div align="center"&gt;2 Points &lt;/div&gt;&lt;/td&gt;&lt;/tr&gt;&lt;tr&gt;&lt;td height="30"&gt;&lt;div align="center"&gt;The Temptations&lt;/div&gt;&lt;/td&gt;&lt;/tr&gt;&lt;tr&gt;&lt;td height="30"&gt;&lt;div align="center"&gt;My Girl&lt;/div&gt;&lt;/td&gt;&lt;/tr&gt;&lt;tr&gt;&lt;td height="30"&gt;&lt;div align="center"&gt;&lt;/div&gt;&lt;/td&gt;&lt;/tr&gt;&lt;tr&gt;&lt;td height="30"&gt;&lt;div align="center"&gt;1964&lt;/div&gt;&lt;/td&gt;&lt;/tr&gt;&lt;/table&gt;</v>
      </c>
      <c r="AC1863" s="50" t="s">
        <v>2615</v>
      </c>
      <c r="AD1863" s="50" t="str">
        <f>IF(A1863="","","Assets/"&amp;N1863&amp;"/"&amp;Q1863&amp;"/"&amp;P1863&amp;".mp3")</f>
        <v>Assets/Lovesongs/1/12.mp3</v>
      </c>
      <c r="AE1863" s="51" t="s">
        <v>2614</v>
      </c>
      <c r="AF1863" s="50" t="str">
        <f>IF(A1863="","","Tune "&amp;66*(Q1863-1)+P1863)</f>
        <v>Tune 12</v>
      </c>
      <c r="AG1863" s="50" t="s">
        <v>2613</v>
      </c>
      <c r="AH1863" s="50" t="str">
        <f>AC1863&amp;AD1863&amp;AE1863&amp;AF1863&amp;AG1863</f>
        <v>&lt;li&gt;&lt;a href="Assets/Lovesongs/1/12.mp3"&gt;Tune 12&lt;/a&gt;&lt;/li&gt;</v>
      </c>
      <c r="AI1863" s="53" t="s">
        <v>2616</v>
      </c>
      <c r="AJ1863" s="53">
        <f>IF(A1863="","",66*(Q1863-1)+P1863)</f>
        <v>12</v>
      </c>
      <c r="AK1863" s="53" t="s">
        <v>2617</v>
      </c>
      <c r="AL1863" s="53" t="str">
        <f>IF(A1863="","",B1863&amp;"&lt;/td&gt;&lt;td&gt;"&amp;C1863&amp;"&lt;/td&gt;&lt;/tr&gt;")</f>
        <v>The Temptations&lt;/td&gt;&lt;td&gt;My Girl&lt;/td&gt;&lt;/tr&gt;</v>
      </c>
      <c r="AM1863" s="53" t="str">
        <f>AI1863&amp;AJ1863&amp;AK1863&amp;AL1863</f>
        <v>&lt;tr&gt;&lt;td align="left"&gt;12&lt;/td&gt;&lt;td align="left"&gt;The Temptations&lt;/td&gt;&lt;td&gt;My Girl&lt;/td&gt;&lt;/tr&gt;</v>
      </c>
      <c r="AN1863" s="64">
        <f>IF(MAX(LEN(B1863),LEN(C1863))=0,"",MAX(LEN(B1863),LEN(C1863)))</f>
        <v>15</v>
      </c>
    </row>
    <row r="1864" spans="1:40" x14ac:dyDescent="0.25">
      <c r="A1864" s="10" t="str">
        <f>N1864&amp;Q1864&amp;R1864&amp;S1864</f>
        <v>Lovesongs12B</v>
      </c>
      <c r="B1864" s="60" t="s">
        <v>2862</v>
      </c>
      <c r="C1864" s="15" t="s">
        <v>2863</v>
      </c>
      <c r="D1864" s="15"/>
      <c r="E1864" s="15"/>
      <c r="F1864" s="15"/>
      <c r="G1864" s="15"/>
      <c r="H1864" s="15"/>
      <c r="I1864" s="15"/>
      <c r="J1864" s="15"/>
      <c r="K1864" s="14"/>
      <c r="L1864" s="15">
        <v>1992</v>
      </c>
      <c r="M1864" s="10"/>
      <c r="N1864" s="80" t="s">
        <v>3255</v>
      </c>
      <c r="O1864" s="10"/>
      <c r="P1864" s="15">
        <v>13</v>
      </c>
      <c r="Q1864" s="15">
        <v>1</v>
      </c>
      <c r="R1864" s="15">
        <v>2</v>
      </c>
      <c r="S1864" s="60" t="s">
        <v>85</v>
      </c>
      <c r="T1864" s="61" t="s">
        <v>84</v>
      </c>
      <c r="U1864" s="76" t="s">
        <v>3074</v>
      </c>
      <c r="V1864" s="76" t="str">
        <f>IF(B1864="","",B1864)</f>
        <v>Whitney Houston</v>
      </c>
      <c r="W1864" s="76" t="s">
        <v>3075</v>
      </c>
      <c r="X1864" s="76" t="str">
        <f>IF(C1864="","",C1864)</f>
        <v>I Will Always Love You</v>
      </c>
      <c r="Y1864" s="77" t="s">
        <v>3077</v>
      </c>
      <c r="Z1864" s="76">
        <f>IF(L1864="","",L1864)</f>
        <v>1992</v>
      </c>
      <c r="AA1864" s="76" t="s">
        <v>3076</v>
      </c>
      <c r="AB1864" s="76" t="str">
        <f>_xlfn.CONCAT(U1864:AA1864)</f>
        <v>&lt;table class="questions" width="290"&gt;&lt;tr&gt;&lt;td height="50"&gt;&lt;div align="center"&gt;2 Points &lt;/div&gt;&lt;/td&gt;&lt;/tr&gt;&lt;tr&gt;&lt;td height="30"&gt;&lt;div align="center"&gt;Whitney Houston&lt;/div&gt;&lt;/td&gt;&lt;/tr&gt;&lt;tr&gt;&lt;td height="30"&gt;&lt;div align="center"&gt;I Will Always Love You&lt;/div&gt;&lt;/td&gt;&lt;/tr&gt;&lt;tr&gt;&lt;td height="30"&gt;&lt;div align="center"&gt;&lt;/div&gt;&lt;/td&gt;&lt;/tr&gt;&lt;tr&gt;&lt;td height="30"&gt;&lt;div align="center"&gt;1992&lt;/div&gt;&lt;/td&gt;&lt;/tr&gt;&lt;/table&gt;</v>
      </c>
      <c r="AC1864" s="50" t="s">
        <v>2615</v>
      </c>
      <c r="AD1864" s="50" t="str">
        <f>IF(A1864="","","Assets/"&amp;N1864&amp;"/"&amp;Q1864&amp;"/"&amp;P1864&amp;".mp3")</f>
        <v>Assets/Lovesongs/1/13.mp3</v>
      </c>
      <c r="AE1864" s="51" t="s">
        <v>2614</v>
      </c>
      <c r="AF1864" s="50" t="str">
        <f>IF(A1864="","","Tune "&amp;66*(Q1864-1)+P1864)</f>
        <v>Tune 13</v>
      </c>
      <c r="AG1864" s="50" t="s">
        <v>2613</v>
      </c>
      <c r="AH1864" s="50" t="str">
        <f>AC1864&amp;AD1864&amp;AE1864&amp;AF1864&amp;AG1864</f>
        <v>&lt;li&gt;&lt;a href="Assets/Lovesongs/1/13.mp3"&gt;Tune 13&lt;/a&gt;&lt;/li&gt;</v>
      </c>
      <c r="AI1864" s="53" t="s">
        <v>2616</v>
      </c>
      <c r="AJ1864" s="53">
        <f>IF(A1864="","",66*(Q1864-1)+P1864)</f>
        <v>13</v>
      </c>
      <c r="AK1864" s="53" t="s">
        <v>2617</v>
      </c>
      <c r="AL1864" s="53" t="str">
        <f>IF(A1864="","",B1864&amp;"&lt;/td&gt;&lt;td&gt;"&amp;C1864&amp;"&lt;/td&gt;&lt;/tr&gt;")</f>
        <v>Whitney Houston&lt;/td&gt;&lt;td&gt;I Will Always Love You&lt;/td&gt;&lt;/tr&gt;</v>
      </c>
      <c r="AM1864" s="53" t="str">
        <f>AI1864&amp;AJ1864&amp;AK1864&amp;AL1864</f>
        <v>&lt;tr&gt;&lt;td align="left"&gt;13&lt;/td&gt;&lt;td align="left"&gt;Whitney Houston&lt;/td&gt;&lt;td&gt;I Will Always Love You&lt;/td&gt;&lt;/tr&gt;</v>
      </c>
      <c r="AN1864" s="64">
        <f>IF(MAX(LEN(B1864),LEN(C1864))=0,"",MAX(LEN(B1864),LEN(C1864)))</f>
        <v>22</v>
      </c>
    </row>
    <row r="1865" spans="1:40" x14ac:dyDescent="0.25">
      <c r="A1865" s="10" t="str">
        <f>N1865&amp;Q1865&amp;R1865&amp;S1865</f>
        <v>Lovesongs12C</v>
      </c>
      <c r="B1865" s="60" t="s">
        <v>1596</v>
      </c>
      <c r="C1865" s="15" t="s">
        <v>1597</v>
      </c>
      <c r="D1865" s="15"/>
      <c r="E1865" s="15"/>
      <c r="F1865" s="15"/>
      <c r="G1865" s="15"/>
      <c r="H1865" s="15"/>
      <c r="I1865" s="15"/>
      <c r="J1865" s="15"/>
      <c r="K1865" s="14"/>
      <c r="L1865" s="15">
        <v>1983</v>
      </c>
      <c r="M1865" s="10"/>
      <c r="N1865" s="80" t="s">
        <v>3255</v>
      </c>
      <c r="O1865" s="10"/>
      <c r="P1865" s="15">
        <v>14</v>
      </c>
      <c r="Q1865" s="15">
        <v>1</v>
      </c>
      <c r="R1865" s="15">
        <v>2</v>
      </c>
      <c r="S1865" s="60" t="s">
        <v>89</v>
      </c>
      <c r="T1865" s="61" t="s">
        <v>84</v>
      </c>
      <c r="U1865" s="76" t="s">
        <v>3074</v>
      </c>
      <c r="V1865" s="76" t="str">
        <f>IF(B1865="","",B1865)</f>
        <v>The Police</v>
      </c>
      <c r="W1865" s="76" t="s">
        <v>3075</v>
      </c>
      <c r="X1865" s="76" t="str">
        <f>IF(C1865="","",C1865)</f>
        <v>Every Breath You Take</v>
      </c>
      <c r="Y1865" s="77" t="s">
        <v>3077</v>
      </c>
      <c r="Z1865" s="76">
        <f>IF(L1865="","",L1865)</f>
        <v>1983</v>
      </c>
      <c r="AA1865" s="76" t="s">
        <v>3076</v>
      </c>
      <c r="AB1865" s="76" t="str">
        <f>_xlfn.CONCAT(U1865:AA1865)</f>
        <v>&lt;table class="questions" width="290"&gt;&lt;tr&gt;&lt;td height="50"&gt;&lt;div align="center"&gt;2 Points &lt;/div&gt;&lt;/td&gt;&lt;/tr&gt;&lt;tr&gt;&lt;td height="30"&gt;&lt;div align="center"&gt;The Police&lt;/div&gt;&lt;/td&gt;&lt;/tr&gt;&lt;tr&gt;&lt;td height="30"&gt;&lt;div align="center"&gt;Every Breath You Take&lt;/div&gt;&lt;/td&gt;&lt;/tr&gt;&lt;tr&gt;&lt;td height="30"&gt;&lt;div align="center"&gt;&lt;/div&gt;&lt;/td&gt;&lt;/tr&gt;&lt;tr&gt;&lt;td height="30"&gt;&lt;div align="center"&gt;1983&lt;/div&gt;&lt;/td&gt;&lt;/tr&gt;&lt;/table&gt;</v>
      </c>
      <c r="AC1865" s="50" t="s">
        <v>2615</v>
      </c>
      <c r="AD1865" s="50" t="str">
        <f>IF(A1865="","","Assets/"&amp;N1865&amp;"/"&amp;Q1865&amp;"/"&amp;P1865&amp;".mp3")</f>
        <v>Assets/Lovesongs/1/14.mp3</v>
      </c>
      <c r="AE1865" s="51" t="s">
        <v>2614</v>
      </c>
      <c r="AF1865" s="50" t="str">
        <f>IF(A1865="","","Tune "&amp;66*(Q1865-1)+P1865)</f>
        <v>Tune 14</v>
      </c>
      <c r="AG1865" s="50" t="s">
        <v>2613</v>
      </c>
      <c r="AH1865" s="50" t="str">
        <f>AC1865&amp;AD1865&amp;AE1865&amp;AF1865&amp;AG1865</f>
        <v>&lt;li&gt;&lt;a href="Assets/Lovesongs/1/14.mp3"&gt;Tune 14&lt;/a&gt;&lt;/li&gt;</v>
      </c>
      <c r="AI1865" s="53" t="s">
        <v>2616</v>
      </c>
      <c r="AJ1865" s="53">
        <f>IF(A1865="","",66*(Q1865-1)+P1865)</f>
        <v>14</v>
      </c>
      <c r="AK1865" s="53" t="s">
        <v>2617</v>
      </c>
      <c r="AL1865" s="53" t="str">
        <f>IF(A1865="","",B1865&amp;"&lt;/td&gt;&lt;td&gt;"&amp;C1865&amp;"&lt;/td&gt;&lt;/tr&gt;")</f>
        <v>The Police&lt;/td&gt;&lt;td&gt;Every Breath You Take&lt;/td&gt;&lt;/tr&gt;</v>
      </c>
      <c r="AM1865" s="53" t="str">
        <f>AI1865&amp;AJ1865&amp;AK1865&amp;AL1865</f>
        <v>&lt;tr&gt;&lt;td align="left"&gt;14&lt;/td&gt;&lt;td align="left"&gt;The Police&lt;/td&gt;&lt;td&gt;Every Breath You Take&lt;/td&gt;&lt;/tr&gt;</v>
      </c>
      <c r="AN1865" s="64">
        <f>IF(MAX(LEN(B1865),LEN(C1865))=0,"",MAX(LEN(B1865),LEN(C1865)))</f>
        <v>21</v>
      </c>
    </row>
    <row r="1866" spans="1:40" x14ac:dyDescent="0.25">
      <c r="A1866" s="10" t="str">
        <f>N1866&amp;Q1866&amp;R1866&amp;S1866</f>
        <v>Lovesongs12D</v>
      </c>
      <c r="B1866" s="60" t="s">
        <v>3252</v>
      </c>
      <c r="C1866" s="15" t="s">
        <v>616</v>
      </c>
      <c r="D1866" s="15"/>
      <c r="E1866" s="15"/>
      <c r="F1866" s="15"/>
      <c r="G1866" s="15"/>
      <c r="H1866" s="15"/>
      <c r="I1866" s="15"/>
      <c r="J1866" s="15"/>
      <c r="K1866" s="14"/>
      <c r="L1866" s="15">
        <v>1998</v>
      </c>
      <c r="M1866" s="10"/>
      <c r="N1866" s="80" t="s">
        <v>3255</v>
      </c>
      <c r="O1866" s="10"/>
      <c r="P1866" s="15">
        <v>15</v>
      </c>
      <c r="Q1866" s="15">
        <v>1</v>
      </c>
      <c r="R1866" s="15">
        <v>2</v>
      </c>
      <c r="S1866" s="60" t="s">
        <v>86</v>
      </c>
      <c r="T1866" s="61" t="s">
        <v>84</v>
      </c>
      <c r="U1866" s="76" t="s">
        <v>3074</v>
      </c>
      <c r="V1866" s="76" t="str">
        <f>IF(B1866="","",B1866)</f>
        <v>Sixpence None The Richer</v>
      </c>
      <c r="W1866" s="76" t="s">
        <v>3075</v>
      </c>
      <c r="X1866" s="76" t="str">
        <f>IF(C1866="","",C1866)</f>
        <v>Kiss Me</v>
      </c>
      <c r="Y1866" s="77" t="s">
        <v>3077</v>
      </c>
      <c r="Z1866" s="76">
        <f>IF(L1866="","",L1866)</f>
        <v>1998</v>
      </c>
      <c r="AA1866" s="76" t="s">
        <v>3076</v>
      </c>
      <c r="AB1866" s="76" t="str">
        <f>_xlfn.CONCAT(U1866:AA1866)</f>
        <v>&lt;table class="questions" width="290"&gt;&lt;tr&gt;&lt;td height="50"&gt;&lt;div align="center"&gt;2 Points &lt;/div&gt;&lt;/td&gt;&lt;/tr&gt;&lt;tr&gt;&lt;td height="30"&gt;&lt;div align="center"&gt;Sixpence None The Richer&lt;/div&gt;&lt;/td&gt;&lt;/tr&gt;&lt;tr&gt;&lt;td height="30"&gt;&lt;div align="center"&gt;Kiss Me&lt;/div&gt;&lt;/td&gt;&lt;/tr&gt;&lt;tr&gt;&lt;td height="30"&gt;&lt;div align="center"&gt;&lt;/div&gt;&lt;/td&gt;&lt;/tr&gt;&lt;tr&gt;&lt;td height="30"&gt;&lt;div align="center"&gt;1998&lt;/div&gt;&lt;/td&gt;&lt;/tr&gt;&lt;/table&gt;</v>
      </c>
      <c r="AC1866" s="50" t="s">
        <v>2615</v>
      </c>
      <c r="AD1866" s="50" t="str">
        <f>IF(A1866="","","Assets/"&amp;N1866&amp;"/"&amp;Q1866&amp;"/"&amp;P1866&amp;".mp3")</f>
        <v>Assets/Lovesongs/1/15.mp3</v>
      </c>
      <c r="AE1866" s="51" t="s">
        <v>2614</v>
      </c>
      <c r="AF1866" s="50" t="str">
        <f>IF(A1866="","","Tune "&amp;66*(Q1866-1)+P1866)</f>
        <v>Tune 15</v>
      </c>
      <c r="AG1866" s="50" t="s">
        <v>2613</v>
      </c>
      <c r="AH1866" s="50" t="str">
        <f>AC1866&amp;AD1866&amp;AE1866&amp;AF1866&amp;AG1866</f>
        <v>&lt;li&gt;&lt;a href="Assets/Lovesongs/1/15.mp3"&gt;Tune 15&lt;/a&gt;&lt;/li&gt;</v>
      </c>
      <c r="AI1866" s="53" t="s">
        <v>2616</v>
      </c>
      <c r="AJ1866" s="53">
        <f>IF(A1866="","",66*(Q1866-1)+P1866)</f>
        <v>15</v>
      </c>
      <c r="AK1866" s="53" t="s">
        <v>2617</v>
      </c>
      <c r="AL1866" s="53" t="str">
        <f>IF(A1866="","",B1866&amp;"&lt;/td&gt;&lt;td&gt;"&amp;C1866&amp;"&lt;/td&gt;&lt;/tr&gt;")</f>
        <v>Sixpence None The Richer&lt;/td&gt;&lt;td&gt;Kiss Me&lt;/td&gt;&lt;/tr&gt;</v>
      </c>
      <c r="AM1866" s="53" t="str">
        <f>AI1866&amp;AJ1866&amp;AK1866&amp;AL1866</f>
        <v>&lt;tr&gt;&lt;td align="left"&gt;15&lt;/td&gt;&lt;td align="left"&gt;Sixpence None The Richer&lt;/td&gt;&lt;td&gt;Kiss Me&lt;/td&gt;&lt;/tr&gt;</v>
      </c>
      <c r="AN1866" s="64">
        <f>IF(MAX(LEN(B1866),LEN(C1866))=0,"",MAX(LEN(B1866),LEN(C1866)))</f>
        <v>24</v>
      </c>
    </row>
    <row r="1867" spans="1:40" x14ac:dyDescent="0.25">
      <c r="A1867" s="10" t="str">
        <f>N1867&amp;Q1867&amp;R1867&amp;S1867</f>
        <v>Lovesongs12E</v>
      </c>
      <c r="B1867" s="60" t="s">
        <v>3250</v>
      </c>
      <c r="C1867" s="15" t="s">
        <v>1763</v>
      </c>
      <c r="D1867" s="15"/>
      <c r="E1867" s="15"/>
      <c r="F1867" s="15"/>
      <c r="G1867" s="15"/>
      <c r="H1867" s="15"/>
      <c r="I1867" s="15"/>
      <c r="J1867" s="15"/>
      <c r="K1867" s="14"/>
      <c r="L1867" s="15">
        <v>1990</v>
      </c>
      <c r="M1867" s="10"/>
      <c r="N1867" s="80" t="s">
        <v>3255</v>
      </c>
      <c r="O1867" s="10"/>
      <c r="P1867" s="15">
        <v>16</v>
      </c>
      <c r="Q1867" s="15">
        <v>1</v>
      </c>
      <c r="R1867" s="15">
        <v>2</v>
      </c>
      <c r="S1867" s="60" t="s">
        <v>87</v>
      </c>
      <c r="T1867" s="61" t="s">
        <v>84</v>
      </c>
      <c r="U1867" s="76" t="s">
        <v>3074</v>
      </c>
      <c r="V1867" s="76" t="str">
        <f>IF(B1867="","",B1867)</f>
        <v>RighteousBrothers</v>
      </c>
      <c r="W1867" s="76" t="s">
        <v>3075</v>
      </c>
      <c r="X1867" s="76" t="str">
        <f>IF(C1867="","",C1867)</f>
        <v>Unchained Melody</v>
      </c>
      <c r="Y1867" s="77" t="s">
        <v>3077</v>
      </c>
      <c r="Z1867" s="76">
        <f>IF(L1867="","",L1867)</f>
        <v>1990</v>
      </c>
      <c r="AA1867" s="76" t="s">
        <v>3076</v>
      </c>
      <c r="AB1867" s="76" t="str">
        <f>_xlfn.CONCAT(U1867:AA1867)</f>
        <v>&lt;table class="questions" width="290"&gt;&lt;tr&gt;&lt;td height="50"&gt;&lt;div align="center"&gt;2 Points &lt;/div&gt;&lt;/td&gt;&lt;/tr&gt;&lt;tr&gt;&lt;td height="30"&gt;&lt;div align="center"&gt;RighteousBrothers&lt;/div&gt;&lt;/td&gt;&lt;/tr&gt;&lt;tr&gt;&lt;td height="30"&gt;&lt;div align="center"&gt;Unchained Melody&lt;/div&gt;&lt;/td&gt;&lt;/tr&gt;&lt;tr&gt;&lt;td height="30"&gt;&lt;div align="center"&gt;&lt;/div&gt;&lt;/td&gt;&lt;/tr&gt;&lt;tr&gt;&lt;td height="30"&gt;&lt;div align="center"&gt;1990&lt;/div&gt;&lt;/td&gt;&lt;/tr&gt;&lt;/table&gt;</v>
      </c>
      <c r="AC1867" s="50" t="s">
        <v>2615</v>
      </c>
      <c r="AD1867" s="50" t="str">
        <f>IF(A1867="","","Assets/"&amp;N1867&amp;"/"&amp;Q1867&amp;"/"&amp;P1867&amp;".mp3")</f>
        <v>Assets/Lovesongs/1/16.mp3</v>
      </c>
      <c r="AE1867" s="51" t="s">
        <v>2614</v>
      </c>
      <c r="AF1867" s="50" t="str">
        <f>IF(A1867="","","Tune "&amp;66*(Q1867-1)+P1867)</f>
        <v>Tune 16</v>
      </c>
      <c r="AG1867" s="50" t="s">
        <v>2613</v>
      </c>
      <c r="AH1867" s="50" t="str">
        <f>AC1867&amp;AD1867&amp;AE1867&amp;AF1867&amp;AG1867</f>
        <v>&lt;li&gt;&lt;a href="Assets/Lovesongs/1/16.mp3"&gt;Tune 16&lt;/a&gt;&lt;/li&gt;</v>
      </c>
      <c r="AI1867" s="53" t="s">
        <v>2616</v>
      </c>
      <c r="AJ1867" s="53">
        <f>IF(A1867="","",66*(Q1867-1)+P1867)</f>
        <v>16</v>
      </c>
      <c r="AK1867" s="53" t="s">
        <v>2617</v>
      </c>
      <c r="AL1867" s="53" t="str">
        <f>IF(A1867="","",B1867&amp;"&lt;/td&gt;&lt;td&gt;"&amp;C1867&amp;"&lt;/td&gt;&lt;/tr&gt;")</f>
        <v>RighteousBrothers&lt;/td&gt;&lt;td&gt;Unchained Melody&lt;/td&gt;&lt;/tr&gt;</v>
      </c>
      <c r="AM1867" s="53" t="str">
        <f>AI1867&amp;AJ1867&amp;AK1867&amp;AL1867</f>
        <v>&lt;tr&gt;&lt;td align="left"&gt;16&lt;/td&gt;&lt;td align="left"&gt;RighteousBrothers&lt;/td&gt;&lt;td&gt;Unchained Melody&lt;/td&gt;&lt;/tr&gt;</v>
      </c>
      <c r="AN1867" s="64">
        <f>IF(MAX(LEN(B1867),LEN(C1867))=0,"",MAX(LEN(B1867),LEN(C1867)))</f>
        <v>17</v>
      </c>
    </row>
    <row r="1868" spans="1:40" x14ac:dyDescent="0.25">
      <c r="A1868" s="10" t="str">
        <f>N1868&amp;Q1868&amp;R1868&amp;S1868</f>
        <v>Lovesongs12F</v>
      </c>
      <c r="B1868" s="60" t="s">
        <v>1932</v>
      </c>
      <c r="C1868" s="60" t="s">
        <v>3309</v>
      </c>
      <c r="D1868" s="15"/>
      <c r="E1868" s="15"/>
      <c r="F1868" s="15"/>
      <c r="G1868" s="15"/>
      <c r="H1868" s="15"/>
      <c r="I1868" s="15"/>
      <c r="J1868" s="15"/>
      <c r="K1868" s="14"/>
      <c r="L1868" s="15">
        <v>1964</v>
      </c>
      <c r="M1868" s="10"/>
      <c r="N1868" s="80" t="s">
        <v>3255</v>
      </c>
      <c r="O1868" s="10"/>
      <c r="P1868" s="15">
        <v>17</v>
      </c>
      <c r="Q1868" s="15">
        <v>1</v>
      </c>
      <c r="R1868" s="15">
        <v>2</v>
      </c>
      <c r="S1868" s="60" t="s">
        <v>88</v>
      </c>
      <c r="T1868" s="61" t="s">
        <v>84</v>
      </c>
      <c r="U1868" s="76" t="s">
        <v>3074</v>
      </c>
      <c r="V1868" s="76" t="str">
        <f>IF(B1868="","",B1868)</f>
        <v>Nat King Cole</v>
      </c>
      <c r="W1868" s="76" t="s">
        <v>3075</v>
      </c>
      <c r="X1868" s="76" t="str">
        <f>IF(C1868="","",C1868)</f>
        <v>L-O-V-E</v>
      </c>
      <c r="Y1868" s="77" t="s">
        <v>3077</v>
      </c>
      <c r="Z1868" s="76">
        <f>IF(L1868="","",L1868)</f>
        <v>1964</v>
      </c>
      <c r="AA1868" s="76" t="s">
        <v>3076</v>
      </c>
      <c r="AB1868" s="76" t="str">
        <f>_xlfn.CONCAT(U1868:AA1868)</f>
        <v>&lt;table class="questions" width="290"&gt;&lt;tr&gt;&lt;td height="50"&gt;&lt;div align="center"&gt;2 Points &lt;/div&gt;&lt;/td&gt;&lt;/tr&gt;&lt;tr&gt;&lt;td height="30"&gt;&lt;div align="center"&gt;Nat King Cole&lt;/div&gt;&lt;/td&gt;&lt;/tr&gt;&lt;tr&gt;&lt;td height="30"&gt;&lt;div align="center"&gt;L-O-V-E&lt;/div&gt;&lt;/td&gt;&lt;/tr&gt;&lt;tr&gt;&lt;td height="30"&gt;&lt;div align="center"&gt;&lt;/div&gt;&lt;/td&gt;&lt;/tr&gt;&lt;tr&gt;&lt;td height="30"&gt;&lt;div align="center"&gt;1964&lt;/div&gt;&lt;/td&gt;&lt;/tr&gt;&lt;/table&gt;</v>
      </c>
      <c r="AC1868" s="50" t="s">
        <v>2615</v>
      </c>
      <c r="AD1868" s="50" t="str">
        <f>IF(A1868="","","Assets/"&amp;N1868&amp;"/"&amp;Q1868&amp;"/"&amp;P1868&amp;".mp3")</f>
        <v>Assets/Lovesongs/1/17.mp3</v>
      </c>
      <c r="AE1868" s="51" t="s">
        <v>2614</v>
      </c>
      <c r="AF1868" s="50" t="str">
        <f>IF(A1868="","","Tune "&amp;66*(Q1868-1)+P1868)</f>
        <v>Tune 17</v>
      </c>
      <c r="AG1868" s="50" t="s">
        <v>2613</v>
      </c>
      <c r="AH1868" s="50" t="str">
        <f>AC1868&amp;AD1868&amp;AE1868&amp;AF1868&amp;AG1868</f>
        <v>&lt;li&gt;&lt;a href="Assets/Lovesongs/1/17.mp3"&gt;Tune 17&lt;/a&gt;&lt;/li&gt;</v>
      </c>
      <c r="AI1868" s="53" t="s">
        <v>2616</v>
      </c>
      <c r="AJ1868" s="53">
        <f>IF(A1868="","",66*(Q1868-1)+P1868)</f>
        <v>17</v>
      </c>
      <c r="AK1868" s="53" t="s">
        <v>2617</v>
      </c>
      <c r="AL1868" s="53" t="str">
        <f>IF(A1868="","",B1868&amp;"&lt;/td&gt;&lt;td&gt;"&amp;C1868&amp;"&lt;/td&gt;&lt;/tr&gt;")</f>
        <v>Nat King Cole&lt;/td&gt;&lt;td&gt;L-O-V-E&lt;/td&gt;&lt;/tr&gt;</v>
      </c>
      <c r="AM1868" s="53" t="str">
        <f>AI1868&amp;AJ1868&amp;AK1868&amp;AL1868</f>
        <v>&lt;tr&gt;&lt;td align="left"&gt;17&lt;/td&gt;&lt;td align="left"&gt;Nat King Cole&lt;/td&gt;&lt;td&gt;L-O-V-E&lt;/td&gt;&lt;/tr&gt;</v>
      </c>
      <c r="AN1868" s="64">
        <f>IF(MAX(LEN(B1868),LEN(C1868))=0,"",MAX(LEN(B1868),LEN(C1868)))</f>
        <v>13</v>
      </c>
    </row>
    <row r="1869" spans="1:40" x14ac:dyDescent="0.25">
      <c r="A1869" s="10" t="str">
        <f>N1869&amp;Q1869&amp;R1869&amp;S1869</f>
        <v>Lovesongs12G</v>
      </c>
      <c r="B1869" s="60" t="s">
        <v>3088</v>
      </c>
      <c r="C1869" s="15" t="s">
        <v>3245</v>
      </c>
      <c r="D1869" s="15"/>
      <c r="E1869" s="15"/>
      <c r="F1869" s="15"/>
      <c r="G1869" s="15"/>
      <c r="H1869" s="15"/>
      <c r="I1869" s="15"/>
      <c r="J1869" s="15"/>
      <c r="K1869" s="14"/>
      <c r="L1869" s="15">
        <v>2007</v>
      </c>
      <c r="M1869" s="10"/>
      <c r="N1869" s="80" t="s">
        <v>3255</v>
      </c>
      <c r="O1869" s="10"/>
      <c r="P1869" s="15">
        <v>18</v>
      </c>
      <c r="Q1869" s="15">
        <v>1</v>
      </c>
      <c r="R1869" s="15">
        <v>2</v>
      </c>
      <c r="S1869" s="60" t="s">
        <v>1068</v>
      </c>
      <c r="T1869" s="61" t="s">
        <v>84</v>
      </c>
      <c r="U1869" s="76" t="s">
        <v>3074</v>
      </c>
      <c r="V1869" s="76" t="str">
        <f>IF(B1869="","",B1869)</f>
        <v>Leona Lewis</v>
      </c>
      <c r="W1869" s="76" t="s">
        <v>3075</v>
      </c>
      <c r="X1869" s="76" t="str">
        <f>IF(C1869="","",C1869)</f>
        <v>Bleeding Love</v>
      </c>
      <c r="Y1869" s="77" t="s">
        <v>3077</v>
      </c>
      <c r="Z1869" s="76">
        <f>IF(L1869="","",L1869)</f>
        <v>2007</v>
      </c>
      <c r="AA1869" s="76" t="s">
        <v>3076</v>
      </c>
      <c r="AB1869" s="76" t="str">
        <f>_xlfn.CONCAT(U1869:AA1869)</f>
        <v>&lt;table class="questions" width="290"&gt;&lt;tr&gt;&lt;td height="50"&gt;&lt;div align="center"&gt;2 Points &lt;/div&gt;&lt;/td&gt;&lt;/tr&gt;&lt;tr&gt;&lt;td height="30"&gt;&lt;div align="center"&gt;Leona Lewis&lt;/div&gt;&lt;/td&gt;&lt;/tr&gt;&lt;tr&gt;&lt;td height="30"&gt;&lt;div align="center"&gt;Bleeding Love&lt;/div&gt;&lt;/td&gt;&lt;/tr&gt;&lt;tr&gt;&lt;td height="30"&gt;&lt;div align="center"&gt;&lt;/div&gt;&lt;/td&gt;&lt;/tr&gt;&lt;tr&gt;&lt;td height="30"&gt;&lt;div align="center"&gt;2007&lt;/div&gt;&lt;/td&gt;&lt;/tr&gt;&lt;/table&gt;</v>
      </c>
      <c r="AC1869" s="50" t="s">
        <v>2615</v>
      </c>
      <c r="AD1869" s="50" t="str">
        <f>IF(A1869="","","Assets/"&amp;N1869&amp;"/"&amp;Q1869&amp;"/"&amp;P1869&amp;".mp3")</f>
        <v>Assets/Lovesongs/1/18.mp3</v>
      </c>
      <c r="AE1869" s="51" t="s">
        <v>2614</v>
      </c>
      <c r="AF1869" s="50" t="str">
        <f>IF(A1869="","","Tune "&amp;66*(Q1869-1)+P1869)</f>
        <v>Tune 18</v>
      </c>
      <c r="AG1869" s="50" t="s">
        <v>2613</v>
      </c>
      <c r="AH1869" s="50" t="str">
        <f>AC1869&amp;AD1869&amp;AE1869&amp;AF1869&amp;AG1869</f>
        <v>&lt;li&gt;&lt;a href="Assets/Lovesongs/1/18.mp3"&gt;Tune 18&lt;/a&gt;&lt;/li&gt;</v>
      </c>
      <c r="AI1869" s="53" t="s">
        <v>2616</v>
      </c>
      <c r="AJ1869" s="53">
        <f>IF(A1869="","",66*(Q1869-1)+P1869)</f>
        <v>18</v>
      </c>
      <c r="AK1869" s="53" t="s">
        <v>2617</v>
      </c>
      <c r="AL1869" s="53" t="str">
        <f>IF(A1869="","",B1869&amp;"&lt;/td&gt;&lt;td&gt;"&amp;C1869&amp;"&lt;/td&gt;&lt;/tr&gt;")</f>
        <v>Leona Lewis&lt;/td&gt;&lt;td&gt;Bleeding Love&lt;/td&gt;&lt;/tr&gt;</v>
      </c>
      <c r="AM1869" s="53" t="str">
        <f>AI1869&amp;AJ1869&amp;AK1869&amp;AL1869</f>
        <v>&lt;tr&gt;&lt;td align="left"&gt;18&lt;/td&gt;&lt;td align="left"&gt;Leona Lewis&lt;/td&gt;&lt;td&gt;Bleeding Love&lt;/td&gt;&lt;/tr&gt;</v>
      </c>
      <c r="AN1869" s="64">
        <f>IF(MAX(LEN(B1869),LEN(C1869))=0,"",MAX(LEN(B1869),LEN(C1869)))</f>
        <v>13</v>
      </c>
    </row>
    <row r="1870" spans="1:40" x14ac:dyDescent="0.25">
      <c r="A1870" s="10" t="str">
        <f>N1870&amp;Q1870&amp;R1870&amp;S1870</f>
        <v>Lovesongs12H</v>
      </c>
      <c r="B1870" s="60" t="s">
        <v>1513</v>
      </c>
      <c r="C1870" s="15" t="s">
        <v>3241</v>
      </c>
      <c r="D1870" s="15"/>
      <c r="E1870" s="15"/>
      <c r="F1870" s="15"/>
      <c r="G1870" s="15"/>
      <c r="H1870" s="15"/>
      <c r="I1870" s="15"/>
      <c r="J1870" s="15"/>
      <c r="K1870" s="14"/>
      <c r="L1870" s="15">
        <v>2001</v>
      </c>
      <c r="M1870" s="10"/>
      <c r="N1870" s="80" t="s">
        <v>3255</v>
      </c>
      <c r="O1870" s="10"/>
      <c r="P1870" s="15">
        <v>19</v>
      </c>
      <c r="Q1870" s="15">
        <v>1</v>
      </c>
      <c r="R1870" s="15">
        <v>2</v>
      </c>
      <c r="S1870" s="60" t="s">
        <v>1069</v>
      </c>
      <c r="T1870" s="61" t="s">
        <v>84</v>
      </c>
      <c r="U1870" s="76" t="s">
        <v>3074</v>
      </c>
      <c r="V1870" s="76" t="str">
        <f>IF(B1870="","",B1870)</f>
        <v>Enrique Iglesias</v>
      </c>
      <c r="W1870" s="76" t="s">
        <v>3075</v>
      </c>
      <c r="X1870" s="76" t="str">
        <f>IF(C1870="","",C1870)</f>
        <v>Hero</v>
      </c>
      <c r="Y1870" s="77" t="s">
        <v>3077</v>
      </c>
      <c r="Z1870" s="76">
        <f>IF(L1870="","",L1870)</f>
        <v>2001</v>
      </c>
      <c r="AA1870" s="76" t="s">
        <v>3076</v>
      </c>
      <c r="AB1870" s="76" t="str">
        <f>_xlfn.CONCAT(U1870:AA1870)</f>
        <v>&lt;table class="questions" width="290"&gt;&lt;tr&gt;&lt;td height="50"&gt;&lt;div align="center"&gt;2 Points &lt;/div&gt;&lt;/td&gt;&lt;/tr&gt;&lt;tr&gt;&lt;td height="30"&gt;&lt;div align="center"&gt;Enrique Iglesias&lt;/div&gt;&lt;/td&gt;&lt;/tr&gt;&lt;tr&gt;&lt;td height="30"&gt;&lt;div align="center"&gt;Hero&lt;/div&gt;&lt;/td&gt;&lt;/tr&gt;&lt;tr&gt;&lt;td height="30"&gt;&lt;div align="center"&gt;&lt;/div&gt;&lt;/td&gt;&lt;/tr&gt;&lt;tr&gt;&lt;td height="30"&gt;&lt;div align="center"&gt;2001&lt;/div&gt;&lt;/td&gt;&lt;/tr&gt;&lt;/table&gt;</v>
      </c>
      <c r="AC1870" s="50" t="s">
        <v>2615</v>
      </c>
      <c r="AD1870" s="50" t="str">
        <f>IF(A1870="","","Assets/"&amp;N1870&amp;"/"&amp;Q1870&amp;"/"&amp;P1870&amp;".mp3")</f>
        <v>Assets/Lovesongs/1/19.mp3</v>
      </c>
      <c r="AE1870" s="51" t="s">
        <v>2614</v>
      </c>
      <c r="AF1870" s="50" t="str">
        <f>IF(A1870="","","Tune "&amp;66*(Q1870-1)+P1870)</f>
        <v>Tune 19</v>
      </c>
      <c r="AG1870" s="50" t="s">
        <v>2613</v>
      </c>
      <c r="AH1870" s="50" t="str">
        <f>AC1870&amp;AD1870&amp;AE1870&amp;AF1870&amp;AG1870</f>
        <v>&lt;li&gt;&lt;a href="Assets/Lovesongs/1/19.mp3"&gt;Tune 19&lt;/a&gt;&lt;/li&gt;</v>
      </c>
      <c r="AI1870" s="53" t="s">
        <v>2616</v>
      </c>
      <c r="AJ1870" s="53">
        <f>IF(A1870="","",66*(Q1870-1)+P1870)</f>
        <v>19</v>
      </c>
      <c r="AK1870" s="53" t="s">
        <v>2617</v>
      </c>
      <c r="AL1870" s="53" t="str">
        <f>IF(A1870="","",B1870&amp;"&lt;/td&gt;&lt;td&gt;"&amp;C1870&amp;"&lt;/td&gt;&lt;/tr&gt;")</f>
        <v>Enrique Iglesias&lt;/td&gt;&lt;td&gt;Hero&lt;/td&gt;&lt;/tr&gt;</v>
      </c>
      <c r="AM1870" s="53" t="str">
        <f>AI1870&amp;AJ1870&amp;AK1870&amp;AL1870</f>
        <v>&lt;tr&gt;&lt;td align="left"&gt;19&lt;/td&gt;&lt;td align="left"&gt;Enrique Iglesias&lt;/td&gt;&lt;td&gt;Hero&lt;/td&gt;&lt;/tr&gt;</v>
      </c>
      <c r="AN1870" s="64">
        <f>IF(MAX(LEN(B1870),LEN(C1870))=0,"",MAX(LEN(B1870),LEN(C1870)))</f>
        <v>16</v>
      </c>
    </row>
    <row r="1871" spans="1:40" x14ac:dyDescent="0.25">
      <c r="A1871" s="10" t="str">
        <f>N1871&amp;Q1871&amp;R1871&amp;S1871</f>
        <v>Lovesongs12I</v>
      </c>
      <c r="B1871" s="60" t="s">
        <v>136</v>
      </c>
      <c r="C1871" s="15" t="s">
        <v>1206</v>
      </c>
      <c r="D1871" s="15"/>
      <c r="E1871" s="15"/>
      <c r="F1871" s="15"/>
      <c r="G1871" s="15"/>
      <c r="H1871" s="15"/>
      <c r="I1871" s="15"/>
      <c r="J1871" s="15"/>
      <c r="K1871" s="14"/>
      <c r="L1871" s="15">
        <v>1994</v>
      </c>
      <c r="M1871" s="10"/>
      <c r="N1871" s="80" t="s">
        <v>3255</v>
      </c>
      <c r="O1871" s="10"/>
      <c r="P1871" s="15">
        <v>20</v>
      </c>
      <c r="Q1871" s="15">
        <v>1</v>
      </c>
      <c r="R1871" s="15">
        <v>2</v>
      </c>
      <c r="S1871" s="60" t="s">
        <v>1070</v>
      </c>
      <c r="T1871" s="61" t="s">
        <v>84</v>
      </c>
      <c r="U1871" s="76" t="s">
        <v>3074</v>
      </c>
      <c r="V1871" s="76" t="str">
        <f>IF(B1871="","",B1871)</f>
        <v>Elton John</v>
      </c>
      <c r="W1871" s="76" t="s">
        <v>3075</v>
      </c>
      <c r="X1871" s="76" t="str">
        <f>IF(C1871="","",C1871)</f>
        <v>Can You Feel the Love Tonight</v>
      </c>
      <c r="Y1871" s="77" t="s">
        <v>3077</v>
      </c>
      <c r="Z1871" s="76">
        <f>IF(L1871="","",L1871)</f>
        <v>1994</v>
      </c>
      <c r="AA1871" s="76" t="s">
        <v>3076</v>
      </c>
      <c r="AB1871" s="76" t="str">
        <f>_xlfn.CONCAT(U1871:AA1871)</f>
        <v>&lt;table class="questions" width="290"&gt;&lt;tr&gt;&lt;td height="50"&gt;&lt;div align="center"&gt;2 Points &lt;/div&gt;&lt;/td&gt;&lt;/tr&gt;&lt;tr&gt;&lt;td height="30"&gt;&lt;div align="center"&gt;Elton John&lt;/div&gt;&lt;/td&gt;&lt;/tr&gt;&lt;tr&gt;&lt;td height="30"&gt;&lt;div align="center"&gt;Can You Feel the Love Tonight&lt;/div&gt;&lt;/td&gt;&lt;/tr&gt;&lt;tr&gt;&lt;td height="30"&gt;&lt;div align="center"&gt;&lt;/div&gt;&lt;/td&gt;&lt;/tr&gt;&lt;tr&gt;&lt;td height="30"&gt;&lt;div align="center"&gt;1994&lt;/div&gt;&lt;/td&gt;&lt;/tr&gt;&lt;/table&gt;</v>
      </c>
      <c r="AC1871" s="50" t="s">
        <v>2615</v>
      </c>
      <c r="AD1871" s="50" t="str">
        <f>IF(A1871="","","Assets/"&amp;N1871&amp;"/"&amp;Q1871&amp;"/"&amp;P1871&amp;".mp3")</f>
        <v>Assets/Lovesongs/1/20.mp3</v>
      </c>
      <c r="AE1871" s="51" t="s">
        <v>2614</v>
      </c>
      <c r="AF1871" s="50" t="str">
        <f>IF(A1871="","","Tune "&amp;66*(Q1871-1)+P1871)</f>
        <v>Tune 20</v>
      </c>
      <c r="AG1871" s="50" t="s">
        <v>2613</v>
      </c>
      <c r="AH1871" s="50" t="str">
        <f>AC1871&amp;AD1871&amp;AE1871&amp;AF1871&amp;AG1871</f>
        <v>&lt;li&gt;&lt;a href="Assets/Lovesongs/1/20.mp3"&gt;Tune 20&lt;/a&gt;&lt;/li&gt;</v>
      </c>
      <c r="AI1871" s="53" t="s">
        <v>2616</v>
      </c>
      <c r="AJ1871" s="53">
        <f>IF(A1871="","",66*(Q1871-1)+P1871)</f>
        <v>20</v>
      </c>
      <c r="AK1871" s="53" t="s">
        <v>2617</v>
      </c>
      <c r="AL1871" s="53" t="str">
        <f>IF(A1871="","",B1871&amp;"&lt;/td&gt;&lt;td&gt;"&amp;C1871&amp;"&lt;/td&gt;&lt;/tr&gt;")</f>
        <v>Elton John&lt;/td&gt;&lt;td&gt;Can You Feel the Love Tonight&lt;/td&gt;&lt;/tr&gt;</v>
      </c>
      <c r="AM1871" s="53" t="str">
        <f>AI1871&amp;AJ1871&amp;AK1871&amp;AL1871</f>
        <v>&lt;tr&gt;&lt;td align="left"&gt;20&lt;/td&gt;&lt;td align="left"&gt;Elton John&lt;/td&gt;&lt;td&gt;Can You Feel the Love Tonight&lt;/td&gt;&lt;/tr&gt;</v>
      </c>
      <c r="AN1871" s="64">
        <f>IF(MAX(LEN(B1871),LEN(C1871))=0,"",MAX(LEN(B1871),LEN(C1871)))</f>
        <v>29</v>
      </c>
    </row>
    <row r="1872" spans="1:40" x14ac:dyDescent="0.25">
      <c r="A1872" s="10" t="str">
        <f>N1872&amp;Q1872&amp;R1872&amp;S1872</f>
        <v>Lovesongs12J</v>
      </c>
      <c r="B1872" s="60" t="s">
        <v>2254</v>
      </c>
      <c r="C1872" s="15" t="s">
        <v>3238</v>
      </c>
      <c r="D1872" s="15"/>
      <c r="E1872" s="15"/>
      <c r="F1872" s="15"/>
      <c r="G1872" s="15"/>
      <c r="H1872" s="15"/>
      <c r="I1872" s="15"/>
      <c r="J1872" s="15"/>
      <c r="K1872" s="14"/>
      <c r="L1872" s="15">
        <v>1999</v>
      </c>
      <c r="M1872" s="10"/>
      <c r="N1872" s="80" t="s">
        <v>3255</v>
      </c>
      <c r="O1872" s="10"/>
      <c r="P1872" s="15">
        <v>21</v>
      </c>
      <c r="Q1872" s="15">
        <v>1</v>
      </c>
      <c r="R1872" s="15">
        <v>2</v>
      </c>
      <c r="S1872" s="60" t="s">
        <v>1071</v>
      </c>
      <c r="T1872" s="61" t="s">
        <v>84</v>
      </c>
      <c r="U1872" s="76" t="s">
        <v>3074</v>
      </c>
      <c r="V1872" s="76" t="str">
        <f>IF(B1872="","",B1872)</f>
        <v>David Gray</v>
      </c>
      <c r="W1872" s="76" t="s">
        <v>3075</v>
      </c>
      <c r="X1872" s="76" t="str">
        <f>IF(C1872="","",C1872)</f>
        <v>This Year's Love</v>
      </c>
      <c r="Y1872" s="77" t="s">
        <v>3077</v>
      </c>
      <c r="Z1872" s="76">
        <f>IF(L1872="","",L1872)</f>
        <v>1999</v>
      </c>
      <c r="AA1872" s="76" t="s">
        <v>3076</v>
      </c>
      <c r="AB1872" s="76" t="str">
        <f>_xlfn.CONCAT(U1872:AA1872)</f>
        <v>&lt;table class="questions" width="290"&gt;&lt;tr&gt;&lt;td height="50"&gt;&lt;div align="center"&gt;2 Points &lt;/div&gt;&lt;/td&gt;&lt;/tr&gt;&lt;tr&gt;&lt;td height="30"&gt;&lt;div align="center"&gt;David Gray&lt;/div&gt;&lt;/td&gt;&lt;/tr&gt;&lt;tr&gt;&lt;td height="30"&gt;&lt;div align="center"&gt;This Year's Love&lt;/div&gt;&lt;/td&gt;&lt;/tr&gt;&lt;tr&gt;&lt;td height="30"&gt;&lt;div align="center"&gt;&lt;/div&gt;&lt;/td&gt;&lt;/tr&gt;&lt;tr&gt;&lt;td height="30"&gt;&lt;div align="center"&gt;1999&lt;/div&gt;&lt;/td&gt;&lt;/tr&gt;&lt;/table&gt;</v>
      </c>
      <c r="AC1872" s="50" t="s">
        <v>2615</v>
      </c>
      <c r="AD1872" s="50" t="str">
        <f>IF(A1872="","","Assets/"&amp;N1872&amp;"/"&amp;Q1872&amp;"/"&amp;P1872&amp;".mp3")</f>
        <v>Assets/Lovesongs/1/21.mp3</v>
      </c>
      <c r="AE1872" s="51" t="s">
        <v>2614</v>
      </c>
      <c r="AF1872" s="50" t="str">
        <f>IF(A1872="","","Tune "&amp;66*(Q1872-1)+P1872)</f>
        <v>Tune 21</v>
      </c>
      <c r="AG1872" s="50" t="s">
        <v>2613</v>
      </c>
      <c r="AH1872" s="50" t="str">
        <f>AC1872&amp;AD1872&amp;AE1872&amp;AF1872&amp;AG1872</f>
        <v>&lt;li&gt;&lt;a href="Assets/Lovesongs/1/21.mp3"&gt;Tune 21&lt;/a&gt;&lt;/li&gt;</v>
      </c>
      <c r="AI1872" s="53" t="s">
        <v>2616</v>
      </c>
      <c r="AJ1872" s="53">
        <f>IF(A1872="","",66*(Q1872-1)+P1872)</f>
        <v>21</v>
      </c>
      <c r="AK1872" s="53" t="s">
        <v>2617</v>
      </c>
      <c r="AL1872" s="53" t="str">
        <f>IF(A1872="","",B1872&amp;"&lt;/td&gt;&lt;td&gt;"&amp;C1872&amp;"&lt;/td&gt;&lt;/tr&gt;")</f>
        <v>David Gray&lt;/td&gt;&lt;td&gt;This Year's Love&lt;/td&gt;&lt;/tr&gt;</v>
      </c>
      <c r="AM1872" s="53" t="str">
        <f>AI1872&amp;AJ1872&amp;AK1872&amp;AL1872</f>
        <v>&lt;tr&gt;&lt;td align="left"&gt;21&lt;/td&gt;&lt;td align="left"&gt;David Gray&lt;/td&gt;&lt;td&gt;This Year's Love&lt;/td&gt;&lt;/tr&gt;</v>
      </c>
      <c r="AN1872" s="64">
        <f>IF(MAX(LEN(B1872),LEN(C1872))=0,"",MAX(LEN(B1872),LEN(C1872)))</f>
        <v>16</v>
      </c>
    </row>
    <row r="1873" spans="1:40" x14ac:dyDescent="0.25">
      <c r="A1873" s="10" t="str">
        <f>N1873&amp;Q1873&amp;R1873&amp;S1873</f>
        <v>Lovesongs12K</v>
      </c>
      <c r="B1873" s="60" t="s">
        <v>2770</v>
      </c>
      <c r="C1873" s="15" t="s">
        <v>3234</v>
      </c>
      <c r="D1873" s="15"/>
      <c r="E1873" s="15"/>
      <c r="F1873" s="15"/>
      <c r="G1873" s="15"/>
      <c r="H1873" s="15"/>
      <c r="I1873" s="15"/>
      <c r="J1873" s="15"/>
      <c r="K1873" s="14"/>
      <c r="L1873" s="15">
        <v>1991</v>
      </c>
      <c r="M1873" s="10"/>
      <c r="N1873" s="80" t="s">
        <v>3255</v>
      </c>
      <c r="O1873" s="10"/>
      <c r="P1873" s="15">
        <v>22</v>
      </c>
      <c r="Q1873" s="15">
        <v>1</v>
      </c>
      <c r="R1873" s="15">
        <v>2</v>
      </c>
      <c r="S1873" s="60" t="s">
        <v>1072</v>
      </c>
      <c r="T1873" s="61" t="s">
        <v>84</v>
      </c>
      <c r="U1873" s="76" t="s">
        <v>3074</v>
      </c>
      <c r="V1873" s="76" t="str">
        <f>IF(B1873="","",B1873)</f>
        <v>Bryan Adams</v>
      </c>
      <c r="W1873" s="76" t="s">
        <v>3075</v>
      </c>
      <c r="X1873" s="76" t="str">
        <f>IF(C1873="","",C1873)</f>
        <v>Everything I Do, I Do it for You</v>
      </c>
      <c r="Y1873" s="77" t="s">
        <v>3077</v>
      </c>
      <c r="Z1873" s="76">
        <f>IF(L1873="","",L1873)</f>
        <v>1991</v>
      </c>
      <c r="AA1873" s="76" t="s">
        <v>3076</v>
      </c>
      <c r="AB1873" s="76" t="str">
        <f>_xlfn.CONCAT(U1873:AA1873)</f>
        <v>&lt;table class="questions" width="290"&gt;&lt;tr&gt;&lt;td height="50"&gt;&lt;div align="center"&gt;2 Points &lt;/div&gt;&lt;/td&gt;&lt;/tr&gt;&lt;tr&gt;&lt;td height="30"&gt;&lt;div align="center"&gt;Bryan Adams&lt;/div&gt;&lt;/td&gt;&lt;/tr&gt;&lt;tr&gt;&lt;td height="30"&gt;&lt;div align="center"&gt;Everything I Do, I Do it for You&lt;/div&gt;&lt;/td&gt;&lt;/tr&gt;&lt;tr&gt;&lt;td height="30"&gt;&lt;div align="center"&gt;&lt;/div&gt;&lt;/td&gt;&lt;/tr&gt;&lt;tr&gt;&lt;td height="30"&gt;&lt;div align="center"&gt;1991&lt;/div&gt;&lt;/td&gt;&lt;/tr&gt;&lt;/table&gt;</v>
      </c>
      <c r="AC1873" s="50" t="s">
        <v>2615</v>
      </c>
      <c r="AD1873" s="50" t="str">
        <f>IF(A1873="","","Assets/"&amp;N1873&amp;"/"&amp;Q1873&amp;"/"&amp;P1873&amp;".mp3")</f>
        <v>Assets/Lovesongs/1/22.mp3</v>
      </c>
      <c r="AE1873" s="51" t="s">
        <v>2614</v>
      </c>
      <c r="AF1873" s="50" t="str">
        <f>IF(A1873="","","Tune "&amp;66*(Q1873-1)+P1873)</f>
        <v>Tune 22</v>
      </c>
      <c r="AG1873" s="50" t="s">
        <v>2613</v>
      </c>
      <c r="AH1873" s="50" t="str">
        <f>AC1873&amp;AD1873&amp;AE1873&amp;AF1873&amp;AG1873</f>
        <v>&lt;li&gt;&lt;a href="Assets/Lovesongs/1/22.mp3"&gt;Tune 22&lt;/a&gt;&lt;/li&gt;</v>
      </c>
      <c r="AI1873" s="53" t="s">
        <v>2616</v>
      </c>
      <c r="AJ1873" s="53">
        <f>IF(A1873="","",66*(Q1873-1)+P1873)</f>
        <v>22</v>
      </c>
      <c r="AK1873" s="53" t="s">
        <v>2617</v>
      </c>
      <c r="AL1873" s="53" t="str">
        <f>IF(A1873="","",B1873&amp;"&lt;/td&gt;&lt;td&gt;"&amp;C1873&amp;"&lt;/td&gt;&lt;/tr&gt;")</f>
        <v>Bryan Adams&lt;/td&gt;&lt;td&gt;Everything I Do, I Do it for You&lt;/td&gt;&lt;/tr&gt;</v>
      </c>
      <c r="AM1873" s="53" t="str">
        <f>AI1873&amp;AJ1873&amp;AK1873&amp;AL1873</f>
        <v>&lt;tr&gt;&lt;td align="left"&gt;22&lt;/td&gt;&lt;td align="left"&gt;Bryan Adams&lt;/td&gt;&lt;td&gt;Everything I Do, I Do it for You&lt;/td&gt;&lt;/tr&gt;</v>
      </c>
      <c r="AN1873" s="64">
        <f>IF(MAX(LEN(B1873),LEN(C1873))=0,"",MAX(LEN(B1873),LEN(C1873)))</f>
        <v>32</v>
      </c>
    </row>
    <row r="1874" spans="1:40" x14ac:dyDescent="0.25">
      <c r="A1874" s="10" t="str">
        <f>N1874&amp;Q1874&amp;R1874&amp;S1874</f>
        <v>Lovesongs13A</v>
      </c>
      <c r="B1874" s="60" t="s">
        <v>686</v>
      </c>
      <c r="C1874" s="60" t="s">
        <v>3232</v>
      </c>
      <c r="D1874" s="15"/>
      <c r="E1874" s="15"/>
      <c r="F1874" s="15"/>
      <c r="G1874" s="15"/>
      <c r="H1874" s="15"/>
      <c r="I1874" s="15"/>
      <c r="J1874" s="15"/>
      <c r="K1874" s="14"/>
      <c r="L1874" s="15">
        <v>1974</v>
      </c>
      <c r="M1874" s="10"/>
      <c r="N1874" s="80" t="s">
        <v>3255</v>
      </c>
      <c r="O1874" s="10"/>
      <c r="P1874" s="15">
        <v>23</v>
      </c>
      <c r="Q1874" s="15">
        <v>1</v>
      </c>
      <c r="R1874" s="15">
        <v>3</v>
      </c>
      <c r="S1874" s="60" t="s">
        <v>84</v>
      </c>
      <c r="T1874" s="61" t="s">
        <v>84</v>
      </c>
      <c r="U1874" s="76" t="s">
        <v>3074</v>
      </c>
      <c r="V1874" s="76" t="str">
        <f>IF(B1874="","",B1874)</f>
        <v>Barry White</v>
      </c>
      <c r="W1874" s="76" t="s">
        <v>3075</v>
      </c>
      <c r="X1874" s="76" t="str">
        <f>IF(C1874="","",C1874)</f>
        <v>You're the First, the Last, My Everything</v>
      </c>
      <c r="Y1874" s="77" t="s">
        <v>3077</v>
      </c>
      <c r="Z1874" s="76">
        <f>IF(L1874="","",L1874)</f>
        <v>1974</v>
      </c>
      <c r="AA1874" s="76" t="s">
        <v>3076</v>
      </c>
      <c r="AB1874" s="76" t="str">
        <f>_xlfn.CONCAT(U1874:AA1874)</f>
        <v>&lt;table class="questions" width="290"&gt;&lt;tr&gt;&lt;td height="50"&gt;&lt;div align="center"&gt;2 Points &lt;/div&gt;&lt;/td&gt;&lt;/tr&gt;&lt;tr&gt;&lt;td height="30"&gt;&lt;div align="center"&gt;Barry White&lt;/div&gt;&lt;/td&gt;&lt;/tr&gt;&lt;tr&gt;&lt;td height="30"&gt;&lt;div align="center"&gt;You're the First, the Last, My Everything&lt;/div&gt;&lt;/td&gt;&lt;/tr&gt;&lt;tr&gt;&lt;td height="30"&gt;&lt;div align="center"&gt;&lt;/div&gt;&lt;/td&gt;&lt;/tr&gt;&lt;tr&gt;&lt;td height="30"&gt;&lt;div align="center"&gt;1974&lt;/div&gt;&lt;/td&gt;&lt;/tr&gt;&lt;/table&gt;</v>
      </c>
      <c r="AC1874" s="50" t="s">
        <v>2615</v>
      </c>
      <c r="AD1874" s="50" t="str">
        <f>IF(A1874="","","Assets/"&amp;N1874&amp;"/"&amp;Q1874&amp;"/"&amp;P1874&amp;".mp3")</f>
        <v>Assets/Lovesongs/1/23.mp3</v>
      </c>
      <c r="AE1874" s="51" t="s">
        <v>2614</v>
      </c>
      <c r="AF1874" s="50" t="str">
        <f>IF(A1874="","","Tune "&amp;66*(Q1874-1)+P1874)</f>
        <v>Tune 23</v>
      </c>
      <c r="AG1874" s="50" t="s">
        <v>2613</v>
      </c>
      <c r="AH1874" s="50" t="str">
        <f>AC1874&amp;AD1874&amp;AE1874&amp;AF1874&amp;AG1874</f>
        <v>&lt;li&gt;&lt;a href="Assets/Lovesongs/1/23.mp3"&gt;Tune 23&lt;/a&gt;&lt;/li&gt;</v>
      </c>
      <c r="AI1874" s="53" t="s">
        <v>2616</v>
      </c>
      <c r="AJ1874" s="53">
        <f>IF(A1874="","",66*(Q1874-1)+P1874)</f>
        <v>23</v>
      </c>
      <c r="AK1874" s="53" t="s">
        <v>2617</v>
      </c>
      <c r="AL1874" s="53" t="str">
        <f>IF(A1874="","",B1874&amp;"&lt;/td&gt;&lt;td&gt;"&amp;C1874&amp;"&lt;/td&gt;&lt;/tr&gt;")</f>
        <v>Barry White&lt;/td&gt;&lt;td&gt;You're the First, the Last, My Everything&lt;/td&gt;&lt;/tr&gt;</v>
      </c>
      <c r="AM1874" s="53" t="str">
        <f>AI1874&amp;AJ1874&amp;AK1874&amp;AL1874</f>
        <v>&lt;tr&gt;&lt;td align="left"&gt;23&lt;/td&gt;&lt;td align="left"&gt;Barry White&lt;/td&gt;&lt;td&gt;You're the First, the Last, My Everything&lt;/td&gt;&lt;/tr&gt;</v>
      </c>
      <c r="AN1874" s="64">
        <f>IF(MAX(LEN(B1874),LEN(C1874))=0,"",MAX(LEN(B1874),LEN(C1874)))</f>
        <v>41</v>
      </c>
    </row>
    <row r="1875" spans="1:40" x14ac:dyDescent="0.25">
      <c r="A1875" s="10" t="str">
        <f>N1875&amp;Q1875&amp;R1875&amp;S1875</f>
        <v>Lovesongs13B</v>
      </c>
      <c r="B1875" s="60" t="s">
        <v>3237</v>
      </c>
      <c r="C1875" s="15" t="s">
        <v>313</v>
      </c>
      <c r="D1875" s="15"/>
      <c r="E1875" s="15"/>
      <c r="F1875" s="15"/>
      <c r="G1875" s="15"/>
      <c r="H1875" s="15"/>
      <c r="I1875" s="15"/>
      <c r="J1875" s="15"/>
      <c r="K1875" s="14"/>
      <c r="L1875" s="15">
        <v>2006</v>
      </c>
      <c r="M1875" s="10"/>
      <c r="N1875" s="80" t="s">
        <v>3255</v>
      </c>
      <c r="O1875" s="10"/>
      <c r="P1875" s="15">
        <v>24</v>
      </c>
      <c r="Q1875" s="15">
        <v>1</v>
      </c>
      <c r="R1875" s="15">
        <v>3</v>
      </c>
      <c r="S1875" s="60" t="s">
        <v>85</v>
      </c>
      <c r="T1875" s="61" t="s">
        <v>84</v>
      </c>
      <c r="U1875" s="76" t="s">
        <v>3074</v>
      </c>
      <c r="V1875" s="76" t="str">
        <f>IF(B1875="","",B1875)</f>
        <v>Corinne Bailey Rae</v>
      </c>
      <c r="W1875" s="76" t="s">
        <v>3075</v>
      </c>
      <c r="X1875" s="76" t="str">
        <f>IF(C1875="","",C1875)</f>
        <v>Put Your Records On</v>
      </c>
      <c r="Y1875" s="77" t="s">
        <v>3077</v>
      </c>
      <c r="Z1875" s="76">
        <f>IF(L1875="","",L1875)</f>
        <v>2006</v>
      </c>
      <c r="AA1875" s="76" t="s">
        <v>3076</v>
      </c>
      <c r="AB1875" s="76" t="str">
        <f>_xlfn.CONCAT(U1875:AA1875)</f>
        <v>&lt;table class="questions" width="290"&gt;&lt;tr&gt;&lt;td height="50"&gt;&lt;div align="center"&gt;2 Points &lt;/div&gt;&lt;/td&gt;&lt;/tr&gt;&lt;tr&gt;&lt;td height="30"&gt;&lt;div align="center"&gt;Corinne Bailey Rae&lt;/div&gt;&lt;/td&gt;&lt;/tr&gt;&lt;tr&gt;&lt;td height="30"&gt;&lt;div align="center"&gt;Put Your Records On&lt;/div&gt;&lt;/td&gt;&lt;/tr&gt;&lt;tr&gt;&lt;td height="30"&gt;&lt;div align="center"&gt;&lt;/div&gt;&lt;/td&gt;&lt;/tr&gt;&lt;tr&gt;&lt;td height="30"&gt;&lt;div align="center"&gt;2006&lt;/div&gt;&lt;/td&gt;&lt;/tr&gt;&lt;/table&gt;</v>
      </c>
      <c r="AC1875" s="50" t="s">
        <v>2615</v>
      </c>
      <c r="AD1875" s="50" t="str">
        <f>IF(A1875="","","Assets/"&amp;N1875&amp;"/"&amp;Q1875&amp;"/"&amp;P1875&amp;".mp3")</f>
        <v>Assets/Lovesongs/1/24.mp3</v>
      </c>
      <c r="AE1875" s="51" t="s">
        <v>2614</v>
      </c>
      <c r="AF1875" s="50" t="str">
        <f>IF(A1875="","","Tune "&amp;66*(Q1875-1)+P1875)</f>
        <v>Tune 24</v>
      </c>
      <c r="AG1875" s="50" t="s">
        <v>2613</v>
      </c>
      <c r="AH1875" s="50" t="str">
        <f>AC1875&amp;AD1875&amp;AE1875&amp;AF1875&amp;AG1875</f>
        <v>&lt;li&gt;&lt;a href="Assets/Lovesongs/1/24.mp3"&gt;Tune 24&lt;/a&gt;&lt;/li&gt;</v>
      </c>
      <c r="AI1875" s="53" t="s">
        <v>2616</v>
      </c>
      <c r="AJ1875" s="53">
        <f>IF(A1875="","",66*(Q1875-1)+P1875)</f>
        <v>24</v>
      </c>
      <c r="AK1875" s="53" t="s">
        <v>2617</v>
      </c>
      <c r="AL1875" s="53" t="str">
        <f>IF(A1875="","",B1875&amp;"&lt;/td&gt;&lt;td&gt;"&amp;C1875&amp;"&lt;/td&gt;&lt;/tr&gt;")</f>
        <v>Corinne Bailey Rae&lt;/td&gt;&lt;td&gt;Put Your Records On&lt;/td&gt;&lt;/tr&gt;</v>
      </c>
      <c r="AM1875" s="53" t="str">
        <f>AI1875&amp;AJ1875&amp;AK1875&amp;AL1875</f>
        <v>&lt;tr&gt;&lt;td align="left"&gt;24&lt;/td&gt;&lt;td align="left"&gt;Corinne Bailey Rae&lt;/td&gt;&lt;td&gt;Put Your Records On&lt;/td&gt;&lt;/tr&gt;</v>
      </c>
      <c r="AN1875" s="64">
        <f>IF(MAX(LEN(B1875),LEN(C1875))=0,"",MAX(LEN(B1875),LEN(C1875)))</f>
        <v>19</v>
      </c>
    </row>
    <row r="1876" spans="1:40" x14ac:dyDescent="0.25">
      <c r="A1876" s="10" t="str">
        <f>N1876&amp;Q1876&amp;R1876&amp;S1876</f>
        <v>Lovesongs13C</v>
      </c>
      <c r="B1876" s="60" t="s">
        <v>1038</v>
      </c>
      <c r="C1876" s="15" t="s">
        <v>3239</v>
      </c>
      <c r="D1876" s="15"/>
      <c r="E1876" s="15"/>
      <c r="F1876" s="15"/>
      <c r="G1876" s="15"/>
      <c r="H1876" s="15"/>
      <c r="I1876" s="15"/>
      <c r="J1876" s="15"/>
      <c r="K1876" s="14"/>
      <c r="L1876" s="15">
        <v>2013</v>
      </c>
      <c r="M1876" s="10"/>
      <c r="N1876" s="80" t="s">
        <v>3255</v>
      </c>
      <c r="O1876" s="10"/>
      <c r="P1876" s="15">
        <v>25</v>
      </c>
      <c r="Q1876" s="15">
        <v>1</v>
      </c>
      <c r="R1876" s="15">
        <v>3</v>
      </c>
      <c r="S1876" s="60" t="s">
        <v>89</v>
      </c>
      <c r="T1876" s="61" t="s">
        <v>84</v>
      </c>
      <c r="U1876" s="76" t="s">
        <v>3074</v>
      </c>
      <c r="V1876" s="76" t="str">
        <f>IF(B1876="","",B1876)</f>
        <v>Ellie Goulding</v>
      </c>
      <c r="W1876" s="76" t="s">
        <v>3075</v>
      </c>
      <c r="X1876" s="76" t="str">
        <f>IF(C1876="","",C1876)</f>
        <v>How Long Will I Love You</v>
      </c>
      <c r="Y1876" s="77" t="s">
        <v>3077</v>
      </c>
      <c r="Z1876" s="76">
        <f>IF(L1876="","",L1876)</f>
        <v>2013</v>
      </c>
      <c r="AA1876" s="76" t="s">
        <v>3076</v>
      </c>
      <c r="AB1876" s="76" t="str">
        <f>_xlfn.CONCAT(U1876:AA1876)</f>
        <v>&lt;table class="questions" width="290"&gt;&lt;tr&gt;&lt;td height="50"&gt;&lt;div align="center"&gt;2 Points &lt;/div&gt;&lt;/td&gt;&lt;/tr&gt;&lt;tr&gt;&lt;td height="30"&gt;&lt;div align="center"&gt;Ellie Goulding&lt;/div&gt;&lt;/td&gt;&lt;/tr&gt;&lt;tr&gt;&lt;td height="30"&gt;&lt;div align="center"&gt;How Long Will I Love You&lt;/div&gt;&lt;/td&gt;&lt;/tr&gt;&lt;tr&gt;&lt;td height="30"&gt;&lt;div align="center"&gt;&lt;/div&gt;&lt;/td&gt;&lt;/tr&gt;&lt;tr&gt;&lt;td height="30"&gt;&lt;div align="center"&gt;2013&lt;/div&gt;&lt;/td&gt;&lt;/tr&gt;&lt;/table&gt;</v>
      </c>
      <c r="AC1876" s="50" t="s">
        <v>2615</v>
      </c>
      <c r="AD1876" s="50" t="str">
        <f>IF(A1876="","","Assets/"&amp;N1876&amp;"/"&amp;Q1876&amp;"/"&amp;P1876&amp;".mp3")</f>
        <v>Assets/Lovesongs/1/25.mp3</v>
      </c>
      <c r="AE1876" s="51" t="s">
        <v>2614</v>
      </c>
      <c r="AF1876" s="50" t="str">
        <f>IF(A1876="","","Tune "&amp;66*(Q1876-1)+P1876)</f>
        <v>Tune 25</v>
      </c>
      <c r="AG1876" s="50" t="s">
        <v>2613</v>
      </c>
      <c r="AH1876" s="50" t="str">
        <f>AC1876&amp;AD1876&amp;AE1876&amp;AF1876&amp;AG1876</f>
        <v>&lt;li&gt;&lt;a href="Assets/Lovesongs/1/25.mp3"&gt;Tune 25&lt;/a&gt;&lt;/li&gt;</v>
      </c>
      <c r="AI1876" s="53" t="s">
        <v>2616</v>
      </c>
      <c r="AJ1876" s="53">
        <f>IF(A1876="","",66*(Q1876-1)+P1876)</f>
        <v>25</v>
      </c>
      <c r="AK1876" s="53" t="s">
        <v>2617</v>
      </c>
      <c r="AL1876" s="53" t="str">
        <f>IF(A1876="","",B1876&amp;"&lt;/td&gt;&lt;td&gt;"&amp;C1876&amp;"&lt;/td&gt;&lt;/tr&gt;")</f>
        <v>Ellie Goulding&lt;/td&gt;&lt;td&gt;How Long Will I Love You&lt;/td&gt;&lt;/tr&gt;</v>
      </c>
      <c r="AM1876" s="53" t="str">
        <f>AI1876&amp;AJ1876&amp;AK1876&amp;AL1876</f>
        <v>&lt;tr&gt;&lt;td align="left"&gt;25&lt;/td&gt;&lt;td align="left"&gt;Ellie Goulding&lt;/td&gt;&lt;td&gt;How Long Will I Love You&lt;/td&gt;&lt;/tr&gt;</v>
      </c>
      <c r="AN1876" s="64">
        <f>IF(MAX(LEN(B1876),LEN(C1876))=0,"",MAX(LEN(B1876),LEN(C1876)))</f>
        <v>24</v>
      </c>
    </row>
    <row r="1877" spans="1:40" x14ac:dyDescent="0.25">
      <c r="A1877" s="10" t="str">
        <f>N1877&amp;Q1877&amp;R1877&amp;S1877</f>
        <v>Lovesongs13D</v>
      </c>
      <c r="B1877" s="60" t="s">
        <v>379</v>
      </c>
      <c r="C1877" s="15" t="s">
        <v>3240</v>
      </c>
      <c r="D1877" s="15"/>
      <c r="E1877" s="15"/>
      <c r="F1877" s="15"/>
      <c r="G1877" s="15"/>
      <c r="H1877" s="15"/>
      <c r="I1877" s="15"/>
      <c r="J1877" s="15"/>
      <c r="K1877" s="14"/>
      <c r="L1877" s="15">
        <v>1961</v>
      </c>
      <c r="M1877" s="10"/>
      <c r="N1877" s="80" t="s">
        <v>3255</v>
      </c>
      <c r="O1877" s="10"/>
      <c r="P1877" s="15">
        <v>26</v>
      </c>
      <c r="Q1877" s="15">
        <v>1</v>
      </c>
      <c r="R1877" s="15">
        <v>3</v>
      </c>
      <c r="S1877" s="60" t="s">
        <v>86</v>
      </c>
      <c r="T1877" s="61" t="s">
        <v>84</v>
      </c>
      <c r="U1877" s="76" t="s">
        <v>3074</v>
      </c>
      <c r="V1877" s="76" t="str">
        <f>IF(B1877="","",B1877)</f>
        <v>Elvis Presley</v>
      </c>
      <c r="W1877" s="76" t="s">
        <v>3075</v>
      </c>
      <c r="X1877" s="76" t="str">
        <f>IF(C1877="","",C1877)</f>
        <v>I Can't Help Falling in Love With You</v>
      </c>
      <c r="Y1877" s="77" t="s">
        <v>3077</v>
      </c>
      <c r="Z1877" s="76">
        <f>IF(L1877="","",L1877)</f>
        <v>1961</v>
      </c>
      <c r="AA1877" s="76" t="s">
        <v>3076</v>
      </c>
      <c r="AB1877" s="76" t="str">
        <f>_xlfn.CONCAT(U1877:AA1877)</f>
        <v>&lt;table class="questions" width="290"&gt;&lt;tr&gt;&lt;td height="50"&gt;&lt;div align="center"&gt;2 Points &lt;/div&gt;&lt;/td&gt;&lt;/tr&gt;&lt;tr&gt;&lt;td height="30"&gt;&lt;div align="center"&gt;Elvis Presley&lt;/div&gt;&lt;/td&gt;&lt;/tr&gt;&lt;tr&gt;&lt;td height="30"&gt;&lt;div align="center"&gt;I Can't Help Falling in Love With You&lt;/div&gt;&lt;/td&gt;&lt;/tr&gt;&lt;tr&gt;&lt;td height="30"&gt;&lt;div align="center"&gt;&lt;/div&gt;&lt;/td&gt;&lt;/tr&gt;&lt;tr&gt;&lt;td height="30"&gt;&lt;div align="center"&gt;1961&lt;/div&gt;&lt;/td&gt;&lt;/tr&gt;&lt;/table&gt;</v>
      </c>
      <c r="AC1877" s="50" t="s">
        <v>2615</v>
      </c>
      <c r="AD1877" s="50" t="str">
        <f>IF(A1877="","","Assets/"&amp;N1877&amp;"/"&amp;Q1877&amp;"/"&amp;P1877&amp;".mp3")</f>
        <v>Assets/Lovesongs/1/26.mp3</v>
      </c>
      <c r="AE1877" s="51" t="s">
        <v>2614</v>
      </c>
      <c r="AF1877" s="50" t="str">
        <f>IF(A1877="","","Tune "&amp;66*(Q1877-1)+P1877)</f>
        <v>Tune 26</v>
      </c>
      <c r="AG1877" s="50" t="s">
        <v>2613</v>
      </c>
      <c r="AH1877" s="50" t="str">
        <f>AC1877&amp;AD1877&amp;AE1877&amp;AF1877&amp;AG1877</f>
        <v>&lt;li&gt;&lt;a href="Assets/Lovesongs/1/26.mp3"&gt;Tune 26&lt;/a&gt;&lt;/li&gt;</v>
      </c>
      <c r="AI1877" s="53" t="s">
        <v>2616</v>
      </c>
      <c r="AJ1877" s="53">
        <f>IF(A1877="","",66*(Q1877-1)+P1877)</f>
        <v>26</v>
      </c>
      <c r="AK1877" s="53" t="s">
        <v>2617</v>
      </c>
      <c r="AL1877" s="53" t="str">
        <f>IF(A1877="","",B1877&amp;"&lt;/td&gt;&lt;td&gt;"&amp;C1877&amp;"&lt;/td&gt;&lt;/tr&gt;")</f>
        <v>Elvis Presley&lt;/td&gt;&lt;td&gt;I Can't Help Falling in Love With You&lt;/td&gt;&lt;/tr&gt;</v>
      </c>
      <c r="AM1877" s="53" t="str">
        <f>AI1877&amp;AJ1877&amp;AK1877&amp;AL1877</f>
        <v>&lt;tr&gt;&lt;td align="left"&gt;26&lt;/td&gt;&lt;td align="left"&gt;Elvis Presley&lt;/td&gt;&lt;td&gt;I Can't Help Falling in Love With You&lt;/td&gt;&lt;/tr&gt;</v>
      </c>
      <c r="AN1877" s="64">
        <f>IF(MAX(LEN(B1877),LEN(C1877))=0,"",MAX(LEN(B1877),LEN(C1877)))</f>
        <v>37</v>
      </c>
    </row>
    <row r="1878" spans="1:40" x14ac:dyDescent="0.25">
      <c r="A1878" s="10" t="str">
        <f>N1878&amp;Q1878&amp;R1878&amp;S1878</f>
        <v>Lovesongs13E</v>
      </c>
      <c r="B1878" s="60" t="s">
        <v>3244</v>
      </c>
      <c r="C1878" s="60" t="s">
        <v>2633</v>
      </c>
      <c r="D1878" s="15"/>
      <c r="E1878" s="15"/>
      <c r="F1878" s="15"/>
      <c r="G1878" s="15"/>
      <c r="H1878" s="15"/>
      <c r="I1878" s="15"/>
      <c r="J1878" s="15"/>
      <c r="K1878" s="14"/>
      <c r="L1878" s="15">
        <v>2018</v>
      </c>
      <c r="M1878" s="10"/>
      <c r="N1878" s="80" t="s">
        <v>3255</v>
      </c>
      <c r="O1878" s="10"/>
      <c r="P1878" s="15">
        <v>27</v>
      </c>
      <c r="Q1878" s="15">
        <v>1</v>
      </c>
      <c r="R1878" s="15">
        <v>3</v>
      </c>
      <c r="S1878" s="60" t="s">
        <v>87</v>
      </c>
      <c r="T1878" s="61" t="s">
        <v>84</v>
      </c>
      <c r="U1878" s="76" t="s">
        <v>3074</v>
      </c>
      <c r="V1878" s="76" t="str">
        <f>IF(B1878="","",B1878)</f>
        <v>Lady Gaga, Bradley Cooper</v>
      </c>
      <c r="W1878" s="76" t="s">
        <v>3075</v>
      </c>
      <c r="X1878" s="76" t="str">
        <f>IF(C1878="","",C1878)</f>
        <v>Shallow</v>
      </c>
      <c r="Y1878" s="77" t="s">
        <v>3077</v>
      </c>
      <c r="Z1878" s="76">
        <f>IF(L1878="","",L1878)</f>
        <v>2018</v>
      </c>
      <c r="AA1878" s="76" t="s">
        <v>3076</v>
      </c>
      <c r="AB1878" s="76" t="str">
        <f>_xlfn.CONCAT(U1878:AA1878)</f>
        <v>&lt;table class="questions" width="290"&gt;&lt;tr&gt;&lt;td height="50"&gt;&lt;div align="center"&gt;2 Points &lt;/div&gt;&lt;/td&gt;&lt;/tr&gt;&lt;tr&gt;&lt;td height="30"&gt;&lt;div align="center"&gt;Lady Gaga, Bradley Cooper&lt;/div&gt;&lt;/td&gt;&lt;/tr&gt;&lt;tr&gt;&lt;td height="30"&gt;&lt;div align="center"&gt;Shallow&lt;/div&gt;&lt;/td&gt;&lt;/tr&gt;&lt;tr&gt;&lt;td height="30"&gt;&lt;div align="center"&gt;&lt;/div&gt;&lt;/td&gt;&lt;/tr&gt;&lt;tr&gt;&lt;td height="30"&gt;&lt;div align="center"&gt;2018&lt;/div&gt;&lt;/td&gt;&lt;/tr&gt;&lt;/table&gt;</v>
      </c>
      <c r="AC1878" s="50" t="s">
        <v>2615</v>
      </c>
      <c r="AD1878" s="50" t="str">
        <f>IF(A1878="","","Assets/"&amp;N1878&amp;"/"&amp;Q1878&amp;"/"&amp;P1878&amp;".mp3")</f>
        <v>Assets/Lovesongs/1/27.mp3</v>
      </c>
      <c r="AE1878" s="51" t="s">
        <v>2614</v>
      </c>
      <c r="AF1878" s="50" t="str">
        <f>IF(A1878="","","Tune "&amp;66*(Q1878-1)+P1878)</f>
        <v>Tune 27</v>
      </c>
      <c r="AG1878" s="50" t="s">
        <v>2613</v>
      </c>
      <c r="AH1878" s="50" t="str">
        <f>AC1878&amp;AD1878&amp;AE1878&amp;AF1878&amp;AG1878</f>
        <v>&lt;li&gt;&lt;a href="Assets/Lovesongs/1/27.mp3"&gt;Tune 27&lt;/a&gt;&lt;/li&gt;</v>
      </c>
      <c r="AI1878" s="53" t="s">
        <v>2616</v>
      </c>
      <c r="AJ1878" s="53">
        <f>IF(A1878="","",66*(Q1878-1)+P1878)</f>
        <v>27</v>
      </c>
      <c r="AK1878" s="53" t="s">
        <v>2617</v>
      </c>
      <c r="AL1878" s="53" t="str">
        <f>IF(A1878="","",B1878&amp;"&lt;/td&gt;&lt;td&gt;"&amp;C1878&amp;"&lt;/td&gt;&lt;/tr&gt;")</f>
        <v>Lady Gaga, Bradley Cooper&lt;/td&gt;&lt;td&gt;Shallow&lt;/td&gt;&lt;/tr&gt;</v>
      </c>
      <c r="AM1878" s="53" t="str">
        <f>AI1878&amp;AJ1878&amp;AK1878&amp;AL1878</f>
        <v>&lt;tr&gt;&lt;td align="left"&gt;27&lt;/td&gt;&lt;td align="left"&gt;Lady Gaga, Bradley Cooper&lt;/td&gt;&lt;td&gt;Shallow&lt;/td&gt;&lt;/tr&gt;</v>
      </c>
      <c r="AN1878" s="64">
        <f>IF(MAX(LEN(B1878),LEN(C1878))=0,"",MAX(LEN(B1878),LEN(C1878)))</f>
        <v>25</v>
      </c>
    </row>
    <row r="1879" spans="1:40" x14ac:dyDescent="0.25">
      <c r="A1879" s="10" t="str">
        <f>N1879&amp;Q1879&amp;R1879&amp;S1879</f>
        <v>Lovesongs13F</v>
      </c>
      <c r="B1879" s="60" t="s">
        <v>1767</v>
      </c>
      <c r="C1879" s="15" t="s">
        <v>3248</v>
      </c>
      <c r="D1879" s="15"/>
      <c r="E1879" s="15"/>
      <c r="F1879" s="15"/>
      <c r="G1879" s="15"/>
      <c r="H1879" s="15"/>
      <c r="I1879" s="15"/>
      <c r="J1879" s="15"/>
      <c r="K1879" s="14"/>
      <c r="L1879" s="15">
        <v>1982</v>
      </c>
      <c r="M1879" s="10"/>
      <c r="N1879" s="80" t="s">
        <v>3255</v>
      </c>
      <c r="O1879" s="10"/>
      <c r="P1879" s="15">
        <v>28</v>
      </c>
      <c r="Q1879" s="15">
        <v>1</v>
      </c>
      <c r="R1879" s="15">
        <v>3</v>
      </c>
      <c r="S1879" s="60" t="s">
        <v>88</v>
      </c>
      <c r="T1879" s="61" t="s">
        <v>84</v>
      </c>
      <c r="U1879" s="76" t="s">
        <v>3074</v>
      </c>
      <c r="V1879" s="76" t="str">
        <f>IF(B1879="","",B1879)</f>
        <v>Marvin Gaye</v>
      </c>
      <c r="W1879" s="76" t="s">
        <v>3075</v>
      </c>
      <c r="X1879" s="76" t="str">
        <f>IF(C1879="","",C1879)</f>
        <v>Sexual Healing</v>
      </c>
      <c r="Y1879" s="77" t="s">
        <v>3077</v>
      </c>
      <c r="Z1879" s="76">
        <f>IF(L1879="","",L1879)</f>
        <v>1982</v>
      </c>
      <c r="AA1879" s="76" t="s">
        <v>3076</v>
      </c>
      <c r="AB1879" s="76" t="str">
        <f>_xlfn.CONCAT(U1879:AA1879)</f>
        <v>&lt;table class="questions" width="290"&gt;&lt;tr&gt;&lt;td height="50"&gt;&lt;div align="center"&gt;2 Points &lt;/div&gt;&lt;/td&gt;&lt;/tr&gt;&lt;tr&gt;&lt;td height="30"&gt;&lt;div align="center"&gt;Marvin Gaye&lt;/div&gt;&lt;/td&gt;&lt;/tr&gt;&lt;tr&gt;&lt;td height="30"&gt;&lt;div align="center"&gt;Sexual Healing&lt;/div&gt;&lt;/td&gt;&lt;/tr&gt;&lt;tr&gt;&lt;td height="30"&gt;&lt;div align="center"&gt;&lt;/div&gt;&lt;/td&gt;&lt;/tr&gt;&lt;tr&gt;&lt;td height="30"&gt;&lt;div align="center"&gt;1982&lt;/div&gt;&lt;/td&gt;&lt;/tr&gt;&lt;/table&gt;</v>
      </c>
      <c r="AC1879" s="50" t="s">
        <v>2615</v>
      </c>
      <c r="AD1879" s="50" t="str">
        <f>IF(A1879="","","Assets/"&amp;N1879&amp;"/"&amp;Q1879&amp;"/"&amp;P1879&amp;".mp3")</f>
        <v>Assets/Lovesongs/1/28.mp3</v>
      </c>
      <c r="AE1879" s="51" t="s">
        <v>2614</v>
      </c>
      <c r="AF1879" s="50" t="str">
        <f>IF(A1879="","","Tune "&amp;66*(Q1879-1)+P1879)</f>
        <v>Tune 28</v>
      </c>
      <c r="AG1879" s="50" t="s">
        <v>2613</v>
      </c>
      <c r="AH1879" s="50" t="str">
        <f>AC1879&amp;AD1879&amp;AE1879&amp;AF1879&amp;AG1879</f>
        <v>&lt;li&gt;&lt;a href="Assets/Lovesongs/1/28.mp3"&gt;Tune 28&lt;/a&gt;&lt;/li&gt;</v>
      </c>
      <c r="AI1879" s="53" t="s">
        <v>2616</v>
      </c>
      <c r="AJ1879" s="53">
        <f>IF(A1879="","",66*(Q1879-1)+P1879)</f>
        <v>28</v>
      </c>
      <c r="AK1879" s="53" t="s">
        <v>2617</v>
      </c>
      <c r="AL1879" s="53" t="str">
        <f>IF(A1879="","",B1879&amp;"&lt;/td&gt;&lt;td&gt;"&amp;C1879&amp;"&lt;/td&gt;&lt;/tr&gt;")</f>
        <v>Marvin Gaye&lt;/td&gt;&lt;td&gt;Sexual Healing&lt;/td&gt;&lt;/tr&gt;</v>
      </c>
      <c r="AM1879" s="53" t="str">
        <f>AI1879&amp;AJ1879&amp;AK1879&amp;AL1879</f>
        <v>&lt;tr&gt;&lt;td align="left"&gt;28&lt;/td&gt;&lt;td align="left"&gt;Marvin Gaye&lt;/td&gt;&lt;td&gt;Sexual Healing&lt;/td&gt;&lt;/tr&gt;</v>
      </c>
      <c r="AN1879" s="64">
        <f>IF(MAX(LEN(B1879),LEN(C1879))=0,"",MAX(LEN(B1879),LEN(C1879)))</f>
        <v>14</v>
      </c>
    </row>
    <row r="1880" spans="1:40" x14ac:dyDescent="0.25">
      <c r="A1880" s="10" t="str">
        <f>N1880&amp;Q1880&amp;R1880&amp;S1880</f>
        <v>Lovesongs13G</v>
      </c>
      <c r="B1880" s="60" t="s">
        <v>1781</v>
      </c>
      <c r="C1880" s="60" t="s">
        <v>1780</v>
      </c>
      <c r="D1880" s="15"/>
      <c r="E1880" s="15"/>
      <c r="F1880" s="15"/>
      <c r="G1880" s="15"/>
      <c r="H1880" s="15"/>
      <c r="I1880" s="15"/>
      <c r="J1880" s="15"/>
      <c r="K1880" s="14"/>
      <c r="L1880" s="15">
        <v>1966</v>
      </c>
      <c r="M1880" s="10"/>
      <c r="N1880" s="80" t="s">
        <v>3255</v>
      </c>
      <c r="O1880" s="10"/>
      <c r="P1880" s="15">
        <v>29</v>
      </c>
      <c r="Q1880" s="15">
        <v>1</v>
      </c>
      <c r="R1880" s="15">
        <v>3</v>
      </c>
      <c r="S1880" s="60" t="s">
        <v>1068</v>
      </c>
      <c r="T1880" s="61" t="s">
        <v>84</v>
      </c>
      <c r="U1880" s="76" t="s">
        <v>3074</v>
      </c>
      <c r="V1880" s="76" t="str">
        <f>IF(B1880="","",B1880)</f>
        <v>Percy Sledge</v>
      </c>
      <c r="W1880" s="76" t="s">
        <v>3075</v>
      </c>
      <c r="X1880" s="76" t="str">
        <f>IF(C1880="","",C1880)</f>
        <v>When a Man Loves a Woman</v>
      </c>
      <c r="Y1880" s="77" t="s">
        <v>3077</v>
      </c>
      <c r="Z1880" s="76">
        <f>IF(L1880="","",L1880)</f>
        <v>1966</v>
      </c>
      <c r="AA1880" s="76" t="s">
        <v>3076</v>
      </c>
      <c r="AB1880" s="76" t="str">
        <f>_xlfn.CONCAT(U1880:AA1880)</f>
        <v>&lt;table class="questions" width="290"&gt;&lt;tr&gt;&lt;td height="50"&gt;&lt;div align="center"&gt;2 Points &lt;/div&gt;&lt;/td&gt;&lt;/tr&gt;&lt;tr&gt;&lt;td height="30"&gt;&lt;div align="center"&gt;Percy Sledge&lt;/div&gt;&lt;/td&gt;&lt;/tr&gt;&lt;tr&gt;&lt;td height="30"&gt;&lt;div align="center"&gt;When a Man Loves a Woman&lt;/div&gt;&lt;/td&gt;&lt;/tr&gt;&lt;tr&gt;&lt;td height="30"&gt;&lt;div align="center"&gt;&lt;/div&gt;&lt;/td&gt;&lt;/tr&gt;&lt;tr&gt;&lt;td height="30"&gt;&lt;div align="center"&gt;1966&lt;/div&gt;&lt;/td&gt;&lt;/tr&gt;&lt;/table&gt;</v>
      </c>
      <c r="AC1880" s="50" t="s">
        <v>2615</v>
      </c>
      <c r="AD1880" s="50" t="str">
        <f>IF(A1880="","","Assets/"&amp;N1880&amp;"/"&amp;Q1880&amp;"/"&amp;P1880&amp;".mp3")</f>
        <v>Assets/Lovesongs/1/29.mp3</v>
      </c>
      <c r="AE1880" s="51" t="s">
        <v>2614</v>
      </c>
      <c r="AF1880" s="50" t="str">
        <f>IF(A1880="","","Tune "&amp;66*(Q1880-1)+P1880)</f>
        <v>Tune 29</v>
      </c>
      <c r="AG1880" s="50" t="s">
        <v>2613</v>
      </c>
      <c r="AH1880" s="50" t="str">
        <f>AC1880&amp;AD1880&amp;AE1880&amp;AF1880&amp;AG1880</f>
        <v>&lt;li&gt;&lt;a href="Assets/Lovesongs/1/29.mp3"&gt;Tune 29&lt;/a&gt;&lt;/li&gt;</v>
      </c>
      <c r="AI1880" s="53" t="s">
        <v>2616</v>
      </c>
      <c r="AJ1880" s="53">
        <f>IF(A1880="","",66*(Q1880-1)+P1880)</f>
        <v>29</v>
      </c>
      <c r="AK1880" s="53" t="s">
        <v>2617</v>
      </c>
      <c r="AL1880" s="53" t="str">
        <f>IF(A1880="","",B1880&amp;"&lt;/td&gt;&lt;td&gt;"&amp;C1880&amp;"&lt;/td&gt;&lt;/tr&gt;")</f>
        <v>Percy Sledge&lt;/td&gt;&lt;td&gt;When a Man Loves a Woman&lt;/td&gt;&lt;/tr&gt;</v>
      </c>
      <c r="AM1880" s="53" t="str">
        <f>AI1880&amp;AJ1880&amp;AK1880&amp;AL1880</f>
        <v>&lt;tr&gt;&lt;td align="left"&gt;29&lt;/td&gt;&lt;td align="left"&gt;Percy Sledge&lt;/td&gt;&lt;td&gt;When a Man Loves a Woman&lt;/td&gt;&lt;/tr&gt;</v>
      </c>
      <c r="AN1880" s="64">
        <f>IF(MAX(LEN(B1880),LEN(C1880))=0,"",MAX(LEN(B1880),LEN(C1880)))</f>
        <v>24</v>
      </c>
    </row>
    <row r="1881" spans="1:40" x14ac:dyDescent="0.25">
      <c r="A1881" s="10" t="str">
        <f>N1881&amp;Q1881&amp;R1881&amp;S1881</f>
        <v>Lovesongs13H</v>
      </c>
      <c r="B1881" s="60" t="s">
        <v>3251</v>
      </c>
      <c r="C1881" s="15" t="s">
        <v>350</v>
      </c>
      <c r="D1881" s="15"/>
      <c r="E1881" s="15"/>
      <c r="F1881" s="15"/>
      <c r="G1881" s="15"/>
      <c r="H1881" s="15"/>
      <c r="I1881" s="15"/>
      <c r="J1881" s="15"/>
      <c r="K1881" s="14"/>
      <c r="L1881" s="15">
        <v>1990</v>
      </c>
      <c r="M1881" s="10"/>
      <c r="N1881" s="80" t="s">
        <v>3255</v>
      </c>
      <c r="O1881" s="10"/>
      <c r="P1881" s="15">
        <v>30</v>
      </c>
      <c r="Q1881" s="15">
        <v>1</v>
      </c>
      <c r="R1881" s="15">
        <v>3</v>
      </c>
      <c r="S1881" s="60" t="s">
        <v>1069</v>
      </c>
      <c r="T1881" s="61" t="s">
        <v>84</v>
      </c>
      <c r="U1881" s="76" t="s">
        <v>3074</v>
      </c>
      <c r="V1881" s="76" t="str">
        <f>IF(B1881="","",B1881)</f>
        <v>Sinead O'Conner</v>
      </c>
      <c r="W1881" s="76" t="s">
        <v>3075</v>
      </c>
      <c r="X1881" s="76" t="str">
        <f>IF(C1881="","",C1881)</f>
        <v>Nothing Compares to You</v>
      </c>
      <c r="Y1881" s="77" t="s">
        <v>3077</v>
      </c>
      <c r="Z1881" s="76">
        <f>IF(L1881="","",L1881)</f>
        <v>1990</v>
      </c>
      <c r="AA1881" s="76" t="s">
        <v>3076</v>
      </c>
      <c r="AB1881" s="76" t="str">
        <f>_xlfn.CONCAT(U1881:AA1881)</f>
        <v>&lt;table class="questions" width="290"&gt;&lt;tr&gt;&lt;td height="50"&gt;&lt;div align="center"&gt;2 Points &lt;/div&gt;&lt;/td&gt;&lt;/tr&gt;&lt;tr&gt;&lt;td height="30"&gt;&lt;div align="center"&gt;Sinead O'Conner&lt;/div&gt;&lt;/td&gt;&lt;/tr&gt;&lt;tr&gt;&lt;td height="30"&gt;&lt;div align="center"&gt;Nothing Compares to You&lt;/div&gt;&lt;/td&gt;&lt;/tr&gt;&lt;tr&gt;&lt;td height="30"&gt;&lt;div align="center"&gt;&lt;/div&gt;&lt;/td&gt;&lt;/tr&gt;&lt;tr&gt;&lt;td height="30"&gt;&lt;div align="center"&gt;1990&lt;/div&gt;&lt;/td&gt;&lt;/tr&gt;&lt;/table&gt;</v>
      </c>
      <c r="AC1881" s="50" t="s">
        <v>2615</v>
      </c>
      <c r="AD1881" s="50" t="str">
        <f>IF(A1881="","","Assets/"&amp;N1881&amp;"/"&amp;Q1881&amp;"/"&amp;P1881&amp;".mp3")</f>
        <v>Assets/Lovesongs/1/30.mp3</v>
      </c>
      <c r="AE1881" s="51" t="s">
        <v>2614</v>
      </c>
      <c r="AF1881" s="50" t="str">
        <f>IF(A1881="","","Tune "&amp;66*(Q1881-1)+P1881)</f>
        <v>Tune 30</v>
      </c>
      <c r="AG1881" s="50" t="s">
        <v>2613</v>
      </c>
      <c r="AH1881" s="50" t="str">
        <f>AC1881&amp;AD1881&amp;AE1881&amp;AF1881&amp;AG1881</f>
        <v>&lt;li&gt;&lt;a href="Assets/Lovesongs/1/30.mp3"&gt;Tune 30&lt;/a&gt;&lt;/li&gt;</v>
      </c>
      <c r="AI1881" s="53" t="s">
        <v>2616</v>
      </c>
      <c r="AJ1881" s="53">
        <f>IF(A1881="","",66*(Q1881-1)+P1881)</f>
        <v>30</v>
      </c>
      <c r="AK1881" s="53" t="s">
        <v>2617</v>
      </c>
      <c r="AL1881" s="53" t="str">
        <f>IF(A1881="","",B1881&amp;"&lt;/td&gt;&lt;td&gt;"&amp;C1881&amp;"&lt;/td&gt;&lt;/tr&gt;")</f>
        <v>Sinead O'Conner&lt;/td&gt;&lt;td&gt;Nothing Compares to You&lt;/td&gt;&lt;/tr&gt;</v>
      </c>
      <c r="AM1881" s="53" t="str">
        <f>AI1881&amp;AJ1881&amp;AK1881&amp;AL1881</f>
        <v>&lt;tr&gt;&lt;td align="left"&gt;30&lt;/td&gt;&lt;td align="left"&gt;Sinead O'Conner&lt;/td&gt;&lt;td&gt;Nothing Compares to You&lt;/td&gt;&lt;/tr&gt;</v>
      </c>
      <c r="AN1881" s="64">
        <f>IF(MAX(LEN(B1881),LEN(C1881))=0,"",MAX(LEN(B1881),LEN(C1881)))</f>
        <v>23</v>
      </c>
    </row>
    <row r="1882" spans="1:40" x14ac:dyDescent="0.25">
      <c r="A1882" s="10" t="str">
        <f>N1882&amp;Q1882&amp;R1882&amp;S1882</f>
        <v>Lovesongs13I</v>
      </c>
      <c r="B1882" s="60" t="s">
        <v>1566</v>
      </c>
      <c r="C1882" s="15" t="s">
        <v>1715</v>
      </c>
      <c r="D1882" s="15"/>
      <c r="E1882" s="15"/>
      <c r="F1882" s="15"/>
      <c r="G1882" s="15"/>
      <c r="H1882" s="15"/>
      <c r="I1882" s="15"/>
      <c r="J1882" s="15"/>
      <c r="K1882" s="14"/>
      <c r="L1882" s="15">
        <v>1989</v>
      </c>
      <c r="M1882" s="10"/>
      <c r="N1882" s="80" t="s">
        <v>3255</v>
      </c>
      <c r="O1882" s="10"/>
      <c r="P1882" s="15">
        <v>31</v>
      </c>
      <c r="Q1882" s="15">
        <v>1</v>
      </c>
      <c r="R1882" s="15">
        <v>3</v>
      </c>
      <c r="S1882" s="60" t="s">
        <v>1070</v>
      </c>
      <c r="T1882" s="61" t="s">
        <v>84</v>
      </c>
      <c r="U1882" s="76" t="s">
        <v>3074</v>
      </c>
      <c r="V1882" s="76" t="str">
        <f>IF(B1882="","",B1882)</f>
        <v>The Bangles</v>
      </c>
      <c r="W1882" s="76" t="s">
        <v>3075</v>
      </c>
      <c r="X1882" s="76" t="str">
        <f>IF(C1882="","",C1882)</f>
        <v>Eternal Flame</v>
      </c>
      <c r="Y1882" s="77" t="s">
        <v>3077</v>
      </c>
      <c r="Z1882" s="76">
        <f>IF(L1882="","",L1882)</f>
        <v>1989</v>
      </c>
      <c r="AA1882" s="76" t="s">
        <v>3076</v>
      </c>
      <c r="AB1882" s="76" t="str">
        <f>_xlfn.CONCAT(U1882:AA1882)</f>
        <v>&lt;table class="questions" width="290"&gt;&lt;tr&gt;&lt;td height="50"&gt;&lt;div align="center"&gt;2 Points &lt;/div&gt;&lt;/td&gt;&lt;/tr&gt;&lt;tr&gt;&lt;td height="30"&gt;&lt;div align="center"&gt;The Bangles&lt;/div&gt;&lt;/td&gt;&lt;/tr&gt;&lt;tr&gt;&lt;td height="30"&gt;&lt;div align="center"&gt;Eternal Flame&lt;/div&gt;&lt;/td&gt;&lt;/tr&gt;&lt;tr&gt;&lt;td height="30"&gt;&lt;div align="center"&gt;&lt;/div&gt;&lt;/td&gt;&lt;/tr&gt;&lt;tr&gt;&lt;td height="30"&gt;&lt;div align="center"&gt;1989&lt;/div&gt;&lt;/td&gt;&lt;/tr&gt;&lt;/table&gt;</v>
      </c>
      <c r="AC1882" s="50" t="s">
        <v>2615</v>
      </c>
      <c r="AD1882" s="50" t="str">
        <f>IF(A1882="","","Assets/"&amp;N1882&amp;"/"&amp;Q1882&amp;"/"&amp;P1882&amp;".mp3")</f>
        <v>Assets/Lovesongs/1/31.mp3</v>
      </c>
      <c r="AE1882" s="51" t="s">
        <v>2614</v>
      </c>
      <c r="AF1882" s="50" t="str">
        <f>IF(A1882="","","Tune "&amp;66*(Q1882-1)+P1882)</f>
        <v>Tune 31</v>
      </c>
      <c r="AG1882" s="50" t="s">
        <v>2613</v>
      </c>
      <c r="AH1882" s="50" t="str">
        <f>AC1882&amp;AD1882&amp;AE1882&amp;AF1882&amp;AG1882</f>
        <v>&lt;li&gt;&lt;a href="Assets/Lovesongs/1/31.mp3"&gt;Tune 31&lt;/a&gt;&lt;/li&gt;</v>
      </c>
      <c r="AI1882" s="53" t="s">
        <v>2616</v>
      </c>
      <c r="AJ1882" s="53">
        <f>IF(A1882="","",66*(Q1882-1)+P1882)</f>
        <v>31</v>
      </c>
      <c r="AK1882" s="53" t="s">
        <v>2617</v>
      </c>
      <c r="AL1882" s="53" t="str">
        <f>IF(A1882="","",B1882&amp;"&lt;/td&gt;&lt;td&gt;"&amp;C1882&amp;"&lt;/td&gt;&lt;/tr&gt;")</f>
        <v>The Bangles&lt;/td&gt;&lt;td&gt;Eternal Flame&lt;/td&gt;&lt;/tr&gt;</v>
      </c>
      <c r="AM1882" s="53" t="str">
        <f>AI1882&amp;AJ1882&amp;AK1882&amp;AL1882</f>
        <v>&lt;tr&gt;&lt;td align="left"&gt;31&lt;/td&gt;&lt;td align="left"&gt;The Bangles&lt;/td&gt;&lt;td&gt;Eternal Flame&lt;/td&gt;&lt;/tr&gt;</v>
      </c>
      <c r="AN1882" s="64">
        <f>IF(MAX(LEN(B1882),LEN(C1882))=0,"",MAX(LEN(B1882),LEN(C1882)))</f>
        <v>13</v>
      </c>
    </row>
    <row r="1883" spans="1:40" x14ac:dyDescent="0.25">
      <c r="A1883" s="10" t="str">
        <f>N1883&amp;Q1883&amp;R1883&amp;S1883</f>
        <v>Lovesongs13J</v>
      </c>
      <c r="B1883" s="60" t="s">
        <v>1123</v>
      </c>
      <c r="C1883" s="15" t="s">
        <v>3254</v>
      </c>
      <c r="D1883" s="15"/>
      <c r="E1883" s="15"/>
      <c r="F1883" s="15"/>
      <c r="G1883" s="15"/>
      <c r="H1883" s="15"/>
      <c r="I1883" s="15"/>
      <c r="J1883" s="15"/>
      <c r="K1883" s="14"/>
      <c r="L1883" s="15">
        <v>1987</v>
      </c>
      <c r="M1883" s="10"/>
      <c r="N1883" s="80" t="s">
        <v>3255</v>
      </c>
      <c r="O1883" s="10"/>
      <c r="P1883" s="15">
        <v>32</v>
      </c>
      <c r="Q1883" s="15">
        <v>1</v>
      </c>
      <c r="R1883" s="15">
        <v>3</v>
      </c>
      <c r="S1883" s="60" t="s">
        <v>1071</v>
      </c>
      <c r="T1883" s="61" t="s">
        <v>84</v>
      </c>
      <c r="U1883" s="76" t="s">
        <v>3074</v>
      </c>
      <c r="V1883" s="76" t="str">
        <f>IF(B1883="","",B1883)</f>
        <v>U2</v>
      </c>
      <c r="W1883" s="76" t="s">
        <v>3075</v>
      </c>
      <c r="X1883" s="76" t="str">
        <f>IF(C1883="","",C1883)</f>
        <v>With or Without You</v>
      </c>
      <c r="Y1883" s="77" t="s">
        <v>3077</v>
      </c>
      <c r="Z1883" s="76">
        <f>IF(L1883="","",L1883)</f>
        <v>1987</v>
      </c>
      <c r="AA1883" s="76" t="s">
        <v>3076</v>
      </c>
      <c r="AB1883" s="76" t="str">
        <f>_xlfn.CONCAT(U1883:AA1883)</f>
        <v>&lt;table class="questions" width="290"&gt;&lt;tr&gt;&lt;td height="50"&gt;&lt;div align="center"&gt;2 Points &lt;/div&gt;&lt;/td&gt;&lt;/tr&gt;&lt;tr&gt;&lt;td height="30"&gt;&lt;div align="center"&gt;U2&lt;/div&gt;&lt;/td&gt;&lt;/tr&gt;&lt;tr&gt;&lt;td height="30"&gt;&lt;div align="center"&gt;With or Without You&lt;/div&gt;&lt;/td&gt;&lt;/tr&gt;&lt;tr&gt;&lt;td height="30"&gt;&lt;div align="center"&gt;&lt;/div&gt;&lt;/td&gt;&lt;/tr&gt;&lt;tr&gt;&lt;td height="30"&gt;&lt;div align="center"&gt;1987&lt;/div&gt;&lt;/td&gt;&lt;/tr&gt;&lt;/table&gt;</v>
      </c>
      <c r="AC1883" s="50" t="s">
        <v>2615</v>
      </c>
      <c r="AD1883" s="50" t="str">
        <f>IF(A1883="","","Assets/"&amp;N1883&amp;"/"&amp;Q1883&amp;"/"&amp;P1883&amp;".mp3")</f>
        <v>Assets/Lovesongs/1/32.mp3</v>
      </c>
      <c r="AE1883" s="51" t="s">
        <v>2614</v>
      </c>
      <c r="AF1883" s="50" t="str">
        <f>IF(A1883="","","Tune "&amp;66*(Q1883-1)+P1883)</f>
        <v>Tune 32</v>
      </c>
      <c r="AG1883" s="50" t="s">
        <v>2613</v>
      </c>
      <c r="AH1883" s="50" t="str">
        <f>AC1883&amp;AD1883&amp;AE1883&amp;AF1883&amp;AG1883</f>
        <v>&lt;li&gt;&lt;a href="Assets/Lovesongs/1/32.mp3"&gt;Tune 32&lt;/a&gt;&lt;/li&gt;</v>
      </c>
      <c r="AI1883" s="53" t="s">
        <v>2616</v>
      </c>
      <c r="AJ1883" s="53">
        <f>IF(A1883="","",66*(Q1883-1)+P1883)</f>
        <v>32</v>
      </c>
      <c r="AK1883" s="53" t="s">
        <v>2617</v>
      </c>
      <c r="AL1883" s="53" t="str">
        <f>IF(A1883="","",B1883&amp;"&lt;/td&gt;&lt;td&gt;"&amp;C1883&amp;"&lt;/td&gt;&lt;/tr&gt;")</f>
        <v>U2&lt;/td&gt;&lt;td&gt;With or Without You&lt;/td&gt;&lt;/tr&gt;</v>
      </c>
      <c r="AM1883" s="53" t="str">
        <f>AI1883&amp;AJ1883&amp;AK1883&amp;AL1883</f>
        <v>&lt;tr&gt;&lt;td align="left"&gt;32&lt;/td&gt;&lt;td align="left"&gt;U2&lt;/td&gt;&lt;td&gt;With or Without You&lt;/td&gt;&lt;/tr&gt;</v>
      </c>
      <c r="AN1883" s="64">
        <f>IF(MAX(LEN(B1883),LEN(C1883))=0,"",MAX(LEN(B1883),LEN(C1883)))</f>
        <v>19</v>
      </c>
    </row>
    <row r="1884" spans="1:40" x14ac:dyDescent="0.25">
      <c r="A1884" s="10" t="str">
        <f>N1884&amp;Q1884&amp;R1884&amp;S1884</f>
        <v>Lovesongs13K</v>
      </c>
      <c r="B1884" s="60" t="s">
        <v>2197</v>
      </c>
      <c r="C1884" s="60" t="s">
        <v>2198</v>
      </c>
      <c r="D1884" s="15"/>
      <c r="E1884" s="15"/>
      <c r="F1884" s="15"/>
      <c r="G1884" s="15"/>
      <c r="H1884" s="15"/>
      <c r="I1884" s="15"/>
      <c r="J1884" s="15"/>
      <c r="K1884" s="14"/>
      <c r="L1884" s="15">
        <v>1983</v>
      </c>
      <c r="M1884" s="10"/>
      <c r="N1884" s="80" t="s">
        <v>3255</v>
      </c>
      <c r="O1884" s="10"/>
      <c r="P1884" s="15">
        <v>33</v>
      </c>
      <c r="Q1884" s="15">
        <v>1</v>
      </c>
      <c r="R1884" s="15">
        <v>3</v>
      </c>
      <c r="S1884" s="60" t="s">
        <v>1072</v>
      </c>
      <c r="T1884" s="61" t="s">
        <v>84</v>
      </c>
      <c r="U1884" s="76" t="s">
        <v>3074</v>
      </c>
      <c r="V1884" s="76" t="str">
        <f>IF(B1884="","",B1884)</f>
        <v>Bonnie Tyler</v>
      </c>
      <c r="W1884" s="76" t="s">
        <v>3075</v>
      </c>
      <c r="X1884" s="76" t="str">
        <f>IF(C1884="","",C1884)</f>
        <v>Total Eclipse of the Heart</v>
      </c>
      <c r="Y1884" s="77" t="s">
        <v>3077</v>
      </c>
      <c r="Z1884" s="76">
        <f>IF(L1884="","",L1884)</f>
        <v>1983</v>
      </c>
      <c r="AA1884" s="76" t="s">
        <v>3076</v>
      </c>
      <c r="AB1884" s="76" t="str">
        <f>_xlfn.CONCAT(U1884:AA1884)</f>
        <v>&lt;table class="questions" width="290"&gt;&lt;tr&gt;&lt;td height="50"&gt;&lt;div align="center"&gt;2 Points &lt;/div&gt;&lt;/td&gt;&lt;/tr&gt;&lt;tr&gt;&lt;td height="30"&gt;&lt;div align="center"&gt;Bonnie Tyler&lt;/div&gt;&lt;/td&gt;&lt;/tr&gt;&lt;tr&gt;&lt;td height="30"&gt;&lt;div align="center"&gt;Total Eclipse of the Heart&lt;/div&gt;&lt;/td&gt;&lt;/tr&gt;&lt;tr&gt;&lt;td height="30"&gt;&lt;div align="center"&gt;&lt;/div&gt;&lt;/td&gt;&lt;/tr&gt;&lt;tr&gt;&lt;td height="30"&gt;&lt;div align="center"&gt;1983&lt;/div&gt;&lt;/td&gt;&lt;/tr&gt;&lt;/table&gt;</v>
      </c>
      <c r="AC1884" s="50" t="s">
        <v>2615</v>
      </c>
      <c r="AD1884" s="50" t="str">
        <f>IF(A1884="","","Assets/"&amp;N1884&amp;"/"&amp;Q1884&amp;"/"&amp;P1884&amp;".mp3")</f>
        <v>Assets/Lovesongs/1/33.mp3</v>
      </c>
      <c r="AE1884" s="51" t="s">
        <v>2614</v>
      </c>
      <c r="AF1884" s="50" t="str">
        <f>IF(A1884="","","Tune "&amp;66*(Q1884-1)+P1884)</f>
        <v>Tune 33</v>
      </c>
      <c r="AG1884" s="50" t="s">
        <v>2613</v>
      </c>
      <c r="AH1884" s="50" t="str">
        <f>AC1884&amp;AD1884&amp;AE1884&amp;AF1884&amp;AG1884</f>
        <v>&lt;li&gt;&lt;a href="Assets/Lovesongs/1/33.mp3"&gt;Tune 33&lt;/a&gt;&lt;/li&gt;</v>
      </c>
      <c r="AI1884" s="53" t="s">
        <v>2616</v>
      </c>
      <c r="AJ1884" s="53">
        <f>IF(A1884="","",66*(Q1884-1)+P1884)</f>
        <v>33</v>
      </c>
      <c r="AK1884" s="53" t="s">
        <v>2617</v>
      </c>
      <c r="AL1884" s="53" t="str">
        <f>IF(A1884="","",B1884&amp;"&lt;/td&gt;&lt;td&gt;"&amp;C1884&amp;"&lt;/td&gt;&lt;/tr&gt;")</f>
        <v>Bonnie Tyler&lt;/td&gt;&lt;td&gt;Total Eclipse of the Heart&lt;/td&gt;&lt;/tr&gt;</v>
      </c>
      <c r="AM1884" s="53" t="str">
        <f>AI1884&amp;AJ1884&amp;AK1884&amp;AL1884</f>
        <v>&lt;tr&gt;&lt;td align="left"&gt;33&lt;/td&gt;&lt;td align="left"&gt;Bonnie Tyler&lt;/td&gt;&lt;td&gt;Total Eclipse of the Heart&lt;/td&gt;&lt;/tr&gt;</v>
      </c>
      <c r="AN1884" s="64">
        <f>IF(MAX(LEN(B1884),LEN(C1884))=0,"",MAX(LEN(B1884),LEN(C1884)))</f>
        <v>26</v>
      </c>
    </row>
    <row r="1885" spans="1:40" x14ac:dyDescent="0.25">
      <c r="A1885" s="10" t="str">
        <f>N1885&amp;Q1885&amp;R1885&amp;S1885</f>
        <v>Lovesongs14A</v>
      </c>
      <c r="B1885" s="60" t="s">
        <v>2862</v>
      </c>
      <c r="C1885" s="15" t="s">
        <v>2096</v>
      </c>
      <c r="D1885" s="15"/>
      <c r="E1885" s="15"/>
      <c r="F1885" s="15"/>
      <c r="G1885" s="15"/>
      <c r="H1885" s="15"/>
      <c r="I1885" s="15"/>
      <c r="J1885" s="15"/>
      <c r="K1885" s="14"/>
      <c r="L1885" s="15">
        <v>1993</v>
      </c>
      <c r="M1885" s="10"/>
      <c r="N1885" s="80" t="s">
        <v>3255</v>
      </c>
      <c r="O1885" s="10"/>
      <c r="P1885" s="15">
        <v>34</v>
      </c>
      <c r="Q1885" s="15">
        <v>1</v>
      </c>
      <c r="R1885" s="15">
        <v>4</v>
      </c>
      <c r="S1885" s="60" t="s">
        <v>84</v>
      </c>
      <c r="T1885" s="61" t="s">
        <v>84</v>
      </c>
      <c r="U1885" s="76" t="s">
        <v>3074</v>
      </c>
      <c r="V1885" s="76" t="str">
        <f>IF(B1885="","",B1885)</f>
        <v>Whitney Houston</v>
      </c>
      <c r="W1885" s="76" t="s">
        <v>3075</v>
      </c>
      <c r="X1885" s="76" t="str">
        <f>IF(C1885="","",C1885)</f>
        <v>I Have Nothing</v>
      </c>
      <c r="Y1885" s="77" t="s">
        <v>3077</v>
      </c>
      <c r="Z1885" s="76">
        <f>IF(L1885="","",L1885)</f>
        <v>1993</v>
      </c>
      <c r="AA1885" s="76" t="s">
        <v>3076</v>
      </c>
      <c r="AB1885" s="76" t="str">
        <f>_xlfn.CONCAT(U1885:AA1885)</f>
        <v>&lt;table class="questions" width="290"&gt;&lt;tr&gt;&lt;td height="50"&gt;&lt;div align="center"&gt;2 Points &lt;/div&gt;&lt;/td&gt;&lt;/tr&gt;&lt;tr&gt;&lt;td height="30"&gt;&lt;div align="center"&gt;Whitney Houston&lt;/div&gt;&lt;/td&gt;&lt;/tr&gt;&lt;tr&gt;&lt;td height="30"&gt;&lt;div align="center"&gt;I Have Nothing&lt;/div&gt;&lt;/td&gt;&lt;/tr&gt;&lt;tr&gt;&lt;td height="30"&gt;&lt;div align="center"&gt;&lt;/div&gt;&lt;/td&gt;&lt;/tr&gt;&lt;tr&gt;&lt;td height="30"&gt;&lt;div align="center"&gt;1993&lt;/div&gt;&lt;/td&gt;&lt;/tr&gt;&lt;/table&gt;</v>
      </c>
      <c r="AC1885" s="50" t="s">
        <v>2615</v>
      </c>
      <c r="AD1885" s="50" t="str">
        <f>IF(A1885="","","Assets/"&amp;N1885&amp;"/"&amp;Q1885&amp;"/"&amp;P1885&amp;".mp3")</f>
        <v>Assets/Lovesongs/1/34.mp3</v>
      </c>
      <c r="AE1885" s="51" t="s">
        <v>2614</v>
      </c>
      <c r="AF1885" s="50" t="str">
        <f>IF(A1885="","","Tune "&amp;66*(Q1885-1)+P1885)</f>
        <v>Tune 34</v>
      </c>
      <c r="AG1885" s="50" t="s">
        <v>2613</v>
      </c>
      <c r="AH1885" s="50" t="str">
        <f>AC1885&amp;AD1885&amp;AE1885&amp;AF1885&amp;AG1885</f>
        <v>&lt;li&gt;&lt;a href="Assets/Lovesongs/1/34.mp3"&gt;Tune 34&lt;/a&gt;&lt;/li&gt;</v>
      </c>
      <c r="AI1885" s="53" t="s">
        <v>2616</v>
      </c>
      <c r="AJ1885" s="53">
        <f>IF(A1885="","",66*(Q1885-1)+P1885)</f>
        <v>34</v>
      </c>
      <c r="AK1885" s="53" t="s">
        <v>2617</v>
      </c>
      <c r="AL1885" s="53" t="str">
        <f>IF(A1885="","",B1885&amp;"&lt;/td&gt;&lt;td&gt;"&amp;C1885&amp;"&lt;/td&gt;&lt;/tr&gt;")</f>
        <v>Whitney Houston&lt;/td&gt;&lt;td&gt;I Have Nothing&lt;/td&gt;&lt;/tr&gt;</v>
      </c>
      <c r="AM1885" s="53" t="str">
        <f>AI1885&amp;AJ1885&amp;AK1885&amp;AL1885</f>
        <v>&lt;tr&gt;&lt;td align="left"&gt;34&lt;/td&gt;&lt;td align="left"&gt;Whitney Houston&lt;/td&gt;&lt;td&gt;I Have Nothing&lt;/td&gt;&lt;/tr&gt;</v>
      </c>
      <c r="AN1885" s="64">
        <f>IF(MAX(LEN(B1885),LEN(C1885))=0,"",MAX(LEN(B1885),LEN(C1885)))</f>
        <v>15</v>
      </c>
    </row>
    <row r="1886" spans="1:40" x14ac:dyDescent="0.25">
      <c r="A1886" s="10" t="str">
        <f>N1886&amp;Q1886&amp;R1886&amp;S1886</f>
        <v>196023F</v>
      </c>
      <c r="B1886" s="60" t="s">
        <v>1253</v>
      </c>
      <c r="C1886" s="15" t="s">
        <v>3298</v>
      </c>
      <c r="D1886" s="15"/>
      <c r="E1886" s="15"/>
      <c r="F1886" s="15"/>
      <c r="G1886" s="15"/>
      <c r="H1886" s="15"/>
      <c r="I1886" s="15"/>
      <c r="J1886" s="15"/>
      <c r="K1886" s="14"/>
      <c r="L1886" s="15">
        <v>1961</v>
      </c>
      <c r="M1886" s="10"/>
      <c r="N1886" s="81">
        <v>1960</v>
      </c>
      <c r="O1886" s="10"/>
      <c r="P1886" s="15">
        <v>28</v>
      </c>
      <c r="Q1886" s="15">
        <v>2</v>
      </c>
      <c r="R1886" s="15">
        <v>3</v>
      </c>
      <c r="S1886" s="60" t="s">
        <v>88</v>
      </c>
      <c r="T1886" s="61" t="s">
        <v>84</v>
      </c>
      <c r="U1886" s="76" t="s">
        <v>3074</v>
      </c>
      <c r="V1886" s="76" t="str">
        <f>IF(B1886="","",B1886)</f>
        <v>Ben E King</v>
      </c>
      <c r="W1886" s="76" t="s">
        <v>3075</v>
      </c>
      <c r="X1886" s="76" t="str">
        <f>IF(C1886="","",C1886)</f>
        <v>Stand By Me</v>
      </c>
      <c r="Y1886" s="77" t="s">
        <v>3077</v>
      </c>
      <c r="Z1886" s="76">
        <f>IF(L1886="","",L1886)</f>
        <v>1961</v>
      </c>
      <c r="AA1886" s="76" t="s">
        <v>3076</v>
      </c>
      <c r="AB1886" s="76" t="str">
        <f>_xlfn.CONCAT(U1886:AA1886)</f>
        <v>&lt;table class="questions" width="290"&gt;&lt;tr&gt;&lt;td height="50"&gt;&lt;div align="center"&gt;2 Points &lt;/div&gt;&lt;/td&gt;&lt;/tr&gt;&lt;tr&gt;&lt;td height="30"&gt;&lt;div align="center"&gt;Ben E King&lt;/div&gt;&lt;/td&gt;&lt;/tr&gt;&lt;tr&gt;&lt;td height="30"&gt;&lt;div align="center"&gt;Stand By Me&lt;/div&gt;&lt;/td&gt;&lt;/tr&gt;&lt;tr&gt;&lt;td height="30"&gt;&lt;div align="center"&gt;&lt;/div&gt;&lt;/td&gt;&lt;/tr&gt;&lt;tr&gt;&lt;td height="30"&gt;&lt;div align="center"&gt;1961&lt;/div&gt;&lt;/td&gt;&lt;/tr&gt;&lt;/table&gt;</v>
      </c>
      <c r="AC1886" s="50" t="s">
        <v>2615</v>
      </c>
      <c r="AD1886" s="50" t="str">
        <f>IF(A1886="","","Assets/"&amp;N1886&amp;"/"&amp;Q1886&amp;"/"&amp;P1886&amp;".mp3")</f>
        <v>Assets/1960/2/28.mp3</v>
      </c>
      <c r="AE1886" s="51" t="s">
        <v>2614</v>
      </c>
      <c r="AF1886" s="50" t="str">
        <f>IF(A1886="","","Tune "&amp;66*(Q1886-1)+P1886)</f>
        <v>Tune 94</v>
      </c>
      <c r="AG1886" s="50" t="s">
        <v>2613</v>
      </c>
      <c r="AH1886" s="50" t="str">
        <f>AC1886&amp;AD1886&amp;AE1886&amp;AF1886&amp;AG1886</f>
        <v>&lt;li&gt;&lt;a href="Assets/1960/2/28.mp3"&gt;Tune 94&lt;/a&gt;&lt;/li&gt;</v>
      </c>
      <c r="AI1886" s="53" t="s">
        <v>2616</v>
      </c>
      <c r="AJ1886" s="53">
        <f>IF(A1886="","",66*(Q1886-1)+P1886)</f>
        <v>94</v>
      </c>
      <c r="AK1886" s="53" t="s">
        <v>2617</v>
      </c>
      <c r="AL1886" s="53" t="str">
        <f>IF(A1886="","",B1886&amp;"&lt;/td&gt;&lt;td&gt;"&amp;C1886&amp;"&lt;/td&gt;&lt;/tr&gt;")</f>
        <v>Ben E King&lt;/td&gt;&lt;td&gt;Stand By Me&lt;/td&gt;&lt;/tr&gt;</v>
      </c>
      <c r="AM1886" s="53" t="str">
        <f>AI1886&amp;AJ1886&amp;AK1886&amp;AL1886</f>
        <v>&lt;tr&gt;&lt;td align="left"&gt;94&lt;/td&gt;&lt;td align="left"&gt;Ben E King&lt;/td&gt;&lt;td&gt;Stand By Me&lt;/td&gt;&lt;/tr&gt;</v>
      </c>
      <c r="AN1886" s="64">
        <f>IF(MAX(LEN(B1886),LEN(C1886))=0,"",MAX(LEN(B1886),LEN(C1886)))</f>
        <v>11</v>
      </c>
    </row>
    <row r="1887" spans="1:40" x14ac:dyDescent="0.25">
      <c r="A1887" s="10" t="str">
        <f>N1887&amp;Q1887&amp;R1887&amp;S1887</f>
        <v>197021D</v>
      </c>
      <c r="B1887" s="60" t="s">
        <v>2894</v>
      </c>
      <c r="C1887" s="60" t="s">
        <v>255</v>
      </c>
      <c r="D1887" s="15"/>
      <c r="E1887" s="15"/>
      <c r="F1887" s="15"/>
      <c r="G1887" s="15"/>
      <c r="H1887" s="15"/>
      <c r="I1887" s="15"/>
      <c r="J1887" s="15"/>
      <c r="K1887" s="14"/>
      <c r="L1887" s="15">
        <v>1977</v>
      </c>
      <c r="M1887" s="10"/>
      <c r="N1887" s="81">
        <v>1970</v>
      </c>
      <c r="O1887" s="10"/>
      <c r="P1887" s="15">
        <v>4</v>
      </c>
      <c r="Q1887" s="15">
        <v>2</v>
      </c>
      <c r="R1887" s="15">
        <v>1</v>
      </c>
      <c r="S1887" s="60" t="s">
        <v>86</v>
      </c>
      <c r="T1887" s="61" t="s">
        <v>84</v>
      </c>
      <c r="U1887" s="76" t="s">
        <v>3074</v>
      </c>
      <c r="V1887" s="76" t="str">
        <f>IF(B1887="","",B1887)</f>
        <v>The Eagles</v>
      </c>
      <c r="W1887" s="76" t="s">
        <v>3075</v>
      </c>
      <c r="X1887" s="76" t="str">
        <f>IF(C1887="","",C1887)</f>
        <v>Hotel California</v>
      </c>
      <c r="Y1887" s="77" t="s">
        <v>3077</v>
      </c>
      <c r="Z1887" s="76">
        <f>IF(L1887="","",L1887)</f>
        <v>1977</v>
      </c>
      <c r="AA1887" s="76" t="s">
        <v>3076</v>
      </c>
      <c r="AB1887" s="76" t="str">
        <f>_xlfn.CONCAT(U1887:AA1887)</f>
        <v>&lt;table class="questions" width="290"&gt;&lt;tr&gt;&lt;td height="50"&gt;&lt;div align="center"&gt;2 Points &lt;/div&gt;&lt;/td&gt;&lt;/tr&gt;&lt;tr&gt;&lt;td height="30"&gt;&lt;div align="center"&gt;The Eagles&lt;/div&gt;&lt;/td&gt;&lt;/tr&gt;&lt;tr&gt;&lt;td height="30"&gt;&lt;div align="center"&gt;Hotel California&lt;/div&gt;&lt;/td&gt;&lt;/tr&gt;&lt;tr&gt;&lt;td height="30"&gt;&lt;div align="center"&gt;&lt;/div&gt;&lt;/td&gt;&lt;/tr&gt;&lt;tr&gt;&lt;td height="30"&gt;&lt;div align="center"&gt;1977&lt;/div&gt;&lt;/td&gt;&lt;/tr&gt;&lt;/table&gt;</v>
      </c>
      <c r="AC1887" s="50" t="s">
        <v>2615</v>
      </c>
      <c r="AD1887" s="50" t="str">
        <f>IF(A1887="","","Assets/"&amp;N1887&amp;"/"&amp;Q1887&amp;"/"&amp;P1887&amp;".mp3")</f>
        <v>Assets/1970/2/4.mp3</v>
      </c>
      <c r="AE1887" s="51" t="s">
        <v>2614</v>
      </c>
      <c r="AF1887" s="50" t="str">
        <f>IF(A1887="","","Tune "&amp;66*(Q1887-1)+P1887)</f>
        <v>Tune 70</v>
      </c>
      <c r="AG1887" s="50" t="s">
        <v>2613</v>
      </c>
      <c r="AH1887" s="50" t="str">
        <f>AC1887&amp;AD1887&amp;AE1887&amp;AF1887&amp;AG1887</f>
        <v>&lt;li&gt;&lt;a href="Assets/1970/2/4.mp3"&gt;Tune 70&lt;/a&gt;&lt;/li&gt;</v>
      </c>
      <c r="AI1887" s="53" t="s">
        <v>2616</v>
      </c>
      <c r="AJ1887" s="53">
        <f>IF(A1887="","",66*(Q1887-1)+P1887)</f>
        <v>70</v>
      </c>
      <c r="AK1887" s="53" t="s">
        <v>2617</v>
      </c>
      <c r="AL1887" s="53" t="str">
        <f>IF(A1887="","",B1887&amp;"&lt;/td&gt;&lt;td&gt;"&amp;C1887&amp;"&lt;/td&gt;&lt;/tr&gt;")</f>
        <v>The Eagles&lt;/td&gt;&lt;td&gt;Hotel California&lt;/td&gt;&lt;/tr&gt;</v>
      </c>
      <c r="AM1887" s="53" t="str">
        <f>AI1887&amp;AJ1887&amp;AK1887&amp;AL1887</f>
        <v>&lt;tr&gt;&lt;td align="left"&gt;70&lt;/td&gt;&lt;td align="left"&gt;The Eagles&lt;/td&gt;&lt;td&gt;Hotel California&lt;/td&gt;&lt;/tr&gt;</v>
      </c>
      <c r="AN1887" s="64">
        <f>IF(MAX(LEN(B1887),LEN(C1887))=0,"",MAX(LEN(B1887),LEN(C1887)))</f>
        <v>16</v>
      </c>
    </row>
    <row r="1888" spans="1:40" x14ac:dyDescent="0.25">
      <c r="A1888" s="10" t="str">
        <f>N1888&amp;Q1888&amp;R1888&amp;S1888</f>
        <v>197021E</v>
      </c>
      <c r="B1888" s="60" t="s">
        <v>589</v>
      </c>
      <c r="C1888" s="15" t="s">
        <v>2124</v>
      </c>
      <c r="D1888" s="15"/>
      <c r="E1888" s="15"/>
      <c r="F1888" s="15"/>
      <c r="G1888" s="15"/>
      <c r="H1888" s="15"/>
      <c r="I1888" s="15"/>
      <c r="J1888" s="15"/>
      <c r="K1888" s="14"/>
      <c r="L1888" s="15">
        <v>1976</v>
      </c>
      <c r="M1888" s="10"/>
      <c r="N1888" s="81">
        <v>1970</v>
      </c>
      <c r="O1888" s="10"/>
      <c r="P1888" s="15">
        <v>5</v>
      </c>
      <c r="Q1888" s="15">
        <v>2</v>
      </c>
      <c r="R1888" s="15">
        <v>1</v>
      </c>
      <c r="S1888" s="60" t="s">
        <v>87</v>
      </c>
      <c r="T1888" s="61" t="s">
        <v>84</v>
      </c>
      <c r="U1888" s="76" t="s">
        <v>3074</v>
      </c>
      <c r="V1888" s="76" t="str">
        <f>IF(B1888="","",B1888)</f>
        <v>Abba</v>
      </c>
      <c r="W1888" s="76" t="s">
        <v>3075</v>
      </c>
      <c r="X1888" s="76" t="str">
        <f>IF(C1888="","",C1888)</f>
        <v>Dancing Queen</v>
      </c>
      <c r="Y1888" s="77" t="s">
        <v>3077</v>
      </c>
      <c r="Z1888" s="76">
        <f>IF(L1888="","",L1888)</f>
        <v>1976</v>
      </c>
      <c r="AA1888" s="76" t="s">
        <v>3076</v>
      </c>
      <c r="AB1888" s="76" t="str">
        <f>_xlfn.CONCAT(U1888:AA1888)</f>
        <v>&lt;table class="questions" width="290"&gt;&lt;tr&gt;&lt;td height="50"&gt;&lt;div align="center"&gt;2 Points &lt;/div&gt;&lt;/td&gt;&lt;/tr&gt;&lt;tr&gt;&lt;td height="30"&gt;&lt;div align="center"&gt;Abba&lt;/div&gt;&lt;/td&gt;&lt;/tr&gt;&lt;tr&gt;&lt;td height="30"&gt;&lt;div align="center"&gt;Dancing Queen&lt;/div&gt;&lt;/td&gt;&lt;/tr&gt;&lt;tr&gt;&lt;td height="30"&gt;&lt;div align="center"&gt;&lt;/div&gt;&lt;/td&gt;&lt;/tr&gt;&lt;tr&gt;&lt;td height="30"&gt;&lt;div align="center"&gt;1976&lt;/div&gt;&lt;/td&gt;&lt;/tr&gt;&lt;/table&gt;</v>
      </c>
      <c r="AC1888" s="50" t="s">
        <v>2615</v>
      </c>
      <c r="AD1888" s="50" t="str">
        <f>IF(A1888="","","Assets/"&amp;N1888&amp;"/"&amp;Q1888&amp;"/"&amp;P1888&amp;".mp3")</f>
        <v>Assets/1970/2/5.mp3</v>
      </c>
      <c r="AE1888" s="51" t="s">
        <v>2614</v>
      </c>
      <c r="AF1888" s="50" t="str">
        <f>IF(A1888="","","Tune "&amp;66*(Q1888-1)+P1888)</f>
        <v>Tune 71</v>
      </c>
      <c r="AG1888" s="50" t="s">
        <v>2613</v>
      </c>
      <c r="AH1888" s="50" t="str">
        <f>AC1888&amp;AD1888&amp;AE1888&amp;AF1888&amp;AG1888</f>
        <v>&lt;li&gt;&lt;a href="Assets/1970/2/5.mp3"&gt;Tune 71&lt;/a&gt;&lt;/li&gt;</v>
      </c>
      <c r="AI1888" s="53" t="s">
        <v>2616</v>
      </c>
      <c r="AJ1888" s="53">
        <f>IF(A1888="","",66*(Q1888-1)+P1888)</f>
        <v>71</v>
      </c>
      <c r="AK1888" s="53" t="s">
        <v>2617</v>
      </c>
      <c r="AL1888" s="53" t="str">
        <f>IF(A1888="","",B1888&amp;"&lt;/td&gt;&lt;td&gt;"&amp;C1888&amp;"&lt;/td&gt;&lt;/tr&gt;")</f>
        <v>Abba&lt;/td&gt;&lt;td&gt;Dancing Queen&lt;/td&gt;&lt;/tr&gt;</v>
      </c>
      <c r="AM1888" s="53" t="str">
        <f>AI1888&amp;AJ1888&amp;AK1888&amp;AL1888</f>
        <v>&lt;tr&gt;&lt;td align="left"&gt;71&lt;/td&gt;&lt;td align="left"&gt;Abba&lt;/td&gt;&lt;td&gt;Dancing Queen&lt;/td&gt;&lt;/tr&gt;</v>
      </c>
      <c r="AN1888" s="64">
        <f>IF(MAX(LEN(B1888),LEN(C1888))=0,"",MAX(LEN(B1888),LEN(C1888)))</f>
        <v>13</v>
      </c>
    </row>
    <row r="1889" spans="1:40" x14ac:dyDescent="0.25">
      <c r="A1889" s="10" t="str">
        <f>N1889&amp;Q1889&amp;R1889&amp;S1889</f>
        <v>197021F</v>
      </c>
      <c r="B1889" s="60" t="s">
        <v>3279</v>
      </c>
      <c r="C1889" s="60" t="s">
        <v>3280</v>
      </c>
      <c r="D1889" s="15"/>
      <c r="E1889" s="15"/>
      <c r="F1889" s="15"/>
      <c r="G1889" s="15"/>
      <c r="H1889" s="15"/>
      <c r="I1889" s="15"/>
      <c r="J1889" s="15"/>
      <c r="K1889" s="14"/>
      <c r="L1889" s="15">
        <v>1978</v>
      </c>
      <c r="M1889" s="10"/>
      <c r="N1889" s="81">
        <v>1970</v>
      </c>
      <c r="O1889" s="10"/>
      <c r="P1889" s="15">
        <v>6</v>
      </c>
      <c r="Q1889" s="15">
        <v>2</v>
      </c>
      <c r="R1889" s="15">
        <v>1</v>
      </c>
      <c r="S1889" s="60" t="s">
        <v>88</v>
      </c>
      <c r="T1889" s="61" t="s">
        <v>84</v>
      </c>
      <c r="U1889" s="76" t="s">
        <v>3074</v>
      </c>
      <c r="V1889" s="76" t="str">
        <f>IF(B1889="","",B1889)</f>
        <v>Dire Straits</v>
      </c>
      <c r="W1889" s="76" t="s">
        <v>3075</v>
      </c>
      <c r="X1889" s="76" t="str">
        <f>IF(C1889="","",C1889)</f>
        <v>Sultans of Swing</v>
      </c>
      <c r="Y1889" s="77" t="s">
        <v>3077</v>
      </c>
      <c r="Z1889" s="76">
        <f>IF(L1889="","",L1889)</f>
        <v>1978</v>
      </c>
      <c r="AA1889" s="76" t="s">
        <v>3076</v>
      </c>
      <c r="AB1889" s="76" t="str">
        <f>_xlfn.CONCAT(U1889:AA1889)</f>
        <v>&lt;table class="questions" width="290"&gt;&lt;tr&gt;&lt;td height="50"&gt;&lt;div align="center"&gt;2 Points &lt;/div&gt;&lt;/td&gt;&lt;/tr&gt;&lt;tr&gt;&lt;td height="30"&gt;&lt;div align="center"&gt;Dire Straits&lt;/div&gt;&lt;/td&gt;&lt;/tr&gt;&lt;tr&gt;&lt;td height="30"&gt;&lt;div align="center"&gt;Sultans of Swing&lt;/div&gt;&lt;/td&gt;&lt;/tr&gt;&lt;tr&gt;&lt;td height="30"&gt;&lt;div align="center"&gt;&lt;/div&gt;&lt;/td&gt;&lt;/tr&gt;&lt;tr&gt;&lt;td height="30"&gt;&lt;div align="center"&gt;1978&lt;/div&gt;&lt;/td&gt;&lt;/tr&gt;&lt;/table&gt;</v>
      </c>
      <c r="AC1889" s="50" t="s">
        <v>2615</v>
      </c>
      <c r="AD1889" s="50" t="str">
        <f>IF(A1889="","","Assets/"&amp;N1889&amp;"/"&amp;Q1889&amp;"/"&amp;P1889&amp;".mp3")</f>
        <v>Assets/1970/2/6.mp3</v>
      </c>
      <c r="AE1889" s="51" t="s">
        <v>2614</v>
      </c>
      <c r="AF1889" s="50" t="str">
        <f>IF(A1889="","","Tune "&amp;66*(Q1889-1)+P1889)</f>
        <v>Tune 72</v>
      </c>
      <c r="AG1889" s="50" t="s">
        <v>2613</v>
      </c>
      <c r="AH1889" s="50" t="str">
        <f>AC1889&amp;AD1889&amp;AE1889&amp;AF1889&amp;AG1889</f>
        <v>&lt;li&gt;&lt;a href="Assets/1970/2/6.mp3"&gt;Tune 72&lt;/a&gt;&lt;/li&gt;</v>
      </c>
      <c r="AI1889" s="53" t="s">
        <v>2616</v>
      </c>
      <c r="AJ1889" s="53">
        <f>IF(A1889="","",66*(Q1889-1)+P1889)</f>
        <v>72</v>
      </c>
      <c r="AK1889" s="53" t="s">
        <v>2617</v>
      </c>
      <c r="AL1889" s="53" t="str">
        <f>IF(A1889="","",B1889&amp;"&lt;/td&gt;&lt;td&gt;"&amp;C1889&amp;"&lt;/td&gt;&lt;/tr&gt;")</f>
        <v>Dire Straits&lt;/td&gt;&lt;td&gt;Sultans of Swing&lt;/td&gt;&lt;/tr&gt;</v>
      </c>
      <c r="AM1889" s="53" t="str">
        <f>AI1889&amp;AJ1889&amp;AK1889&amp;AL1889</f>
        <v>&lt;tr&gt;&lt;td align="left"&gt;72&lt;/td&gt;&lt;td align="left"&gt;Dire Straits&lt;/td&gt;&lt;td&gt;Sultans of Swing&lt;/td&gt;&lt;/tr&gt;</v>
      </c>
      <c r="AN1889" s="64">
        <f>IF(MAX(LEN(B1889),LEN(C1889))=0,"",MAX(LEN(B1889),LEN(C1889)))</f>
        <v>16</v>
      </c>
    </row>
    <row r="1890" spans="1:40" x14ac:dyDescent="0.25">
      <c r="A1890" s="10" t="str">
        <f>N1890&amp;Q1890&amp;R1890&amp;S1890</f>
        <v>197021G</v>
      </c>
      <c r="B1890" s="60" t="s">
        <v>1332</v>
      </c>
      <c r="C1890" s="15" t="s">
        <v>3285</v>
      </c>
      <c r="D1890" s="15"/>
      <c r="E1890" s="15"/>
      <c r="F1890" s="15"/>
      <c r="G1890" s="15"/>
      <c r="H1890" s="15"/>
      <c r="I1890" s="15"/>
      <c r="J1890" s="15"/>
      <c r="K1890" s="14"/>
      <c r="L1890" s="15">
        <v>1977</v>
      </c>
      <c r="M1890" s="10"/>
      <c r="N1890" s="81">
        <v>1970</v>
      </c>
      <c r="O1890" s="10"/>
      <c r="P1890" s="15">
        <v>7</v>
      </c>
      <c r="Q1890" s="15">
        <v>2</v>
      </c>
      <c r="R1890" s="15">
        <v>1</v>
      </c>
      <c r="S1890" s="60" t="s">
        <v>1068</v>
      </c>
      <c r="T1890" s="61" t="s">
        <v>84</v>
      </c>
      <c r="U1890" s="76" t="s">
        <v>3074</v>
      </c>
      <c r="V1890" s="76" t="str">
        <f>IF(B1890="","",B1890)</f>
        <v>Fleetwood Mac</v>
      </c>
      <c r="W1890" s="76" t="s">
        <v>3075</v>
      </c>
      <c r="X1890" s="76" t="str">
        <f>IF(C1890="","",C1890)</f>
        <v>The Chain</v>
      </c>
      <c r="Y1890" s="77" t="s">
        <v>3077</v>
      </c>
      <c r="Z1890" s="76">
        <f>IF(L1890="","",L1890)</f>
        <v>1977</v>
      </c>
      <c r="AA1890" s="76" t="s">
        <v>3076</v>
      </c>
      <c r="AB1890" s="76" t="str">
        <f>_xlfn.CONCAT(U1890:AA1890)</f>
        <v>&lt;table class="questions" width="290"&gt;&lt;tr&gt;&lt;td height="50"&gt;&lt;div align="center"&gt;2 Points &lt;/div&gt;&lt;/td&gt;&lt;/tr&gt;&lt;tr&gt;&lt;td height="30"&gt;&lt;div align="center"&gt;Fleetwood Mac&lt;/div&gt;&lt;/td&gt;&lt;/tr&gt;&lt;tr&gt;&lt;td height="30"&gt;&lt;div align="center"&gt;The Chain&lt;/div&gt;&lt;/td&gt;&lt;/tr&gt;&lt;tr&gt;&lt;td height="30"&gt;&lt;div align="center"&gt;&lt;/div&gt;&lt;/td&gt;&lt;/tr&gt;&lt;tr&gt;&lt;td height="30"&gt;&lt;div align="center"&gt;1977&lt;/div&gt;&lt;/td&gt;&lt;/tr&gt;&lt;/table&gt;</v>
      </c>
      <c r="AC1890" s="50" t="s">
        <v>2615</v>
      </c>
      <c r="AD1890" s="50" t="str">
        <f>IF(A1890="","","Assets/"&amp;N1890&amp;"/"&amp;Q1890&amp;"/"&amp;P1890&amp;".mp3")</f>
        <v>Assets/1970/2/7.mp3</v>
      </c>
      <c r="AE1890" s="51" t="s">
        <v>2614</v>
      </c>
      <c r="AF1890" s="50" t="str">
        <f>IF(A1890="","","Tune "&amp;66*(Q1890-1)+P1890)</f>
        <v>Tune 73</v>
      </c>
      <c r="AG1890" s="50" t="s">
        <v>2613</v>
      </c>
      <c r="AH1890" s="50" t="str">
        <f>AC1890&amp;AD1890&amp;AE1890&amp;AF1890&amp;AG1890</f>
        <v>&lt;li&gt;&lt;a href="Assets/1970/2/7.mp3"&gt;Tune 73&lt;/a&gt;&lt;/li&gt;</v>
      </c>
      <c r="AI1890" s="53" t="s">
        <v>2616</v>
      </c>
      <c r="AJ1890" s="53">
        <f>IF(A1890="","",66*(Q1890-1)+P1890)</f>
        <v>73</v>
      </c>
      <c r="AK1890" s="53" t="s">
        <v>2617</v>
      </c>
      <c r="AL1890" s="53" t="str">
        <f>IF(A1890="","",B1890&amp;"&lt;/td&gt;&lt;td&gt;"&amp;C1890&amp;"&lt;/td&gt;&lt;/tr&gt;")</f>
        <v>Fleetwood Mac&lt;/td&gt;&lt;td&gt;The Chain&lt;/td&gt;&lt;/tr&gt;</v>
      </c>
      <c r="AM1890" s="53" t="str">
        <f>AI1890&amp;AJ1890&amp;AK1890&amp;AL1890</f>
        <v>&lt;tr&gt;&lt;td align="left"&gt;73&lt;/td&gt;&lt;td align="left"&gt;Fleetwood Mac&lt;/td&gt;&lt;td&gt;The Chain&lt;/td&gt;&lt;/tr&gt;</v>
      </c>
      <c r="AN1890" s="64">
        <f>IF(MAX(LEN(B1890),LEN(C1890))=0,"",MAX(LEN(B1890),LEN(C1890)))</f>
        <v>13</v>
      </c>
    </row>
    <row r="1891" spans="1:40" x14ac:dyDescent="0.25">
      <c r="A1891" s="10" t="str">
        <f>N1891&amp;Q1891&amp;R1891&amp;S1891</f>
        <v>197021H</v>
      </c>
      <c r="B1891" s="60" t="s">
        <v>3289</v>
      </c>
      <c r="C1891" s="60" t="s">
        <v>1667</v>
      </c>
      <c r="D1891" s="15"/>
      <c r="E1891" s="15"/>
      <c r="F1891" s="15"/>
      <c r="G1891" s="15"/>
      <c r="H1891" s="15"/>
      <c r="I1891" s="15"/>
      <c r="J1891" s="15"/>
      <c r="K1891" s="14"/>
      <c r="L1891" s="15">
        <v>1971</v>
      </c>
      <c r="M1891" s="10"/>
      <c r="N1891" s="81">
        <v>1970</v>
      </c>
      <c r="O1891" s="10"/>
      <c r="P1891" s="15">
        <v>8</v>
      </c>
      <c r="Q1891" s="15">
        <v>2</v>
      </c>
      <c r="R1891" s="15">
        <v>1</v>
      </c>
      <c r="S1891" s="60" t="s">
        <v>1069</v>
      </c>
      <c r="T1891" s="61" t="s">
        <v>84</v>
      </c>
      <c r="U1891" s="76" t="s">
        <v>3074</v>
      </c>
      <c r="V1891" s="76" t="str">
        <f>IF(B1891="","",B1891)</f>
        <v>Led Zepellin</v>
      </c>
      <c r="W1891" s="76" t="s">
        <v>3075</v>
      </c>
      <c r="X1891" s="76" t="str">
        <f>IF(C1891="","",C1891)</f>
        <v>Stairway to Heaven</v>
      </c>
      <c r="Y1891" s="77" t="s">
        <v>3077</v>
      </c>
      <c r="Z1891" s="76">
        <f>IF(L1891="","",L1891)</f>
        <v>1971</v>
      </c>
      <c r="AA1891" s="76" t="s">
        <v>3076</v>
      </c>
      <c r="AB1891" s="76" t="str">
        <f>_xlfn.CONCAT(U1891:AA1891)</f>
        <v>&lt;table class="questions" width="290"&gt;&lt;tr&gt;&lt;td height="50"&gt;&lt;div align="center"&gt;2 Points &lt;/div&gt;&lt;/td&gt;&lt;/tr&gt;&lt;tr&gt;&lt;td height="30"&gt;&lt;div align="center"&gt;Led Zepellin&lt;/div&gt;&lt;/td&gt;&lt;/tr&gt;&lt;tr&gt;&lt;td height="30"&gt;&lt;div align="center"&gt;Stairway to Heaven&lt;/div&gt;&lt;/td&gt;&lt;/tr&gt;&lt;tr&gt;&lt;td height="30"&gt;&lt;div align="center"&gt;&lt;/div&gt;&lt;/td&gt;&lt;/tr&gt;&lt;tr&gt;&lt;td height="30"&gt;&lt;div align="center"&gt;1971&lt;/div&gt;&lt;/td&gt;&lt;/tr&gt;&lt;/table&gt;</v>
      </c>
      <c r="AC1891" s="50" t="s">
        <v>2615</v>
      </c>
      <c r="AD1891" s="50" t="str">
        <f>IF(A1891="","","Assets/"&amp;N1891&amp;"/"&amp;Q1891&amp;"/"&amp;P1891&amp;".mp3")</f>
        <v>Assets/1970/2/8.mp3</v>
      </c>
      <c r="AE1891" s="51" t="s">
        <v>2614</v>
      </c>
      <c r="AF1891" s="50" t="str">
        <f>IF(A1891="","","Tune "&amp;66*(Q1891-1)+P1891)</f>
        <v>Tune 74</v>
      </c>
      <c r="AG1891" s="50" t="s">
        <v>2613</v>
      </c>
      <c r="AH1891" s="50" t="str">
        <f>AC1891&amp;AD1891&amp;AE1891&amp;AF1891&amp;AG1891</f>
        <v>&lt;li&gt;&lt;a href="Assets/1970/2/8.mp3"&gt;Tune 74&lt;/a&gt;&lt;/li&gt;</v>
      </c>
      <c r="AI1891" s="53" t="s">
        <v>2616</v>
      </c>
      <c r="AJ1891" s="53">
        <f>IF(A1891="","",66*(Q1891-1)+P1891)</f>
        <v>74</v>
      </c>
      <c r="AK1891" s="53" t="s">
        <v>2617</v>
      </c>
      <c r="AL1891" s="53" t="str">
        <f>IF(A1891="","",B1891&amp;"&lt;/td&gt;&lt;td&gt;"&amp;C1891&amp;"&lt;/td&gt;&lt;/tr&gt;")</f>
        <v>Led Zepellin&lt;/td&gt;&lt;td&gt;Stairway to Heaven&lt;/td&gt;&lt;/tr&gt;</v>
      </c>
      <c r="AM1891" s="53" t="str">
        <f>AI1891&amp;AJ1891&amp;AK1891&amp;AL1891</f>
        <v>&lt;tr&gt;&lt;td align="left"&gt;74&lt;/td&gt;&lt;td align="left"&gt;Led Zepellin&lt;/td&gt;&lt;td&gt;Stairway to Heaven&lt;/td&gt;&lt;/tr&gt;</v>
      </c>
      <c r="AN1891" s="64">
        <f>IF(MAX(LEN(B1891),LEN(C1891))=0,"",MAX(LEN(B1891),LEN(C1891)))</f>
        <v>18</v>
      </c>
    </row>
    <row r="1892" spans="1:40" x14ac:dyDescent="0.25">
      <c r="A1892" s="10" t="str">
        <f>N1892&amp;Q1892&amp;R1892&amp;S1892</f>
        <v>197021I</v>
      </c>
      <c r="B1892" s="60" t="s">
        <v>594</v>
      </c>
      <c r="C1892" s="60" t="s">
        <v>3295</v>
      </c>
      <c r="D1892" s="15"/>
      <c r="E1892" s="15"/>
      <c r="F1892" s="15"/>
      <c r="G1892" s="15"/>
      <c r="H1892" s="15"/>
      <c r="I1892" s="15"/>
      <c r="J1892" s="15"/>
      <c r="K1892" s="14"/>
      <c r="L1892" s="15">
        <v>1978</v>
      </c>
      <c r="M1892" s="10"/>
      <c r="N1892" s="81">
        <v>1970</v>
      </c>
      <c r="O1892" s="10"/>
      <c r="P1892" s="15">
        <v>9</v>
      </c>
      <c r="Q1892" s="15">
        <v>2</v>
      </c>
      <c r="R1892" s="15">
        <v>1</v>
      </c>
      <c r="S1892" s="60" t="s">
        <v>1070</v>
      </c>
      <c r="T1892" s="61" t="s">
        <v>84</v>
      </c>
      <c r="U1892" s="76" t="s">
        <v>3074</v>
      </c>
      <c r="V1892" s="76" t="str">
        <f>IF(B1892="","",B1892)</f>
        <v>Queen</v>
      </c>
      <c r="W1892" s="76" t="s">
        <v>3075</v>
      </c>
      <c r="X1892" s="76" t="str">
        <f>IF(C1892="","",C1892)</f>
        <v>Fat Bottomed Girls</v>
      </c>
      <c r="Y1892" s="77" t="s">
        <v>3077</v>
      </c>
      <c r="Z1892" s="76">
        <f>IF(L1892="","",L1892)</f>
        <v>1978</v>
      </c>
      <c r="AA1892" s="76" t="s">
        <v>3076</v>
      </c>
      <c r="AB1892" s="76" t="str">
        <f>_xlfn.CONCAT(U1892:AA1892)</f>
        <v>&lt;table class="questions" width="290"&gt;&lt;tr&gt;&lt;td height="50"&gt;&lt;div align="center"&gt;2 Points &lt;/div&gt;&lt;/td&gt;&lt;/tr&gt;&lt;tr&gt;&lt;td height="30"&gt;&lt;div align="center"&gt;Queen&lt;/div&gt;&lt;/td&gt;&lt;/tr&gt;&lt;tr&gt;&lt;td height="30"&gt;&lt;div align="center"&gt;Fat Bottomed Girls&lt;/div&gt;&lt;/td&gt;&lt;/tr&gt;&lt;tr&gt;&lt;td height="30"&gt;&lt;div align="center"&gt;&lt;/div&gt;&lt;/td&gt;&lt;/tr&gt;&lt;tr&gt;&lt;td height="30"&gt;&lt;div align="center"&gt;1978&lt;/div&gt;&lt;/td&gt;&lt;/tr&gt;&lt;/table&gt;</v>
      </c>
      <c r="AC1892" s="50" t="s">
        <v>2615</v>
      </c>
      <c r="AD1892" s="50" t="str">
        <f>IF(A1892="","","Assets/"&amp;N1892&amp;"/"&amp;Q1892&amp;"/"&amp;P1892&amp;".mp3")</f>
        <v>Assets/1970/2/9.mp3</v>
      </c>
      <c r="AE1892" s="51" t="s">
        <v>2614</v>
      </c>
      <c r="AF1892" s="50" t="str">
        <f>IF(A1892="","","Tune "&amp;66*(Q1892-1)+P1892)</f>
        <v>Tune 75</v>
      </c>
      <c r="AG1892" s="50" t="s">
        <v>2613</v>
      </c>
      <c r="AH1892" s="50" t="str">
        <f>AC1892&amp;AD1892&amp;AE1892&amp;AF1892&amp;AG1892</f>
        <v>&lt;li&gt;&lt;a href="Assets/1970/2/9.mp3"&gt;Tune 75&lt;/a&gt;&lt;/li&gt;</v>
      </c>
      <c r="AI1892" s="53" t="s">
        <v>2616</v>
      </c>
      <c r="AJ1892" s="53">
        <f>IF(A1892="","",66*(Q1892-1)+P1892)</f>
        <v>75</v>
      </c>
      <c r="AK1892" s="53" t="s">
        <v>2617</v>
      </c>
      <c r="AL1892" s="53" t="str">
        <f>IF(A1892="","",B1892&amp;"&lt;/td&gt;&lt;td&gt;"&amp;C1892&amp;"&lt;/td&gt;&lt;/tr&gt;")</f>
        <v>Queen&lt;/td&gt;&lt;td&gt;Fat Bottomed Girls&lt;/td&gt;&lt;/tr&gt;</v>
      </c>
      <c r="AM1892" s="53" t="str">
        <f>AI1892&amp;AJ1892&amp;AK1892&amp;AL1892</f>
        <v>&lt;tr&gt;&lt;td align="left"&gt;75&lt;/td&gt;&lt;td align="left"&gt;Queen&lt;/td&gt;&lt;td&gt;Fat Bottomed Girls&lt;/td&gt;&lt;/tr&gt;</v>
      </c>
      <c r="AN1892" s="64">
        <f>IF(MAX(LEN(B1892),LEN(C1892))=0,"",MAX(LEN(B1892),LEN(C1892)))</f>
        <v>18</v>
      </c>
    </row>
    <row r="1893" spans="1:40" x14ac:dyDescent="0.25">
      <c r="A1893" s="10" t="str">
        <f>N1893&amp;Q1893&amp;R1893&amp;S1893</f>
        <v>197021J</v>
      </c>
      <c r="B1893" s="60" t="s">
        <v>564</v>
      </c>
      <c r="C1893" s="60" t="s">
        <v>3302</v>
      </c>
      <c r="D1893" s="15"/>
      <c r="E1893" s="15"/>
      <c r="F1893" s="15"/>
      <c r="G1893" s="15"/>
      <c r="H1893" s="15"/>
      <c r="I1893" s="15"/>
      <c r="J1893" s="15"/>
      <c r="K1893" s="14"/>
      <c r="L1893" s="15">
        <v>1970</v>
      </c>
      <c r="M1893" s="10"/>
      <c r="N1893" s="81">
        <v>1970</v>
      </c>
      <c r="O1893" s="10"/>
      <c r="P1893" s="15">
        <v>10</v>
      </c>
      <c r="Q1893" s="15">
        <v>2</v>
      </c>
      <c r="R1893" s="15">
        <v>1</v>
      </c>
      <c r="S1893" s="60" t="s">
        <v>1071</v>
      </c>
      <c r="T1893" s="61" t="s">
        <v>84</v>
      </c>
      <c r="U1893" s="76" t="s">
        <v>3074</v>
      </c>
      <c r="V1893" s="76" t="str">
        <f>IF(B1893="","",B1893)</f>
        <v>Tina Turner</v>
      </c>
      <c r="W1893" s="76" t="s">
        <v>3075</v>
      </c>
      <c r="X1893" s="76" t="str">
        <f>IF(C1893="","",C1893)</f>
        <v>Proud Mary</v>
      </c>
      <c r="Y1893" s="77" t="s">
        <v>3077</v>
      </c>
      <c r="Z1893" s="76">
        <f>IF(L1893="","",L1893)</f>
        <v>1970</v>
      </c>
      <c r="AA1893" s="76" t="s">
        <v>3076</v>
      </c>
      <c r="AB1893" s="76" t="str">
        <f>_xlfn.CONCAT(U1893:AA1893)</f>
        <v>&lt;table class="questions" width="290"&gt;&lt;tr&gt;&lt;td height="50"&gt;&lt;div align="center"&gt;2 Points &lt;/div&gt;&lt;/td&gt;&lt;/tr&gt;&lt;tr&gt;&lt;td height="30"&gt;&lt;div align="center"&gt;Tina Turner&lt;/div&gt;&lt;/td&gt;&lt;/tr&gt;&lt;tr&gt;&lt;td height="30"&gt;&lt;div align="center"&gt;Proud Mary&lt;/div&gt;&lt;/td&gt;&lt;/tr&gt;&lt;tr&gt;&lt;td height="30"&gt;&lt;div align="center"&gt;&lt;/div&gt;&lt;/td&gt;&lt;/tr&gt;&lt;tr&gt;&lt;td height="30"&gt;&lt;div align="center"&gt;1970&lt;/div&gt;&lt;/td&gt;&lt;/tr&gt;&lt;/table&gt;</v>
      </c>
      <c r="AC1893" s="50" t="s">
        <v>2615</v>
      </c>
      <c r="AD1893" s="50" t="str">
        <f>IF(A1893="","","Assets/"&amp;N1893&amp;"/"&amp;Q1893&amp;"/"&amp;P1893&amp;".mp3")</f>
        <v>Assets/1970/2/10.mp3</v>
      </c>
      <c r="AE1893" s="51" t="s">
        <v>2614</v>
      </c>
      <c r="AF1893" s="50" t="str">
        <f>IF(A1893="","","Tune "&amp;66*(Q1893-1)+P1893)</f>
        <v>Tune 76</v>
      </c>
      <c r="AG1893" s="50" t="s">
        <v>2613</v>
      </c>
      <c r="AH1893" s="50" t="str">
        <f>AC1893&amp;AD1893&amp;AE1893&amp;AF1893&amp;AG1893</f>
        <v>&lt;li&gt;&lt;a href="Assets/1970/2/10.mp3"&gt;Tune 76&lt;/a&gt;&lt;/li&gt;</v>
      </c>
      <c r="AI1893" s="53" t="s">
        <v>2616</v>
      </c>
      <c r="AJ1893" s="53">
        <f>IF(A1893="","",66*(Q1893-1)+P1893)</f>
        <v>76</v>
      </c>
      <c r="AK1893" s="53" t="s">
        <v>2617</v>
      </c>
      <c r="AL1893" s="53" t="str">
        <f>IF(A1893="","",B1893&amp;"&lt;/td&gt;&lt;td&gt;"&amp;C1893&amp;"&lt;/td&gt;&lt;/tr&gt;")</f>
        <v>Tina Turner&lt;/td&gt;&lt;td&gt;Proud Mary&lt;/td&gt;&lt;/tr&gt;</v>
      </c>
      <c r="AM1893" s="53" t="str">
        <f>AI1893&amp;AJ1893&amp;AK1893&amp;AL1893</f>
        <v>&lt;tr&gt;&lt;td align="left"&gt;76&lt;/td&gt;&lt;td align="left"&gt;Tina Turner&lt;/td&gt;&lt;td&gt;Proud Mary&lt;/td&gt;&lt;/tr&gt;</v>
      </c>
      <c r="AN1893" s="64">
        <f>IF(MAX(LEN(B1893),LEN(C1893))=0,"",MAX(LEN(B1893),LEN(C1893)))</f>
        <v>11</v>
      </c>
    </row>
    <row r="1894" spans="1:40" x14ac:dyDescent="0.25">
      <c r="A1894" s="10" t="str">
        <f>N1894&amp;Q1894&amp;R1894&amp;S1894</f>
        <v>197021K</v>
      </c>
      <c r="B1894" s="60" t="s">
        <v>716</v>
      </c>
      <c r="C1894" s="60" t="s">
        <v>2967</v>
      </c>
      <c r="D1894" s="15"/>
      <c r="E1894" s="15"/>
      <c r="F1894" s="15"/>
      <c r="G1894" s="15"/>
      <c r="H1894" s="15"/>
      <c r="I1894" s="15"/>
      <c r="J1894" s="15"/>
      <c r="K1894" s="14"/>
      <c r="L1894" s="15">
        <v>1975</v>
      </c>
      <c r="M1894" s="10"/>
      <c r="N1894" s="81">
        <v>1970</v>
      </c>
      <c r="O1894" s="10"/>
      <c r="P1894" s="15">
        <v>11</v>
      </c>
      <c r="Q1894" s="15">
        <v>2</v>
      </c>
      <c r="R1894" s="15">
        <v>1</v>
      </c>
      <c r="S1894" s="60" t="s">
        <v>1072</v>
      </c>
      <c r="T1894" s="61" t="s">
        <v>84</v>
      </c>
      <c r="U1894" s="76" t="s">
        <v>3074</v>
      </c>
      <c r="V1894" s="76" t="str">
        <f>IF(B1894="","",B1894)</f>
        <v>Pink Floyd</v>
      </c>
      <c r="W1894" s="76" t="s">
        <v>3075</v>
      </c>
      <c r="X1894" s="76" t="str">
        <f>IF(C1894="","",C1894)</f>
        <v>Wish You Were Here</v>
      </c>
      <c r="Y1894" s="77" t="s">
        <v>3077</v>
      </c>
      <c r="Z1894" s="76">
        <f>IF(L1894="","",L1894)</f>
        <v>1975</v>
      </c>
      <c r="AA1894" s="76" t="s">
        <v>3076</v>
      </c>
      <c r="AB1894" s="76" t="str">
        <f>_xlfn.CONCAT(U1894:AA1894)</f>
        <v>&lt;table class="questions" width="290"&gt;&lt;tr&gt;&lt;td height="50"&gt;&lt;div align="center"&gt;2 Points &lt;/div&gt;&lt;/td&gt;&lt;/tr&gt;&lt;tr&gt;&lt;td height="30"&gt;&lt;div align="center"&gt;Pink Floyd&lt;/div&gt;&lt;/td&gt;&lt;/tr&gt;&lt;tr&gt;&lt;td height="30"&gt;&lt;div align="center"&gt;Wish You Were Here&lt;/div&gt;&lt;/td&gt;&lt;/tr&gt;&lt;tr&gt;&lt;td height="30"&gt;&lt;div align="center"&gt;&lt;/div&gt;&lt;/td&gt;&lt;/tr&gt;&lt;tr&gt;&lt;td height="30"&gt;&lt;div align="center"&gt;1975&lt;/div&gt;&lt;/td&gt;&lt;/tr&gt;&lt;/table&gt;</v>
      </c>
      <c r="AC1894" s="50" t="s">
        <v>2615</v>
      </c>
      <c r="AD1894" s="50" t="str">
        <f>IF(A1894="","","Assets/"&amp;N1894&amp;"/"&amp;Q1894&amp;"/"&amp;P1894&amp;".mp3")</f>
        <v>Assets/1970/2/11.mp3</v>
      </c>
      <c r="AE1894" s="51" t="s">
        <v>2614</v>
      </c>
      <c r="AF1894" s="50" t="str">
        <f>IF(A1894="","","Tune "&amp;66*(Q1894-1)+P1894)</f>
        <v>Tune 77</v>
      </c>
      <c r="AG1894" s="50" t="s">
        <v>2613</v>
      </c>
      <c r="AH1894" s="50" t="str">
        <f>AC1894&amp;AD1894&amp;AE1894&amp;AF1894&amp;AG1894</f>
        <v>&lt;li&gt;&lt;a href="Assets/1970/2/11.mp3"&gt;Tune 77&lt;/a&gt;&lt;/li&gt;</v>
      </c>
      <c r="AI1894" s="53" t="s">
        <v>2616</v>
      </c>
      <c r="AJ1894" s="53">
        <f>IF(A1894="","",66*(Q1894-1)+P1894)</f>
        <v>77</v>
      </c>
      <c r="AK1894" s="53" t="s">
        <v>2617</v>
      </c>
      <c r="AL1894" s="53" t="str">
        <f>IF(A1894="","",B1894&amp;"&lt;/td&gt;&lt;td&gt;"&amp;C1894&amp;"&lt;/td&gt;&lt;/tr&gt;")</f>
        <v>Pink Floyd&lt;/td&gt;&lt;td&gt;Wish You Were Here&lt;/td&gt;&lt;/tr&gt;</v>
      </c>
      <c r="AM1894" s="53" t="str">
        <f>AI1894&amp;AJ1894&amp;AK1894&amp;AL1894</f>
        <v>&lt;tr&gt;&lt;td align="left"&gt;77&lt;/td&gt;&lt;td align="left"&gt;Pink Floyd&lt;/td&gt;&lt;td&gt;Wish You Were Here&lt;/td&gt;&lt;/tr&gt;</v>
      </c>
      <c r="AN1894" s="64">
        <f>IF(MAX(LEN(B1894),LEN(C1894))=0,"",MAX(LEN(B1894),LEN(C1894)))</f>
        <v>18</v>
      </c>
    </row>
    <row r="1895" spans="1:40" x14ac:dyDescent="0.25">
      <c r="A1895" s="10" t="str">
        <f>N1895&amp;Q1895&amp;R1895&amp;S1895</f>
        <v>198024A</v>
      </c>
      <c r="B1895" s="60" t="s">
        <v>632</v>
      </c>
      <c r="C1895" s="15" t="s">
        <v>2879</v>
      </c>
      <c r="D1895" s="15"/>
      <c r="E1895" s="15"/>
      <c r="F1895" s="15"/>
      <c r="G1895" s="15"/>
      <c r="H1895" s="15"/>
      <c r="I1895" s="15"/>
      <c r="J1895" s="15"/>
      <c r="K1895" s="14"/>
      <c r="L1895" s="15">
        <v>1986</v>
      </c>
      <c r="M1895" s="10"/>
      <c r="N1895" s="81">
        <v>1980</v>
      </c>
      <c r="O1895" s="10"/>
      <c r="P1895" s="15">
        <v>34</v>
      </c>
      <c r="Q1895" s="15">
        <v>2</v>
      </c>
      <c r="R1895" s="15">
        <v>4</v>
      </c>
      <c r="S1895" s="60" t="s">
        <v>84</v>
      </c>
      <c r="T1895" s="61" t="s">
        <v>84</v>
      </c>
      <c r="U1895" s="76" t="s">
        <v>3074</v>
      </c>
      <c r="V1895" s="76" t="str">
        <f>IF(B1895="","",B1895)</f>
        <v>Bon Jovi</v>
      </c>
      <c r="W1895" s="76" t="s">
        <v>3075</v>
      </c>
      <c r="X1895" s="76" t="str">
        <f>IF(C1895="","",C1895)</f>
        <v>Living on a Prayer</v>
      </c>
      <c r="Y1895" s="77" t="s">
        <v>3077</v>
      </c>
      <c r="Z1895" s="76">
        <f>IF(L1895="","",L1895)</f>
        <v>1986</v>
      </c>
      <c r="AA1895" s="76" t="s">
        <v>3076</v>
      </c>
      <c r="AB1895" s="76" t="str">
        <f>_xlfn.CONCAT(U1895:AA1895)</f>
        <v>&lt;table class="questions" width="290"&gt;&lt;tr&gt;&lt;td height="50"&gt;&lt;div align="center"&gt;2 Points &lt;/div&gt;&lt;/td&gt;&lt;/tr&gt;&lt;tr&gt;&lt;td height="30"&gt;&lt;div align="center"&gt;Bon Jovi&lt;/div&gt;&lt;/td&gt;&lt;/tr&gt;&lt;tr&gt;&lt;td height="30"&gt;&lt;div align="center"&gt;Living on a Prayer&lt;/div&gt;&lt;/td&gt;&lt;/tr&gt;&lt;tr&gt;&lt;td height="30"&gt;&lt;div align="center"&gt;&lt;/div&gt;&lt;/td&gt;&lt;/tr&gt;&lt;tr&gt;&lt;td height="30"&gt;&lt;div align="center"&gt;1986&lt;/div&gt;&lt;/td&gt;&lt;/tr&gt;&lt;/table&gt;</v>
      </c>
      <c r="AC1895" s="50" t="s">
        <v>2615</v>
      </c>
      <c r="AD1895" s="50" t="str">
        <f>IF(A1895="","","Assets/"&amp;N1895&amp;"/"&amp;Q1895&amp;"/"&amp;P1895&amp;".mp3")</f>
        <v>Assets/1980/2/34.mp3</v>
      </c>
      <c r="AE1895" s="51" t="s">
        <v>2614</v>
      </c>
      <c r="AF1895" s="50" t="str">
        <f>IF(A1895="","","Tune "&amp;66*(Q1895-1)+P1895)</f>
        <v>Tune 100</v>
      </c>
      <c r="AG1895" s="50" t="s">
        <v>2613</v>
      </c>
      <c r="AH1895" s="50" t="str">
        <f>AC1895&amp;AD1895&amp;AE1895&amp;AF1895&amp;AG1895</f>
        <v>&lt;li&gt;&lt;a href="Assets/1980/2/34.mp3"&gt;Tune 100&lt;/a&gt;&lt;/li&gt;</v>
      </c>
      <c r="AI1895" s="53" t="s">
        <v>2616</v>
      </c>
      <c r="AJ1895" s="53">
        <f>IF(A1895="","",66*(Q1895-1)+P1895)</f>
        <v>100</v>
      </c>
      <c r="AK1895" s="53" t="s">
        <v>2617</v>
      </c>
      <c r="AL1895" s="53" t="str">
        <f>IF(A1895="","",B1895&amp;"&lt;/td&gt;&lt;td&gt;"&amp;C1895&amp;"&lt;/td&gt;&lt;/tr&gt;")</f>
        <v>Bon Jovi&lt;/td&gt;&lt;td&gt;Living on a Prayer&lt;/td&gt;&lt;/tr&gt;</v>
      </c>
      <c r="AM1895" s="53" t="str">
        <f>AI1895&amp;AJ1895&amp;AK1895&amp;AL1895</f>
        <v>&lt;tr&gt;&lt;td align="left"&gt;100&lt;/td&gt;&lt;td align="left"&gt;Bon Jovi&lt;/td&gt;&lt;td&gt;Living on a Prayer&lt;/td&gt;&lt;/tr&gt;</v>
      </c>
      <c r="AN1895" s="64">
        <f>IF(MAX(LEN(B1895),LEN(C1895))=0,"",MAX(LEN(B1895),LEN(C1895)))</f>
        <v>18</v>
      </c>
    </row>
    <row r="1896" spans="1:40" x14ac:dyDescent="0.25">
      <c r="A1896" s="10" t="str">
        <f>N1896&amp;Q1896&amp;R1896&amp;S1896</f>
        <v>198024B</v>
      </c>
      <c r="B1896" s="60" t="s">
        <v>136</v>
      </c>
      <c r="C1896" s="15" t="s">
        <v>3281</v>
      </c>
      <c r="D1896" s="15"/>
      <c r="E1896" s="15"/>
      <c r="F1896" s="15"/>
      <c r="G1896" s="15"/>
      <c r="H1896" s="15"/>
      <c r="I1896" s="15"/>
      <c r="J1896" s="15"/>
      <c r="K1896" s="14"/>
      <c r="L1896" s="15">
        <v>1983</v>
      </c>
      <c r="M1896" s="10"/>
      <c r="N1896" s="81">
        <v>1980</v>
      </c>
      <c r="O1896" s="10"/>
      <c r="P1896" s="15">
        <v>35</v>
      </c>
      <c r="Q1896" s="15">
        <v>2</v>
      </c>
      <c r="R1896" s="15">
        <v>4</v>
      </c>
      <c r="S1896" s="60" t="s">
        <v>85</v>
      </c>
      <c r="T1896" s="61" t="s">
        <v>84</v>
      </c>
      <c r="U1896" s="76" t="s">
        <v>3074</v>
      </c>
      <c r="V1896" s="76" t="str">
        <f>IF(B1896="","",B1896)</f>
        <v>Elton John</v>
      </c>
      <c r="W1896" s="76" t="s">
        <v>3075</v>
      </c>
      <c r="X1896" s="76" t="str">
        <f>IF(C1896="","",C1896)</f>
        <v>I'm Still Standing</v>
      </c>
      <c r="Y1896" s="77" t="s">
        <v>3077</v>
      </c>
      <c r="Z1896" s="76">
        <f>IF(L1896="","",L1896)</f>
        <v>1983</v>
      </c>
      <c r="AA1896" s="76" t="s">
        <v>3076</v>
      </c>
      <c r="AB1896" s="76" t="str">
        <f>_xlfn.CONCAT(U1896:AA1896)</f>
        <v>&lt;table class="questions" width="290"&gt;&lt;tr&gt;&lt;td height="50"&gt;&lt;div align="center"&gt;2 Points &lt;/div&gt;&lt;/td&gt;&lt;/tr&gt;&lt;tr&gt;&lt;td height="30"&gt;&lt;div align="center"&gt;Elton John&lt;/div&gt;&lt;/td&gt;&lt;/tr&gt;&lt;tr&gt;&lt;td height="30"&gt;&lt;div align="center"&gt;I'm Still Standing&lt;/div&gt;&lt;/td&gt;&lt;/tr&gt;&lt;tr&gt;&lt;td height="30"&gt;&lt;div align="center"&gt;&lt;/div&gt;&lt;/td&gt;&lt;/tr&gt;&lt;tr&gt;&lt;td height="30"&gt;&lt;div align="center"&gt;1983&lt;/div&gt;&lt;/td&gt;&lt;/tr&gt;&lt;/table&gt;</v>
      </c>
      <c r="AC1896" s="50" t="s">
        <v>2615</v>
      </c>
      <c r="AD1896" s="50" t="str">
        <f>IF(A1896="","","Assets/"&amp;N1896&amp;"/"&amp;Q1896&amp;"/"&amp;P1896&amp;".mp3")</f>
        <v>Assets/1980/2/35.mp3</v>
      </c>
      <c r="AE1896" s="51" t="s">
        <v>2614</v>
      </c>
      <c r="AF1896" s="50" t="str">
        <f>IF(A1896="","","Tune "&amp;66*(Q1896-1)+P1896)</f>
        <v>Tune 101</v>
      </c>
      <c r="AG1896" s="50" t="s">
        <v>2613</v>
      </c>
      <c r="AH1896" s="50" t="str">
        <f>AC1896&amp;AD1896&amp;AE1896&amp;AF1896&amp;AG1896</f>
        <v>&lt;li&gt;&lt;a href="Assets/1980/2/35.mp3"&gt;Tune 101&lt;/a&gt;&lt;/li&gt;</v>
      </c>
      <c r="AI1896" s="53" t="s">
        <v>2616</v>
      </c>
      <c r="AJ1896" s="53">
        <f>IF(A1896="","",66*(Q1896-1)+P1896)</f>
        <v>101</v>
      </c>
      <c r="AK1896" s="53" t="s">
        <v>2617</v>
      </c>
      <c r="AL1896" s="53" t="str">
        <f>IF(A1896="","",B1896&amp;"&lt;/td&gt;&lt;td&gt;"&amp;C1896&amp;"&lt;/td&gt;&lt;/tr&gt;")</f>
        <v>Elton John&lt;/td&gt;&lt;td&gt;I'm Still Standing&lt;/td&gt;&lt;/tr&gt;</v>
      </c>
      <c r="AM1896" s="53" t="str">
        <f>AI1896&amp;AJ1896&amp;AK1896&amp;AL1896</f>
        <v>&lt;tr&gt;&lt;td align="left"&gt;101&lt;/td&gt;&lt;td align="left"&gt;Elton John&lt;/td&gt;&lt;td&gt;I'm Still Standing&lt;/td&gt;&lt;/tr&gt;</v>
      </c>
      <c r="AN1896" s="64">
        <f>IF(MAX(LEN(B1896),LEN(C1896))=0,"",MAX(LEN(B1896),LEN(C1896)))</f>
        <v>18</v>
      </c>
    </row>
    <row r="1897" spans="1:40" x14ac:dyDescent="0.25">
      <c r="A1897" s="10" t="str">
        <f>N1897&amp;Q1897&amp;R1897&amp;S1897</f>
        <v>198024C</v>
      </c>
      <c r="B1897" s="60" t="s">
        <v>1332</v>
      </c>
      <c r="C1897" s="15" t="s">
        <v>1333</v>
      </c>
      <c r="D1897" s="15"/>
      <c r="E1897" s="15"/>
      <c r="F1897" s="15"/>
      <c r="G1897" s="15"/>
      <c r="H1897" s="15"/>
      <c r="I1897" s="15"/>
      <c r="J1897" s="15"/>
      <c r="K1897" s="14"/>
      <c r="L1897" s="15">
        <v>1987</v>
      </c>
      <c r="M1897" s="10"/>
      <c r="N1897" s="81">
        <v>1980</v>
      </c>
      <c r="O1897" s="10"/>
      <c r="P1897" s="15">
        <v>36</v>
      </c>
      <c r="Q1897" s="15">
        <v>2</v>
      </c>
      <c r="R1897" s="15">
        <v>4</v>
      </c>
      <c r="S1897" s="60" t="s">
        <v>89</v>
      </c>
      <c r="T1897" s="61" t="s">
        <v>84</v>
      </c>
      <c r="U1897" s="76" t="s">
        <v>3074</v>
      </c>
      <c r="V1897" s="76" t="str">
        <f>IF(B1897="","",B1897)</f>
        <v>Fleetwood Mac</v>
      </c>
      <c r="W1897" s="76" t="s">
        <v>3075</v>
      </c>
      <c r="X1897" s="76" t="str">
        <f>IF(C1897="","",C1897)</f>
        <v>Everywhere</v>
      </c>
      <c r="Y1897" s="77" t="s">
        <v>3077</v>
      </c>
      <c r="Z1897" s="76">
        <f>IF(L1897="","",L1897)</f>
        <v>1987</v>
      </c>
      <c r="AA1897" s="76" t="s">
        <v>3076</v>
      </c>
      <c r="AB1897" s="76" t="str">
        <f>_xlfn.CONCAT(U1897:AA1897)</f>
        <v>&lt;table class="questions" width="290"&gt;&lt;tr&gt;&lt;td height="50"&gt;&lt;div align="center"&gt;2 Points &lt;/div&gt;&lt;/td&gt;&lt;/tr&gt;&lt;tr&gt;&lt;td height="30"&gt;&lt;div align="center"&gt;Fleetwood Mac&lt;/div&gt;&lt;/td&gt;&lt;/tr&gt;&lt;tr&gt;&lt;td height="30"&gt;&lt;div align="center"&gt;Everywhere&lt;/div&gt;&lt;/td&gt;&lt;/tr&gt;&lt;tr&gt;&lt;td height="30"&gt;&lt;div align="center"&gt;&lt;/div&gt;&lt;/td&gt;&lt;/tr&gt;&lt;tr&gt;&lt;td height="30"&gt;&lt;div align="center"&gt;1987&lt;/div&gt;&lt;/td&gt;&lt;/tr&gt;&lt;/table&gt;</v>
      </c>
      <c r="AC1897" s="50" t="s">
        <v>2615</v>
      </c>
      <c r="AD1897" s="50" t="str">
        <f>IF(A1897="","","Assets/"&amp;N1897&amp;"/"&amp;Q1897&amp;"/"&amp;P1897&amp;".mp3")</f>
        <v>Assets/1980/2/36.mp3</v>
      </c>
      <c r="AE1897" s="51" t="s">
        <v>2614</v>
      </c>
      <c r="AF1897" s="50" t="str">
        <f>IF(A1897="","","Tune "&amp;66*(Q1897-1)+P1897)</f>
        <v>Tune 102</v>
      </c>
      <c r="AG1897" s="50" t="s">
        <v>2613</v>
      </c>
      <c r="AH1897" s="50" t="str">
        <f>AC1897&amp;AD1897&amp;AE1897&amp;AF1897&amp;AG1897</f>
        <v>&lt;li&gt;&lt;a href="Assets/1980/2/36.mp3"&gt;Tune 102&lt;/a&gt;&lt;/li&gt;</v>
      </c>
      <c r="AI1897" s="53" t="s">
        <v>2616</v>
      </c>
      <c r="AJ1897" s="53">
        <f>IF(A1897="","",66*(Q1897-1)+P1897)</f>
        <v>102</v>
      </c>
      <c r="AK1897" s="53" t="s">
        <v>2617</v>
      </c>
      <c r="AL1897" s="53" t="str">
        <f>IF(A1897="","",B1897&amp;"&lt;/td&gt;&lt;td&gt;"&amp;C1897&amp;"&lt;/td&gt;&lt;/tr&gt;")</f>
        <v>Fleetwood Mac&lt;/td&gt;&lt;td&gt;Everywhere&lt;/td&gt;&lt;/tr&gt;</v>
      </c>
      <c r="AM1897" s="53" t="str">
        <f>AI1897&amp;AJ1897&amp;AK1897&amp;AL1897</f>
        <v>&lt;tr&gt;&lt;td align="left"&gt;102&lt;/td&gt;&lt;td align="left"&gt;Fleetwood Mac&lt;/td&gt;&lt;td&gt;Everywhere&lt;/td&gt;&lt;/tr&gt;</v>
      </c>
      <c r="AN1897" s="64">
        <f>IF(MAX(LEN(B1897),LEN(C1897))=0,"",MAX(LEN(B1897),LEN(C1897)))</f>
        <v>13</v>
      </c>
    </row>
    <row r="1898" spans="1:40" x14ac:dyDescent="0.25">
      <c r="A1898" s="10" t="str">
        <f>N1898&amp;Q1898&amp;R1898&amp;S1898</f>
        <v>198024D</v>
      </c>
      <c r="B1898" s="60" t="s">
        <v>3287</v>
      </c>
      <c r="C1898" s="60" t="s">
        <v>3288</v>
      </c>
      <c r="D1898" s="15"/>
      <c r="E1898" s="15"/>
      <c r="F1898" s="15"/>
      <c r="G1898" s="15"/>
      <c r="H1898" s="15"/>
      <c r="I1898" s="15"/>
      <c r="J1898" s="15"/>
      <c r="K1898" s="14"/>
      <c r="L1898" s="15">
        <v>1985</v>
      </c>
      <c r="M1898" s="10"/>
      <c r="N1898" s="81">
        <v>1980</v>
      </c>
      <c r="O1898" s="10"/>
      <c r="P1898" s="15">
        <v>37</v>
      </c>
      <c r="Q1898" s="15">
        <v>2</v>
      </c>
      <c r="R1898" s="15">
        <v>4</v>
      </c>
      <c r="S1898" s="60" t="s">
        <v>86</v>
      </c>
      <c r="T1898" s="61" t="s">
        <v>84</v>
      </c>
      <c r="U1898" s="76" t="s">
        <v>3074</v>
      </c>
      <c r="V1898" s="76" t="str">
        <f>IF(B1898="","",B1898)</f>
        <v>Kate Bush</v>
      </c>
      <c r="W1898" s="76" t="s">
        <v>3075</v>
      </c>
      <c r="X1898" s="76" t="str">
        <f>IF(C1898="","",C1898)</f>
        <v>Running Up That Hill</v>
      </c>
      <c r="Y1898" s="77" t="s">
        <v>3077</v>
      </c>
      <c r="Z1898" s="76">
        <f>IF(L1898="","",L1898)</f>
        <v>1985</v>
      </c>
      <c r="AA1898" s="76" t="s">
        <v>3076</v>
      </c>
      <c r="AB1898" s="76" t="str">
        <f>_xlfn.CONCAT(U1898:AA1898)</f>
        <v>&lt;table class="questions" width="290"&gt;&lt;tr&gt;&lt;td height="50"&gt;&lt;div align="center"&gt;2 Points &lt;/div&gt;&lt;/td&gt;&lt;/tr&gt;&lt;tr&gt;&lt;td height="30"&gt;&lt;div align="center"&gt;Kate Bush&lt;/div&gt;&lt;/td&gt;&lt;/tr&gt;&lt;tr&gt;&lt;td height="30"&gt;&lt;div align="center"&gt;Running Up That Hill&lt;/div&gt;&lt;/td&gt;&lt;/tr&gt;&lt;tr&gt;&lt;td height="30"&gt;&lt;div align="center"&gt;&lt;/div&gt;&lt;/td&gt;&lt;/tr&gt;&lt;tr&gt;&lt;td height="30"&gt;&lt;div align="center"&gt;1985&lt;/div&gt;&lt;/td&gt;&lt;/tr&gt;&lt;/table&gt;</v>
      </c>
      <c r="AC1898" s="50" t="s">
        <v>2615</v>
      </c>
      <c r="AD1898" s="50" t="str">
        <f>IF(A1898="","","Assets/"&amp;N1898&amp;"/"&amp;Q1898&amp;"/"&amp;P1898&amp;".mp3")</f>
        <v>Assets/1980/2/37.mp3</v>
      </c>
      <c r="AE1898" s="51" t="s">
        <v>2614</v>
      </c>
      <c r="AF1898" s="50" t="str">
        <f>IF(A1898="","","Tune "&amp;66*(Q1898-1)+P1898)</f>
        <v>Tune 103</v>
      </c>
      <c r="AG1898" s="50" t="s">
        <v>2613</v>
      </c>
      <c r="AH1898" s="50" t="str">
        <f>AC1898&amp;AD1898&amp;AE1898&amp;AF1898&amp;AG1898</f>
        <v>&lt;li&gt;&lt;a href="Assets/1980/2/37.mp3"&gt;Tune 103&lt;/a&gt;&lt;/li&gt;</v>
      </c>
      <c r="AI1898" s="53" t="s">
        <v>2616</v>
      </c>
      <c r="AJ1898" s="53">
        <f>IF(A1898="","",66*(Q1898-1)+P1898)</f>
        <v>103</v>
      </c>
      <c r="AK1898" s="53" t="s">
        <v>2617</v>
      </c>
      <c r="AL1898" s="53" t="str">
        <f>IF(A1898="","",B1898&amp;"&lt;/td&gt;&lt;td&gt;"&amp;C1898&amp;"&lt;/td&gt;&lt;/tr&gt;")</f>
        <v>Kate Bush&lt;/td&gt;&lt;td&gt;Running Up That Hill&lt;/td&gt;&lt;/tr&gt;</v>
      </c>
      <c r="AM1898" s="53" t="str">
        <f>AI1898&amp;AJ1898&amp;AK1898&amp;AL1898</f>
        <v>&lt;tr&gt;&lt;td align="left"&gt;103&lt;/td&gt;&lt;td align="left"&gt;Kate Bush&lt;/td&gt;&lt;td&gt;Running Up That Hill&lt;/td&gt;&lt;/tr&gt;</v>
      </c>
      <c r="AN1898" s="64">
        <f>IF(MAX(LEN(B1898),LEN(C1898))=0,"",MAX(LEN(B1898),LEN(C1898)))</f>
        <v>20</v>
      </c>
    </row>
    <row r="1899" spans="1:40" x14ac:dyDescent="0.25">
      <c r="A1899" s="10" t="str">
        <f>N1899&amp;Q1899&amp;R1899&amp;S1899</f>
        <v>198024E</v>
      </c>
      <c r="B1899" s="60" t="s">
        <v>2063</v>
      </c>
      <c r="C1899" s="15" t="s">
        <v>2064</v>
      </c>
      <c r="D1899" s="15"/>
      <c r="E1899" s="15"/>
      <c r="F1899" s="15"/>
      <c r="G1899" s="15"/>
      <c r="H1899" s="15"/>
      <c r="I1899" s="15"/>
      <c r="J1899" s="15"/>
      <c r="K1899" s="14"/>
      <c r="L1899" s="15">
        <v>1987</v>
      </c>
      <c r="M1899" s="10"/>
      <c r="N1899" s="81">
        <v>1980</v>
      </c>
      <c r="O1899" s="10"/>
      <c r="P1899" s="15">
        <v>38</v>
      </c>
      <c r="Q1899" s="15">
        <v>2</v>
      </c>
      <c r="R1899" s="15">
        <v>4</v>
      </c>
      <c r="S1899" s="60" t="s">
        <v>87</v>
      </c>
      <c r="T1899" s="61" t="s">
        <v>84</v>
      </c>
      <c r="U1899" s="76" t="s">
        <v>3074</v>
      </c>
      <c r="V1899" s="76" t="str">
        <f>IF(B1899="","",B1899)</f>
        <v>Rick Astley</v>
      </c>
      <c r="W1899" s="76" t="s">
        <v>3075</v>
      </c>
      <c r="X1899" s="76" t="str">
        <f>IF(C1899="","",C1899)</f>
        <v>Never Gonna Give You Up</v>
      </c>
      <c r="Y1899" s="77" t="s">
        <v>3077</v>
      </c>
      <c r="Z1899" s="76">
        <f>IF(L1899="","",L1899)</f>
        <v>1987</v>
      </c>
      <c r="AA1899" s="76" t="s">
        <v>3076</v>
      </c>
      <c r="AB1899" s="76" t="str">
        <f>_xlfn.CONCAT(U1899:AA1899)</f>
        <v>&lt;table class="questions" width="290"&gt;&lt;tr&gt;&lt;td height="50"&gt;&lt;div align="center"&gt;2 Points &lt;/div&gt;&lt;/td&gt;&lt;/tr&gt;&lt;tr&gt;&lt;td height="30"&gt;&lt;div align="center"&gt;Rick Astley&lt;/div&gt;&lt;/td&gt;&lt;/tr&gt;&lt;tr&gt;&lt;td height="30"&gt;&lt;div align="center"&gt;Never Gonna Give You Up&lt;/div&gt;&lt;/td&gt;&lt;/tr&gt;&lt;tr&gt;&lt;td height="30"&gt;&lt;div align="center"&gt;&lt;/div&gt;&lt;/td&gt;&lt;/tr&gt;&lt;tr&gt;&lt;td height="30"&gt;&lt;div align="center"&gt;1987&lt;/div&gt;&lt;/td&gt;&lt;/tr&gt;&lt;/table&gt;</v>
      </c>
      <c r="AC1899" s="50" t="s">
        <v>2615</v>
      </c>
      <c r="AD1899" s="50" t="str">
        <f>IF(A1899="","","Assets/"&amp;N1899&amp;"/"&amp;Q1899&amp;"/"&amp;P1899&amp;".mp3")</f>
        <v>Assets/1980/2/38.mp3</v>
      </c>
      <c r="AE1899" s="51" t="s">
        <v>2614</v>
      </c>
      <c r="AF1899" s="50" t="str">
        <f>IF(A1899="","","Tune "&amp;66*(Q1899-1)+P1899)</f>
        <v>Tune 104</v>
      </c>
      <c r="AG1899" s="50" t="s">
        <v>2613</v>
      </c>
      <c r="AH1899" s="50" t="str">
        <f>AC1899&amp;AD1899&amp;AE1899&amp;AF1899&amp;AG1899</f>
        <v>&lt;li&gt;&lt;a href="Assets/1980/2/38.mp3"&gt;Tune 104&lt;/a&gt;&lt;/li&gt;</v>
      </c>
      <c r="AI1899" s="53" t="s">
        <v>2616</v>
      </c>
      <c r="AJ1899" s="53">
        <f>IF(A1899="","",66*(Q1899-1)+P1899)</f>
        <v>104</v>
      </c>
      <c r="AK1899" s="53" t="s">
        <v>2617</v>
      </c>
      <c r="AL1899" s="53" t="str">
        <f>IF(A1899="","",B1899&amp;"&lt;/td&gt;&lt;td&gt;"&amp;C1899&amp;"&lt;/td&gt;&lt;/tr&gt;")</f>
        <v>Rick Astley&lt;/td&gt;&lt;td&gt;Never Gonna Give You Up&lt;/td&gt;&lt;/tr&gt;</v>
      </c>
      <c r="AM1899" s="53" t="str">
        <f>AI1899&amp;AJ1899&amp;AK1899&amp;AL1899</f>
        <v>&lt;tr&gt;&lt;td align="left"&gt;104&lt;/td&gt;&lt;td align="left"&gt;Rick Astley&lt;/td&gt;&lt;td&gt;Never Gonna Give You Up&lt;/td&gt;&lt;/tr&gt;</v>
      </c>
      <c r="AN1899" s="64">
        <f>IF(MAX(LEN(B1899),LEN(C1899))=0,"",MAX(LEN(B1899),LEN(C1899)))</f>
        <v>23</v>
      </c>
    </row>
    <row r="1900" spans="1:40" x14ac:dyDescent="0.25">
      <c r="A1900" s="10" t="str">
        <f>N1900&amp;Q1900&amp;R1900&amp;S1900</f>
        <v>198024F</v>
      </c>
      <c r="B1900" s="60" t="s">
        <v>1548</v>
      </c>
      <c r="C1900" s="15" t="s">
        <v>1549</v>
      </c>
      <c r="D1900" s="15"/>
      <c r="E1900" s="15"/>
      <c r="F1900" s="15"/>
      <c r="G1900" s="15"/>
      <c r="H1900" s="15"/>
      <c r="I1900" s="15"/>
      <c r="J1900" s="15"/>
      <c r="K1900" s="14"/>
      <c r="L1900" s="15">
        <v>1982</v>
      </c>
      <c r="M1900" s="10"/>
      <c r="N1900" s="81">
        <v>1980</v>
      </c>
      <c r="O1900" s="10"/>
      <c r="P1900" s="15">
        <v>39</v>
      </c>
      <c r="Q1900" s="15">
        <v>2</v>
      </c>
      <c r="R1900" s="15">
        <v>4</v>
      </c>
      <c r="S1900" s="60" t="s">
        <v>88</v>
      </c>
      <c r="T1900" s="61" t="s">
        <v>84</v>
      </c>
      <c r="U1900" s="76" t="s">
        <v>3074</v>
      </c>
      <c r="V1900" s="76" t="str">
        <f>IF(B1900="","",B1900)</f>
        <v>Survivor</v>
      </c>
      <c r="W1900" s="76" t="s">
        <v>3075</v>
      </c>
      <c r="X1900" s="76" t="str">
        <f>IF(C1900="","",C1900)</f>
        <v>Eye of the Tiger</v>
      </c>
      <c r="Y1900" s="77" t="s">
        <v>3077</v>
      </c>
      <c r="Z1900" s="76">
        <f>IF(L1900="","",L1900)</f>
        <v>1982</v>
      </c>
      <c r="AA1900" s="76" t="s">
        <v>3076</v>
      </c>
      <c r="AB1900" s="76" t="str">
        <f>_xlfn.CONCAT(U1900:AA1900)</f>
        <v>&lt;table class="questions" width="290"&gt;&lt;tr&gt;&lt;td height="50"&gt;&lt;div align="center"&gt;2 Points &lt;/div&gt;&lt;/td&gt;&lt;/tr&gt;&lt;tr&gt;&lt;td height="30"&gt;&lt;div align="center"&gt;Survivor&lt;/div&gt;&lt;/td&gt;&lt;/tr&gt;&lt;tr&gt;&lt;td height="30"&gt;&lt;div align="center"&gt;Eye of the Tiger&lt;/div&gt;&lt;/td&gt;&lt;/tr&gt;&lt;tr&gt;&lt;td height="30"&gt;&lt;div align="center"&gt;&lt;/div&gt;&lt;/td&gt;&lt;/tr&gt;&lt;tr&gt;&lt;td height="30"&gt;&lt;div align="center"&gt;1982&lt;/div&gt;&lt;/td&gt;&lt;/tr&gt;&lt;/table&gt;</v>
      </c>
      <c r="AC1900" s="50" t="s">
        <v>2615</v>
      </c>
      <c r="AD1900" s="50" t="str">
        <f>IF(A1900="","","Assets/"&amp;N1900&amp;"/"&amp;Q1900&amp;"/"&amp;P1900&amp;".mp3")</f>
        <v>Assets/1980/2/39.mp3</v>
      </c>
      <c r="AE1900" s="51" t="s">
        <v>2614</v>
      </c>
      <c r="AF1900" s="50" t="str">
        <f>IF(A1900="","","Tune "&amp;66*(Q1900-1)+P1900)</f>
        <v>Tune 105</v>
      </c>
      <c r="AG1900" s="50" t="s">
        <v>2613</v>
      </c>
      <c r="AH1900" s="50" t="str">
        <f>AC1900&amp;AD1900&amp;AE1900&amp;AF1900&amp;AG1900</f>
        <v>&lt;li&gt;&lt;a href="Assets/1980/2/39.mp3"&gt;Tune 105&lt;/a&gt;&lt;/li&gt;</v>
      </c>
      <c r="AI1900" s="53" t="s">
        <v>2616</v>
      </c>
      <c r="AJ1900" s="53">
        <f>IF(A1900="","",66*(Q1900-1)+P1900)</f>
        <v>105</v>
      </c>
      <c r="AK1900" s="53" t="s">
        <v>2617</v>
      </c>
      <c r="AL1900" s="53" t="str">
        <f>IF(A1900="","",B1900&amp;"&lt;/td&gt;&lt;td&gt;"&amp;C1900&amp;"&lt;/td&gt;&lt;/tr&gt;")</f>
        <v>Survivor&lt;/td&gt;&lt;td&gt;Eye of the Tiger&lt;/td&gt;&lt;/tr&gt;</v>
      </c>
      <c r="AM1900" s="53" t="str">
        <f>AI1900&amp;AJ1900&amp;AK1900&amp;AL1900</f>
        <v>&lt;tr&gt;&lt;td align="left"&gt;105&lt;/td&gt;&lt;td align="left"&gt;Survivor&lt;/td&gt;&lt;td&gt;Eye of the Tiger&lt;/td&gt;&lt;/tr&gt;</v>
      </c>
      <c r="AN1900" s="64">
        <f>IF(MAX(LEN(B1900),LEN(C1900))=0,"",MAX(LEN(B1900),LEN(C1900)))</f>
        <v>16</v>
      </c>
    </row>
    <row r="1901" spans="1:40" x14ac:dyDescent="0.25">
      <c r="A1901" s="10" t="str">
        <f>N1901&amp;Q1901&amp;R1901&amp;S1901</f>
        <v>198024G</v>
      </c>
      <c r="B1901" s="60" t="s">
        <v>69</v>
      </c>
      <c r="C1901" s="15" t="s">
        <v>3299</v>
      </c>
      <c r="D1901" s="15"/>
      <c r="E1901" s="15"/>
      <c r="F1901" s="15"/>
      <c r="G1901" s="15"/>
      <c r="H1901" s="15"/>
      <c r="I1901" s="15"/>
      <c r="J1901" s="15"/>
      <c r="K1901" s="14"/>
      <c r="L1901" s="15">
        <v>1985</v>
      </c>
      <c r="M1901" s="10"/>
      <c r="N1901" s="81">
        <v>1980</v>
      </c>
      <c r="O1901" s="10"/>
      <c r="P1901" s="15">
        <v>40</v>
      </c>
      <c r="Q1901" s="15">
        <v>2</v>
      </c>
      <c r="R1901" s="15">
        <v>4</v>
      </c>
      <c r="S1901" s="60" t="s">
        <v>1068</v>
      </c>
      <c r="T1901" s="61" t="s">
        <v>84</v>
      </c>
      <c r="U1901" s="76" t="s">
        <v>3074</v>
      </c>
      <c r="V1901" s="76" t="str">
        <f>IF(B1901="","",B1901)</f>
        <v>Tears for Fears</v>
      </c>
      <c r="W1901" s="76" t="s">
        <v>3075</v>
      </c>
      <c r="X1901" s="76" t="str">
        <f>IF(C1901="","",C1901)</f>
        <v>Everybody Wants to Rule the World</v>
      </c>
      <c r="Y1901" s="77" t="s">
        <v>3077</v>
      </c>
      <c r="Z1901" s="76">
        <f>IF(L1901="","",L1901)</f>
        <v>1985</v>
      </c>
      <c r="AA1901" s="76" t="s">
        <v>3076</v>
      </c>
      <c r="AB1901" s="76" t="str">
        <f>_xlfn.CONCAT(U1901:AA1901)</f>
        <v>&lt;table class="questions" width="290"&gt;&lt;tr&gt;&lt;td height="50"&gt;&lt;div align="center"&gt;2 Points &lt;/div&gt;&lt;/td&gt;&lt;/tr&gt;&lt;tr&gt;&lt;td height="30"&gt;&lt;div align="center"&gt;Tears for Fears&lt;/div&gt;&lt;/td&gt;&lt;/tr&gt;&lt;tr&gt;&lt;td height="30"&gt;&lt;div align="center"&gt;Everybody Wants to Rule the World&lt;/div&gt;&lt;/td&gt;&lt;/tr&gt;&lt;tr&gt;&lt;td height="30"&gt;&lt;div align="center"&gt;&lt;/div&gt;&lt;/td&gt;&lt;/tr&gt;&lt;tr&gt;&lt;td height="30"&gt;&lt;div align="center"&gt;1985&lt;/div&gt;&lt;/td&gt;&lt;/tr&gt;&lt;/table&gt;</v>
      </c>
      <c r="AC1901" s="50" t="s">
        <v>2615</v>
      </c>
      <c r="AD1901" s="50" t="str">
        <f>IF(A1901="","","Assets/"&amp;N1901&amp;"/"&amp;Q1901&amp;"/"&amp;P1901&amp;".mp3")</f>
        <v>Assets/1980/2/40.mp3</v>
      </c>
      <c r="AE1901" s="51" t="s">
        <v>2614</v>
      </c>
      <c r="AF1901" s="50" t="str">
        <f>IF(A1901="","","Tune "&amp;66*(Q1901-1)+P1901)</f>
        <v>Tune 106</v>
      </c>
      <c r="AG1901" s="50" t="s">
        <v>2613</v>
      </c>
      <c r="AH1901" s="50" t="str">
        <f>AC1901&amp;AD1901&amp;AE1901&amp;AF1901&amp;AG1901</f>
        <v>&lt;li&gt;&lt;a href="Assets/1980/2/40.mp3"&gt;Tune 106&lt;/a&gt;&lt;/li&gt;</v>
      </c>
      <c r="AI1901" s="53" t="s">
        <v>2616</v>
      </c>
      <c r="AJ1901" s="53">
        <f>IF(A1901="","",66*(Q1901-1)+P1901)</f>
        <v>106</v>
      </c>
      <c r="AK1901" s="53" t="s">
        <v>2617</v>
      </c>
      <c r="AL1901" s="53" t="str">
        <f>IF(A1901="","",B1901&amp;"&lt;/td&gt;&lt;td&gt;"&amp;C1901&amp;"&lt;/td&gt;&lt;/tr&gt;")</f>
        <v>Tears for Fears&lt;/td&gt;&lt;td&gt;Everybody Wants to Rule the World&lt;/td&gt;&lt;/tr&gt;</v>
      </c>
      <c r="AM1901" s="53" t="str">
        <f>AI1901&amp;AJ1901&amp;AK1901&amp;AL1901</f>
        <v>&lt;tr&gt;&lt;td align="left"&gt;106&lt;/td&gt;&lt;td align="left"&gt;Tears for Fears&lt;/td&gt;&lt;td&gt;Everybody Wants to Rule the World&lt;/td&gt;&lt;/tr&gt;</v>
      </c>
      <c r="AN1901" s="64">
        <f>IF(MAX(LEN(B1901),LEN(C1901))=0,"",MAX(LEN(B1901),LEN(C1901)))</f>
        <v>33</v>
      </c>
    </row>
    <row r="1902" spans="1:40" x14ac:dyDescent="0.25">
      <c r="A1902" s="10" t="str">
        <f>N1902&amp;Q1902&amp;R1902&amp;S1902</f>
        <v>Disney16I</v>
      </c>
      <c r="B1902" s="60" t="s">
        <v>3222</v>
      </c>
      <c r="C1902" s="60" t="s">
        <v>3223</v>
      </c>
      <c r="D1902" s="15"/>
      <c r="E1902" s="15"/>
      <c r="F1902" s="15"/>
      <c r="G1902" s="15"/>
      <c r="H1902" s="15"/>
      <c r="I1902" s="15"/>
      <c r="J1902" s="15"/>
      <c r="K1902" s="14"/>
      <c r="L1902" s="15">
        <v>2009</v>
      </c>
      <c r="M1902" s="10"/>
      <c r="N1902" s="32" t="s">
        <v>904</v>
      </c>
      <c r="O1902" s="10"/>
      <c r="P1902" s="15">
        <v>64</v>
      </c>
      <c r="Q1902" s="15">
        <v>1</v>
      </c>
      <c r="R1902" s="15">
        <v>6</v>
      </c>
      <c r="S1902" s="60" t="s">
        <v>1070</v>
      </c>
      <c r="T1902" s="61" t="s">
        <v>84</v>
      </c>
      <c r="U1902" s="76" t="s">
        <v>3074</v>
      </c>
      <c r="V1902" s="76" t="str">
        <f>IF(B1902="","",B1902)</f>
        <v>Princess and the Frog</v>
      </c>
      <c r="W1902" s="76" t="s">
        <v>3075</v>
      </c>
      <c r="X1902" s="76" t="str">
        <f>IF(C1902="","",C1902)</f>
        <v>Friends on the Other Side</v>
      </c>
      <c r="Y1902" s="77" t="s">
        <v>3077</v>
      </c>
      <c r="Z1902" s="76">
        <f>IF(L1902="","",L1902)</f>
        <v>2009</v>
      </c>
      <c r="AA1902" s="76" t="s">
        <v>3076</v>
      </c>
      <c r="AB1902" s="76" t="str">
        <f>_xlfn.CONCAT(U1902:AA1902)</f>
        <v>&lt;table class="questions" width="290"&gt;&lt;tr&gt;&lt;td height="50"&gt;&lt;div align="center"&gt;2 Points &lt;/div&gt;&lt;/td&gt;&lt;/tr&gt;&lt;tr&gt;&lt;td height="30"&gt;&lt;div align="center"&gt;Princess and the Frog&lt;/div&gt;&lt;/td&gt;&lt;/tr&gt;&lt;tr&gt;&lt;td height="30"&gt;&lt;div align="center"&gt;Friends on the Other Side&lt;/div&gt;&lt;/td&gt;&lt;/tr&gt;&lt;tr&gt;&lt;td height="30"&gt;&lt;div align="center"&gt;&lt;/div&gt;&lt;/td&gt;&lt;/tr&gt;&lt;tr&gt;&lt;td height="30"&gt;&lt;div align="center"&gt;2009&lt;/div&gt;&lt;/td&gt;&lt;/tr&gt;&lt;/table&gt;</v>
      </c>
      <c r="AC1902" s="50" t="s">
        <v>2615</v>
      </c>
      <c r="AD1902" s="50" t="str">
        <f>IF(A1902="","","Assets/"&amp;N1902&amp;"/"&amp;Q1902&amp;"/"&amp;P1902&amp;".mp3")</f>
        <v>Assets/Disney/1/64.mp3</v>
      </c>
      <c r="AE1902" s="51" t="s">
        <v>2614</v>
      </c>
      <c r="AF1902" s="50" t="str">
        <f>IF(A1902="","","Tune "&amp;66*(Q1902-1)+P1902)</f>
        <v>Tune 64</v>
      </c>
      <c r="AG1902" s="50" t="s">
        <v>2613</v>
      </c>
      <c r="AH1902" s="50" t="str">
        <f>AC1902&amp;AD1902&amp;AE1902&amp;AF1902&amp;AG1902</f>
        <v>&lt;li&gt;&lt;a href="Assets/Disney/1/64.mp3"&gt;Tune 64&lt;/a&gt;&lt;/li&gt;</v>
      </c>
      <c r="AI1902" s="53" t="s">
        <v>2616</v>
      </c>
      <c r="AJ1902" s="53">
        <f>IF(A1902="","",66*(Q1902-1)+P1902)</f>
        <v>64</v>
      </c>
      <c r="AK1902" s="53" t="s">
        <v>2617</v>
      </c>
      <c r="AL1902" s="53" t="str">
        <f>IF(A1902="","",B1902&amp;"&lt;/td&gt;&lt;td&gt;"&amp;C1902&amp;"&lt;/td&gt;&lt;/tr&gt;")</f>
        <v>Princess and the Frog&lt;/td&gt;&lt;td&gt;Friends on the Other Side&lt;/td&gt;&lt;/tr&gt;</v>
      </c>
      <c r="AM1902" s="53" t="str">
        <f>AI1902&amp;AJ1902&amp;AK1902&amp;AL1902</f>
        <v>&lt;tr&gt;&lt;td align="left"&gt;64&lt;/td&gt;&lt;td align="left"&gt;Princess and the Frog&lt;/td&gt;&lt;td&gt;Friends on the Other Side&lt;/td&gt;&lt;/tr&gt;</v>
      </c>
      <c r="AN1902" s="64">
        <f>IF(MAX(LEN(B1902),LEN(C1902))=0,"",MAX(LEN(B1902),LEN(C1902)))</f>
        <v>25</v>
      </c>
    </row>
    <row r="1903" spans="1:40" x14ac:dyDescent="0.25">
      <c r="A1903" s="10" t="str">
        <f>N1903&amp;Q1903&amp;R1903&amp;S1903</f>
        <v>Disney16J</v>
      </c>
      <c r="B1903" s="60" t="s">
        <v>1360</v>
      </c>
      <c r="C1903" s="60" t="s">
        <v>3224</v>
      </c>
      <c r="D1903" s="15"/>
      <c r="E1903" s="15"/>
      <c r="F1903" s="15"/>
      <c r="G1903" s="15"/>
      <c r="H1903" s="15"/>
      <c r="I1903" s="15"/>
      <c r="J1903" s="15"/>
      <c r="K1903" s="14"/>
      <c r="L1903" s="15">
        <v>2010</v>
      </c>
      <c r="M1903" s="10"/>
      <c r="N1903" s="32" t="s">
        <v>904</v>
      </c>
      <c r="O1903" s="10"/>
      <c r="P1903" s="15">
        <v>65</v>
      </c>
      <c r="Q1903" s="15">
        <v>1</v>
      </c>
      <c r="R1903" s="15">
        <v>6</v>
      </c>
      <c r="S1903" s="60" t="s">
        <v>1071</v>
      </c>
      <c r="T1903" s="61" t="s">
        <v>84</v>
      </c>
      <c r="U1903" s="76" t="s">
        <v>3074</v>
      </c>
      <c r="V1903" s="76" t="str">
        <f>IF(B1903="","",B1903)</f>
        <v>Tangled</v>
      </c>
      <c r="W1903" s="76" t="s">
        <v>3075</v>
      </c>
      <c r="X1903" s="76" t="str">
        <f>IF(C1903="","",C1903)</f>
        <v>I See The Light</v>
      </c>
      <c r="Y1903" s="77" t="s">
        <v>3077</v>
      </c>
      <c r="Z1903" s="76">
        <f>IF(L1903="","",L1903)</f>
        <v>2010</v>
      </c>
      <c r="AA1903" s="76" t="s">
        <v>3076</v>
      </c>
      <c r="AB1903" s="76" t="str">
        <f>_xlfn.CONCAT(U1903:AA1903)</f>
        <v>&lt;table class="questions" width="290"&gt;&lt;tr&gt;&lt;td height="50"&gt;&lt;div align="center"&gt;2 Points &lt;/div&gt;&lt;/td&gt;&lt;/tr&gt;&lt;tr&gt;&lt;td height="30"&gt;&lt;div align="center"&gt;Tangled&lt;/div&gt;&lt;/td&gt;&lt;/tr&gt;&lt;tr&gt;&lt;td height="30"&gt;&lt;div align="center"&gt;I See The Light&lt;/div&gt;&lt;/td&gt;&lt;/tr&gt;&lt;tr&gt;&lt;td height="30"&gt;&lt;div align="center"&gt;&lt;/div&gt;&lt;/td&gt;&lt;/tr&gt;&lt;tr&gt;&lt;td height="30"&gt;&lt;div align="center"&gt;2010&lt;/div&gt;&lt;/td&gt;&lt;/tr&gt;&lt;/table&gt;</v>
      </c>
      <c r="AC1903" s="50" t="s">
        <v>2615</v>
      </c>
      <c r="AD1903" s="50" t="str">
        <f>IF(A1903="","","Assets/"&amp;N1903&amp;"/"&amp;Q1903&amp;"/"&amp;P1903&amp;".mp3")</f>
        <v>Assets/Disney/1/65.mp3</v>
      </c>
      <c r="AE1903" s="51" t="s">
        <v>2614</v>
      </c>
      <c r="AF1903" s="50" t="str">
        <f>IF(A1903="","","Tune "&amp;66*(Q1903-1)+P1903)</f>
        <v>Tune 65</v>
      </c>
      <c r="AG1903" s="50" t="s">
        <v>2613</v>
      </c>
      <c r="AH1903" s="50" t="str">
        <f>AC1903&amp;AD1903&amp;AE1903&amp;AF1903&amp;AG1903</f>
        <v>&lt;li&gt;&lt;a href="Assets/Disney/1/65.mp3"&gt;Tune 65&lt;/a&gt;&lt;/li&gt;</v>
      </c>
      <c r="AI1903" s="53" t="s">
        <v>2616</v>
      </c>
      <c r="AJ1903" s="53">
        <f>IF(A1903="","",66*(Q1903-1)+P1903)</f>
        <v>65</v>
      </c>
      <c r="AK1903" s="53" t="s">
        <v>2617</v>
      </c>
      <c r="AL1903" s="53" t="str">
        <f>IF(A1903="","",B1903&amp;"&lt;/td&gt;&lt;td&gt;"&amp;C1903&amp;"&lt;/td&gt;&lt;/tr&gt;")</f>
        <v>Tangled&lt;/td&gt;&lt;td&gt;I See The Light&lt;/td&gt;&lt;/tr&gt;</v>
      </c>
      <c r="AM1903" s="53" t="str">
        <f>AI1903&amp;AJ1903&amp;AK1903&amp;AL1903</f>
        <v>&lt;tr&gt;&lt;td align="left"&gt;65&lt;/td&gt;&lt;td align="left"&gt;Tangled&lt;/td&gt;&lt;td&gt;I See The Light&lt;/td&gt;&lt;/tr&gt;</v>
      </c>
      <c r="AN1903" s="64">
        <f>IF(MAX(LEN(B1903),LEN(C1903))=0,"",MAX(LEN(B1903),LEN(C1903)))</f>
        <v>15</v>
      </c>
    </row>
    <row r="1904" spans="1:40" x14ac:dyDescent="0.25">
      <c r="A1904" s="10" t="str">
        <f>N1904&amp;Q1904&amp;R1904&amp;S1904</f>
        <v/>
      </c>
      <c r="B1904" s="15"/>
      <c r="C1904" s="15"/>
      <c r="D1904" s="15"/>
      <c r="E1904" s="15"/>
      <c r="F1904" s="15"/>
      <c r="G1904" s="15"/>
      <c r="H1904" s="15"/>
      <c r="I1904" s="15"/>
      <c r="J1904" s="15"/>
      <c r="K1904" s="14"/>
      <c r="L1904" s="15"/>
      <c r="M1904" s="10"/>
      <c r="N1904" s="8"/>
      <c r="O1904" s="10"/>
      <c r="P1904" s="15"/>
      <c r="Q1904" s="15"/>
      <c r="R1904" s="15"/>
      <c r="S1904" s="60"/>
      <c r="T1904" s="61"/>
      <c r="U1904" s="76" t="s">
        <v>3074</v>
      </c>
      <c r="V1904" s="76" t="str">
        <f>IF(B1904="","",B1904)</f>
        <v/>
      </c>
      <c r="W1904" s="76" t="s">
        <v>3075</v>
      </c>
      <c r="X1904" s="76" t="str">
        <f>IF(C1904="","",C1904)</f>
        <v/>
      </c>
      <c r="Y1904" s="77" t="s">
        <v>3077</v>
      </c>
      <c r="Z1904" s="76" t="str">
        <f>IF(L1904="","",L1904)</f>
        <v/>
      </c>
      <c r="AA1904" s="76" t="s">
        <v>3076</v>
      </c>
      <c r="AB1904" s="76" t="str">
        <f>_xlfn.CONCAT(U1904:AA1904)</f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04" s="50" t="s">
        <v>2615</v>
      </c>
      <c r="AD1904" s="50" t="str">
        <f>IF(A1904="","","Assets/"&amp;N1904&amp;"/"&amp;Q1904&amp;"/"&amp;P1904&amp;".mp3")</f>
        <v/>
      </c>
      <c r="AE1904" s="51" t="s">
        <v>2614</v>
      </c>
      <c r="AF1904" s="50" t="str">
        <f>IF(A1904="","","Tune "&amp;66*(Q1904-1)+P1904)</f>
        <v/>
      </c>
      <c r="AG1904" s="50" t="s">
        <v>2613</v>
      </c>
      <c r="AH1904" s="50" t="str">
        <f>AC1904&amp;AD1904&amp;AE1904&amp;AF1904&amp;AG1904</f>
        <v>&lt;li&gt;&lt;a href=""&gt;&lt;/a&gt;&lt;/li&gt;</v>
      </c>
      <c r="AI1904" s="53" t="s">
        <v>2616</v>
      </c>
      <c r="AJ1904" s="53" t="str">
        <f>IF(A1904="","",66*(Q1904-1)+P1904)</f>
        <v/>
      </c>
      <c r="AK1904" s="53" t="s">
        <v>2617</v>
      </c>
      <c r="AL1904" s="53" t="str">
        <f>IF(A1904="","",B1904&amp;"&lt;/td&gt;&lt;td&gt;"&amp;C1904&amp;"&lt;/td&gt;&lt;/tr&gt;")</f>
        <v/>
      </c>
      <c r="AM1904" s="53" t="str">
        <f>AI1904&amp;AJ1904&amp;AK1904&amp;AL1904</f>
        <v>&lt;tr&gt;&lt;td align="left"&gt;&lt;/td&gt;&lt;td align="left"&gt;</v>
      </c>
    </row>
    <row r="1905" spans="1:40" x14ac:dyDescent="0.25">
      <c r="A1905" s="10" t="str">
        <f>N1905&amp;Q1905&amp;R1905&amp;S1905</f>
        <v>Disney16K</v>
      </c>
      <c r="B1905" s="60" t="s">
        <v>919</v>
      </c>
      <c r="C1905" s="60" t="s">
        <v>3225</v>
      </c>
      <c r="D1905" s="15"/>
      <c r="E1905" s="15"/>
      <c r="F1905" s="15"/>
      <c r="G1905" s="15"/>
      <c r="H1905" s="15"/>
      <c r="I1905" s="15"/>
      <c r="J1905" s="15"/>
      <c r="K1905" s="14"/>
      <c r="L1905" s="15">
        <v>1940</v>
      </c>
      <c r="M1905" s="10"/>
      <c r="N1905" s="32" t="s">
        <v>904</v>
      </c>
      <c r="O1905" s="10"/>
      <c r="P1905" s="15">
        <v>66</v>
      </c>
      <c r="Q1905" s="15">
        <v>1</v>
      </c>
      <c r="R1905" s="15">
        <v>6</v>
      </c>
      <c r="S1905" s="60" t="s">
        <v>1072</v>
      </c>
      <c r="T1905" s="61" t="s">
        <v>84</v>
      </c>
      <c r="U1905" s="76" t="s">
        <v>3074</v>
      </c>
      <c r="V1905" s="76" t="str">
        <f>IF(B1905="","",B1905)</f>
        <v>Pinocchio</v>
      </c>
      <c r="W1905" s="76" t="s">
        <v>3075</v>
      </c>
      <c r="X1905" s="76" t="str">
        <f>IF(C1905="","",C1905)</f>
        <v>I've Got No Strings</v>
      </c>
      <c r="Y1905" s="77" t="s">
        <v>3077</v>
      </c>
      <c r="Z1905" s="76">
        <f>IF(L1905="","",L1905)</f>
        <v>1940</v>
      </c>
      <c r="AA1905" s="76" t="s">
        <v>3076</v>
      </c>
      <c r="AB1905" s="76" t="str">
        <f>_xlfn.CONCAT(U1905:AA1905)</f>
        <v>&lt;table class="questions" width="290"&gt;&lt;tr&gt;&lt;td height="50"&gt;&lt;div align="center"&gt;2 Points &lt;/div&gt;&lt;/td&gt;&lt;/tr&gt;&lt;tr&gt;&lt;td height="30"&gt;&lt;div align="center"&gt;Pinocchio&lt;/div&gt;&lt;/td&gt;&lt;/tr&gt;&lt;tr&gt;&lt;td height="30"&gt;&lt;div align="center"&gt;I've Got No Strings&lt;/div&gt;&lt;/td&gt;&lt;/tr&gt;&lt;tr&gt;&lt;td height="30"&gt;&lt;div align="center"&gt;&lt;/div&gt;&lt;/td&gt;&lt;/tr&gt;&lt;tr&gt;&lt;td height="30"&gt;&lt;div align="center"&gt;1940&lt;/div&gt;&lt;/td&gt;&lt;/tr&gt;&lt;/table&gt;</v>
      </c>
      <c r="AC1905" s="50" t="s">
        <v>2615</v>
      </c>
      <c r="AD1905" s="50" t="str">
        <f>IF(A1905="","","Assets/"&amp;N1905&amp;"/"&amp;Q1905&amp;"/"&amp;P1905&amp;".mp3")</f>
        <v>Assets/Disney/1/66.mp3</v>
      </c>
      <c r="AE1905" s="51" t="s">
        <v>2614</v>
      </c>
      <c r="AF1905" s="50" t="str">
        <f>IF(A1905="","","Tune "&amp;66*(Q1905-1)+P1905)</f>
        <v>Tune 66</v>
      </c>
      <c r="AG1905" s="50" t="s">
        <v>2613</v>
      </c>
      <c r="AH1905" s="50" t="str">
        <f>AC1905&amp;AD1905&amp;AE1905&amp;AF1905&amp;AG1905</f>
        <v>&lt;li&gt;&lt;a href="Assets/Disney/1/66.mp3"&gt;Tune 66&lt;/a&gt;&lt;/li&gt;</v>
      </c>
      <c r="AI1905" s="53" t="s">
        <v>2616</v>
      </c>
      <c r="AJ1905" s="53">
        <f>IF(A1905="","",66*(Q1905-1)+P1905)</f>
        <v>66</v>
      </c>
      <c r="AK1905" s="53" t="s">
        <v>2617</v>
      </c>
      <c r="AL1905" s="53" t="str">
        <f>IF(A1905="","",B1905&amp;"&lt;/td&gt;&lt;td&gt;"&amp;C1905&amp;"&lt;/td&gt;&lt;/tr&gt;")</f>
        <v>Pinocchio&lt;/td&gt;&lt;td&gt;I've Got No Strings&lt;/td&gt;&lt;/tr&gt;</v>
      </c>
      <c r="AM1905" s="53" t="str">
        <f>AI1905&amp;AJ1905&amp;AK1905&amp;AL1905</f>
        <v>&lt;tr&gt;&lt;td align="left"&gt;66&lt;/td&gt;&lt;td align="left"&gt;Pinocchio&lt;/td&gt;&lt;td&gt;I've Got No Strings&lt;/td&gt;&lt;/tr&gt;</v>
      </c>
      <c r="AN1905" s="64">
        <f>IF(MAX(LEN(B1905),LEN(C1905))=0,"",MAX(LEN(B1905),LEN(C1905)))</f>
        <v>19</v>
      </c>
    </row>
    <row r="1906" spans="1:40" x14ac:dyDescent="0.25">
      <c r="A1906" s="10" t="str">
        <f>N1906&amp;Q1906&amp;R1906&amp;S1906</f>
        <v>Disney21A</v>
      </c>
      <c r="B1906" s="60" t="s">
        <v>3226</v>
      </c>
      <c r="C1906" s="60" t="s">
        <v>3227</v>
      </c>
      <c r="D1906" s="15"/>
      <c r="E1906" s="15"/>
      <c r="F1906" s="15"/>
      <c r="G1906" s="15"/>
      <c r="H1906" s="15"/>
      <c r="I1906" s="15"/>
      <c r="J1906" s="15"/>
      <c r="K1906" s="14"/>
      <c r="L1906" s="15">
        <v>1997</v>
      </c>
      <c r="M1906" s="10"/>
      <c r="N1906" s="32" t="s">
        <v>904</v>
      </c>
      <c r="O1906" s="10"/>
      <c r="P1906" s="15">
        <v>1</v>
      </c>
      <c r="Q1906" s="15">
        <v>2</v>
      </c>
      <c r="R1906" s="15">
        <v>1</v>
      </c>
      <c r="S1906" s="60" t="s">
        <v>84</v>
      </c>
      <c r="T1906" s="61" t="s">
        <v>84</v>
      </c>
      <c r="U1906" s="76" t="s">
        <v>3074</v>
      </c>
      <c r="V1906" s="76" t="str">
        <f>IF(B1906="","",B1906)</f>
        <v>Hercules</v>
      </c>
      <c r="W1906" s="76" t="s">
        <v>3075</v>
      </c>
      <c r="X1906" s="76" t="str">
        <f>IF(C1906="","",C1906)</f>
        <v>I Won't Say I'm In Love</v>
      </c>
      <c r="Y1906" s="77" t="s">
        <v>3077</v>
      </c>
      <c r="Z1906" s="76">
        <f>IF(L1906="","",L1906)</f>
        <v>1997</v>
      </c>
      <c r="AA1906" s="76" t="s">
        <v>3076</v>
      </c>
      <c r="AB1906" s="76" t="str">
        <f>_xlfn.CONCAT(U1906:AA1906)</f>
        <v>&lt;table class="questions" width="290"&gt;&lt;tr&gt;&lt;td height="50"&gt;&lt;div align="center"&gt;2 Points &lt;/div&gt;&lt;/td&gt;&lt;/tr&gt;&lt;tr&gt;&lt;td height="30"&gt;&lt;div align="center"&gt;Hercules&lt;/div&gt;&lt;/td&gt;&lt;/tr&gt;&lt;tr&gt;&lt;td height="30"&gt;&lt;div align="center"&gt;I Won't Say I'm In Love&lt;/div&gt;&lt;/td&gt;&lt;/tr&gt;&lt;tr&gt;&lt;td height="30"&gt;&lt;div align="center"&gt;&lt;/div&gt;&lt;/td&gt;&lt;/tr&gt;&lt;tr&gt;&lt;td height="30"&gt;&lt;div align="center"&gt;1997&lt;/div&gt;&lt;/td&gt;&lt;/tr&gt;&lt;/table&gt;</v>
      </c>
      <c r="AC1906" s="50" t="s">
        <v>2615</v>
      </c>
      <c r="AD1906" s="50" t="str">
        <f>IF(A1906="","","Assets/"&amp;N1906&amp;"/"&amp;Q1906&amp;"/"&amp;P1906&amp;".mp3")</f>
        <v>Assets/Disney/2/1.mp3</v>
      </c>
      <c r="AE1906" s="51" t="s">
        <v>2614</v>
      </c>
      <c r="AF1906" s="50" t="str">
        <f>IF(A1906="","","Tune "&amp;66*(Q1906-1)+P1906)</f>
        <v>Tune 67</v>
      </c>
      <c r="AG1906" s="50" t="s">
        <v>2613</v>
      </c>
      <c r="AH1906" s="50" t="str">
        <f>AC1906&amp;AD1906&amp;AE1906&amp;AF1906&amp;AG1906</f>
        <v>&lt;li&gt;&lt;a href="Assets/Disney/2/1.mp3"&gt;Tune 67&lt;/a&gt;&lt;/li&gt;</v>
      </c>
      <c r="AI1906" s="53" t="s">
        <v>2616</v>
      </c>
      <c r="AJ1906" s="53">
        <f>IF(A1906="","",66*(Q1906-1)+P1906)</f>
        <v>67</v>
      </c>
      <c r="AK1906" s="53" t="s">
        <v>2617</v>
      </c>
      <c r="AL1906" s="53" t="str">
        <f>IF(A1906="","",B1906&amp;"&lt;/td&gt;&lt;td&gt;"&amp;C1906&amp;"&lt;/td&gt;&lt;/tr&gt;")</f>
        <v>Hercules&lt;/td&gt;&lt;td&gt;I Won't Say I'm In Love&lt;/td&gt;&lt;/tr&gt;</v>
      </c>
      <c r="AM1906" s="53" t="str">
        <f>AI1906&amp;AJ1906&amp;AK1906&amp;AL1906</f>
        <v>&lt;tr&gt;&lt;td align="left"&gt;67&lt;/td&gt;&lt;td align="left"&gt;Hercules&lt;/td&gt;&lt;td&gt;I Won't Say I'm In Love&lt;/td&gt;&lt;/tr&gt;</v>
      </c>
      <c r="AN1906" s="64">
        <f>IF(MAX(LEN(B1906),LEN(C1906))=0,"",MAX(LEN(B1906),LEN(C1906)))</f>
        <v>23</v>
      </c>
    </row>
    <row r="1907" spans="1:40" x14ac:dyDescent="0.25">
      <c r="A1907" s="10" t="str">
        <f>N1907&amp;Q1907&amp;R1907&amp;S1907</f>
        <v>Disney21B</v>
      </c>
      <c r="B1907" s="60" t="s">
        <v>1852</v>
      </c>
      <c r="C1907" s="60" t="s">
        <v>1853</v>
      </c>
      <c r="D1907" s="15"/>
      <c r="E1907" s="15"/>
      <c r="F1907" s="15"/>
      <c r="G1907" s="15"/>
      <c r="H1907" s="15"/>
      <c r="I1907" s="15"/>
      <c r="J1907" s="15"/>
      <c r="K1907" s="14"/>
      <c r="L1907" s="15">
        <v>2007</v>
      </c>
      <c r="M1907" s="10"/>
      <c r="N1907" s="32" t="s">
        <v>904</v>
      </c>
      <c r="O1907" s="10"/>
      <c r="P1907" s="15">
        <v>2</v>
      </c>
      <c r="Q1907" s="15">
        <v>2</v>
      </c>
      <c r="R1907" s="15">
        <v>1</v>
      </c>
      <c r="S1907" s="60" t="s">
        <v>85</v>
      </c>
      <c r="T1907" s="61" t="s">
        <v>84</v>
      </c>
      <c r="U1907" s="76" t="s">
        <v>3074</v>
      </c>
      <c r="V1907" s="76" t="str">
        <f>IF(B1907="","",B1907)</f>
        <v>Enchanted</v>
      </c>
      <c r="W1907" s="76" t="s">
        <v>3075</v>
      </c>
      <c r="X1907" s="76" t="str">
        <f>IF(C1907="","",C1907)</f>
        <v>That's How You Know</v>
      </c>
      <c r="Y1907" s="77" t="s">
        <v>3077</v>
      </c>
      <c r="Z1907" s="76">
        <f>IF(L1907="","",L1907)</f>
        <v>2007</v>
      </c>
      <c r="AA1907" s="76" t="s">
        <v>3076</v>
      </c>
      <c r="AB1907" s="76" t="str">
        <f>_xlfn.CONCAT(U1907:AA1907)</f>
        <v>&lt;table class="questions" width="290"&gt;&lt;tr&gt;&lt;td height="50"&gt;&lt;div align="center"&gt;2 Points &lt;/div&gt;&lt;/td&gt;&lt;/tr&gt;&lt;tr&gt;&lt;td height="30"&gt;&lt;div align="center"&gt;Enchanted&lt;/div&gt;&lt;/td&gt;&lt;/tr&gt;&lt;tr&gt;&lt;td height="30"&gt;&lt;div align="center"&gt;That's How You Know&lt;/div&gt;&lt;/td&gt;&lt;/tr&gt;&lt;tr&gt;&lt;td height="30"&gt;&lt;div align="center"&gt;&lt;/div&gt;&lt;/td&gt;&lt;/tr&gt;&lt;tr&gt;&lt;td height="30"&gt;&lt;div align="center"&gt;2007&lt;/div&gt;&lt;/td&gt;&lt;/tr&gt;&lt;/table&gt;</v>
      </c>
      <c r="AC1907" s="50" t="s">
        <v>2615</v>
      </c>
      <c r="AD1907" s="50" t="str">
        <f>IF(A1907="","","Assets/"&amp;N1907&amp;"/"&amp;Q1907&amp;"/"&amp;P1907&amp;".mp3")</f>
        <v>Assets/Disney/2/2.mp3</v>
      </c>
      <c r="AE1907" s="51" t="s">
        <v>2614</v>
      </c>
      <c r="AF1907" s="50" t="str">
        <f>IF(A1907="","","Tune "&amp;66*(Q1907-1)+P1907)</f>
        <v>Tune 68</v>
      </c>
      <c r="AG1907" s="50" t="s">
        <v>2613</v>
      </c>
      <c r="AH1907" s="50" t="str">
        <f>AC1907&amp;AD1907&amp;AE1907&amp;AF1907&amp;AG1907</f>
        <v>&lt;li&gt;&lt;a href="Assets/Disney/2/2.mp3"&gt;Tune 68&lt;/a&gt;&lt;/li&gt;</v>
      </c>
      <c r="AI1907" s="53" t="s">
        <v>2616</v>
      </c>
      <c r="AJ1907" s="53">
        <f>IF(A1907="","",66*(Q1907-1)+P1907)</f>
        <v>68</v>
      </c>
      <c r="AK1907" s="53" t="s">
        <v>2617</v>
      </c>
      <c r="AL1907" s="53" t="str">
        <f>IF(A1907="","",B1907&amp;"&lt;/td&gt;&lt;td&gt;"&amp;C1907&amp;"&lt;/td&gt;&lt;/tr&gt;")</f>
        <v>Enchanted&lt;/td&gt;&lt;td&gt;That's How You Know&lt;/td&gt;&lt;/tr&gt;</v>
      </c>
      <c r="AM1907" s="53" t="str">
        <f>AI1907&amp;AJ1907&amp;AK1907&amp;AL1907</f>
        <v>&lt;tr&gt;&lt;td align="left"&gt;68&lt;/td&gt;&lt;td align="left"&gt;Enchanted&lt;/td&gt;&lt;td&gt;That's How You Know&lt;/td&gt;&lt;/tr&gt;</v>
      </c>
      <c r="AN1907" s="64">
        <f>IF(MAX(LEN(B1907),LEN(C1907))=0,"",MAX(LEN(B1907),LEN(C1907)))</f>
        <v>19</v>
      </c>
    </row>
    <row r="1908" spans="1:40" x14ac:dyDescent="0.25">
      <c r="A1908" s="10" t="str">
        <f>N1908&amp;Q1908&amp;R1908&amp;S1908</f>
        <v>2020-202423B</v>
      </c>
      <c r="B1908" s="60" t="s">
        <v>3275</v>
      </c>
      <c r="C1908" s="15" t="s">
        <v>2581</v>
      </c>
      <c r="D1908" s="15"/>
      <c r="E1908" s="15"/>
      <c r="F1908" s="15"/>
      <c r="G1908" s="15"/>
      <c r="H1908" s="15"/>
      <c r="I1908" s="15"/>
      <c r="J1908" s="15"/>
      <c r="K1908" s="14"/>
      <c r="L1908" s="15">
        <v>2022</v>
      </c>
      <c r="M1908" s="10"/>
      <c r="N1908" s="58" t="s">
        <v>2842</v>
      </c>
      <c r="O1908" s="10"/>
      <c r="P1908" s="15">
        <v>24</v>
      </c>
      <c r="Q1908" s="15">
        <v>2</v>
      </c>
      <c r="R1908" s="15">
        <v>3</v>
      </c>
      <c r="S1908" s="60" t="s">
        <v>85</v>
      </c>
      <c r="T1908" s="61"/>
      <c r="U1908" s="76" t="s">
        <v>3074</v>
      </c>
      <c r="V1908" s="76" t="str">
        <f>IF(B1908="","",B1908)</f>
        <v>Bring Me the Horizon</v>
      </c>
      <c r="W1908" s="76" t="s">
        <v>3075</v>
      </c>
      <c r="X1908" s="76" t="str">
        <f>IF(C1908="","",C1908)</f>
        <v>Strangers</v>
      </c>
      <c r="Y1908" s="77" t="s">
        <v>3077</v>
      </c>
      <c r="Z1908" s="76">
        <f>IF(L1908="","",L1908)</f>
        <v>2022</v>
      </c>
      <c r="AA1908" s="76" t="s">
        <v>3076</v>
      </c>
      <c r="AB1908" s="76" t="str">
        <f>_xlfn.CONCAT(U1908:AA1908)</f>
        <v>&lt;table class="questions" width="290"&gt;&lt;tr&gt;&lt;td height="50"&gt;&lt;div align="center"&gt;2 Points &lt;/div&gt;&lt;/td&gt;&lt;/tr&gt;&lt;tr&gt;&lt;td height="30"&gt;&lt;div align="center"&gt;Bring Me the Horizon&lt;/div&gt;&lt;/td&gt;&lt;/tr&gt;&lt;tr&gt;&lt;td height="30"&gt;&lt;div align="center"&gt;Strangers&lt;/div&gt;&lt;/td&gt;&lt;/tr&gt;&lt;tr&gt;&lt;td height="30"&gt;&lt;div align="center"&gt;&lt;/div&gt;&lt;/td&gt;&lt;/tr&gt;&lt;tr&gt;&lt;td height="30"&gt;&lt;div align="center"&gt;2022&lt;/div&gt;&lt;/td&gt;&lt;/tr&gt;&lt;/table&gt;</v>
      </c>
      <c r="AC1908" s="50" t="s">
        <v>2615</v>
      </c>
      <c r="AD1908" s="50" t="str">
        <f>IF(A1908="","","Assets/"&amp;N1908&amp;"/"&amp;Q1908&amp;"/"&amp;P1908&amp;".mp3")</f>
        <v>Assets/2020-2024/2/24.mp3</v>
      </c>
      <c r="AE1908" s="51" t="s">
        <v>2614</v>
      </c>
      <c r="AF1908" s="50" t="str">
        <f>IF(A1908="","","Tune "&amp;66*(Q1908-1)+P1908)</f>
        <v>Tune 90</v>
      </c>
      <c r="AG1908" s="50" t="s">
        <v>2613</v>
      </c>
      <c r="AH1908" s="50" t="str">
        <f>AC1908&amp;AD1908&amp;AE1908&amp;AF1908&amp;AG1908</f>
        <v>&lt;li&gt;&lt;a href="Assets/2020-2024/2/24.mp3"&gt;Tune 90&lt;/a&gt;&lt;/li&gt;</v>
      </c>
      <c r="AI1908" s="53" t="s">
        <v>2616</v>
      </c>
      <c r="AJ1908" s="53">
        <f>IF(A1908="","",66*(Q1908-1)+P1908)</f>
        <v>90</v>
      </c>
      <c r="AK1908" s="53" t="s">
        <v>2617</v>
      </c>
      <c r="AL1908" s="53" t="str">
        <f>IF(A1908="","",B1908&amp;"&lt;/td&gt;&lt;td&gt;"&amp;C1908&amp;"&lt;/td&gt;&lt;/tr&gt;")</f>
        <v>Bring Me the Horizon&lt;/td&gt;&lt;td&gt;Strangers&lt;/td&gt;&lt;/tr&gt;</v>
      </c>
      <c r="AM1908" s="53" t="str">
        <f>AI1908&amp;AJ1908&amp;AK1908&amp;AL1908</f>
        <v>&lt;tr&gt;&lt;td align="left"&gt;90&lt;/td&gt;&lt;td align="left"&gt;Bring Me the Horizon&lt;/td&gt;&lt;td&gt;Strangers&lt;/td&gt;&lt;/tr&gt;</v>
      </c>
      <c r="AN1908" s="64">
        <f>IF(MAX(LEN(B1908),LEN(C1908))=0,"",MAX(LEN(B1908),LEN(C1908)))</f>
        <v>20</v>
      </c>
    </row>
    <row r="1909" spans="1:40" x14ac:dyDescent="0.25">
      <c r="A1909" s="10" t="str">
        <f>N1909&amp;Q1909&amp;R1909&amp;S1909</f>
        <v>2020-202423C</v>
      </c>
      <c r="B1909" s="60" t="s">
        <v>3276</v>
      </c>
      <c r="C1909" s="15" t="s">
        <v>3277</v>
      </c>
      <c r="D1909" s="15"/>
      <c r="E1909" s="15"/>
      <c r="F1909" s="15"/>
      <c r="G1909" s="15"/>
      <c r="H1909" s="15"/>
      <c r="I1909" s="15"/>
      <c r="J1909" s="15"/>
      <c r="K1909" s="14"/>
      <c r="L1909" s="15">
        <v>2022</v>
      </c>
      <c r="M1909" s="10"/>
      <c r="N1909" s="58" t="s">
        <v>2842</v>
      </c>
      <c r="O1909" s="10"/>
      <c r="P1909" s="15">
        <v>25</v>
      </c>
      <c r="Q1909" s="15">
        <v>2</v>
      </c>
      <c r="R1909" s="15">
        <v>3</v>
      </c>
      <c r="S1909" s="60" t="s">
        <v>89</v>
      </c>
      <c r="T1909" s="61"/>
      <c r="U1909" s="76" t="s">
        <v>3074</v>
      </c>
      <c r="V1909" s="76" t="str">
        <f>IF(B1909="","",B1909)</f>
        <v>Bugsy Malone and TeeDee</v>
      </c>
      <c r="W1909" s="76" t="s">
        <v>3075</v>
      </c>
      <c r="X1909" s="76" t="str">
        <f>IF(C1909="","",C1909)</f>
        <v>Out of Nowhere</v>
      </c>
      <c r="Y1909" s="77" t="s">
        <v>3077</v>
      </c>
      <c r="Z1909" s="76">
        <f>IF(L1909="","",L1909)</f>
        <v>2022</v>
      </c>
      <c r="AA1909" s="76" t="s">
        <v>3076</v>
      </c>
      <c r="AB1909" s="76" t="str">
        <f>_xlfn.CONCAT(U1909:AA1909)</f>
        <v>&lt;table class="questions" width="290"&gt;&lt;tr&gt;&lt;td height="50"&gt;&lt;div align="center"&gt;2 Points &lt;/div&gt;&lt;/td&gt;&lt;/tr&gt;&lt;tr&gt;&lt;td height="30"&gt;&lt;div align="center"&gt;Bugsy Malone and TeeDee&lt;/div&gt;&lt;/td&gt;&lt;/tr&gt;&lt;tr&gt;&lt;td height="30"&gt;&lt;div align="center"&gt;Out of Nowhere&lt;/div&gt;&lt;/td&gt;&lt;/tr&gt;&lt;tr&gt;&lt;td height="30"&gt;&lt;div align="center"&gt;&lt;/div&gt;&lt;/td&gt;&lt;/tr&gt;&lt;tr&gt;&lt;td height="30"&gt;&lt;div align="center"&gt;2022&lt;/div&gt;&lt;/td&gt;&lt;/tr&gt;&lt;/table&gt;</v>
      </c>
      <c r="AC1909" s="50" t="s">
        <v>2615</v>
      </c>
      <c r="AD1909" s="50" t="str">
        <f>IF(A1909="","","Assets/"&amp;N1909&amp;"/"&amp;Q1909&amp;"/"&amp;P1909&amp;".mp3")</f>
        <v>Assets/2020-2024/2/25.mp3</v>
      </c>
      <c r="AE1909" s="51" t="s">
        <v>2614</v>
      </c>
      <c r="AF1909" s="50" t="str">
        <f>IF(A1909="","","Tune "&amp;66*(Q1909-1)+P1909)</f>
        <v>Tune 91</v>
      </c>
      <c r="AG1909" s="50" t="s">
        <v>2613</v>
      </c>
      <c r="AH1909" s="50" t="str">
        <f>AC1909&amp;AD1909&amp;AE1909&amp;AF1909&amp;AG1909</f>
        <v>&lt;li&gt;&lt;a href="Assets/2020-2024/2/25.mp3"&gt;Tune 91&lt;/a&gt;&lt;/li&gt;</v>
      </c>
      <c r="AI1909" s="53" t="s">
        <v>2616</v>
      </c>
      <c r="AJ1909" s="53">
        <f>IF(A1909="","",66*(Q1909-1)+P1909)</f>
        <v>91</v>
      </c>
      <c r="AK1909" s="53" t="s">
        <v>2617</v>
      </c>
      <c r="AL1909" s="53" t="str">
        <f>IF(A1909="","",B1909&amp;"&lt;/td&gt;&lt;td&gt;"&amp;C1909&amp;"&lt;/td&gt;&lt;/tr&gt;")</f>
        <v>Bugsy Malone and TeeDee&lt;/td&gt;&lt;td&gt;Out of Nowhere&lt;/td&gt;&lt;/tr&gt;</v>
      </c>
      <c r="AM1909" s="53" t="str">
        <f>AI1909&amp;AJ1909&amp;AK1909&amp;AL1909</f>
        <v>&lt;tr&gt;&lt;td align="left"&gt;91&lt;/td&gt;&lt;td align="left"&gt;Bugsy Malone and TeeDee&lt;/td&gt;&lt;td&gt;Out of Nowhere&lt;/td&gt;&lt;/tr&gt;</v>
      </c>
      <c r="AN1909" s="64">
        <f>IF(MAX(LEN(B1909),LEN(C1909))=0,"",MAX(LEN(B1909),LEN(C1909)))</f>
        <v>23</v>
      </c>
    </row>
    <row r="1910" spans="1:40" x14ac:dyDescent="0.25">
      <c r="A1910" s="10" t="str">
        <f>N1910&amp;Q1910&amp;R1910&amp;S1910</f>
        <v>2020-202423D</v>
      </c>
      <c r="B1910" s="60" t="s">
        <v>3278</v>
      </c>
      <c r="C1910" s="15" t="s">
        <v>405</v>
      </c>
      <c r="D1910" s="15"/>
      <c r="E1910" s="15"/>
      <c r="F1910" s="15"/>
      <c r="G1910" s="15"/>
      <c r="H1910" s="15"/>
      <c r="I1910" s="15"/>
      <c r="J1910" s="15"/>
      <c r="K1910" s="14"/>
      <c r="L1910" s="15">
        <v>2022</v>
      </c>
      <c r="M1910" s="10"/>
      <c r="N1910" s="58" t="s">
        <v>2842</v>
      </c>
      <c r="O1910" s="10"/>
      <c r="P1910" s="15">
        <v>26</v>
      </c>
      <c r="Q1910" s="15">
        <v>2</v>
      </c>
      <c r="R1910" s="15">
        <v>3</v>
      </c>
      <c r="S1910" s="60" t="s">
        <v>86</v>
      </c>
      <c r="T1910" s="61"/>
      <c r="U1910" s="76" t="s">
        <v>3074</v>
      </c>
      <c r="V1910" s="76" t="str">
        <f>IF(B1910="","",B1910)</f>
        <v>Dave</v>
      </c>
      <c r="W1910" s="76" t="s">
        <v>3075</v>
      </c>
      <c r="X1910" s="76" t="str">
        <f>IF(C1910="","",C1910)</f>
        <v>Starlight</v>
      </c>
      <c r="Y1910" s="77" t="s">
        <v>3077</v>
      </c>
      <c r="Z1910" s="76">
        <f>IF(L1910="","",L1910)</f>
        <v>2022</v>
      </c>
      <c r="AA1910" s="76" t="s">
        <v>3076</v>
      </c>
      <c r="AB1910" s="76" t="str">
        <f>_xlfn.CONCAT(U1910:AA1910)</f>
        <v>&lt;table class="questions" width="290"&gt;&lt;tr&gt;&lt;td height="50"&gt;&lt;div align="center"&gt;2 Points &lt;/div&gt;&lt;/td&gt;&lt;/tr&gt;&lt;tr&gt;&lt;td height="30"&gt;&lt;div align="center"&gt;Dave&lt;/div&gt;&lt;/td&gt;&lt;/tr&gt;&lt;tr&gt;&lt;td height="30"&gt;&lt;div align="center"&gt;Starlight&lt;/div&gt;&lt;/td&gt;&lt;/tr&gt;&lt;tr&gt;&lt;td height="30"&gt;&lt;div align="center"&gt;&lt;/div&gt;&lt;/td&gt;&lt;/tr&gt;&lt;tr&gt;&lt;td height="30"&gt;&lt;div align="center"&gt;2022&lt;/div&gt;&lt;/td&gt;&lt;/tr&gt;&lt;/table&gt;</v>
      </c>
      <c r="AC1910" s="50" t="s">
        <v>2615</v>
      </c>
      <c r="AD1910" s="50" t="str">
        <f>IF(A1910="","","Assets/"&amp;N1910&amp;"/"&amp;Q1910&amp;"/"&amp;P1910&amp;".mp3")</f>
        <v>Assets/2020-2024/2/26.mp3</v>
      </c>
      <c r="AE1910" s="51" t="s">
        <v>2614</v>
      </c>
      <c r="AF1910" s="50" t="str">
        <f>IF(A1910="","","Tune "&amp;66*(Q1910-1)+P1910)</f>
        <v>Tune 92</v>
      </c>
      <c r="AG1910" s="50" t="s">
        <v>2613</v>
      </c>
      <c r="AH1910" s="50" t="str">
        <f>AC1910&amp;AD1910&amp;AE1910&amp;AF1910&amp;AG1910</f>
        <v>&lt;li&gt;&lt;a href="Assets/2020-2024/2/26.mp3"&gt;Tune 92&lt;/a&gt;&lt;/li&gt;</v>
      </c>
      <c r="AI1910" s="53" t="s">
        <v>2616</v>
      </c>
      <c r="AJ1910" s="53">
        <f>IF(A1910="","",66*(Q1910-1)+P1910)</f>
        <v>92</v>
      </c>
      <c r="AK1910" s="53" t="s">
        <v>2617</v>
      </c>
      <c r="AL1910" s="53" t="str">
        <f>IF(A1910="","",B1910&amp;"&lt;/td&gt;&lt;td&gt;"&amp;C1910&amp;"&lt;/td&gt;&lt;/tr&gt;")</f>
        <v>Dave&lt;/td&gt;&lt;td&gt;Starlight&lt;/td&gt;&lt;/tr&gt;</v>
      </c>
      <c r="AM1910" s="53" t="str">
        <f>AI1910&amp;AJ1910&amp;AK1910&amp;AL1910</f>
        <v>&lt;tr&gt;&lt;td align="left"&gt;92&lt;/td&gt;&lt;td align="left"&gt;Dave&lt;/td&gt;&lt;td&gt;Starlight&lt;/td&gt;&lt;/tr&gt;</v>
      </c>
      <c r="AN1910" s="64">
        <f>IF(MAX(LEN(B1910),LEN(C1910))=0,"",MAX(LEN(B1910),LEN(C1910)))</f>
        <v>9</v>
      </c>
    </row>
    <row r="1911" spans="1:40" x14ac:dyDescent="0.25">
      <c r="A1911" s="10" t="str">
        <f>N1911&amp;Q1911&amp;R1911&amp;S1911</f>
        <v>Disney21C</v>
      </c>
      <c r="B1911" s="60" t="s">
        <v>3228</v>
      </c>
      <c r="C1911" s="60" t="s">
        <v>3229</v>
      </c>
      <c r="D1911" s="15"/>
      <c r="E1911" s="15"/>
      <c r="F1911" s="15"/>
      <c r="G1911" s="15"/>
      <c r="H1911" s="15"/>
      <c r="I1911" s="15"/>
      <c r="J1911" s="15"/>
      <c r="K1911" s="14"/>
      <c r="L1911" s="15">
        <v>2021</v>
      </c>
      <c r="M1911" s="10"/>
      <c r="N1911" s="32" t="s">
        <v>904</v>
      </c>
      <c r="O1911" s="10"/>
      <c r="P1911" s="15">
        <v>3</v>
      </c>
      <c r="Q1911" s="15">
        <v>2</v>
      </c>
      <c r="R1911" s="15">
        <v>1</v>
      </c>
      <c r="S1911" s="60" t="s">
        <v>89</v>
      </c>
      <c r="T1911" s="61" t="s">
        <v>84</v>
      </c>
      <c r="U1911" s="76" t="s">
        <v>3074</v>
      </c>
      <c r="V1911" s="76" t="str">
        <f>IF(B1911="","",B1911)</f>
        <v>Encanto</v>
      </c>
      <c r="W1911" s="76" t="s">
        <v>3075</v>
      </c>
      <c r="X1911" s="76" t="str">
        <f>IF(C1911="","",C1911)</f>
        <v>We Don't Talk About Bruno</v>
      </c>
      <c r="Y1911" s="77" t="s">
        <v>3077</v>
      </c>
      <c r="Z1911" s="76">
        <f>IF(L1911="","",L1911)</f>
        <v>2021</v>
      </c>
      <c r="AA1911" s="76" t="s">
        <v>3076</v>
      </c>
      <c r="AB1911" s="76" t="str">
        <f>_xlfn.CONCAT(U1911:AA1911)</f>
        <v>&lt;table class="questions" width="290"&gt;&lt;tr&gt;&lt;td height="50"&gt;&lt;div align="center"&gt;2 Points &lt;/div&gt;&lt;/td&gt;&lt;/tr&gt;&lt;tr&gt;&lt;td height="30"&gt;&lt;div align="center"&gt;Encanto&lt;/div&gt;&lt;/td&gt;&lt;/tr&gt;&lt;tr&gt;&lt;td height="30"&gt;&lt;div align="center"&gt;We Don't Talk About Bruno&lt;/div&gt;&lt;/td&gt;&lt;/tr&gt;&lt;tr&gt;&lt;td height="30"&gt;&lt;div align="center"&gt;&lt;/div&gt;&lt;/td&gt;&lt;/tr&gt;&lt;tr&gt;&lt;td height="30"&gt;&lt;div align="center"&gt;2021&lt;/div&gt;&lt;/td&gt;&lt;/tr&gt;&lt;/table&gt;</v>
      </c>
      <c r="AC1911" s="50" t="s">
        <v>2615</v>
      </c>
      <c r="AD1911" s="50" t="str">
        <f>IF(A1911="","","Assets/"&amp;N1911&amp;"/"&amp;Q1911&amp;"/"&amp;P1911&amp;".mp3")</f>
        <v>Assets/Disney/2/3.mp3</v>
      </c>
      <c r="AE1911" s="51" t="s">
        <v>2614</v>
      </c>
      <c r="AF1911" s="50" t="str">
        <f>IF(A1911="","","Tune "&amp;66*(Q1911-1)+P1911)</f>
        <v>Tune 69</v>
      </c>
      <c r="AG1911" s="50" t="s">
        <v>2613</v>
      </c>
      <c r="AH1911" s="50" t="str">
        <f>AC1911&amp;AD1911&amp;AE1911&amp;AF1911&amp;AG1911</f>
        <v>&lt;li&gt;&lt;a href="Assets/Disney/2/3.mp3"&gt;Tune 69&lt;/a&gt;&lt;/li&gt;</v>
      </c>
      <c r="AI1911" s="53" t="s">
        <v>2616</v>
      </c>
      <c r="AJ1911" s="53">
        <f>IF(A1911="","",66*(Q1911-1)+P1911)</f>
        <v>69</v>
      </c>
      <c r="AK1911" s="53" t="s">
        <v>2617</v>
      </c>
      <c r="AL1911" s="53" t="str">
        <f>IF(A1911="","",B1911&amp;"&lt;/td&gt;&lt;td&gt;"&amp;C1911&amp;"&lt;/td&gt;&lt;/tr&gt;")</f>
        <v>Encanto&lt;/td&gt;&lt;td&gt;We Don't Talk About Bruno&lt;/td&gt;&lt;/tr&gt;</v>
      </c>
      <c r="AM1911" s="53" t="str">
        <f>AI1911&amp;AJ1911&amp;AK1911&amp;AL1911</f>
        <v>&lt;tr&gt;&lt;td align="left"&gt;69&lt;/td&gt;&lt;td align="left"&gt;Encanto&lt;/td&gt;&lt;td&gt;We Don't Talk About Bruno&lt;/td&gt;&lt;/tr&gt;</v>
      </c>
      <c r="AN1911" s="64">
        <f>IF(MAX(LEN(B1911),LEN(C1911))=0,"",MAX(LEN(B1911),LEN(C1911)))</f>
        <v>25</v>
      </c>
    </row>
    <row r="1912" spans="1:40" x14ac:dyDescent="0.25">
      <c r="A1912" s="10" t="str">
        <f>N1912&amp;Q1912&amp;R1912&amp;S1912</f>
        <v>Disney21D</v>
      </c>
      <c r="B1912" s="60" t="s">
        <v>3311</v>
      </c>
      <c r="C1912" s="15" t="s">
        <v>3305</v>
      </c>
      <c r="D1912" s="15"/>
      <c r="E1912" s="15"/>
      <c r="F1912" s="15"/>
      <c r="G1912" s="15"/>
      <c r="H1912" s="15"/>
      <c r="I1912" s="15"/>
      <c r="J1912" s="15"/>
      <c r="K1912" s="14"/>
      <c r="L1912" s="15">
        <v>2016</v>
      </c>
      <c r="M1912" s="10"/>
      <c r="N1912" s="32" t="s">
        <v>904</v>
      </c>
      <c r="O1912" s="10"/>
      <c r="P1912" s="15">
        <v>4</v>
      </c>
      <c r="Q1912" s="15">
        <v>2</v>
      </c>
      <c r="R1912" s="15">
        <v>1</v>
      </c>
      <c r="S1912" s="60" t="s">
        <v>86</v>
      </c>
      <c r="T1912" s="61" t="s">
        <v>84</v>
      </c>
      <c r="U1912" s="76" t="s">
        <v>3074</v>
      </c>
      <c r="V1912" s="76" t="str">
        <f>IF(B1912="","",B1912)</f>
        <v>Try Everything</v>
      </c>
      <c r="W1912" s="76" t="s">
        <v>3075</v>
      </c>
      <c r="X1912" s="76" t="str">
        <f>IF(C1912="","",C1912)</f>
        <v>Zootopia</v>
      </c>
      <c r="Y1912" s="77" t="s">
        <v>3077</v>
      </c>
      <c r="Z1912" s="76">
        <f>IF(L1912="","",L1912)</f>
        <v>2016</v>
      </c>
      <c r="AA1912" s="76" t="s">
        <v>3076</v>
      </c>
      <c r="AB1912" s="76" t="str">
        <f>_xlfn.CONCAT(U1912:AA1912)</f>
        <v>&lt;table class="questions" width="290"&gt;&lt;tr&gt;&lt;td height="50"&gt;&lt;div align="center"&gt;2 Points &lt;/div&gt;&lt;/td&gt;&lt;/tr&gt;&lt;tr&gt;&lt;td height="30"&gt;&lt;div align="center"&gt;Try Everything&lt;/div&gt;&lt;/td&gt;&lt;/tr&gt;&lt;tr&gt;&lt;td height="30"&gt;&lt;div align="center"&gt;Zootopia&lt;/div&gt;&lt;/td&gt;&lt;/tr&gt;&lt;tr&gt;&lt;td height="30"&gt;&lt;div align="center"&gt;&lt;/div&gt;&lt;/td&gt;&lt;/tr&gt;&lt;tr&gt;&lt;td height="30"&gt;&lt;div align="center"&gt;2016&lt;/div&gt;&lt;/td&gt;&lt;/tr&gt;&lt;/table&gt;</v>
      </c>
      <c r="AC1912" s="50" t="s">
        <v>2615</v>
      </c>
      <c r="AD1912" s="50" t="str">
        <f>IF(A1912="","","Assets/"&amp;N1912&amp;"/"&amp;Q1912&amp;"/"&amp;P1912&amp;".mp3")</f>
        <v>Assets/Disney/2/4.mp3</v>
      </c>
      <c r="AE1912" s="51" t="s">
        <v>2614</v>
      </c>
      <c r="AF1912" s="50" t="str">
        <f>IF(A1912="","","Tune "&amp;66*(Q1912-1)+P1912)</f>
        <v>Tune 70</v>
      </c>
      <c r="AG1912" s="50" t="s">
        <v>2613</v>
      </c>
      <c r="AH1912" s="50" t="str">
        <f>AC1912&amp;AD1912&amp;AE1912&amp;AF1912&amp;AG1912</f>
        <v>&lt;li&gt;&lt;a href="Assets/Disney/2/4.mp3"&gt;Tune 70&lt;/a&gt;&lt;/li&gt;</v>
      </c>
      <c r="AI1912" s="53" t="s">
        <v>2616</v>
      </c>
      <c r="AJ1912" s="53">
        <f>IF(A1912="","",66*(Q1912-1)+P1912)</f>
        <v>70</v>
      </c>
      <c r="AK1912" s="53" t="s">
        <v>2617</v>
      </c>
      <c r="AL1912" s="53" t="str">
        <f>IF(A1912="","",B1912&amp;"&lt;/td&gt;&lt;td&gt;"&amp;C1912&amp;"&lt;/td&gt;&lt;/tr&gt;")</f>
        <v>Try Everything&lt;/td&gt;&lt;td&gt;Zootopia&lt;/td&gt;&lt;/tr&gt;</v>
      </c>
      <c r="AM1912" s="53" t="str">
        <f>AI1912&amp;AJ1912&amp;AK1912&amp;AL1912</f>
        <v>&lt;tr&gt;&lt;td align="left"&gt;70&lt;/td&gt;&lt;td align="left"&gt;Try Everything&lt;/td&gt;&lt;td&gt;Zootopia&lt;/td&gt;&lt;/tr&gt;</v>
      </c>
      <c r="AN1912" s="64">
        <f>IF(MAX(LEN(B1912),LEN(C1912))=0,"",MAX(LEN(B1912),LEN(C1912)))</f>
        <v>14</v>
      </c>
    </row>
    <row r="1913" spans="1:40" x14ac:dyDescent="0.25">
      <c r="A1913" s="10" t="str">
        <f>N1913&amp;Q1913&amp;R1913&amp;S1913</f>
        <v>2020-202423E</v>
      </c>
      <c r="B1913" s="60" t="s">
        <v>3282</v>
      </c>
      <c r="C1913" s="15" t="s">
        <v>3283</v>
      </c>
      <c r="D1913" s="15"/>
      <c r="E1913" s="15"/>
      <c r="F1913" s="15"/>
      <c r="G1913" s="15"/>
      <c r="H1913" s="15"/>
      <c r="I1913" s="15"/>
      <c r="J1913" s="15"/>
      <c r="K1913" s="14"/>
      <c r="L1913" s="15">
        <v>2022</v>
      </c>
      <c r="M1913" s="10"/>
      <c r="N1913" s="58" t="s">
        <v>2842</v>
      </c>
      <c r="O1913" s="10"/>
      <c r="P1913" s="15">
        <v>27</v>
      </c>
      <c r="Q1913" s="15">
        <v>2</v>
      </c>
      <c r="R1913" s="15">
        <v>3</v>
      </c>
      <c r="S1913" s="60" t="s">
        <v>87</v>
      </c>
      <c r="T1913" s="61"/>
      <c r="U1913" s="76" t="s">
        <v>3074</v>
      </c>
      <c r="V1913" s="76" t="str">
        <f>IF(B1913="","",B1913)</f>
        <v>Elton John and Britney Spears</v>
      </c>
      <c r="W1913" s="76" t="s">
        <v>3075</v>
      </c>
      <c r="X1913" s="76" t="str">
        <f>IF(C1913="","",C1913)</f>
        <v>Hold Me Closer</v>
      </c>
      <c r="Y1913" s="77" t="s">
        <v>3077</v>
      </c>
      <c r="Z1913" s="76">
        <f>IF(L1913="","",L1913)</f>
        <v>2022</v>
      </c>
      <c r="AA1913" s="76" t="s">
        <v>3076</v>
      </c>
      <c r="AB1913" s="76" t="str">
        <f>_xlfn.CONCAT(U1913:AA1913)</f>
        <v>&lt;table class="questions" width="290"&gt;&lt;tr&gt;&lt;td height="50"&gt;&lt;div align="center"&gt;2 Points &lt;/div&gt;&lt;/td&gt;&lt;/tr&gt;&lt;tr&gt;&lt;td height="30"&gt;&lt;div align="center"&gt;Elton John and Britney Spears&lt;/div&gt;&lt;/td&gt;&lt;/tr&gt;&lt;tr&gt;&lt;td height="30"&gt;&lt;div align="center"&gt;Hold Me Closer&lt;/div&gt;&lt;/td&gt;&lt;/tr&gt;&lt;tr&gt;&lt;td height="30"&gt;&lt;div align="center"&gt;&lt;/div&gt;&lt;/td&gt;&lt;/tr&gt;&lt;tr&gt;&lt;td height="30"&gt;&lt;div align="center"&gt;2022&lt;/div&gt;&lt;/td&gt;&lt;/tr&gt;&lt;/table&gt;</v>
      </c>
      <c r="AC1913" s="50" t="s">
        <v>2615</v>
      </c>
      <c r="AD1913" s="50" t="str">
        <f>IF(A1913="","","Assets/"&amp;N1913&amp;"/"&amp;Q1913&amp;"/"&amp;P1913&amp;".mp3")</f>
        <v>Assets/2020-2024/2/27.mp3</v>
      </c>
      <c r="AE1913" s="51" t="s">
        <v>2614</v>
      </c>
      <c r="AF1913" s="50" t="str">
        <f>IF(A1913="","","Tune "&amp;66*(Q1913-1)+P1913)</f>
        <v>Tune 93</v>
      </c>
      <c r="AG1913" s="50" t="s">
        <v>2613</v>
      </c>
      <c r="AH1913" s="50" t="str">
        <f>AC1913&amp;AD1913&amp;AE1913&amp;AF1913&amp;AG1913</f>
        <v>&lt;li&gt;&lt;a href="Assets/2020-2024/2/27.mp3"&gt;Tune 93&lt;/a&gt;&lt;/li&gt;</v>
      </c>
      <c r="AI1913" s="53" t="s">
        <v>2616</v>
      </c>
      <c r="AJ1913" s="53">
        <f>IF(A1913="","",66*(Q1913-1)+P1913)</f>
        <v>93</v>
      </c>
      <c r="AK1913" s="53" t="s">
        <v>2617</v>
      </c>
      <c r="AL1913" s="53" t="str">
        <f>IF(A1913="","",B1913&amp;"&lt;/td&gt;&lt;td&gt;"&amp;C1913&amp;"&lt;/td&gt;&lt;/tr&gt;")</f>
        <v>Elton John and Britney Spears&lt;/td&gt;&lt;td&gt;Hold Me Closer&lt;/td&gt;&lt;/tr&gt;</v>
      </c>
      <c r="AM1913" s="53" t="str">
        <f>AI1913&amp;AJ1913&amp;AK1913&amp;AL1913</f>
        <v>&lt;tr&gt;&lt;td align="left"&gt;93&lt;/td&gt;&lt;td align="left"&gt;Elton John and Britney Spears&lt;/td&gt;&lt;td&gt;Hold Me Closer&lt;/td&gt;&lt;/tr&gt;</v>
      </c>
      <c r="AN1913" s="64">
        <f>IF(MAX(LEN(B1913),LEN(C1913))=0,"",MAX(LEN(B1913),LEN(C1913)))</f>
        <v>29</v>
      </c>
    </row>
    <row r="1914" spans="1:40" x14ac:dyDescent="0.25">
      <c r="A1914" s="10" t="str">
        <f>N1914&amp;Q1914&amp;R1914&amp;S1914</f>
        <v>Musical15H</v>
      </c>
      <c r="B1914" s="60" t="s">
        <v>3256</v>
      </c>
      <c r="C1914" s="60" t="s">
        <v>3257</v>
      </c>
      <c r="D1914" s="15"/>
      <c r="E1914" s="15"/>
      <c r="F1914" s="15"/>
      <c r="G1914" s="15"/>
      <c r="H1914" s="15"/>
      <c r="I1914" s="15"/>
      <c r="J1914" s="15"/>
      <c r="K1914" s="14"/>
      <c r="L1914" s="15">
        <v>1959</v>
      </c>
      <c r="M1914" s="10"/>
      <c r="N1914" s="33" t="s">
        <v>922</v>
      </c>
      <c r="O1914" s="10"/>
      <c r="P1914" s="15">
        <v>52</v>
      </c>
      <c r="Q1914" s="15">
        <v>1</v>
      </c>
      <c r="R1914" s="15">
        <v>5</v>
      </c>
      <c r="S1914" s="60" t="s">
        <v>1069</v>
      </c>
      <c r="T1914" s="61" t="s">
        <v>84</v>
      </c>
      <c r="U1914" s="76" t="s">
        <v>3074</v>
      </c>
      <c r="V1914" s="76" t="str">
        <f>IF(B1914="","",B1914)</f>
        <v>The Sound Of Music</v>
      </c>
      <c r="W1914" s="76" t="s">
        <v>3075</v>
      </c>
      <c r="X1914" s="76" t="str">
        <f>IF(C1914="","",C1914)</f>
        <v>Mr Favourite Things</v>
      </c>
      <c r="Y1914" s="77" t="s">
        <v>3077</v>
      </c>
      <c r="Z1914" s="76">
        <f>IF(L1914="","",L1914)</f>
        <v>1959</v>
      </c>
      <c r="AA1914" s="76" t="s">
        <v>3076</v>
      </c>
      <c r="AB1914" s="76" t="str">
        <f>_xlfn.CONCAT(U1914:AA1914)</f>
        <v>&lt;table class="questions" width="290"&gt;&lt;tr&gt;&lt;td height="50"&gt;&lt;div align="center"&gt;2 Points &lt;/div&gt;&lt;/td&gt;&lt;/tr&gt;&lt;tr&gt;&lt;td height="30"&gt;&lt;div align="center"&gt;The Sound Of Music&lt;/div&gt;&lt;/td&gt;&lt;/tr&gt;&lt;tr&gt;&lt;td height="30"&gt;&lt;div align="center"&gt;Mr Favourite Things&lt;/div&gt;&lt;/td&gt;&lt;/tr&gt;&lt;tr&gt;&lt;td height="30"&gt;&lt;div align="center"&gt;&lt;/div&gt;&lt;/td&gt;&lt;/tr&gt;&lt;tr&gt;&lt;td height="30"&gt;&lt;div align="center"&gt;1959&lt;/div&gt;&lt;/td&gt;&lt;/tr&gt;&lt;/table&gt;</v>
      </c>
      <c r="AC1914" s="50" t="s">
        <v>2615</v>
      </c>
      <c r="AD1914" s="50" t="str">
        <f>IF(A1914="","","Assets/"&amp;N1914&amp;"/"&amp;Q1914&amp;"/"&amp;P1914&amp;".mp3")</f>
        <v>Assets/Musical/1/52.mp3</v>
      </c>
      <c r="AE1914" s="51" t="s">
        <v>2614</v>
      </c>
      <c r="AF1914" s="50" t="str">
        <f>IF(A1914="","","Tune "&amp;66*(Q1914-1)+P1914)</f>
        <v>Tune 52</v>
      </c>
      <c r="AG1914" s="50" t="s">
        <v>2613</v>
      </c>
      <c r="AH1914" s="50" t="str">
        <f>AC1914&amp;AD1914&amp;AE1914&amp;AF1914&amp;AG1914</f>
        <v>&lt;li&gt;&lt;a href="Assets/Musical/1/52.mp3"&gt;Tune 52&lt;/a&gt;&lt;/li&gt;</v>
      </c>
      <c r="AI1914" s="53" t="s">
        <v>2616</v>
      </c>
      <c r="AJ1914" s="53">
        <f>IF(A1914="","",66*(Q1914-1)+P1914)</f>
        <v>52</v>
      </c>
      <c r="AK1914" s="53" t="s">
        <v>2617</v>
      </c>
      <c r="AL1914" s="53" t="str">
        <f>IF(A1914="","",B1914&amp;"&lt;/td&gt;&lt;td&gt;"&amp;C1914&amp;"&lt;/td&gt;&lt;/tr&gt;")</f>
        <v>The Sound Of Music&lt;/td&gt;&lt;td&gt;Mr Favourite Things&lt;/td&gt;&lt;/tr&gt;</v>
      </c>
      <c r="AM1914" s="53" t="str">
        <f>AI1914&amp;AJ1914&amp;AK1914&amp;AL1914</f>
        <v>&lt;tr&gt;&lt;td align="left"&gt;52&lt;/td&gt;&lt;td align="left"&gt;The Sound Of Music&lt;/td&gt;&lt;td&gt;Mr Favourite Things&lt;/td&gt;&lt;/tr&gt;</v>
      </c>
      <c r="AN1914" s="64">
        <f>IF(MAX(LEN(B1914),LEN(C1914))=0,"",MAX(LEN(B1914),LEN(C1914)))</f>
        <v>19</v>
      </c>
    </row>
    <row r="1915" spans="1:40" x14ac:dyDescent="0.25">
      <c r="A1915" s="10" t="str">
        <f>N1915&amp;Q1915&amp;R1915&amp;S1915</f>
        <v>Musical15I</v>
      </c>
      <c r="B1915" s="60" t="s">
        <v>2848</v>
      </c>
      <c r="C1915" s="15" t="s">
        <v>2847</v>
      </c>
      <c r="D1915" s="15"/>
      <c r="E1915" s="15"/>
      <c r="F1915" s="15"/>
      <c r="G1915" s="15"/>
      <c r="H1915" s="15"/>
      <c r="I1915" s="15"/>
      <c r="J1915" s="15"/>
      <c r="K1915" s="14"/>
      <c r="L1915" s="15">
        <v>1977</v>
      </c>
      <c r="M1915" s="10"/>
      <c r="N1915" s="33" t="s">
        <v>922</v>
      </c>
      <c r="O1915" s="10"/>
      <c r="P1915" s="15">
        <v>53</v>
      </c>
      <c r="Q1915" s="15">
        <v>1</v>
      </c>
      <c r="R1915" s="15">
        <v>5</v>
      </c>
      <c r="S1915" s="60" t="s">
        <v>1070</v>
      </c>
      <c r="T1915" s="61" t="s">
        <v>84</v>
      </c>
      <c r="U1915" s="76" t="s">
        <v>3074</v>
      </c>
      <c r="V1915" s="76" t="str">
        <f>IF(B1915="","",B1915)</f>
        <v>Annie</v>
      </c>
      <c r="W1915" s="76" t="s">
        <v>3075</v>
      </c>
      <c r="X1915" s="76" t="str">
        <f>IF(C1915="","",C1915)</f>
        <v>Tomorrow</v>
      </c>
      <c r="Y1915" s="77" t="s">
        <v>3077</v>
      </c>
      <c r="Z1915" s="76">
        <f>IF(L1915="","",L1915)</f>
        <v>1977</v>
      </c>
      <c r="AA1915" s="76" t="s">
        <v>3076</v>
      </c>
      <c r="AB1915" s="76" t="str">
        <f>_xlfn.CONCAT(U1915:AA1915)</f>
        <v>&lt;table class="questions" width="290"&gt;&lt;tr&gt;&lt;td height="50"&gt;&lt;div align="center"&gt;2 Points &lt;/div&gt;&lt;/td&gt;&lt;/tr&gt;&lt;tr&gt;&lt;td height="30"&gt;&lt;div align="center"&gt;Annie&lt;/div&gt;&lt;/td&gt;&lt;/tr&gt;&lt;tr&gt;&lt;td height="30"&gt;&lt;div align="center"&gt;Tomorrow&lt;/div&gt;&lt;/td&gt;&lt;/tr&gt;&lt;tr&gt;&lt;td height="30"&gt;&lt;div align="center"&gt;&lt;/div&gt;&lt;/td&gt;&lt;/tr&gt;&lt;tr&gt;&lt;td height="30"&gt;&lt;div align="center"&gt;1977&lt;/div&gt;&lt;/td&gt;&lt;/tr&gt;&lt;/table&gt;</v>
      </c>
      <c r="AC1915" s="50" t="s">
        <v>2615</v>
      </c>
      <c r="AD1915" s="50" t="str">
        <f>IF(A1915="","","Assets/"&amp;N1915&amp;"/"&amp;Q1915&amp;"/"&amp;P1915&amp;".mp3")</f>
        <v>Assets/Musical/1/53.mp3</v>
      </c>
      <c r="AE1915" s="51" t="s">
        <v>2614</v>
      </c>
      <c r="AF1915" s="50" t="str">
        <f>IF(A1915="","","Tune "&amp;66*(Q1915-1)+P1915)</f>
        <v>Tune 53</v>
      </c>
      <c r="AG1915" s="50" t="s">
        <v>2613</v>
      </c>
      <c r="AH1915" s="50" t="str">
        <f>AC1915&amp;AD1915&amp;AE1915&amp;AF1915&amp;AG1915</f>
        <v>&lt;li&gt;&lt;a href="Assets/Musical/1/53.mp3"&gt;Tune 53&lt;/a&gt;&lt;/li&gt;</v>
      </c>
      <c r="AI1915" s="53" t="s">
        <v>2616</v>
      </c>
      <c r="AJ1915" s="53">
        <f>IF(A1915="","",66*(Q1915-1)+P1915)</f>
        <v>53</v>
      </c>
      <c r="AK1915" s="53" t="s">
        <v>2617</v>
      </c>
      <c r="AL1915" s="53" t="str">
        <f>IF(A1915="","",B1915&amp;"&lt;/td&gt;&lt;td&gt;"&amp;C1915&amp;"&lt;/td&gt;&lt;/tr&gt;")</f>
        <v>Annie&lt;/td&gt;&lt;td&gt;Tomorrow&lt;/td&gt;&lt;/tr&gt;</v>
      </c>
      <c r="AM1915" s="53" t="str">
        <f>AI1915&amp;AJ1915&amp;AK1915&amp;AL1915</f>
        <v>&lt;tr&gt;&lt;td align="left"&gt;53&lt;/td&gt;&lt;td align="left"&gt;Annie&lt;/td&gt;&lt;td&gt;Tomorrow&lt;/td&gt;&lt;/tr&gt;</v>
      </c>
      <c r="AN1915" s="64">
        <f>IF(MAX(LEN(B1915),LEN(C1915))=0,"",MAX(LEN(B1915),LEN(C1915)))</f>
        <v>8</v>
      </c>
    </row>
    <row r="1916" spans="1:40" x14ac:dyDescent="0.25">
      <c r="A1916" s="10" t="str">
        <f>N1916&amp;Q1916&amp;R1916&amp;S1916</f>
        <v>Musical15J</v>
      </c>
      <c r="B1916" s="60" t="s">
        <v>3258</v>
      </c>
      <c r="C1916" s="60" t="s">
        <v>3259</v>
      </c>
      <c r="D1916" s="15"/>
      <c r="E1916" s="15"/>
      <c r="F1916" s="15"/>
      <c r="G1916" s="15"/>
      <c r="H1916" s="15"/>
      <c r="I1916" s="15"/>
      <c r="J1916" s="15"/>
      <c r="K1916" s="14"/>
      <c r="L1916" s="15">
        <v>1976</v>
      </c>
      <c r="M1916" s="10"/>
      <c r="N1916" s="33" t="s">
        <v>922</v>
      </c>
      <c r="O1916" s="10"/>
      <c r="P1916" s="15">
        <v>54</v>
      </c>
      <c r="Q1916" s="15">
        <v>1</v>
      </c>
      <c r="R1916" s="15">
        <v>5</v>
      </c>
      <c r="S1916" s="60" t="s">
        <v>1071</v>
      </c>
      <c r="T1916" s="61" t="s">
        <v>84</v>
      </c>
      <c r="U1916" s="76" t="s">
        <v>3074</v>
      </c>
      <c r="V1916" s="76" t="str">
        <f>IF(B1916="","",B1916)</f>
        <v>Mamma Mia Here I Go Again</v>
      </c>
      <c r="W1916" s="76" t="s">
        <v>3075</v>
      </c>
      <c r="X1916" s="76" t="str">
        <f>IF(C1916="","",C1916)</f>
        <v xml:space="preserve">When I Kissed the Teacher </v>
      </c>
      <c r="Y1916" s="77" t="s">
        <v>3077</v>
      </c>
      <c r="Z1916" s="76">
        <f>IF(L1916="","",L1916)</f>
        <v>1976</v>
      </c>
      <c r="AA1916" s="76" t="s">
        <v>3076</v>
      </c>
      <c r="AB1916" s="76" t="str">
        <f>_xlfn.CONCAT(U1916:AA1916)</f>
        <v>&lt;table class="questions" width="290"&gt;&lt;tr&gt;&lt;td height="50"&gt;&lt;div align="center"&gt;2 Points &lt;/div&gt;&lt;/td&gt;&lt;/tr&gt;&lt;tr&gt;&lt;td height="30"&gt;&lt;div align="center"&gt;Mamma Mia Here I Go Again&lt;/div&gt;&lt;/td&gt;&lt;/tr&gt;&lt;tr&gt;&lt;td height="30"&gt;&lt;div align="center"&gt;When I Kissed the Teacher &lt;/div&gt;&lt;/td&gt;&lt;/tr&gt;&lt;tr&gt;&lt;td height="30"&gt;&lt;div align="center"&gt;&lt;/div&gt;&lt;/td&gt;&lt;/tr&gt;&lt;tr&gt;&lt;td height="30"&gt;&lt;div align="center"&gt;1976&lt;/div&gt;&lt;/td&gt;&lt;/tr&gt;&lt;/table&gt;</v>
      </c>
      <c r="AC1916" s="50" t="s">
        <v>2615</v>
      </c>
      <c r="AD1916" s="50" t="str">
        <f>IF(A1916="","","Assets/"&amp;N1916&amp;"/"&amp;Q1916&amp;"/"&amp;P1916&amp;".mp3")</f>
        <v>Assets/Musical/1/54.mp3</v>
      </c>
      <c r="AE1916" s="51" t="s">
        <v>2614</v>
      </c>
      <c r="AF1916" s="50" t="str">
        <f>IF(A1916="","","Tune "&amp;66*(Q1916-1)+P1916)</f>
        <v>Tune 54</v>
      </c>
      <c r="AG1916" s="50" t="s">
        <v>2613</v>
      </c>
      <c r="AH1916" s="50" t="str">
        <f>AC1916&amp;AD1916&amp;AE1916&amp;AF1916&amp;AG1916</f>
        <v>&lt;li&gt;&lt;a href="Assets/Musical/1/54.mp3"&gt;Tune 54&lt;/a&gt;&lt;/li&gt;</v>
      </c>
      <c r="AI1916" s="53" t="s">
        <v>2616</v>
      </c>
      <c r="AJ1916" s="53">
        <f>IF(A1916="","",66*(Q1916-1)+P1916)</f>
        <v>54</v>
      </c>
      <c r="AK1916" s="53" t="s">
        <v>2617</v>
      </c>
      <c r="AL1916" s="53" t="str">
        <f>IF(A1916="","",B1916&amp;"&lt;/td&gt;&lt;td&gt;"&amp;C1916&amp;"&lt;/td&gt;&lt;/tr&gt;")</f>
        <v>Mamma Mia Here I Go Again&lt;/td&gt;&lt;td&gt;When I Kissed the Teacher &lt;/td&gt;&lt;/tr&gt;</v>
      </c>
      <c r="AM1916" s="53" t="str">
        <f>AI1916&amp;AJ1916&amp;AK1916&amp;AL1916</f>
        <v>&lt;tr&gt;&lt;td align="left"&gt;54&lt;/td&gt;&lt;td align="left"&gt;Mamma Mia Here I Go Again&lt;/td&gt;&lt;td&gt;When I Kissed the Teacher &lt;/td&gt;&lt;/tr&gt;</v>
      </c>
      <c r="AN1916" s="64">
        <f>IF(MAX(LEN(B1916),LEN(C1916))=0,"",MAX(LEN(B1916),LEN(C1916)))</f>
        <v>26</v>
      </c>
    </row>
    <row r="1917" spans="1:40" x14ac:dyDescent="0.25">
      <c r="A1917" s="10" t="str">
        <f>N1917&amp;Q1917&amp;R1917&amp;S1917</f>
        <v>TV25A</v>
      </c>
      <c r="B1917" s="60" t="s">
        <v>3260</v>
      </c>
      <c r="C1917" s="15"/>
      <c r="D1917" s="15"/>
      <c r="E1917" s="15"/>
      <c r="F1917" s="15"/>
      <c r="G1917" s="15"/>
      <c r="H1917" s="15"/>
      <c r="I1917" s="15"/>
      <c r="J1917" s="15"/>
      <c r="K1917" s="14"/>
      <c r="L1917" s="15"/>
      <c r="M1917" s="10"/>
      <c r="N1917" s="8" t="s">
        <v>667</v>
      </c>
      <c r="O1917" s="10"/>
      <c r="P1917" s="15">
        <v>45</v>
      </c>
      <c r="Q1917" s="15">
        <v>2</v>
      </c>
      <c r="R1917" s="15">
        <v>5</v>
      </c>
      <c r="S1917" s="60" t="s">
        <v>84</v>
      </c>
      <c r="T1917" s="61" t="s">
        <v>84</v>
      </c>
      <c r="U1917" s="76" t="s">
        <v>3074</v>
      </c>
      <c r="V1917" s="76" t="str">
        <f>IF(B1917="","",B1917)</f>
        <v>Big Bang Theory</v>
      </c>
      <c r="W1917" s="76" t="s">
        <v>3075</v>
      </c>
      <c r="X1917" s="76" t="str">
        <f>IF(C1917="","",C1917)</f>
        <v/>
      </c>
      <c r="Y1917" s="77" t="s">
        <v>3077</v>
      </c>
      <c r="Z1917" s="76" t="str">
        <f>IF(L1917="","",L1917)</f>
        <v/>
      </c>
      <c r="AA1917" s="76" t="s">
        <v>3076</v>
      </c>
      <c r="AB1917" s="76" t="str">
        <f>_xlfn.CONCAT(U1917:AA1917)</f>
        <v>&lt;table class="questions" width="290"&gt;&lt;tr&gt;&lt;td height="50"&gt;&lt;div align="center"&gt;2 Points &lt;/div&gt;&lt;/td&gt;&lt;/tr&gt;&lt;tr&gt;&lt;td height="30"&gt;&lt;div align="center"&gt;Big Bang Theory&lt;/div&gt;&lt;/td&gt;&lt;/tr&gt;&lt;tr&gt;&lt;td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17" s="50" t="s">
        <v>2615</v>
      </c>
      <c r="AD1917" s="50" t="str">
        <f>IF(A1917="","","Assets/"&amp;N1917&amp;"/"&amp;Q1917&amp;"/"&amp;P1917&amp;".mp3")</f>
        <v>Assets/TV/2/45.mp3</v>
      </c>
      <c r="AE1917" s="51" t="s">
        <v>2614</v>
      </c>
      <c r="AF1917" s="50" t="str">
        <f>IF(A1917="","","Tune "&amp;66*(Q1917-1)+P1917)</f>
        <v>Tune 111</v>
      </c>
      <c r="AG1917" s="50" t="s">
        <v>2613</v>
      </c>
      <c r="AH1917" s="50" t="str">
        <f>AC1917&amp;AD1917&amp;AE1917&amp;AF1917&amp;AG1917</f>
        <v>&lt;li&gt;&lt;a href="Assets/TV/2/45.mp3"&gt;Tune 111&lt;/a&gt;&lt;/li&gt;</v>
      </c>
      <c r="AI1917" s="53" t="s">
        <v>2616</v>
      </c>
      <c r="AJ1917" s="53">
        <f>IF(A1917="","",66*(Q1917-1)+P1917)</f>
        <v>111</v>
      </c>
      <c r="AK1917" s="53" t="s">
        <v>2617</v>
      </c>
      <c r="AL1917" s="53" t="str">
        <f>IF(A1917="","",B1917&amp;"&lt;/td&gt;&lt;td&gt;"&amp;C1917&amp;"&lt;/td&gt;&lt;/tr&gt;")</f>
        <v>Big Bang Theory&lt;/td&gt;&lt;td&gt;&lt;/td&gt;&lt;/tr&gt;</v>
      </c>
      <c r="AM1917" s="53" t="str">
        <f>AI1917&amp;AJ1917&amp;AK1917&amp;AL1917</f>
        <v>&lt;tr&gt;&lt;td align="left"&gt;111&lt;/td&gt;&lt;td align="left"&gt;Big Bang Theory&lt;/td&gt;&lt;td&gt;&lt;/td&gt;&lt;/tr&gt;</v>
      </c>
      <c r="AN1917" s="64">
        <f>IF(MAX(LEN(B1917),LEN(C1917))=0,"",MAX(LEN(B1917),LEN(C1917)))</f>
        <v>15</v>
      </c>
    </row>
    <row r="1918" spans="1:40" x14ac:dyDescent="0.25">
      <c r="A1918" s="10" t="str">
        <f>N1918&amp;Q1918&amp;R1918&amp;S1918</f>
        <v>TV25B</v>
      </c>
      <c r="B1918" s="15" t="s">
        <v>3262</v>
      </c>
      <c r="C1918" s="15"/>
      <c r="D1918" s="15"/>
      <c r="E1918" s="15"/>
      <c r="F1918" s="15"/>
      <c r="G1918" s="15"/>
      <c r="H1918" s="15"/>
      <c r="I1918" s="15"/>
      <c r="J1918" s="15"/>
      <c r="K1918" s="14"/>
      <c r="L1918" s="15"/>
      <c r="M1918" s="10"/>
      <c r="N1918" s="8" t="s">
        <v>667</v>
      </c>
      <c r="O1918" s="10"/>
      <c r="P1918" s="15">
        <v>46</v>
      </c>
      <c r="Q1918" s="15">
        <v>2</v>
      </c>
      <c r="R1918" s="15">
        <v>5</v>
      </c>
      <c r="S1918" s="60" t="s">
        <v>85</v>
      </c>
      <c r="T1918" s="61" t="s">
        <v>84</v>
      </c>
      <c r="U1918" s="76" t="s">
        <v>3074</v>
      </c>
      <c r="V1918" s="76" t="str">
        <f>IF(B1918="","",B1918)</f>
        <v>Bottom</v>
      </c>
      <c r="W1918" s="76" t="s">
        <v>3075</v>
      </c>
      <c r="X1918" s="76" t="str">
        <f>IF(C1918="","",C1918)</f>
        <v/>
      </c>
      <c r="Y1918" s="77" t="s">
        <v>3077</v>
      </c>
      <c r="Z1918" s="76" t="str">
        <f>IF(L1918="","",L1918)</f>
        <v/>
      </c>
      <c r="AA1918" s="76" t="s">
        <v>3076</v>
      </c>
      <c r="AB1918" s="76" t="str">
        <f>_xlfn.CONCAT(U1918:AA1918)</f>
        <v>&lt;table class="questions" width="290"&gt;&lt;tr&gt;&lt;td height="50"&gt;&lt;div align="center"&gt;2 Points &lt;/div&gt;&lt;/td&gt;&lt;/tr&gt;&lt;tr&gt;&lt;td height="30"&gt;&lt;div align="center"&gt;Bottom&lt;/div&gt;&lt;/td&gt;&lt;/tr&gt;&lt;tr&gt;&lt;td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18" s="50" t="s">
        <v>2615</v>
      </c>
      <c r="AD1918" s="50" t="str">
        <f>IF(A1918="","","Assets/"&amp;N1918&amp;"/"&amp;Q1918&amp;"/"&amp;P1918&amp;".mp3")</f>
        <v>Assets/TV/2/46.mp3</v>
      </c>
      <c r="AE1918" s="51" t="s">
        <v>2614</v>
      </c>
      <c r="AF1918" s="50" t="str">
        <f>IF(A1918="","","Tune "&amp;66*(Q1918-1)+P1918)</f>
        <v>Tune 112</v>
      </c>
      <c r="AG1918" s="50" t="s">
        <v>2613</v>
      </c>
      <c r="AH1918" s="50" t="str">
        <f>AC1918&amp;AD1918&amp;AE1918&amp;AF1918&amp;AG1918</f>
        <v>&lt;li&gt;&lt;a href="Assets/TV/2/46.mp3"&gt;Tune 112&lt;/a&gt;&lt;/li&gt;</v>
      </c>
      <c r="AI1918" s="53" t="s">
        <v>2616</v>
      </c>
      <c r="AJ1918" s="53">
        <f>IF(A1918="","",66*(Q1918-1)+P1918)</f>
        <v>112</v>
      </c>
      <c r="AK1918" s="53" t="s">
        <v>2617</v>
      </c>
      <c r="AL1918" s="53" t="str">
        <f>IF(A1918="","",B1918&amp;"&lt;/td&gt;&lt;td&gt;"&amp;C1918&amp;"&lt;/td&gt;&lt;/tr&gt;")</f>
        <v>Bottom&lt;/td&gt;&lt;td&gt;&lt;/td&gt;&lt;/tr&gt;</v>
      </c>
      <c r="AM1918" s="53" t="str">
        <f>AI1918&amp;AJ1918&amp;AK1918&amp;AL1918</f>
        <v>&lt;tr&gt;&lt;td align="left"&gt;112&lt;/td&gt;&lt;td align="left"&gt;Bottom&lt;/td&gt;&lt;td&gt;&lt;/td&gt;&lt;/tr&gt;</v>
      </c>
      <c r="AN1918" s="64">
        <f>IF(MAX(LEN(B1918),LEN(C1918))=0,"",MAX(LEN(B1918),LEN(C1918)))</f>
        <v>6</v>
      </c>
    </row>
    <row r="1919" spans="1:40" x14ac:dyDescent="0.25">
      <c r="A1919" s="10" t="str">
        <f>N1919&amp;Q1919&amp;R1919&amp;S1919</f>
        <v>TV25C</v>
      </c>
      <c r="B1919" s="60" t="s">
        <v>3263</v>
      </c>
      <c r="C1919" s="15"/>
      <c r="D1919" s="15"/>
      <c r="E1919" s="15"/>
      <c r="F1919" s="15"/>
      <c r="G1919" s="15"/>
      <c r="H1919" s="15"/>
      <c r="I1919" s="15"/>
      <c r="J1919" s="15"/>
      <c r="K1919" s="14"/>
      <c r="L1919" s="15"/>
      <c r="M1919" s="10"/>
      <c r="N1919" s="8" t="s">
        <v>667</v>
      </c>
      <c r="O1919" s="10"/>
      <c r="P1919" s="15">
        <v>47</v>
      </c>
      <c r="Q1919" s="15">
        <v>2</v>
      </c>
      <c r="R1919" s="15">
        <v>5</v>
      </c>
      <c r="S1919" s="60" t="s">
        <v>89</v>
      </c>
      <c r="T1919" s="61" t="s">
        <v>84</v>
      </c>
      <c r="U1919" s="76" t="s">
        <v>3074</v>
      </c>
      <c r="V1919" s="76" t="str">
        <f>IF(B1919="","",B1919)</f>
        <v>Crystal Maze</v>
      </c>
      <c r="W1919" s="76" t="s">
        <v>3075</v>
      </c>
      <c r="X1919" s="76" t="str">
        <f>IF(C1919="","",C1919)</f>
        <v/>
      </c>
      <c r="Y1919" s="77" t="s">
        <v>3077</v>
      </c>
      <c r="Z1919" s="76" t="str">
        <f>IF(L1919="","",L1919)</f>
        <v/>
      </c>
      <c r="AA1919" s="76" t="s">
        <v>3076</v>
      </c>
      <c r="AB1919" s="76" t="str">
        <f>_xlfn.CONCAT(U1919:AA1919)</f>
        <v>&lt;table class="questions" width="290"&gt;&lt;tr&gt;&lt;td height="50"&gt;&lt;div align="center"&gt;2 Points &lt;/div&gt;&lt;/td&gt;&lt;/tr&gt;&lt;tr&gt;&lt;td height="30"&gt;&lt;div align="center"&gt;Crystal Maze&lt;/div&gt;&lt;/td&gt;&lt;/tr&gt;&lt;tr&gt;&lt;td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19" s="50" t="s">
        <v>2615</v>
      </c>
      <c r="AD1919" s="50" t="str">
        <f>IF(A1919="","","Assets/"&amp;N1919&amp;"/"&amp;Q1919&amp;"/"&amp;P1919&amp;".mp3")</f>
        <v>Assets/TV/2/47.mp3</v>
      </c>
      <c r="AE1919" s="51" t="s">
        <v>2614</v>
      </c>
      <c r="AF1919" s="50" t="str">
        <f>IF(A1919="","","Tune "&amp;66*(Q1919-1)+P1919)</f>
        <v>Tune 113</v>
      </c>
      <c r="AG1919" s="50" t="s">
        <v>2613</v>
      </c>
      <c r="AH1919" s="50" t="str">
        <f>AC1919&amp;AD1919&amp;AE1919&amp;AF1919&amp;AG1919</f>
        <v>&lt;li&gt;&lt;a href="Assets/TV/2/47.mp3"&gt;Tune 113&lt;/a&gt;&lt;/li&gt;</v>
      </c>
      <c r="AI1919" s="53" t="s">
        <v>2616</v>
      </c>
      <c r="AJ1919" s="53">
        <f>IF(A1919="","",66*(Q1919-1)+P1919)</f>
        <v>113</v>
      </c>
      <c r="AK1919" s="53" t="s">
        <v>2617</v>
      </c>
      <c r="AL1919" s="53" t="str">
        <f>IF(A1919="","",B1919&amp;"&lt;/td&gt;&lt;td&gt;"&amp;C1919&amp;"&lt;/td&gt;&lt;/tr&gt;")</f>
        <v>Crystal Maze&lt;/td&gt;&lt;td&gt;&lt;/td&gt;&lt;/tr&gt;</v>
      </c>
      <c r="AM1919" s="53" t="str">
        <f>AI1919&amp;AJ1919&amp;AK1919&amp;AL1919</f>
        <v>&lt;tr&gt;&lt;td align="left"&gt;113&lt;/td&gt;&lt;td align="left"&gt;Crystal Maze&lt;/td&gt;&lt;td&gt;&lt;/td&gt;&lt;/tr&gt;</v>
      </c>
      <c r="AN1919" s="64">
        <f>IF(MAX(LEN(B1919),LEN(C1919))=0,"",MAX(LEN(B1919),LEN(C1919)))</f>
        <v>12</v>
      </c>
    </row>
    <row r="1920" spans="1:40" x14ac:dyDescent="0.25">
      <c r="A1920" s="10" t="str">
        <f>N1920&amp;Q1920&amp;R1920&amp;S1920</f>
        <v>TV25D</v>
      </c>
      <c r="B1920" s="60" t="s">
        <v>3266</v>
      </c>
      <c r="C1920" s="15"/>
      <c r="D1920" s="15"/>
      <c r="E1920" s="15"/>
      <c r="F1920" s="15"/>
      <c r="G1920" s="15"/>
      <c r="H1920" s="15"/>
      <c r="I1920" s="15"/>
      <c r="J1920" s="15"/>
      <c r="K1920" s="14"/>
      <c r="L1920" s="15"/>
      <c r="M1920" s="10"/>
      <c r="N1920" s="8" t="s">
        <v>667</v>
      </c>
      <c r="O1920" s="10"/>
      <c r="P1920" s="15">
        <v>48</v>
      </c>
      <c r="Q1920" s="15">
        <v>2</v>
      </c>
      <c r="R1920" s="15">
        <v>5</v>
      </c>
      <c r="S1920" s="60" t="s">
        <v>86</v>
      </c>
      <c r="T1920" s="61" t="s">
        <v>84</v>
      </c>
      <c r="U1920" s="76" t="s">
        <v>3074</v>
      </c>
      <c r="V1920" s="76" t="str">
        <f>IF(B1920="","",B1920)</f>
        <v>Faulty Towers</v>
      </c>
      <c r="W1920" s="76" t="s">
        <v>3075</v>
      </c>
      <c r="X1920" s="76" t="str">
        <f>IF(C1920="","",C1920)</f>
        <v/>
      </c>
      <c r="Y1920" s="77" t="s">
        <v>3077</v>
      </c>
      <c r="Z1920" s="76" t="str">
        <f>IF(L1920="","",L1920)</f>
        <v/>
      </c>
      <c r="AA1920" s="76" t="s">
        <v>3076</v>
      </c>
      <c r="AB1920" s="76" t="str">
        <f>_xlfn.CONCAT(U1920:AA1920)</f>
        <v>&lt;table class="questions" width="290"&gt;&lt;tr&gt;&lt;td height="50"&gt;&lt;div align="center"&gt;2 Points &lt;/div&gt;&lt;/td&gt;&lt;/tr&gt;&lt;tr&gt;&lt;td height="30"&gt;&lt;div align="center"&gt;Faulty Towers&lt;/div&gt;&lt;/td&gt;&lt;/tr&gt;&lt;tr&gt;&lt;td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20" s="50" t="s">
        <v>2615</v>
      </c>
      <c r="AD1920" s="50" t="str">
        <f>IF(A1920="","","Assets/"&amp;N1920&amp;"/"&amp;Q1920&amp;"/"&amp;P1920&amp;".mp3")</f>
        <v>Assets/TV/2/48.mp3</v>
      </c>
      <c r="AE1920" s="51" t="s">
        <v>2614</v>
      </c>
      <c r="AF1920" s="50" t="str">
        <f>IF(A1920="","","Tune "&amp;66*(Q1920-1)+P1920)</f>
        <v>Tune 114</v>
      </c>
      <c r="AG1920" s="50" t="s">
        <v>2613</v>
      </c>
      <c r="AH1920" s="50" t="str">
        <f>AC1920&amp;AD1920&amp;AE1920&amp;AF1920&amp;AG1920</f>
        <v>&lt;li&gt;&lt;a href="Assets/TV/2/48.mp3"&gt;Tune 114&lt;/a&gt;&lt;/li&gt;</v>
      </c>
      <c r="AI1920" s="53" t="s">
        <v>2616</v>
      </c>
      <c r="AJ1920" s="53">
        <f>IF(A1920="","",66*(Q1920-1)+P1920)</f>
        <v>114</v>
      </c>
      <c r="AK1920" s="53" t="s">
        <v>2617</v>
      </c>
      <c r="AL1920" s="53" t="str">
        <f>IF(A1920="","",B1920&amp;"&lt;/td&gt;&lt;td&gt;"&amp;C1920&amp;"&lt;/td&gt;&lt;/tr&gt;")</f>
        <v>Faulty Towers&lt;/td&gt;&lt;td&gt;&lt;/td&gt;&lt;/tr&gt;</v>
      </c>
      <c r="AM1920" s="53" t="str">
        <f>AI1920&amp;AJ1920&amp;AK1920&amp;AL1920</f>
        <v>&lt;tr&gt;&lt;td align="left"&gt;114&lt;/td&gt;&lt;td align="left"&gt;Faulty Towers&lt;/td&gt;&lt;td&gt;&lt;/td&gt;&lt;/tr&gt;</v>
      </c>
      <c r="AN1920" s="64">
        <f>IF(MAX(LEN(B1920),LEN(C1920))=0,"",MAX(LEN(B1920),LEN(C1920)))</f>
        <v>13</v>
      </c>
    </row>
    <row r="1921" spans="1:40" x14ac:dyDescent="0.25">
      <c r="A1921" s="10" t="str">
        <f>N1921&amp;Q1921&amp;R1921&amp;S1921</f>
        <v>TV25E</v>
      </c>
      <c r="B1921" s="15" t="s">
        <v>3268</v>
      </c>
      <c r="C1921" s="15"/>
      <c r="D1921" s="15"/>
      <c r="E1921" s="15"/>
      <c r="F1921" s="15"/>
      <c r="G1921" s="15"/>
      <c r="H1921" s="15"/>
      <c r="I1921" s="15"/>
      <c r="J1921" s="15"/>
      <c r="K1921" s="14"/>
      <c r="L1921" s="15"/>
      <c r="M1921" s="10"/>
      <c r="N1921" s="8" t="s">
        <v>667</v>
      </c>
      <c r="O1921" s="10"/>
      <c r="P1921" s="15">
        <v>49</v>
      </c>
      <c r="Q1921" s="15">
        <v>2</v>
      </c>
      <c r="R1921" s="15">
        <v>5</v>
      </c>
      <c r="S1921" s="60" t="s">
        <v>87</v>
      </c>
      <c r="T1921" s="61" t="s">
        <v>84</v>
      </c>
      <c r="U1921" s="76" t="s">
        <v>3074</v>
      </c>
      <c r="V1921" s="76" t="str">
        <f>IF(B1921="","",B1921)</f>
        <v>Panorama</v>
      </c>
      <c r="W1921" s="76" t="s">
        <v>3075</v>
      </c>
      <c r="X1921" s="76" t="str">
        <f>IF(C1921="","",C1921)</f>
        <v/>
      </c>
      <c r="Y1921" s="77" t="s">
        <v>3077</v>
      </c>
      <c r="Z1921" s="76" t="str">
        <f>IF(L1921="","",L1921)</f>
        <v/>
      </c>
      <c r="AA1921" s="76" t="s">
        <v>3076</v>
      </c>
      <c r="AB1921" s="76" t="str">
        <f>_xlfn.CONCAT(U1921:AA1921)</f>
        <v>&lt;table class="questions" width="290"&gt;&lt;tr&gt;&lt;td height="50"&gt;&lt;div align="center"&gt;2 Points &lt;/div&gt;&lt;/td&gt;&lt;/tr&gt;&lt;tr&gt;&lt;td height="30"&gt;&lt;div align="center"&gt;Panorama&lt;/div&gt;&lt;/td&gt;&lt;/tr&gt;&lt;tr&gt;&lt;td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21" s="50" t="s">
        <v>2615</v>
      </c>
      <c r="AD1921" s="50" t="str">
        <f>IF(A1921="","","Assets/"&amp;N1921&amp;"/"&amp;Q1921&amp;"/"&amp;P1921&amp;".mp3")</f>
        <v>Assets/TV/2/49.mp3</v>
      </c>
      <c r="AE1921" s="51" t="s">
        <v>2614</v>
      </c>
      <c r="AF1921" s="50" t="str">
        <f>IF(A1921="","","Tune "&amp;66*(Q1921-1)+P1921)</f>
        <v>Tune 115</v>
      </c>
      <c r="AG1921" s="50" t="s">
        <v>2613</v>
      </c>
      <c r="AH1921" s="50" t="str">
        <f>AC1921&amp;AD1921&amp;AE1921&amp;AF1921&amp;AG1921</f>
        <v>&lt;li&gt;&lt;a href="Assets/TV/2/49.mp3"&gt;Tune 115&lt;/a&gt;&lt;/li&gt;</v>
      </c>
      <c r="AI1921" s="53" t="s">
        <v>2616</v>
      </c>
      <c r="AJ1921" s="53">
        <f>IF(A1921="","",66*(Q1921-1)+P1921)</f>
        <v>115</v>
      </c>
      <c r="AK1921" s="53" t="s">
        <v>2617</v>
      </c>
      <c r="AL1921" s="53" t="str">
        <f>IF(A1921="","",B1921&amp;"&lt;/td&gt;&lt;td&gt;"&amp;C1921&amp;"&lt;/td&gt;&lt;/tr&gt;")</f>
        <v>Panorama&lt;/td&gt;&lt;td&gt;&lt;/td&gt;&lt;/tr&gt;</v>
      </c>
      <c r="AM1921" s="53" t="str">
        <f>AI1921&amp;AJ1921&amp;AK1921&amp;AL1921</f>
        <v>&lt;tr&gt;&lt;td align="left"&gt;115&lt;/td&gt;&lt;td align="left"&gt;Panorama&lt;/td&gt;&lt;td&gt;&lt;/td&gt;&lt;/tr&gt;</v>
      </c>
      <c r="AN1921" s="64">
        <f>IF(MAX(LEN(B1921),LEN(C1921))=0,"",MAX(LEN(B1921),LEN(C1921)))</f>
        <v>8</v>
      </c>
    </row>
    <row r="1922" spans="1:40" x14ac:dyDescent="0.25">
      <c r="A1922" s="10" t="str">
        <f>N1922&amp;Q1922&amp;R1922&amp;S1922</f>
        <v>TV25F</v>
      </c>
      <c r="B1922" s="60" t="s">
        <v>3271</v>
      </c>
      <c r="C1922" s="15"/>
      <c r="D1922" s="15"/>
      <c r="E1922" s="15"/>
      <c r="F1922" s="15"/>
      <c r="G1922" s="15"/>
      <c r="H1922" s="15"/>
      <c r="I1922" s="15"/>
      <c r="J1922" s="15"/>
      <c r="K1922" s="14"/>
      <c r="L1922" s="15"/>
      <c r="M1922" s="10"/>
      <c r="N1922" s="8" t="s">
        <v>667</v>
      </c>
      <c r="O1922" s="10"/>
      <c r="P1922" s="15">
        <v>50</v>
      </c>
      <c r="Q1922" s="15">
        <v>2</v>
      </c>
      <c r="R1922" s="15">
        <v>5</v>
      </c>
      <c r="S1922" s="60" t="s">
        <v>88</v>
      </c>
      <c r="T1922" s="61" t="s">
        <v>84</v>
      </c>
      <c r="U1922" s="76" t="s">
        <v>3074</v>
      </c>
      <c r="V1922" s="76" t="str">
        <f>IF(B1922="","",B1922)</f>
        <v>Strictly Come Dancing</v>
      </c>
      <c r="W1922" s="76" t="s">
        <v>3075</v>
      </c>
      <c r="X1922" s="76" t="str">
        <f>IF(C1922="","",C1922)</f>
        <v/>
      </c>
      <c r="Y1922" s="77" t="s">
        <v>3077</v>
      </c>
      <c r="Z1922" s="76" t="str">
        <f>IF(L1922="","",L1922)</f>
        <v/>
      </c>
      <c r="AA1922" s="76" t="s">
        <v>3076</v>
      </c>
      <c r="AB1922" s="76" t="str">
        <f>_xlfn.CONCAT(U1922:AA1922)</f>
        <v>&lt;table class="questions" width="290"&gt;&lt;tr&gt;&lt;td height="50"&gt;&lt;div align="center"&gt;2 Points &lt;/div&gt;&lt;/td&gt;&lt;/tr&gt;&lt;tr&gt;&lt;td height="30"&gt;&lt;div align="center"&gt;Strictly Come Dancing&lt;/div&gt;&lt;/td&gt;&lt;/tr&gt;&lt;tr&gt;&lt;td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22" s="50" t="s">
        <v>2615</v>
      </c>
      <c r="AD1922" s="50" t="str">
        <f>IF(A1922="","","Assets/"&amp;N1922&amp;"/"&amp;Q1922&amp;"/"&amp;P1922&amp;".mp3")</f>
        <v>Assets/TV/2/50.mp3</v>
      </c>
      <c r="AE1922" s="51" t="s">
        <v>2614</v>
      </c>
      <c r="AF1922" s="50" t="str">
        <f>IF(A1922="","","Tune "&amp;66*(Q1922-1)+P1922)</f>
        <v>Tune 116</v>
      </c>
      <c r="AG1922" s="50" t="s">
        <v>2613</v>
      </c>
      <c r="AH1922" s="50" t="str">
        <f>AC1922&amp;AD1922&amp;AE1922&amp;AF1922&amp;AG1922</f>
        <v>&lt;li&gt;&lt;a href="Assets/TV/2/50.mp3"&gt;Tune 116&lt;/a&gt;&lt;/li&gt;</v>
      </c>
      <c r="AI1922" s="53" t="s">
        <v>2616</v>
      </c>
      <c r="AJ1922" s="53">
        <f>IF(A1922="","",66*(Q1922-1)+P1922)</f>
        <v>116</v>
      </c>
      <c r="AK1922" s="53" t="s">
        <v>2617</v>
      </c>
      <c r="AL1922" s="53" t="str">
        <f>IF(A1922="","",B1922&amp;"&lt;/td&gt;&lt;td&gt;"&amp;C1922&amp;"&lt;/td&gt;&lt;/tr&gt;")</f>
        <v>Strictly Come Dancing&lt;/td&gt;&lt;td&gt;&lt;/td&gt;&lt;/tr&gt;</v>
      </c>
      <c r="AM1922" s="53" t="str">
        <f>AI1922&amp;AJ1922&amp;AK1922&amp;AL1922</f>
        <v>&lt;tr&gt;&lt;td align="left"&gt;116&lt;/td&gt;&lt;td align="left"&gt;Strictly Come Dancing&lt;/td&gt;&lt;td&gt;&lt;/td&gt;&lt;/tr&gt;</v>
      </c>
      <c r="AN1922" s="64">
        <f>IF(MAX(LEN(B1922),LEN(C1922))=0,"",MAX(LEN(B1922),LEN(C1922)))</f>
        <v>21</v>
      </c>
    </row>
    <row r="1923" spans="1:40" x14ac:dyDescent="0.25">
      <c r="A1923" s="10" t="str">
        <f>N1923&amp;Q1923&amp;R1923&amp;S1923</f>
        <v>TV25G</v>
      </c>
      <c r="B1923" s="60" t="s">
        <v>3267</v>
      </c>
      <c r="C1923" s="15"/>
      <c r="D1923" s="15"/>
      <c r="E1923" s="15"/>
      <c r="F1923" s="15"/>
      <c r="G1923" s="15"/>
      <c r="H1923" s="15"/>
      <c r="I1923" s="15"/>
      <c r="J1923" s="15"/>
      <c r="K1923" s="14"/>
      <c r="L1923" s="15"/>
      <c r="M1923" s="10"/>
      <c r="N1923" s="8" t="s">
        <v>667</v>
      </c>
      <c r="O1923" s="10"/>
      <c r="P1923" s="15">
        <v>51</v>
      </c>
      <c r="Q1923" s="15">
        <v>2</v>
      </c>
      <c r="R1923" s="15">
        <v>5</v>
      </c>
      <c r="S1923" s="60" t="s">
        <v>1068</v>
      </c>
      <c r="T1923" s="61" t="s">
        <v>84</v>
      </c>
      <c r="U1923" s="76" t="s">
        <v>3074</v>
      </c>
      <c r="V1923" s="76" t="str">
        <f>IF(B1923="","",B1923)</f>
        <v>Mastermind</v>
      </c>
      <c r="W1923" s="76" t="s">
        <v>3075</v>
      </c>
      <c r="X1923" s="76" t="str">
        <f>IF(C1923="","",C1923)</f>
        <v/>
      </c>
      <c r="Y1923" s="77" t="s">
        <v>3077</v>
      </c>
      <c r="Z1923" s="76" t="str">
        <f>IF(L1923="","",L1923)</f>
        <v/>
      </c>
      <c r="AA1923" s="76" t="s">
        <v>3076</v>
      </c>
      <c r="AB1923" s="76" t="str">
        <f>_xlfn.CONCAT(U1923:AA1923)</f>
        <v>&lt;table class="questions" width="290"&gt;&lt;tr&gt;&lt;td height="50"&gt;&lt;div align="center"&gt;2 Points &lt;/div&gt;&lt;/td&gt;&lt;/tr&gt;&lt;tr&gt;&lt;td height="30"&gt;&lt;div align="center"&gt;Mastermind&lt;/div&gt;&lt;/td&gt;&lt;/tr&gt;&lt;tr&gt;&lt;td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23" s="50" t="s">
        <v>2615</v>
      </c>
      <c r="AD1923" s="50" t="str">
        <f>IF(A1923="","","Assets/"&amp;N1923&amp;"/"&amp;Q1923&amp;"/"&amp;P1923&amp;".mp3")</f>
        <v>Assets/TV/2/51.mp3</v>
      </c>
      <c r="AE1923" s="51" t="s">
        <v>2614</v>
      </c>
      <c r="AF1923" s="50" t="str">
        <f>IF(A1923="","","Tune "&amp;66*(Q1923-1)+P1923)</f>
        <v>Tune 117</v>
      </c>
      <c r="AG1923" s="50" t="s">
        <v>2613</v>
      </c>
      <c r="AH1923" s="50" t="str">
        <f>AC1923&amp;AD1923&amp;AE1923&amp;AF1923&amp;AG1923</f>
        <v>&lt;li&gt;&lt;a href="Assets/TV/2/51.mp3"&gt;Tune 117&lt;/a&gt;&lt;/li&gt;</v>
      </c>
      <c r="AI1923" s="53" t="s">
        <v>2616</v>
      </c>
      <c r="AJ1923" s="53">
        <f>IF(A1923="","",66*(Q1923-1)+P1923)</f>
        <v>117</v>
      </c>
      <c r="AK1923" s="53" t="s">
        <v>2617</v>
      </c>
      <c r="AL1923" s="53" t="str">
        <f>IF(A1923="","",B1923&amp;"&lt;/td&gt;&lt;td&gt;"&amp;C1923&amp;"&lt;/td&gt;&lt;/tr&gt;")</f>
        <v>Mastermind&lt;/td&gt;&lt;td&gt;&lt;/td&gt;&lt;/tr&gt;</v>
      </c>
      <c r="AM1923" s="53" t="str">
        <f>AI1923&amp;AJ1923&amp;AK1923&amp;AL1923</f>
        <v>&lt;tr&gt;&lt;td align="left"&gt;117&lt;/td&gt;&lt;td align="left"&gt;Mastermind&lt;/td&gt;&lt;td&gt;&lt;/td&gt;&lt;/tr&gt;</v>
      </c>
      <c r="AN1923" s="64">
        <f>IF(MAX(LEN(B1923),LEN(C1923))=0,"",MAX(LEN(B1923),LEN(C1923)))</f>
        <v>10</v>
      </c>
    </row>
    <row r="1924" spans="1:40" x14ac:dyDescent="0.25">
      <c r="A1924" s="10" t="str">
        <f>N1924&amp;Q1924&amp;R1924&amp;S1924</f>
        <v>TV25H</v>
      </c>
      <c r="B1924" s="60" t="s">
        <v>3265</v>
      </c>
      <c r="C1924" s="15"/>
      <c r="D1924" s="15"/>
      <c r="E1924" s="15"/>
      <c r="F1924" s="15"/>
      <c r="G1924" s="15"/>
      <c r="H1924" s="15"/>
      <c r="I1924" s="15"/>
      <c r="J1924" s="15"/>
      <c r="K1924" s="14"/>
      <c r="L1924" s="15"/>
      <c r="M1924" s="10"/>
      <c r="N1924" s="8" t="s">
        <v>667</v>
      </c>
      <c r="O1924" s="10"/>
      <c r="P1924" s="15">
        <v>52</v>
      </c>
      <c r="Q1924" s="15">
        <v>2</v>
      </c>
      <c r="R1924" s="15">
        <v>5</v>
      </c>
      <c r="S1924" s="60" t="s">
        <v>1069</v>
      </c>
      <c r="T1924" s="61" t="s">
        <v>84</v>
      </c>
      <c r="U1924" s="76" t="s">
        <v>3074</v>
      </c>
      <c r="V1924" s="76" t="str">
        <f>IF(B1924="","",B1924)</f>
        <v>Embarrassing Bodies</v>
      </c>
      <c r="W1924" s="76" t="s">
        <v>3075</v>
      </c>
      <c r="X1924" s="76" t="str">
        <f>IF(C1924="","",C1924)</f>
        <v/>
      </c>
      <c r="Y1924" s="77" t="s">
        <v>3077</v>
      </c>
      <c r="Z1924" s="76" t="str">
        <f>IF(L1924="","",L1924)</f>
        <v/>
      </c>
      <c r="AA1924" s="76" t="s">
        <v>3076</v>
      </c>
      <c r="AB1924" s="76" t="str">
        <f>_xlfn.CONCAT(U1924:AA1924)</f>
        <v>&lt;table class="questions" width="290"&gt;&lt;tr&gt;&lt;td height="50"&gt;&lt;div align="center"&gt;2 Points &lt;/div&gt;&lt;/td&gt;&lt;/tr&gt;&lt;tr&gt;&lt;td height="30"&gt;&lt;div align="center"&gt;Embarrassing Bodies&lt;/div&gt;&lt;/td&gt;&lt;/tr&gt;&lt;tr&gt;&lt;td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24" s="50" t="s">
        <v>2615</v>
      </c>
      <c r="AD1924" s="50" t="str">
        <f>IF(A1924="","","Assets/"&amp;N1924&amp;"/"&amp;Q1924&amp;"/"&amp;P1924&amp;".mp3")</f>
        <v>Assets/TV/2/52.mp3</v>
      </c>
      <c r="AE1924" s="51" t="s">
        <v>2614</v>
      </c>
      <c r="AF1924" s="50" t="str">
        <f>IF(A1924="","","Tune "&amp;66*(Q1924-1)+P1924)</f>
        <v>Tune 118</v>
      </c>
      <c r="AG1924" s="50" t="s">
        <v>2613</v>
      </c>
      <c r="AH1924" s="50" t="str">
        <f>AC1924&amp;AD1924&amp;AE1924&amp;AF1924&amp;AG1924</f>
        <v>&lt;li&gt;&lt;a href="Assets/TV/2/52.mp3"&gt;Tune 118&lt;/a&gt;&lt;/li&gt;</v>
      </c>
      <c r="AI1924" s="53" t="s">
        <v>2616</v>
      </c>
      <c r="AJ1924" s="53">
        <f>IF(A1924="","",66*(Q1924-1)+P1924)</f>
        <v>118</v>
      </c>
      <c r="AK1924" s="53" t="s">
        <v>2617</v>
      </c>
      <c r="AL1924" s="53" t="str">
        <f>IF(A1924="","",B1924&amp;"&lt;/td&gt;&lt;td&gt;"&amp;C1924&amp;"&lt;/td&gt;&lt;/tr&gt;")</f>
        <v>Embarrassing Bodies&lt;/td&gt;&lt;td&gt;&lt;/td&gt;&lt;/tr&gt;</v>
      </c>
      <c r="AM1924" s="53" t="str">
        <f>AI1924&amp;AJ1924&amp;AK1924&amp;AL1924</f>
        <v>&lt;tr&gt;&lt;td align="left"&gt;118&lt;/td&gt;&lt;td align="left"&gt;Embarrassing Bodies&lt;/td&gt;&lt;td&gt;&lt;/td&gt;&lt;/tr&gt;</v>
      </c>
      <c r="AN1924" s="64">
        <f>IF(MAX(LEN(B1924),LEN(C1924))=0,"",MAX(LEN(B1924),LEN(C1924)))</f>
        <v>19</v>
      </c>
    </row>
    <row r="1925" spans="1:40" x14ac:dyDescent="0.25">
      <c r="A1925" s="10" t="str">
        <f>N1925&amp;Q1925&amp;R1925&amp;S1925</f>
        <v>TV25I</v>
      </c>
      <c r="B1925" s="60" t="s">
        <v>3101</v>
      </c>
      <c r="C1925" s="15"/>
      <c r="D1925" s="15"/>
      <c r="E1925" s="15"/>
      <c r="F1925" s="15"/>
      <c r="G1925" s="15"/>
      <c r="H1925" s="15"/>
      <c r="I1925" s="15"/>
      <c r="J1925" s="15"/>
      <c r="K1925" s="14"/>
      <c r="L1925" s="15"/>
      <c r="M1925" s="10"/>
      <c r="N1925" s="8" t="s">
        <v>667</v>
      </c>
      <c r="O1925" s="10"/>
      <c r="P1925" s="15">
        <v>53</v>
      </c>
      <c r="Q1925" s="15">
        <v>2</v>
      </c>
      <c r="R1925" s="15">
        <v>5</v>
      </c>
      <c r="S1925" s="60" t="s">
        <v>1070</v>
      </c>
      <c r="T1925" s="61" t="s">
        <v>84</v>
      </c>
      <c r="U1925" s="76" t="s">
        <v>3074</v>
      </c>
      <c r="V1925" s="76" t="str">
        <f>IF(B1925="","",B1925)</f>
        <v>Bridgerton</v>
      </c>
      <c r="W1925" s="76" t="s">
        <v>3075</v>
      </c>
      <c r="X1925" s="76" t="str">
        <f>IF(C1925="","",C1925)</f>
        <v/>
      </c>
      <c r="Y1925" s="77" t="s">
        <v>3077</v>
      </c>
      <c r="Z1925" s="76" t="str">
        <f>IF(L1925="","",L1925)</f>
        <v/>
      </c>
      <c r="AA1925" s="76" t="s">
        <v>3076</v>
      </c>
      <c r="AB1925" s="76" t="str">
        <f>_xlfn.CONCAT(U1925:AA1925)</f>
        <v>&lt;table class="questions" width="290"&gt;&lt;tr&gt;&lt;td height="50"&gt;&lt;div align="center"&gt;2 Points &lt;/div&gt;&lt;/td&gt;&lt;/tr&gt;&lt;tr&gt;&lt;td height="30"&gt;&lt;div align="center"&gt;Bridgerton&lt;/div&gt;&lt;/td&gt;&lt;/tr&gt;&lt;tr&gt;&lt;td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25" s="50" t="s">
        <v>2615</v>
      </c>
      <c r="AD1925" s="50" t="str">
        <f>IF(A1925="","","Assets/"&amp;N1925&amp;"/"&amp;Q1925&amp;"/"&amp;P1925&amp;".mp3")</f>
        <v>Assets/TV/2/53.mp3</v>
      </c>
      <c r="AE1925" s="51" t="s">
        <v>2614</v>
      </c>
      <c r="AF1925" s="50" t="str">
        <f>IF(A1925="","","Tune "&amp;66*(Q1925-1)+P1925)</f>
        <v>Tune 119</v>
      </c>
      <c r="AG1925" s="50" t="s">
        <v>2613</v>
      </c>
      <c r="AH1925" s="50" t="str">
        <f>AC1925&amp;AD1925&amp;AE1925&amp;AF1925&amp;AG1925</f>
        <v>&lt;li&gt;&lt;a href="Assets/TV/2/53.mp3"&gt;Tune 119&lt;/a&gt;&lt;/li&gt;</v>
      </c>
      <c r="AI1925" s="53" t="s">
        <v>2616</v>
      </c>
      <c r="AJ1925" s="53">
        <f>IF(A1925="","",66*(Q1925-1)+P1925)</f>
        <v>119</v>
      </c>
      <c r="AK1925" s="53" t="s">
        <v>2617</v>
      </c>
      <c r="AL1925" s="53" t="str">
        <f>IF(A1925="","",B1925&amp;"&lt;/td&gt;&lt;td&gt;"&amp;C1925&amp;"&lt;/td&gt;&lt;/tr&gt;")</f>
        <v>Bridgerton&lt;/td&gt;&lt;td&gt;&lt;/td&gt;&lt;/tr&gt;</v>
      </c>
      <c r="AM1925" s="53" t="str">
        <f>AI1925&amp;AJ1925&amp;AK1925&amp;AL1925</f>
        <v>&lt;tr&gt;&lt;td align="left"&gt;119&lt;/td&gt;&lt;td align="left"&gt;Bridgerton&lt;/td&gt;&lt;td&gt;&lt;/td&gt;&lt;/tr&gt;</v>
      </c>
      <c r="AN1925" s="64">
        <f>IF(MAX(LEN(B1925),LEN(C1925))=0,"",MAX(LEN(B1925),LEN(C1925)))</f>
        <v>10</v>
      </c>
    </row>
    <row r="1926" spans="1:40" x14ac:dyDescent="0.25">
      <c r="A1926" s="10" t="str">
        <f>N1926&amp;Q1926&amp;R1926&amp;S1926</f>
        <v>TV25J</v>
      </c>
      <c r="B1926" s="15" t="s">
        <v>3261</v>
      </c>
      <c r="C1926" s="15"/>
      <c r="D1926" s="15"/>
      <c r="E1926" s="15"/>
      <c r="F1926" s="15"/>
      <c r="G1926" s="15"/>
      <c r="H1926" s="15"/>
      <c r="I1926" s="15"/>
      <c r="J1926" s="15"/>
      <c r="K1926" s="14"/>
      <c r="L1926" s="15"/>
      <c r="M1926" s="10"/>
      <c r="N1926" s="8" t="s">
        <v>667</v>
      </c>
      <c r="O1926" s="10"/>
      <c r="P1926" s="15">
        <v>54</v>
      </c>
      <c r="Q1926" s="15">
        <v>2</v>
      </c>
      <c r="R1926" s="15">
        <v>5</v>
      </c>
      <c r="S1926" s="60" t="s">
        <v>1071</v>
      </c>
      <c r="T1926" s="61" t="s">
        <v>84</v>
      </c>
      <c r="U1926" s="76" t="s">
        <v>3074</v>
      </c>
      <c r="V1926" s="76" t="str">
        <f>IF(B1926="","",B1926)</f>
        <v>Bluey</v>
      </c>
      <c r="W1926" s="76" t="s">
        <v>3075</v>
      </c>
      <c r="X1926" s="76" t="str">
        <f>IF(C1926="","",C1926)</f>
        <v/>
      </c>
      <c r="Y1926" s="77" t="s">
        <v>3077</v>
      </c>
      <c r="Z1926" s="76" t="str">
        <f>IF(L1926="","",L1926)</f>
        <v/>
      </c>
      <c r="AA1926" s="76" t="s">
        <v>3076</v>
      </c>
      <c r="AB1926" s="76" t="str">
        <f>_xlfn.CONCAT(U1926:AA1926)</f>
        <v>&lt;table class="questions" width="290"&gt;&lt;tr&gt;&lt;td height="50"&gt;&lt;div align="center"&gt;2 Points &lt;/div&gt;&lt;/td&gt;&lt;/tr&gt;&lt;tr&gt;&lt;td height="30"&gt;&lt;div align="center"&gt;Bluey&lt;/div&gt;&lt;/td&gt;&lt;/tr&gt;&lt;tr&gt;&lt;td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26" s="50" t="s">
        <v>2615</v>
      </c>
      <c r="AD1926" s="50" t="str">
        <f>IF(A1926="","","Assets/"&amp;N1926&amp;"/"&amp;Q1926&amp;"/"&amp;P1926&amp;".mp3")</f>
        <v>Assets/TV/2/54.mp3</v>
      </c>
      <c r="AE1926" s="51" t="s">
        <v>2614</v>
      </c>
      <c r="AF1926" s="50" t="str">
        <f>IF(A1926="","","Tune "&amp;66*(Q1926-1)+P1926)</f>
        <v>Tune 120</v>
      </c>
      <c r="AG1926" s="50" t="s">
        <v>2613</v>
      </c>
      <c r="AH1926" s="50" t="str">
        <f>AC1926&amp;AD1926&amp;AE1926&amp;AF1926&amp;AG1926</f>
        <v>&lt;li&gt;&lt;a href="Assets/TV/2/54.mp3"&gt;Tune 120&lt;/a&gt;&lt;/li&gt;</v>
      </c>
      <c r="AI1926" s="53" t="s">
        <v>2616</v>
      </c>
      <c r="AJ1926" s="53">
        <f>IF(A1926="","",66*(Q1926-1)+P1926)</f>
        <v>120</v>
      </c>
      <c r="AK1926" s="53" t="s">
        <v>2617</v>
      </c>
      <c r="AL1926" s="53" t="str">
        <f>IF(A1926="","",B1926&amp;"&lt;/td&gt;&lt;td&gt;"&amp;C1926&amp;"&lt;/td&gt;&lt;/tr&gt;")</f>
        <v>Bluey&lt;/td&gt;&lt;td&gt;&lt;/td&gt;&lt;/tr&gt;</v>
      </c>
      <c r="AM1926" s="53" t="str">
        <f>AI1926&amp;AJ1926&amp;AK1926&amp;AL1926</f>
        <v>&lt;tr&gt;&lt;td align="left"&gt;120&lt;/td&gt;&lt;td align="left"&gt;Bluey&lt;/td&gt;&lt;td&gt;&lt;/td&gt;&lt;/tr&gt;</v>
      </c>
      <c r="AN1926" s="64">
        <f>IF(MAX(LEN(B1926),LEN(C1926))=0,"",MAX(LEN(B1926),LEN(C1926)))</f>
        <v>5</v>
      </c>
    </row>
    <row r="1927" spans="1:40" x14ac:dyDescent="0.25">
      <c r="A1927" s="10" t="str">
        <f>N1927&amp;Q1927&amp;R1927&amp;S1927</f>
        <v>TV25K</v>
      </c>
      <c r="B1927" s="60" t="s">
        <v>3264</v>
      </c>
      <c r="C1927" s="15"/>
      <c r="D1927" s="15"/>
      <c r="E1927" s="15"/>
      <c r="F1927" s="15"/>
      <c r="G1927" s="15"/>
      <c r="H1927" s="15"/>
      <c r="I1927" s="15"/>
      <c r="J1927" s="15"/>
      <c r="K1927" s="14"/>
      <c r="L1927" s="15"/>
      <c r="M1927" s="10"/>
      <c r="N1927" s="8" t="s">
        <v>667</v>
      </c>
      <c r="O1927" s="10"/>
      <c r="P1927" s="15">
        <v>55</v>
      </c>
      <c r="Q1927" s="15">
        <v>2</v>
      </c>
      <c r="R1927" s="15">
        <v>5</v>
      </c>
      <c r="S1927" s="60" t="s">
        <v>1072</v>
      </c>
      <c r="T1927" s="61" t="s">
        <v>84</v>
      </c>
      <c r="U1927" s="76" t="s">
        <v>3074</v>
      </c>
      <c r="V1927" s="76" t="str">
        <f>IF(B1927="","",B1927)</f>
        <v>Dinner Date</v>
      </c>
      <c r="W1927" s="76" t="s">
        <v>3075</v>
      </c>
      <c r="X1927" s="76" t="str">
        <f>IF(C1927="","",C1927)</f>
        <v/>
      </c>
      <c r="Y1927" s="77" t="s">
        <v>3077</v>
      </c>
      <c r="Z1927" s="76" t="str">
        <f>IF(L1927="","",L1927)</f>
        <v/>
      </c>
      <c r="AA1927" s="76" t="s">
        <v>3076</v>
      </c>
      <c r="AB1927" s="76" t="str">
        <f>_xlfn.CONCAT(U1927:AA1927)</f>
        <v>&lt;table class="questions" width="290"&gt;&lt;tr&gt;&lt;td height="50"&gt;&lt;div align="center"&gt;2 Points &lt;/div&gt;&lt;/td&gt;&lt;/tr&gt;&lt;tr&gt;&lt;td height="30"&gt;&lt;div align="center"&gt;Dinner Date&lt;/div&gt;&lt;/td&gt;&lt;/tr&gt;&lt;tr&gt;&lt;td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27" s="50" t="s">
        <v>2615</v>
      </c>
      <c r="AD1927" s="50" t="str">
        <f>IF(A1927="","","Assets/"&amp;N1927&amp;"/"&amp;Q1927&amp;"/"&amp;P1927&amp;".mp3")</f>
        <v>Assets/TV/2/55.mp3</v>
      </c>
      <c r="AE1927" s="51" t="s">
        <v>2614</v>
      </c>
      <c r="AF1927" s="50" t="str">
        <f>IF(A1927="","","Tune "&amp;66*(Q1927-1)+P1927)</f>
        <v>Tune 121</v>
      </c>
      <c r="AG1927" s="50" t="s">
        <v>2613</v>
      </c>
      <c r="AH1927" s="50" t="str">
        <f>AC1927&amp;AD1927&amp;AE1927&amp;AF1927&amp;AG1927</f>
        <v>&lt;li&gt;&lt;a href="Assets/TV/2/55.mp3"&gt;Tune 121&lt;/a&gt;&lt;/li&gt;</v>
      </c>
      <c r="AI1927" s="53" t="s">
        <v>2616</v>
      </c>
      <c r="AJ1927" s="53">
        <f>IF(A1927="","",66*(Q1927-1)+P1927)</f>
        <v>121</v>
      </c>
      <c r="AK1927" s="53" t="s">
        <v>2617</v>
      </c>
      <c r="AL1927" s="53" t="str">
        <f>IF(A1927="","",B1927&amp;"&lt;/td&gt;&lt;td&gt;"&amp;C1927&amp;"&lt;/td&gt;&lt;/tr&gt;")</f>
        <v>Dinner Date&lt;/td&gt;&lt;td&gt;&lt;/td&gt;&lt;/tr&gt;</v>
      </c>
      <c r="AM1927" s="53" t="str">
        <f>AI1927&amp;AJ1927&amp;AK1927&amp;AL1927</f>
        <v>&lt;tr&gt;&lt;td align="left"&gt;121&lt;/td&gt;&lt;td align="left"&gt;Dinner Date&lt;/td&gt;&lt;td&gt;&lt;/td&gt;&lt;/tr&gt;</v>
      </c>
      <c r="AN1927" s="64">
        <f>IF(MAX(LEN(B1927),LEN(C1927))=0,"",MAX(LEN(B1927),LEN(C1927)))</f>
        <v>11</v>
      </c>
    </row>
    <row r="1928" spans="1:40" x14ac:dyDescent="0.25">
      <c r="A1928" s="10" t="str">
        <f>N1928&amp;Q1928&amp;R1928&amp;S1928</f>
        <v>TV26A</v>
      </c>
      <c r="B1928" s="15" t="s">
        <v>983</v>
      </c>
      <c r="C1928" s="15"/>
      <c r="D1928" s="15"/>
      <c r="E1928" s="15"/>
      <c r="F1928" s="15"/>
      <c r="G1928" s="15"/>
      <c r="H1928" s="15"/>
      <c r="I1928" s="15"/>
      <c r="J1928" s="15"/>
      <c r="K1928" s="14"/>
      <c r="L1928" s="15"/>
      <c r="M1928" s="10"/>
      <c r="N1928" s="8" t="s">
        <v>667</v>
      </c>
      <c r="O1928" s="10"/>
      <c r="P1928" s="15">
        <v>56</v>
      </c>
      <c r="Q1928" s="15">
        <v>2</v>
      </c>
      <c r="R1928" s="15">
        <v>6</v>
      </c>
      <c r="S1928" s="60" t="s">
        <v>84</v>
      </c>
      <c r="T1928" s="61" t="s">
        <v>84</v>
      </c>
      <c r="U1928" s="76" t="s">
        <v>3074</v>
      </c>
      <c r="V1928" s="76" t="str">
        <f>IF(B1928="","",B1928)</f>
        <v>Hollyoaks</v>
      </c>
      <c r="W1928" s="76" t="s">
        <v>3075</v>
      </c>
      <c r="X1928" s="76" t="str">
        <f>IF(C1928="","",C1928)</f>
        <v/>
      </c>
      <c r="Y1928" s="77" t="s">
        <v>3077</v>
      </c>
      <c r="Z1928" s="76" t="str">
        <f>IF(L1928="","",L1928)</f>
        <v/>
      </c>
      <c r="AA1928" s="76" t="s">
        <v>3076</v>
      </c>
      <c r="AB1928" s="76" t="str">
        <f>_xlfn.CONCAT(U1928:AA1928)</f>
        <v>&lt;table class="questions" width="290"&gt;&lt;tr&gt;&lt;td height="50"&gt;&lt;div align="center"&gt;2 Points &lt;/div&gt;&lt;/td&gt;&lt;/tr&gt;&lt;tr&gt;&lt;td height="30"&gt;&lt;div align="center"&gt;Hollyoaks&lt;/div&gt;&lt;/td&gt;&lt;/tr&gt;&lt;tr&gt;&lt;td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28" s="50" t="s">
        <v>2615</v>
      </c>
      <c r="AD1928" s="50" t="str">
        <f>IF(A1928="","","Assets/"&amp;N1928&amp;"/"&amp;Q1928&amp;"/"&amp;P1928&amp;".mp3")</f>
        <v>Assets/TV/2/56.mp3</v>
      </c>
      <c r="AE1928" s="51" t="s">
        <v>2614</v>
      </c>
      <c r="AF1928" s="50" t="str">
        <f>IF(A1928="","","Tune "&amp;66*(Q1928-1)+P1928)</f>
        <v>Tune 122</v>
      </c>
      <c r="AG1928" s="50" t="s">
        <v>2613</v>
      </c>
      <c r="AH1928" s="50" t="str">
        <f>AC1928&amp;AD1928&amp;AE1928&amp;AF1928&amp;AG1928</f>
        <v>&lt;li&gt;&lt;a href="Assets/TV/2/56.mp3"&gt;Tune 122&lt;/a&gt;&lt;/li&gt;</v>
      </c>
      <c r="AI1928" s="53" t="s">
        <v>2616</v>
      </c>
      <c r="AJ1928" s="53">
        <f>IF(A1928="","",66*(Q1928-1)+P1928)</f>
        <v>122</v>
      </c>
      <c r="AK1928" s="53" t="s">
        <v>2617</v>
      </c>
      <c r="AL1928" s="53" t="str">
        <f>IF(A1928="","",B1928&amp;"&lt;/td&gt;&lt;td&gt;"&amp;C1928&amp;"&lt;/td&gt;&lt;/tr&gt;")</f>
        <v>Hollyoaks&lt;/td&gt;&lt;td&gt;&lt;/td&gt;&lt;/tr&gt;</v>
      </c>
      <c r="AM1928" s="53" t="str">
        <f>AI1928&amp;AJ1928&amp;AK1928&amp;AL1928</f>
        <v>&lt;tr&gt;&lt;td align="left"&gt;122&lt;/td&gt;&lt;td align="left"&gt;Hollyoaks&lt;/td&gt;&lt;td&gt;&lt;/td&gt;&lt;/tr&gt;</v>
      </c>
      <c r="AN1928" s="64">
        <f>IF(MAX(LEN(B1928),LEN(C1928))=0,"",MAX(LEN(B1928),LEN(C1928)))</f>
        <v>9</v>
      </c>
    </row>
    <row r="1929" spans="1:40" x14ac:dyDescent="0.25">
      <c r="A1929" s="10" t="str">
        <f>N1929&amp;Q1929&amp;R1929&amp;S1929</f>
        <v>TV26B</v>
      </c>
      <c r="B1929" s="60" t="s">
        <v>3269</v>
      </c>
      <c r="C1929" s="15"/>
      <c r="D1929" s="15"/>
      <c r="E1929" s="15"/>
      <c r="F1929" s="15"/>
      <c r="G1929" s="15"/>
      <c r="H1929" s="15"/>
      <c r="I1929" s="15"/>
      <c r="J1929" s="15"/>
      <c r="K1929" s="14"/>
      <c r="L1929" s="15"/>
      <c r="M1929" s="10"/>
      <c r="N1929" s="8" t="s">
        <v>667</v>
      </c>
      <c r="O1929" s="10"/>
      <c r="P1929" s="15">
        <v>57</v>
      </c>
      <c r="Q1929" s="15">
        <v>2</v>
      </c>
      <c r="R1929" s="15">
        <v>6</v>
      </c>
      <c r="S1929" s="60" t="s">
        <v>85</v>
      </c>
      <c r="T1929" s="61" t="s">
        <v>84</v>
      </c>
      <c r="U1929" s="76" t="s">
        <v>3074</v>
      </c>
      <c r="V1929" s="76" t="str">
        <f>IF(B1929="","",B1929)</f>
        <v>Some Mothers Do 'Ave Em</v>
      </c>
      <c r="W1929" s="76" t="s">
        <v>3075</v>
      </c>
      <c r="X1929" s="76" t="str">
        <f>IF(C1929="","",C1929)</f>
        <v/>
      </c>
      <c r="Y1929" s="77" t="s">
        <v>3077</v>
      </c>
      <c r="Z1929" s="76" t="str">
        <f>IF(L1929="","",L1929)</f>
        <v/>
      </c>
      <c r="AA1929" s="76" t="s">
        <v>3076</v>
      </c>
      <c r="AB1929" s="76" t="str">
        <f>_xlfn.CONCAT(U1929:AA1929)</f>
        <v>&lt;table class="questions" width="290"&gt;&lt;tr&gt;&lt;td height="50"&gt;&lt;div align="center"&gt;2 Points &lt;/div&gt;&lt;/td&gt;&lt;/tr&gt;&lt;tr&gt;&lt;td height="30"&gt;&lt;div align="center"&gt;Some Mothers Do 'Ave Em&lt;/div&gt;&lt;/td&gt;&lt;/tr&gt;&lt;tr&gt;&lt;td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29" s="50" t="s">
        <v>2615</v>
      </c>
      <c r="AD1929" s="50" t="str">
        <f>IF(A1929="","","Assets/"&amp;N1929&amp;"/"&amp;Q1929&amp;"/"&amp;P1929&amp;".mp3")</f>
        <v>Assets/TV/2/57.mp3</v>
      </c>
      <c r="AE1929" s="51" t="s">
        <v>2614</v>
      </c>
      <c r="AF1929" s="50" t="str">
        <f>IF(A1929="","","Tune "&amp;66*(Q1929-1)+P1929)</f>
        <v>Tune 123</v>
      </c>
      <c r="AG1929" s="50" t="s">
        <v>2613</v>
      </c>
      <c r="AH1929" s="50" t="str">
        <f>AC1929&amp;AD1929&amp;AE1929&amp;AF1929&amp;AG1929</f>
        <v>&lt;li&gt;&lt;a href="Assets/TV/2/57.mp3"&gt;Tune 123&lt;/a&gt;&lt;/li&gt;</v>
      </c>
      <c r="AI1929" s="53" t="s">
        <v>2616</v>
      </c>
      <c r="AJ1929" s="53">
        <f>IF(A1929="","",66*(Q1929-1)+P1929)</f>
        <v>123</v>
      </c>
      <c r="AK1929" s="53" t="s">
        <v>2617</v>
      </c>
      <c r="AL1929" s="53" t="str">
        <f>IF(A1929="","",B1929&amp;"&lt;/td&gt;&lt;td&gt;"&amp;C1929&amp;"&lt;/td&gt;&lt;/tr&gt;")</f>
        <v>Some Mothers Do 'Ave Em&lt;/td&gt;&lt;td&gt;&lt;/td&gt;&lt;/tr&gt;</v>
      </c>
      <c r="AM1929" s="53" t="str">
        <f>AI1929&amp;AJ1929&amp;AK1929&amp;AL1929</f>
        <v>&lt;tr&gt;&lt;td align="left"&gt;123&lt;/td&gt;&lt;td align="left"&gt;Some Mothers Do 'Ave Em&lt;/td&gt;&lt;td&gt;&lt;/td&gt;&lt;/tr&gt;</v>
      </c>
      <c r="AN1929" s="64">
        <f>IF(MAX(LEN(B1929),LEN(C1929))=0,"",MAX(LEN(B1929),LEN(C1929)))</f>
        <v>23</v>
      </c>
    </row>
    <row r="1930" spans="1:40" x14ac:dyDescent="0.25">
      <c r="A1930" s="10" t="str">
        <f>N1930&amp;Q1930&amp;R1930&amp;S1930</f>
        <v>2020-202423F</v>
      </c>
      <c r="B1930" s="60" t="s">
        <v>3300</v>
      </c>
      <c r="C1930" s="15" t="s">
        <v>3301</v>
      </c>
      <c r="D1930" s="15"/>
      <c r="E1930" s="15"/>
      <c r="F1930" s="15"/>
      <c r="G1930" s="15"/>
      <c r="H1930" s="15"/>
      <c r="I1930" s="15"/>
      <c r="J1930" s="15"/>
      <c r="K1930" s="14"/>
      <c r="L1930" s="15">
        <v>2022</v>
      </c>
      <c r="M1930" s="10"/>
      <c r="N1930" s="58" t="s">
        <v>2842</v>
      </c>
      <c r="O1930" s="10"/>
      <c r="P1930" s="15">
        <v>28</v>
      </c>
      <c r="Q1930" s="15">
        <v>2</v>
      </c>
      <c r="R1930" s="15">
        <v>3</v>
      </c>
      <c r="S1930" s="60" t="s">
        <v>88</v>
      </c>
      <c r="T1930" s="61"/>
      <c r="U1930" s="76" t="s">
        <v>3074</v>
      </c>
      <c r="V1930" s="76" t="str">
        <f>IF(B1930="","",B1930)</f>
        <v>The 1975</v>
      </c>
      <c r="W1930" s="76" t="s">
        <v>3075</v>
      </c>
      <c r="X1930" s="76" t="str">
        <f>IF(C1930="","",C1930)</f>
        <v>Oh Caroline</v>
      </c>
      <c r="Y1930" s="77" t="s">
        <v>3077</v>
      </c>
      <c r="Z1930" s="76">
        <f>IF(L1930="","",L1930)</f>
        <v>2022</v>
      </c>
      <c r="AA1930" s="76" t="s">
        <v>3076</v>
      </c>
      <c r="AB1930" s="76" t="str">
        <f>_xlfn.CONCAT(U1930:AA1930)</f>
        <v>&lt;table class="questions" width="290"&gt;&lt;tr&gt;&lt;td height="50"&gt;&lt;div align="center"&gt;2 Points &lt;/div&gt;&lt;/td&gt;&lt;/tr&gt;&lt;tr&gt;&lt;td height="30"&gt;&lt;div align="center"&gt;The 1975&lt;/div&gt;&lt;/td&gt;&lt;/tr&gt;&lt;tr&gt;&lt;td height="30"&gt;&lt;div align="center"&gt;Oh Caroline&lt;/div&gt;&lt;/td&gt;&lt;/tr&gt;&lt;tr&gt;&lt;td height="30"&gt;&lt;div align="center"&gt;&lt;/div&gt;&lt;/td&gt;&lt;/tr&gt;&lt;tr&gt;&lt;td height="30"&gt;&lt;div align="center"&gt;2022&lt;/div&gt;&lt;/td&gt;&lt;/tr&gt;&lt;/table&gt;</v>
      </c>
      <c r="AC1930" s="50" t="s">
        <v>2615</v>
      </c>
      <c r="AD1930" s="50" t="str">
        <f>IF(A1930="","","Assets/"&amp;N1930&amp;"/"&amp;Q1930&amp;"/"&amp;P1930&amp;".mp3")</f>
        <v>Assets/2020-2024/2/28.mp3</v>
      </c>
      <c r="AE1930" s="51" t="s">
        <v>2614</v>
      </c>
      <c r="AF1930" s="50" t="str">
        <f>IF(A1930="","","Tune "&amp;66*(Q1930-1)+P1930)</f>
        <v>Tune 94</v>
      </c>
      <c r="AG1930" s="50" t="s">
        <v>2613</v>
      </c>
      <c r="AH1930" s="50" t="str">
        <f>AC1930&amp;AD1930&amp;AE1930&amp;AF1930&amp;AG1930</f>
        <v>&lt;li&gt;&lt;a href="Assets/2020-2024/2/28.mp3"&gt;Tune 94&lt;/a&gt;&lt;/li&gt;</v>
      </c>
      <c r="AI1930" s="53" t="s">
        <v>2616</v>
      </c>
      <c r="AJ1930" s="53">
        <f>IF(A1930="","",66*(Q1930-1)+P1930)</f>
        <v>94</v>
      </c>
      <c r="AK1930" s="53" t="s">
        <v>2617</v>
      </c>
      <c r="AL1930" s="53" t="str">
        <f>IF(A1930="","",B1930&amp;"&lt;/td&gt;&lt;td&gt;"&amp;C1930&amp;"&lt;/td&gt;&lt;/tr&gt;")</f>
        <v>The 1975&lt;/td&gt;&lt;td&gt;Oh Caroline&lt;/td&gt;&lt;/tr&gt;</v>
      </c>
      <c r="AM1930" s="53" t="str">
        <f>AI1930&amp;AJ1930&amp;AK1930&amp;AL1930</f>
        <v>&lt;tr&gt;&lt;td align="left"&gt;94&lt;/td&gt;&lt;td align="left"&gt;The 1975&lt;/td&gt;&lt;td&gt;Oh Caroline&lt;/td&gt;&lt;/tr&gt;</v>
      </c>
      <c r="AN1930" s="64">
        <f>IF(MAX(LEN(B1930),LEN(C1930))=0,"",MAX(LEN(B1930),LEN(C1930)))</f>
        <v>11</v>
      </c>
    </row>
    <row r="1931" spans="1:40" x14ac:dyDescent="0.25">
      <c r="A1931" s="10" t="str">
        <f>N1931&amp;Q1931&amp;R1931&amp;S1931</f>
        <v>TV26C</v>
      </c>
      <c r="B1931" s="60" t="s">
        <v>3272</v>
      </c>
      <c r="C1931" s="15"/>
      <c r="D1931" s="15"/>
      <c r="E1931" s="15"/>
      <c r="F1931" s="15"/>
      <c r="G1931" s="15"/>
      <c r="H1931" s="15"/>
      <c r="I1931" s="15"/>
      <c r="J1931" s="15"/>
      <c r="K1931" s="14"/>
      <c r="L1931" s="15"/>
      <c r="M1931" s="10"/>
      <c r="N1931" s="8" t="s">
        <v>667</v>
      </c>
      <c r="O1931" s="10"/>
      <c r="P1931" s="15">
        <v>58</v>
      </c>
      <c r="Q1931" s="15">
        <v>2</v>
      </c>
      <c r="R1931" s="15">
        <v>6</v>
      </c>
      <c r="S1931" s="60" t="s">
        <v>89</v>
      </c>
      <c r="T1931" s="61" t="s">
        <v>84</v>
      </c>
      <c r="U1931" s="76" t="s">
        <v>3074</v>
      </c>
      <c r="V1931" s="76" t="str">
        <f>IF(B1931="","",B1931)</f>
        <v>The Croods</v>
      </c>
      <c r="W1931" s="76" t="s">
        <v>3075</v>
      </c>
      <c r="X1931" s="76" t="str">
        <f>IF(C1931="","",C1931)</f>
        <v/>
      </c>
      <c r="Y1931" s="77" t="s">
        <v>3077</v>
      </c>
      <c r="Z1931" s="76" t="str">
        <f>IF(L1931="","",L1931)</f>
        <v/>
      </c>
      <c r="AA1931" s="76" t="s">
        <v>3076</v>
      </c>
      <c r="AB1931" s="76" t="str">
        <f>_xlfn.CONCAT(U1931:AA1931)</f>
        <v>&lt;table class="questions" width="290"&gt;&lt;tr&gt;&lt;td height="50"&gt;&lt;div align="center"&gt;2 Points &lt;/div&gt;&lt;/td&gt;&lt;/tr&gt;&lt;tr&gt;&lt;td height="30"&gt;&lt;div align="center"&gt;The Croods&lt;/div&gt;&lt;/td&gt;&lt;/tr&gt;&lt;tr&gt;&lt;td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31" s="50" t="s">
        <v>2615</v>
      </c>
      <c r="AD1931" s="50" t="str">
        <f>IF(A1931="","","Assets/"&amp;N1931&amp;"/"&amp;Q1931&amp;"/"&amp;P1931&amp;".mp3")</f>
        <v>Assets/TV/2/58.mp3</v>
      </c>
      <c r="AE1931" s="51" t="s">
        <v>2614</v>
      </c>
      <c r="AF1931" s="50" t="str">
        <f>IF(A1931="","","Tune "&amp;66*(Q1931-1)+P1931)</f>
        <v>Tune 124</v>
      </c>
      <c r="AG1931" s="50" t="s">
        <v>2613</v>
      </c>
      <c r="AH1931" s="50" t="str">
        <f>AC1931&amp;AD1931&amp;AE1931&amp;AF1931&amp;AG1931</f>
        <v>&lt;li&gt;&lt;a href="Assets/TV/2/58.mp3"&gt;Tune 124&lt;/a&gt;&lt;/li&gt;</v>
      </c>
      <c r="AI1931" s="53" t="s">
        <v>2616</v>
      </c>
      <c r="AJ1931" s="53">
        <f>IF(A1931="","",66*(Q1931-1)+P1931)</f>
        <v>124</v>
      </c>
      <c r="AK1931" s="53" t="s">
        <v>2617</v>
      </c>
      <c r="AL1931" s="53" t="str">
        <f>IF(A1931="","",B1931&amp;"&lt;/td&gt;&lt;td&gt;"&amp;C1931&amp;"&lt;/td&gt;&lt;/tr&gt;")</f>
        <v>The Croods&lt;/td&gt;&lt;td&gt;&lt;/td&gt;&lt;/tr&gt;</v>
      </c>
      <c r="AM1931" s="53" t="str">
        <f>AI1931&amp;AJ1931&amp;AK1931&amp;AL1931</f>
        <v>&lt;tr&gt;&lt;td align="left"&gt;124&lt;/td&gt;&lt;td align="left"&gt;The Croods&lt;/td&gt;&lt;td&gt;&lt;/td&gt;&lt;/tr&gt;</v>
      </c>
      <c r="AN1931" s="64">
        <f>IF(MAX(LEN(B1931),LEN(C1931))=0,"",MAX(LEN(B1931),LEN(C1931)))</f>
        <v>10</v>
      </c>
    </row>
    <row r="1932" spans="1:40" x14ac:dyDescent="0.25">
      <c r="A1932" s="10" t="str">
        <f>N1932&amp;Q1932&amp;R1932&amp;S1932</f>
        <v>2020-202423G</v>
      </c>
      <c r="B1932" s="60" t="s">
        <v>3303</v>
      </c>
      <c r="C1932" s="15" t="s">
        <v>3304</v>
      </c>
      <c r="D1932" s="15"/>
      <c r="E1932" s="15"/>
      <c r="F1932" s="15"/>
      <c r="G1932" s="15"/>
      <c r="H1932" s="15"/>
      <c r="I1932" s="15"/>
      <c r="J1932" s="15"/>
      <c r="K1932" s="14"/>
      <c r="L1932" s="15">
        <v>2022</v>
      </c>
      <c r="M1932" s="10"/>
      <c r="N1932" s="58" t="s">
        <v>2842</v>
      </c>
      <c r="O1932" s="10"/>
      <c r="P1932" s="15">
        <v>29</v>
      </c>
      <c r="Q1932" s="15">
        <v>2</v>
      </c>
      <c r="R1932" s="15">
        <v>3</v>
      </c>
      <c r="S1932" s="60" t="s">
        <v>1068</v>
      </c>
      <c r="T1932" s="61"/>
      <c r="U1932" s="76" t="s">
        <v>3074</v>
      </c>
      <c r="V1932" s="76" t="str">
        <f>IF(B1932="","",B1932)</f>
        <v>Venbee &amp; Goddard</v>
      </c>
      <c r="W1932" s="76" t="s">
        <v>3075</v>
      </c>
      <c r="X1932" s="76" t="str">
        <f>IF(C1932="","",C1932)</f>
        <v>Messy in Heaven</v>
      </c>
      <c r="Y1932" s="77" t="s">
        <v>3077</v>
      </c>
      <c r="Z1932" s="76">
        <f>IF(L1932="","",L1932)</f>
        <v>2022</v>
      </c>
      <c r="AA1932" s="76" t="s">
        <v>3076</v>
      </c>
      <c r="AB1932" s="76" t="str">
        <f>_xlfn.CONCAT(U1932:AA1932)</f>
        <v>&lt;table class="questions" width="290"&gt;&lt;tr&gt;&lt;td height="50"&gt;&lt;div align="center"&gt;2 Points &lt;/div&gt;&lt;/td&gt;&lt;/tr&gt;&lt;tr&gt;&lt;td height="30"&gt;&lt;div align="center"&gt;Venbee &amp; Goddard&lt;/div&gt;&lt;/td&gt;&lt;/tr&gt;&lt;tr&gt;&lt;td height="30"&gt;&lt;div align="center"&gt;Messy in Heaven&lt;/div&gt;&lt;/td&gt;&lt;/tr&gt;&lt;tr&gt;&lt;td height="30"&gt;&lt;div align="center"&gt;&lt;/div&gt;&lt;/td&gt;&lt;/tr&gt;&lt;tr&gt;&lt;td height="30"&gt;&lt;div align="center"&gt;2022&lt;/div&gt;&lt;/td&gt;&lt;/tr&gt;&lt;/table&gt;</v>
      </c>
      <c r="AC1932" s="50" t="s">
        <v>2615</v>
      </c>
      <c r="AD1932" s="50" t="str">
        <f>IF(A1932="","","Assets/"&amp;N1932&amp;"/"&amp;Q1932&amp;"/"&amp;P1932&amp;".mp3")</f>
        <v>Assets/2020-2024/2/29.mp3</v>
      </c>
      <c r="AE1932" s="51" t="s">
        <v>2614</v>
      </c>
      <c r="AF1932" s="50" t="str">
        <f>IF(A1932="","","Tune "&amp;66*(Q1932-1)+P1932)</f>
        <v>Tune 95</v>
      </c>
      <c r="AG1932" s="50" t="s">
        <v>2613</v>
      </c>
      <c r="AH1932" s="50" t="str">
        <f>AC1932&amp;AD1932&amp;AE1932&amp;AF1932&amp;AG1932</f>
        <v>&lt;li&gt;&lt;a href="Assets/2020-2024/2/29.mp3"&gt;Tune 95&lt;/a&gt;&lt;/li&gt;</v>
      </c>
      <c r="AI1932" s="53" t="s">
        <v>2616</v>
      </c>
      <c r="AJ1932" s="53">
        <f>IF(A1932="","",66*(Q1932-1)+P1932)</f>
        <v>95</v>
      </c>
      <c r="AK1932" s="53" t="s">
        <v>2617</v>
      </c>
      <c r="AL1932" s="53" t="str">
        <f>IF(A1932="","",B1932&amp;"&lt;/td&gt;&lt;td&gt;"&amp;C1932&amp;"&lt;/td&gt;&lt;/tr&gt;")</f>
        <v>Venbee &amp; Goddard&lt;/td&gt;&lt;td&gt;Messy in Heaven&lt;/td&gt;&lt;/tr&gt;</v>
      </c>
      <c r="AM1932" s="53" t="str">
        <f>AI1932&amp;AJ1932&amp;AK1932&amp;AL1932</f>
        <v>&lt;tr&gt;&lt;td align="left"&gt;95&lt;/td&gt;&lt;td align="left"&gt;Venbee &amp; Goddard&lt;/td&gt;&lt;td&gt;Messy in Heaven&lt;/td&gt;&lt;/tr&gt;</v>
      </c>
      <c r="AN1932" s="64">
        <f>IF(MAX(LEN(B1932),LEN(C1932))=0,"",MAX(LEN(B1932),LEN(C1932)))</f>
        <v>16</v>
      </c>
    </row>
    <row r="1933" spans="1:40" x14ac:dyDescent="0.25">
      <c r="A1933" s="10" t="str">
        <f>N1933&amp;Q1933&amp;R1933&amp;S1933</f>
        <v>TV26D</v>
      </c>
      <c r="B1933" s="60" t="s">
        <v>3270</v>
      </c>
      <c r="C1933" s="15"/>
      <c r="D1933" s="15"/>
      <c r="E1933" s="15"/>
      <c r="F1933" s="15"/>
      <c r="G1933" s="15"/>
      <c r="H1933" s="15"/>
      <c r="I1933" s="15"/>
      <c r="J1933" s="15"/>
      <c r="K1933" s="14"/>
      <c r="L1933" s="15"/>
      <c r="M1933" s="10"/>
      <c r="N1933" s="8" t="s">
        <v>667</v>
      </c>
      <c r="O1933" s="10"/>
      <c r="P1933" s="15">
        <v>59</v>
      </c>
      <c r="Q1933" s="15">
        <v>2</v>
      </c>
      <c r="R1933" s="15">
        <v>6</v>
      </c>
      <c r="S1933" s="60" t="s">
        <v>86</v>
      </c>
      <c r="T1933" s="61" t="s">
        <v>84</v>
      </c>
      <c r="U1933" s="76" t="s">
        <v>3074</v>
      </c>
      <c r="V1933" s="76" t="str">
        <f>IF(B1933="","",B1933)</f>
        <v>Stranger Things</v>
      </c>
      <c r="W1933" s="76" t="s">
        <v>3075</v>
      </c>
      <c r="X1933" s="76" t="str">
        <f>IF(C1933="","",C1933)</f>
        <v/>
      </c>
      <c r="Y1933" s="77" t="s">
        <v>3077</v>
      </c>
      <c r="Z1933" s="76" t="str">
        <f>IF(L1933="","",L1933)</f>
        <v/>
      </c>
      <c r="AA1933" s="76" t="s">
        <v>3076</v>
      </c>
      <c r="AB1933" s="76" t="str">
        <f>_xlfn.CONCAT(U1933:AA1933)</f>
        <v>&lt;table class="questions" width="290"&gt;&lt;tr&gt;&lt;td height="50"&gt;&lt;div align="center"&gt;2 Points &lt;/div&gt;&lt;/td&gt;&lt;/tr&gt;&lt;tr&gt;&lt;td height="30"&gt;&lt;div align="center"&gt;Stranger Things&lt;/div&gt;&lt;/td&gt;&lt;/tr&gt;&lt;tr&gt;&lt;td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33" s="50" t="s">
        <v>2615</v>
      </c>
      <c r="AD1933" s="50" t="str">
        <f>IF(A1933="","","Assets/"&amp;N1933&amp;"/"&amp;Q1933&amp;"/"&amp;P1933&amp;".mp3")</f>
        <v>Assets/TV/2/59.mp3</v>
      </c>
      <c r="AE1933" s="51" t="s">
        <v>2614</v>
      </c>
      <c r="AF1933" s="50" t="str">
        <f>IF(A1933="","","Tune "&amp;66*(Q1933-1)+P1933)</f>
        <v>Tune 125</v>
      </c>
      <c r="AG1933" s="50" t="s">
        <v>2613</v>
      </c>
      <c r="AH1933" s="50" t="str">
        <f>AC1933&amp;AD1933&amp;AE1933&amp;AF1933&amp;AG1933</f>
        <v>&lt;li&gt;&lt;a href="Assets/TV/2/59.mp3"&gt;Tune 125&lt;/a&gt;&lt;/li&gt;</v>
      </c>
      <c r="AI1933" s="53" t="s">
        <v>2616</v>
      </c>
      <c r="AJ1933" s="53">
        <f>IF(A1933="","",66*(Q1933-1)+P1933)</f>
        <v>125</v>
      </c>
      <c r="AK1933" s="53" t="s">
        <v>2617</v>
      </c>
      <c r="AL1933" s="53" t="str">
        <f>IF(A1933="","",B1933&amp;"&lt;/td&gt;&lt;td&gt;"&amp;C1933&amp;"&lt;/td&gt;&lt;/tr&gt;")</f>
        <v>Stranger Things&lt;/td&gt;&lt;td&gt;&lt;/td&gt;&lt;/tr&gt;</v>
      </c>
      <c r="AM1933" s="53" t="str">
        <f>AI1933&amp;AJ1933&amp;AK1933&amp;AL1933</f>
        <v>&lt;tr&gt;&lt;td align="left"&gt;125&lt;/td&gt;&lt;td align="left"&gt;Stranger Things&lt;/td&gt;&lt;td&gt;&lt;/td&gt;&lt;/tr&gt;</v>
      </c>
      <c r="AN1933" s="64">
        <f>IF(MAX(LEN(B1933),LEN(C1933))=0,"",MAX(LEN(B1933),LEN(C1933)))</f>
        <v>15</v>
      </c>
    </row>
    <row r="1934" spans="1:40" x14ac:dyDescent="0.25">
      <c r="A1934" s="10" t="str">
        <f>N1934&amp;Q1934&amp;R1934&amp;S1934</f>
        <v>Xmas16H</v>
      </c>
      <c r="B1934" s="60" t="s">
        <v>3284</v>
      </c>
      <c r="C1934" s="15"/>
      <c r="D1934" s="15"/>
      <c r="E1934" s="15"/>
      <c r="F1934" s="15"/>
      <c r="G1934" s="15"/>
      <c r="H1934" s="15"/>
      <c r="I1934" s="15"/>
      <c r="J1934" s="15"/>
      <c r="K1934" s="14"/>
      <c r="L1934" s="15"/>
      <c r="M1934" s="10"/>
      <c r="N1934" s="6" t="s">
        <v>90</v>
      </c>
      <c r="O1934" s="10"/>
      <c r="P1934" s="15">
        <v>63</v>
      </c>
      <c r="Q1934" s="15">
        <v>1</v>
      </c>
      <c r="R1934" s="15">
        <v>6</v>
      </c>
      <c r="S1934" s="60" t="s">
        <v>1069</v>
      </c>
      <c r="T1934" s="61" t="s">
        <v>84</v>
      </c>
      <c r="U1934" s="76" t="s">
        <v>3074</v>
      </c>
      <c r="V1934" s="76" t="str">
        <f>IF(B1934="","",B1934)</f>
        <v>Feliz Navidad</v>
      </c>
      <c r="W1934" s="76" t="s">
        <v>3075</v>
      </c>
      <c r="X1934" s="76" t="str">
        <f>IF(C1934="","",C1934)</f>
        <v/>
      </c>
      <c r="Y1934" s="77" t="s">
        <v>3077</v>
      </c>
      <c r="Z1934" s="76" t="str">
        <f>IF(L1934="","",L1934)</f>
        <v/>
      </c>
      <c r="AA1934" s="76" t="s">
        <v>3076</v>
      </c>
      <c r="AB1934" s="76" t="str">
        <f>_xlfn.CONCAT(U1934:AA1934)</f>
        <v>&lt;table class="questions" width="290"&gt;&lt;tr&gt;&lt;td height="50"&gt;&lt;div align="center"&gt;2 Points &lt;/div&gt;&lt;/td&gt;&lt;/tr&gt;&lt;tr&gt;&lt;td height="30"&gt;&lt;div align="center"&gt;Feliz Navidad&lt;/div&gt;&lt;/td&gt;&lt;/tr&gt;&lt;tr&gt;&lt;td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34" s="50" t="s">
        <v>2615</v>
      </c>
      <c r="AD1934" s="50" t="str">
        <f>IF(A1934="","","Assets/"&amp;N1934&amp;"/"&amp;Q1934&amp;"/"&amp;P1934&amp;".mp3")</f>
        <v>Assets/Xmas/1/63.mp3</v>
      </c>
      <c r="AE1934" s="51" t="s">
        <v>2614</v>
      </c>
      <c r="AF1934" s="50" t="str">
        <f>IF(A1934="","","Tune "&amp;66*(Q1934-1)+P1934)</f>
        <v>Tune 63</v>
      </c>
      <c r="AG1934" s="50" t="s">
        <v>2613</v>
      </c>
      <c r="AH1934" s="50" t="str">
        <f>AC1934&amp;AD1934&amp;AE1934&amp;AF1934&amp;AG1934</f>
        <v>&lt;li&gt;&lt;a href="Assets/Xmas/1/63.mp3"&gt;Tune 63&lt;/a&gt;&lt;/li&gt;</v>
      </c>
      <c r="AI1934" s="53" t="s">
        <v>2616</v>
      </c>
      <c r="AJ1934" s="53">
        <f>IF(A1934="","",66*(Q1934-1)+P1934)</f>
        <v>63</v>
      </c>
      <c r="AK1934" s="53" t="s">
        <v>2617</v>
      </c>
      <c r="AL1934" s="53" t="str">
        <f>IF(A1934="","",B1934&amp;"&lt;/td&gt;&lt;td&gt;"&amp;C1934&amp;"&lt;/td&gt;&lt;/tr&gt;")</f>
        <v>Feliz Navidad&lt;/td&gt;&lt;td&gt;&lt;/td&gt;&lt;/tr&gt;</v>
      </c>
      <c r="AM1934" s="53" t="str">
        <f>AI1934&amp;AJ1934&amp;AK1934&amp;AL1934</f>
        <v>&lt;tr&gt;&lt;td align="left"&gt;63&lt;/td&gt;&lt;td align="left"&gt;Feliz Navidad&lt;/td&gt;&lt;td&gt;&lt;/td&gt;&lt;/tr&gt;</v>
      </c>
      <c r="AN1934" s="64">
        <f>IF(MAX(LEN(B1934),LEN(C1934))=0,"",MAX(LEN(B1934),LEN(C1934)))</f>
        <v>13</v>
      </c>
    </row>
    <row r="1935" spans="1:40" x14ac:dyDescent="0.25">
      <c r="A1935" s="10" t="str">
        <f>N1935&amp;Q1935&amp;R1935&amp;S1935</f>
        <v>2020-202423H</v>
      </c>
      <c r="B1935" s="60" t="s">
        <v>3312</v>
      </c>
      <c r="C1935" s="15" t="s">
        <v>3313</v>
      </c>
      <c r="D1935" s="15"/>
      <c r="E1935" s="15"/>
      <c r="F1935" s="15"/>
      <c r="G1935" s="15"/>
      <c r="H1935" s="15"/>
      <c r="I1935" s="15"/>
      <c r="J1935" s="15"/>
      <c r="K1935" s="14"/>
      <c r="L1935" s="15">
        <v>2023</v>
      </c>
      <c r="M1935" s="10"/>
      <c r="N1935" s="58" t="s">
        <v>2842</v>
      </c>
      <c r="O1935" s="10"/>
      <c r="P1935" s="15">
        <v>30</v>
      </c>
      <c r="Q1935" s="15">
        <v>2</v>
      </c>
      <c r="R1935" s="15">
        <v>3</v>
      </c>
      <c r="S1935" s="60" t="s">
        <v>1069</v>
      </c>
      <c r="T1935" s="61" t="s">
        <v>84</v>
      </c>
      <c r="U1935" s="76" t="s">
        <v>3074</v>
      </c>
      <c r="V1935" s="76" t="str">
        <f>IF(B1935="","",B1935)</f>
        <v>Bring me the Horizon</v>
      </c>
      <c r="W1935" s="76" t="s">
        <v>3075</v>
      </c>
      <c r="X1935" s="76" t="str">
        <f>IF(C1935="","",C1935)</f>
        <v>Lost</v>
      </c>
      <c r="Y1935" s="77" t="s">
        <v>3077</v>
      </c>
      <c r="Z1935" s="76">
        <f>IF(L1935="","",L1935)</f>
        <v>2023</v>
      </c>
      <c r="AA1935" s="76" t="s">
        <v>3076</v>
      </c>
      <c r="AB1935" s="76" t="str">
        <f>_xlfn.CONCAT(U1935:AA1935)</f>
        <v>&lt;table class="questions" width="290"&gt;&lt;tr&gt;&lt;td height="50"&gt;&lt;div align="center"&gt;2 Points &lt;/div&gt;&lt;/td&gt;&lt;/tr&gt;&lt;tr&gt;&lt;td height="30"&gt;&lt;div align="center"&gt;Bring me the Horizon&lt;/div&gt;&lt;/td&gt;&lt;/tr&gt;&lt;tr&gt;&lt;td height="30"&gt;&lt;div align="center"&gt;Lost&lt;/div&gt;&lt;/td&gt;&lt;/tr&gt;&lt;tr&gt;&lt;td height="30"&gt;&lt;div align="center"&gt;&lt;/div&gt;&lt;/td&gt;&lt;/tr&gt;&lt;tr&gt;&lt;td height="30"&gt;&lt;div align="center"&gt;2023&lt;/div&gt;&lt;/td&gt;&lt;/tr&gt;&lt;/table&gt;</v>
      </c>
      <c r="AC1935" s="50" t="s">
        <v>2615</v>
      </c>
      <c r="AD1935" s="50" t="str">
        <f>IF(A1935="","","Assets/"&amp;N1935&amp;"/"&amp;Q1935&amp;"/"&amp;P1935&amp;".mp3")</f>
        <v>Assets/2020-2024/2/30.mp3</v>
      </c>
      <c r="AE1935" s="51" t="s">
        <v>2614</v>
      </c>
      <c r="AF1935" s="50" t="str">
        <f>IF(A1935="","","Tune "&amp;66*(Q1935-1)+P1935)</f>
        <v>Tune 96</v>
      </c>
      <c r="AG1935" s="50" t="s">
        <v>2613</v>
      </c>
      <c r="AH1935" s="50" t="str">
        <f>AC1935&amp;AD1935&amp;AE1935&amp;AF1935&amp;AG1935</f>
        <v>&lt;li&gt;&lt;a href="Assets/2020-2024/2/30.mp3"&gt;Tune 96&lt;/a&gt;&lt;/li&gt;</v>
      </c>
      <c r="AI1935" s="53" t="s">
        <v>2616</v>
      </c>
      <c r="AJ1935" s="53">
        <f>IF(A1935="","",66*(Q1935-1)+P1935)</f>
        <v>96</v>
      </c>
      <c r="AK1935" s="53" t="s">
        <v>2617</v>
      </c>
      <c r="AL1935" s="53" t="str">
        <f>IF(A1935="","",B1935&amp;"&lt;/td&gt;&lt;td&gt;"&amp;C1935&amp;"&lt;/td&gt;&lt;/tr&gt;")</f>
        <v>Bring me the Horizon&lt;/td&gt;&lt;td&gt;Lost&lt;/td&gt;&lt;/tr&gt;</v>
      </c>
      <c r="AM1935" s="53" t="str">
        <f>AI1935&amp;AJ1935&amp;AK1935&amp;AL1935</f>
        <v>&lt;tr&gt;&lt;td align="left"&gt;96&lt;/td&gt;&lt;td align="left"&gt;Bring me the Horizon&lt;/td&gt;&lt;td&gt;Lost&lt;/td&gt;&lt;/tr&gt;</v>
      </c>
      <c r="AN1935" s="64">
        <f>IF(MAX(LEN(B1935),LEN(C1935))=0,"",MAX(LEN(B1935),LEN(C1935)))</f>
        <v>20</v>
      </c>
    </row>
    <row r="1936" spans="1:40" x14ac:dyDescent="0.25">
      <c r="A1936" s="10" t="str">
        <f>N1936&amp;Q1936&amp;R1936&amp;S1936</f>
        <v>2020-202423I</v>
      </c>
      <c r="B1936" s="60" t="s">
        <v>3314</v>
      </c>
      <c r="C1936" s="15" t="s">
        <v>3315</v>
      </c>
      <c r="D1936" s="15"/>
      <c r="E1936" s="15"/>
      <c r="F1936" s="15"/>
      <c r="G1936" s="15"/>
      <c r="H1936" s="15"/>
      <c r="I1936" s="15"/>
      <c r="J1936" s="15"/>
      <c r="K1936" s="14"/>
      <c r="L1936" s="15">
        <v>2023</v>
      </c>
      <c r="M1936" s="10"/>
      <c r="N1936" s="58" t="s">
        <v>2842</v>
      </c>
      <c r="O1936" s="10"/>
      <c r="P1936" s="15">
        <v>31</v>
      </c>
      <c r="Q1936" s="15">
        <v>2</v>
      </c>
      <c r="R1936" s="15">
        <v>3</v>
      </c>
      <c r="S1936" s="60" t="s">
        <v>1070</v>
      </c>
      <c r="T1936" s="61" t="s">
        <v>84</v>
      </c>
      <c r="U1936" s="76" t="s">
        <v>3074</v>
      </c>
      <c r="V1936" s="76" t="str">
        <f>IF(B1936="","",B1936)</f>
        <v>Dave and Centra Cee</v>
      </c>
      <c r="W1936" s="76" t="s">
        <v>3075</v>
      </c>
      <c r="X1936" s="76" t="str">
        <f>IF(C1936="","",C1936)</f>
        <v>Sprinter</v>
      </c>
      <c r="Y1936" s="77" t="s">
        <v>3077</v>
      </c>
      <c r="Z1936" s="76">
        <f>IF(L1936="","",L1936)</f>
        <v>2023</v>
      </c>
      <c r="AA1936" s="76" t="s">
        <v>3076</v>
      </c>
      <c r="AB1936" s="76" t="str">
        <f>_xlfn.CONCAT(U1936:AA1936)</f>
        <v>&lt;table class="questions" width="290"&gt;&lt;tr&gt;&lt;td height="50"&gt;&lt;div align="center"&gt;2 Points &lt;/div&gt;&lt;/td&gt;&lt;/tr&gt;&lt;tr&gt;&lt;td height="30"&gt;&lt;div align="center"&gt;Dave and Centra Cee&lt;/div&gt;&lt;/td&gt;&lt;/tr&gt;&lt;tr&gt;&lt;td height="30"&gt;&lt;div align="center"&gt;Sprinter&lt;/div&gt;&lt;/td&gt;&lt;/tr&gt;&lt;tr&gt;&lt;td height="30"&gt;&lt;div align="center"&gt;&lt;/div&gt;&lt;/td&gt;&lt;/tr&gt;&lt;tr&gt;&lt;td height="30"&gt;&lt;div align="center"&gt;2023&lt;/div&gt;&lt;/td&gt;&lt;/tr&gt;&lt;/table&gt;</v>
      </c>
      <c r="AC1936" s="50" t="s">
        <v>2615</v>
      </c>
      <c r="AD1936" s="50" t="str">
        <f>IF(A1936="","","Assets/"&amp;N1936&amp;"/"&amp;Q1936&amp;"/"&amp;P1936&amp;".mp3")</f>
        <v>Assets/2020-2024/2/31.mp3</v>
      </c>
      <c r="AE1936" s="51" t="s">
        <v>2614</v>
      </c>
      <c r="AF1936" s="50" t="str">
        <f>IF(A1936="","","Tune "&amp;66*(Q1936-1)+P1936)</f>
        <v>Tune 97</v>
      </c>
      <c r="AG1936" s="50" t="s">
        <v>2613</v>
      </c>
      <c r="AH1936" s="50" t="str">
        <f>AC1936&amp;AD1936&amp;AE1936&amp;AF1936&amp;AG1936</f>
        <v>&lt;li&gt;&lt;a href="Assets/2020-2024/2/31.mp3"&gt;Tune 97&lt;/a&gt;&lt;/li&gt;</v>
      </c>
      <c r="AI1936" s="53" t="s">
        <v>2616</v>
      </c>
      <c r="AJ1936" s="53">
        <f>IF(A1936="","",66*(Q1936-1)+P1936)</f>
        <v>97</v>
      </c>
      <c r="AK1936" s="53" t="s">
        <v>2617</v>
      </c>
      <c r="AL1936" s="53" t="str">
        <f>IF(A1936="","",B1936&amp;"&lt;/td&gt;&lt;td&gt;"&amp;C1936&amp;"&lt;/td&gt;&lt;/tr&gt;")</f>
        <v>Dave and Centra Cee&lt;/td&gt;&lt;td&gt;Sprinter&lt;/td&gt;&lt;/tr&gt;</v>
      </c>
      <c r="AM1936" s="53" t="str">
        <f>AI1936&amp;AJ1936&amp;AK1936&amp;AL1936</f>
        <v>&lt;tr&gt;&lt;td align="left"&gt;97&lt;/td&gt;&lt;td align="left"&gt;Dave and Centra Cee&lt;/td&gt;&lt;td&gt;Sprinter&lt;/td&gt;&lt;/tr&gt;</v>
      </c>
      <c r="AN1936" s="64">
        <f t="shared" ref="AN1936:AN1949" si="48">IF(MAX(LEN(B1936),LEN(C1936))=0,"",MAX(LEN(B1936),LEN(C1936)))</f>
        <v>19</v>
      </c>
    </row>
    <row r="1937" spans="1:40" x14ac:dyDescent="0.25">
      <c r="A1937" s="10" t="str">
        <f>N1937&amp;Q1937&amp;R1937&amp;S1937</f>
        <v>2020-202423J</v>
      </c>
      <c r="B1937" s="60" t="s">
        <v>1221</v>
      </c>
      <c r="C1937" s="60" t="s">
        <v>3337</v>
      </c>
      <c r="D1937" s="15"/>
      <c r="E1937" s="15"/>
      <c r="F1937" s="15"/>
      <c r="G1937" s="15"/>
      <c r="H1937" s="15"/>
      <c r="I1937" s="15"/>
      <c r="J1937" s="15"/>
      <c r="K1937" s="14"/>
      <c r="L1937" s="15">
        <v>2023</v>
      </c>
      <c r="M1937" s="10"/>
      <c r="N1937" s="58" t="s">
        <v>2842</v>
      </c>
      <c r="O1937" s="10"/>
      <c r="P1937" s="15">
        <v>32</v>
      </c>
      <c r="Q1937" s="15">
        <v>2</v>
      </c>
      <c r="R1937" s="15">
        <v>3</v>
      </c>
      <c r="S1937" s="60" t="s">
        <v>1071</v>
      </c>
      <c r="T1937" s="61" t="s">
        <v>84</v>
      </c>
      <c r="U1937" s="76" t="s">
        <v>3074</v>
      </c>
      <c r="V1937" s="76" t="str">
        <f>IF(B1937="","",B1937)</f>
        <v>Taylor Swift</v>
      </c>
      <c r="W1937" s="76" t="s">
        <v>3075</v>
      </c>
      <c r="X1937" s="76" t="str">
        <f>IF(C1937="","",C1937)</f>
        <v>Is it Over Now?</v>
      </c>
      <c r="Y1937" s="77" t="s">
        <v>3077</v>
      </c>
      <c r="Z1937" s="76">
        <f>IF(L1937="","",L1937)</f>
        <v>2023</v>
      </c>
      <c r="AA1937" s="76" t="s">
        <v>3076</v>
      </c>
      <c r="AB1937" s="76" t="str">
        <f>_xlfn.CONCAT(U1937:AA1937)</f>
        <v>&lt;table class="questions" width="290"&gt;&lt;tr&gt;&lt;td height="50"&gt;&lt;div align="center"&gt;2 Points &lt;/div&gt;&lt;/td&gt;&lt;/tr&gt;&lt;tr&gt;&lt;td height="30"&gt;&lt;div align="center"&gt;Taylor Swift&lt;/div&gt;&lt;/td&gt;&lt;/tr&gt;&lt;tr&gt;&lt;td height="30"&gt;&lt;div align="center"&gt;Is it Over Now?&lt;/div&gt;&lt;/td&gt;&lt;/tr&gt;&lt;tr&gt;&lt;td height="30"&gt;&lt;div align="center"&gt;&lt;/div&gt;&lt;/td&gt;&lt;/tr&gt;&lt;tr&gt;&lt;td height="30"&gt;&lt;div align="center"&gt;2023&lt;/div&gt;&lt;/td&gt;&lt;/tr&gt;&lt;/table&gt;</v>
      </c>
      <c r="AC1937" s="50" t="s">
        <v>2615</v>
      </c>
      <c r="AD1937" s="50" t="str">
        <f>IF(A1937="","","Assets/"&amp;N1937&amp;"/"&amp;Q1937&amp;"/"&amp;P1937&amp;".mp3")</f>
        <v>Assets/2020-2024/2/32.mp3</v>
      </c>
      <c r="AE1937" s="51" t="s">
        <v>2614</v>
      </c>
      <c r="AF1937" s="50" t="str">
        <f>IF(A1937="","","Tune "&amp;66*(Q1937-1)+P1937)</f>
        <v>Tune 98</v>
      </c>
      <c r="AG1937" s="50" t="s">
        <v>2613</v>
      </c>
      <c r="AH1937" s="50" t="str">
        <f>AC1937&amp;AD1937&amp;AE1937&amp;AF1937&amp;AG1937</f>
        <v>&lt;li&gt;&lt;a href="Assets/2020-2024/2/32.mp3"&gt;Tune 98&lt;/a&gt;&lt;/li&gt;</v>
      </c>
      <c r="AI1937" s="53" t="s">
        <v>2616</v>
      </c>
      <c r="AJ1937" s="53">
        <f>IF(A1937="","",66*(Q1937-1)+P1937)</f>
        <v>98</v>
      </c>
      <c r="AK1937" s="53" t="s">
        <v>2617</v>
      </c>
      <c r="AL1937" s="53" t="str">
        <f>IF(A1937="","",B1937&amp;"&lt;/td&gt;&lt;td&gt;"&amp;C1937&amp;"&lt;/td&gt;&lt;/tr&gt;")</f>
        <v>Taylor Swift&lt;/td&gt;&lt;td&gt;Is it Over Now?&lt;/td&gt;&lt;/tr&gt;</v>
      </c>
      <c r="AM1937" s="53" t="str">
        <f>AI1937&amp;AJ1937&amp;AK1937&amp;AL1937</f>
        <v>&lt;tr&gt;&lt;td align="left"&gt;98&lt;/td&gt;&lt;td align="left"&gt;Taylor Swift&lt;/td&gt;&lt;td&gt;Is it Over Now?&lt;/td&gt;&lt;/tr&gt;</v>
      </c>
      <c r="AN1937" s="64">
        <f t="shared" si="48"/>
        <v>15</v>
      </c>
    </row>
    <row r="1938" spans="1:40" x14ac:dyDescent="0.25">
      <c r="A1938" s="10" t="str">
        <f>N1938&amp;Q1938&amp;R1938&amp;S1938</f>
        <v>2020-202423K</v>
      </c>
      <c r="B1938" s="60" t="s">
        <v>3190</v>
      </c>
      <c r="C1938" s="60" t="s">
        <v>3316</v>
      </c>
      <c r="D1938" s="15"/>
      <c r="E1938" s="15"/>
      <c r="F1938" s="15"/>
      <c r="G1938" s="15"/>
      <c r="H1938" s="15"/>
      <c r="I1938" s="15"/>
      <c r="J1938" s="15"/>
      <c r="K1938" s="14"/>
      <c r="L1938" s="15">
        <v>2023</v>
      </c>
      <c r="M1938" s="10"/>
      <c r="N1938" s="58" t="s">
        <v>2842</v>
      </c>
      <c r="O1938" s="10"/>
      <c r="P1938" s="15">
        <v>33</v>
      </c>
      <c r="Q1938" s="15">
        <v>2</v>
      </c>
      <c r="R1938" s="15">
        <v>3</v>
      </c>
      <c r="S1938" s="60" t="s">
        <v>1072</v>
      </c>
      <c r="T1938" s="61" t="s">
        <v>84</v>
      </c>
      <c r="U1938" s="76" t="s">
        <v>3074</v>
      </c>
      <c r="V1938" s="76" t="str">
        <f>IF(B1938="","",B1938)</f>
        <v>Doja Cat</v>
      </c>
      <c r="W1938" s="76" t="s">
        <v>3075</v>
      </c>
      <c r="X1938" s="76" t="str">
        <f>IF(C1938="","",C1938)</f>
        <v>Paint the Town Red</v>
      </c>
      <c r="Y1938" s="77" t="s">
        <v>3077</v>
      </c>
      <c r="Z1938" s="76">
        <f>IF(L1938="","",L1938)</f>
        <v>2023</v>
      </c>
      <c r="AA1938" s="76" t="s">
        <v>3076</v>
      </c>
      <c r="AB1938" s="76" t="str">
        <f>_xlfn.CONCAT(U1938:AA1938)</f>
        <v>&lt;table class="questions" width="290"&gt;&lt;tr&gt;&lt;td height="50"&gt;&lt;div align="center"&gt;2 Points &lt;/div&gt;&lt;/td&gt;&lt;/tr&gt;&lt;tr&gt;&lt;td height="30"&gt;&lt;div align="center"&gt;Doja Cat&lt;/div&gt;&lt;/td&gt;&lt;/tr&gt;&lt;tr&gt;&lt;td height="30"&gt;&lt;div align="center"&gt;Paint the Town Red&lt;/div&gt;&lt;/td&gt;&lt;/tr&gt;&lt;tr&gt;&lt;td height="30"&gt;&lt;div align="center"&gt;&lt;/div&gt;&lt;/td&gt;&lt;/tr&gt;&lt;tr&gt;&lt;td height="30"&gt;&lt;div align="center"&gt;2023&lt;/div&gt;&lt;/td&gt;&lt;/tr&gt;&lt;/table&gt;</v>
      </c>
      <c r="AC1938" s="50" t="s">
        <v>2615</v>
      </c>
      <c r="AD1938" s="50" t="str">
        <f>IF(A1938="","","Assets/"&amp;N1938&amp;"/"&amp;Q1938&amp;"/"&amp;P1938&amp;".mp3")</f>
        <v>Assets/2020-2024/2/33.mp3</v>
      </c>
      <c r="AE1938" s="51" t="s">
        <v>2614</v>
      </c>
      <c r="AF1938" s="50" t="str">
        <f>IF(A1938="","","Tune "&amp;66*(Q1938-1)+P1938)</f>
        <v>Tune 99</v>
      </c>
      <c r="AG1938" s="50" t="s">
        <v>2613</v>
      </c>
      <c r="AH1938" s="50" t="str">
        <f>AC1938&amp;AD1938&amp;AE1938&amp;AF1938&amp;AG1938</f>
        <v>&lt;li&gt;&lt;a href="Assets/2020-2024/2/33.mp3"&gt;Tune 99&lt;/a&gt;&lt;/li&gt;</v>
      </c>
      <c r="AI1938" s="53" t="s">
        <v>2616</v>
      </c>
      <c r="AJ1938" s="53">
        <f>IF(A1938="","",66*(Q1938-1)+P1938)</f>
        <v>99</v>
      </c>
      <c r="AK1938" s="53" t="s">
        <v>2617</v>
      </c>
      <c r="AL1938" s="53" t="str">
        <f>IF(A1938="","",B1938&amp;"&lt;/td&gt;&lt;td&gt;"&amp;C1938&amp;"&lt;/td&gt;&lt;/tr&gt;")</f>
        <v>Doja Cat&lt;/td&gt;&lt;td&gt;Paint the Town Red&lt;/td&gt;&lt;/tr&gt;</v>
      </c>
      <c r="AM1938" s="53" t="str">
        <f>AI1938&amp;AJ1938&amp;AK1938&amp;AL1938</f>
        <v>&lt;tr&gt;&lt;td align="left"&gt;99&lt;/td&gt;&lt;td align="left"&gt;Doja Cat&lt;/td&gt;&lt;td&gt;Paint the Town Red&lt;/td&gt;&lt;/tr&gt;</v>
      </c>
      <c r="AN1938" s="64">
        <f t="shared" si="48"/>
        <v>18</v>
      </c>
    </row>
    <row r="1939" spans="1:40" x14ac:dyDescent="0.25">
      <c r="A1939" s="10" t="str">
        <f>N1939&amp;Q1939&amp;R1939&amp;S1939</f>
        <v>2020-202424A</v>
      </c>
      <c r="B1939" s="60" t="s">
        <v>3317</v>
      </c>
      <c r="C1939" s="15" t="s">
        <v>2823</v>
      </c>
      <c r="D1939" s="15"/>
      <c r="E1939" s="15"/>
      <c r="F1939" s="15"/>
      <c r="G1939" s="15"/>
      <c r="H1939" s="15"/>
      <c r="I1939" s="15"/>
      <c r="J1939" s="15"/>
      <c r="K1939" s="14"/>
      <c r="L1939" s="15">
        <v>2023</v>
      </c>
      <c r="M1939" s="10"/>
      <c r="N1939" s="58" t="s">
        <v>2842</v>
      </c>
      <c r="O1939" s="10"/>
      <c r="P1939" s="15">
        <v>34</v>
      </c>
      <c r="Q1939" s="15">
        <v>2</v>
      </c>
      <c r="R1939" s="15">
        <v>4</v>
      </c>
      <c r="S1939" s="60" t="s">
        <v>84</v>
      </c>
      <c r="T1939" s="61" t="s">
        <v>84</v>
      </c>
      <c r="U1939" s="76" t="s">
        <v>3074</v>
      </c>
      <c r="V1939" s="76" t="str">
        <f>IF(B1939="","",B1939)</f>
        <v>Stormzy and RAYE</v>
      </c>
      <c r="W1939" s="76" t="s">
        <v>3075</v>
      </c>
      <c r="X1939" s="76" t="str">
        <f>IF(C1939="","",C1939)</f>
        <v>The Weekend</v>
      </c>
      <c r="Y1939" s="77" t="s">
        <v>3077</v>
      </c>
      <c r="Z1939" s="76">
        <f>IF(L1939="","",L1939)</f>
        <v>2023</v>
      </c>
      <c r="AA1939" s="76" t="s">
        <v>3076</v>
      </c>
      <c r="AB1939" s="76" t="str">
        <f>_xlfn.CONCAT(U1939:AA1939)</f>
        <v>&lt;table class="questions" width="290"&gt;&lt;tr&gt;&lt;td height="50"&gt;&lt;div align="center"&gt;2 Points &lt;/div&gt;&lt;/td&gt;&lt;/tr&gt;&lt;tr&gt;&lt;td height="30"&gt;&lt;div align="center"&gt;Stormzy and RAYE&lt;/div&gt;&lt;/td&gt;&lt;/tr&gt;&lt;tr&gt;&lt;td height="30"&gt;&lt;div align="center"&gt;The Weekend&lt;/div&gt;&lt;/td&gt;&lt;/tr&gt;&lt;tr&gt;&lt;td height="30"&gt;&lt;div align="center"&gt;&lt;/div&gt;&lt;/td&gt;&lt;/tr&gt;&lt;tr&gt;&lt;td height="30"&gt;&lt;div align="center"&gt;2023&lt;/div&gt;&lt;/td&gt;&lt;/tr&gt;&lt;/table&gt;</v>
      </c>
      <c r="AC1939" s="50" t="s">
        <v>2615</v>
      </c>
      <c r="AD1939" s="50" t="str">
        <f>IF(A1939="","","Assets/"&amp;N1939&amp;"/"&amp;Q1939&amp;"/"&amp;P1939&amp;".mp3")</f>
        <v>Assets/2020-2024/2/34.mp3</v>
      </c>
      <c r="AE1939" s="51" t="s">
        <v>2614</v>
      </c>
      <c r="AF1939" s="50" t="str">
        <f>IF(A1939="","","Tune "&amp;66*(Q1939-1)+P1939)</f>
        <v>Tune 100</v>
      </c>
      <c r="AG1939" s="50" t="s">
        <v>2613</v>
      </c>
      <c r="AH1939" s="50" t="str">
        <f>AC1939&amp;AD1939&amp;AE1939&amp;AF1939&amp;AG1939</f>
        <v>&lt;li&gt;&lt;a href="Assets/2020-2024/2/34.mp3"&gt;Tune 100&lt;/a&gt;&lt;/li&gt;</v>
      </c>
      <c r="AI1939" s="53" t="s">
        <v>2616</v>
      </c>
      <c r="AJ1939" s="53">
        <f>IF(A1939="","",66*(Q1939-1)+P1939)</f>
        <v>100</v>
      </c>
      <c r="AK1939" s="53" t="s">
        <v>2617</v>
      </c>
      <c r="AL1939" s="53" t="str">
        <f>IF(A1939="","",B1939&amp;"&lt;/td&gt;&lt;td&gt;"&amp;C1939&amp;"&lt;/td&gt;&lt;/tr&gt;")</f>
        <v>Stormzy and RAYE&lt;/td&gt;&lt;td&gt;The Weekend&lt;/td&gt;&lt;/tr&gt;</v>
      </c>
      <c r="AM1939" s="53" t="str">
        <f>AI1939&amp;AJ1939&amp;AK1939&amp;AL1939</f>
        <v>&lt;tr&gt;&lt;td align="left"&gt;100&lt;/td&gt;&lt;td align="left"&gt;Stormzy and RAYE&lt;/td&gt;&lt;td&gt;The Weekend&lt;/td&gt;&lt;/tr&gt;</v>
      </c>
      <c r="AN1939" s="64">
        <f t="shared" si="48"/>
        <v>16</v>
      </c>
    </row>
    <row r="1940" spans="1:40" x14ac:dyDescent="0.25">
      <c r="A1940" s="10" t="str">
        <f>N1940&amp;Q1940&amp;R1940&amp;S1940</f>
        <v>2020-202424B</v>
      </c>
      <c r="B1940" s="60" t="s">
        <v>3318</v>
      </c>
      <c r="C1940" s="60" t="s">
        <v>3319</v>
      </c>
      <c r="D1940" s="15"/>
      <c r="E1940" s="15"/>
      <c r="F1940" s="15"/>
      <c r="G1940" s="15"/>
      <c r="H1940" s="15"/>
      <c r="I1940" s="15"/>
      <c r="J1940" s="15"/>
      <c r="K1940" s="14"/>
      <c r="L1940" s="15">
        <v>2023</v>
      </c>
      <c r="M1940" s="10"/>
      <c r="N1940" s="58" t="s">
        <v>2842</v>
      </c>
      <c r="O1940" s="10"/>
      <c r="P1940" s="15">
        <v>35</v>
      </c>
      <c r="Q1940" s="15">
        <v>2</v>
      </c>
      <c r="R1940" s="15">
        <v>4</v>
      </c>
      <c r="S1940" s="60" t="s">
        <v>85</v>
      </c>
      <c r="T1940" s="61" t="s">
        <v>84</v>
      </c>
      <c r="U1940" s="76" t="s">
        <v>3074</v>
      </c>
      <c r="V1940" s="76" t="str">
        <f>IF(B1940="","",B1940)</f>
        <v>Jorja Smith</v>
      </c>
      <c r="W1940" s="76" t="s">
        <v>3075</v>
      </c>
      <c r="X1940" s="76" t="str">
        <f>IF(C1940="","",C1940)</f>
        <v>Little Things</v>
      </c>
      <c r="Y1940" s="77" t="s">
        <v>3077</v>
      </c>
      <c r="Z1940" s="76">
        <f>IF(L1940="","",L1940)</f>
        <v>2023</v>
      </c>
      <c r="AA1940" s="76" t="s">
        <v>3076</v>
      </c>
      <c r="AB1940" s="76" t="str">
        <f>_xlfn.CONCAT(U1940:AA1940)</f>
        <v>&lt;table class="questions" width="290"&gt;&lt;tr&gt;&lt;td height="50"&gt;&lt;div align="center"&gt;2 Points &lt;/div&gt;&lt;/td&gt;&lt;/tr&gt;&lt;tr&gt;&lt;td height="30"&gt;&lt;div align="center"&gt;Jorja Smith&lt;/div&gt;&lt;/td&gt;&lt;/tr&gt;&lt;tr&gt;&lt;td height="30"&gt;&lt;div align="center"&gt;Little Things&lt;/div&gt;&lt;/td&gt;&lt;/tr&gt;&lt;tr&gt;&lt;td height="30"&gt;&lt;div align="center"&gt;&lt;/div&gt;&lt;/td&gt;&lt;/tr&gt;&lt;tr&gt;&lt;td height="30"&gt;&lt;div align="center"&gt;2023&lt;/div&gt;&lt;/td&gt;&lt;/tr&gt;&lt;/table&gt;</v>
      </c>
      <c r="AC1940" s="50" t="s">
        <v>2615</v>
      </c>
      <c r="AD1940" s="50" t="str">
        <f>IF(A1940="","","Assets/"&amp;N1940&amp;"/"&amp;Q1940&amp;"/"&amp;P1940&amp;".mp3")</f>
        <v>Assets/2020-2024/2/35.mp3</v>
      </c>
      <c r="AE1940" s="51" t="s">
        <v>2614</v>
      </c>
      <c r="AF1940" s="50" t="str">
        <f>IF(A1940="","","Tune "&amp;66*(Q1940-1)+P1940)</f>
        <v>Tune 101</v>
      </c>
      <c r="AG1940" s="50" t="s">
        <v>2613</v>
      </c>
      <c r="AH1940" s="50" t="str">
        <f>AC1940&amp;AD1940&amp;AE1940&amp;AF1940&amp;AG1940</f>
        <v>&lt;li&gt;&lt;a href="Assets/2020-2024/2/35.mp3"&gt;Tune 101&lt;/a&gt;&lt;/li&gt;</v>
      </c>
      <c r="AI1940" s="53" t="s">
        <v>2616</v>
      </c>
      <c r="AJ1940" s="53">
        <f>IF(A1940="","",66*(Q1940-1)+P1940)</f>
        <v>101</v>
      </c>
      <c r="AK1940" s="53" t="s">
        <v>2617</v>
      </c>
      <c r="AL1940" s="53" t="str">
        <f>IF(A1940="","",B1940&amp;"&lt;/td&gt;&lt;td&gt;"&amp;C1940&amp;"&lt;/td&gt;&lt;/tr&gt;")</f>
        <v>Jorja Smith&lt;/td&gt;&lt;td&gt;Little Things&lt;/td&gt;&lt;/tr&gt;</v>
      </c>
      <c r="AM1940" s="53" t="str">
        <f>AI1940&amp;AJ1940&amp;AK1940&amp;AL1940</f>
        <v>&lt;tr&gt;&lt;td align="left"&gt;101&lt;/td&gt;&lt;td align="left"&gt;Jorja Smith&lt;/td&gt;&lt;td&gt;Little Things&lt;/td&gt;&lt;/tr&gt;</v>
      </c>
      <c r="AN1940" s="64">
        <f t="shared" si="48"/>
        <v>13</v>
      </c>
    </row>
    <row r="1941" spans="1:40" x14ac:dyDescent="0.25">
      <c r="A1941" s="10" t="str">
        <f>N1941&amp;Q1941&amp;R1941&amp;S1941</f>
        <v>2020-202424C</v>
      </c>
      <c r="B1941" s="60" t="s">
        <v>3320</v>
      </c>
      <c r="C1941" s="15" t="s">
        <v>3321</v>
      </c>
      <c r="D1941" s="15"/>
      <c r="E1941" s="15"/>
      <c r="F1941" s="15"/>
      <c r="G1941" s="15"/>
      <c r="H1941" s="15"/>
      <c r="I1941" s="15"/>
      <c r="J1941" s="15"/>
      <c r="K1941" s="14"/>
      <c r="L1941" s="15">
        <v>2023</v>
      </c>
      <c r="M1941" s="10"/>
      <c r="N1941" s="58" t="s">
        <v>2842</v>
      </c>
      <c r="O1941" s="10"/>
      <c r="P1941" s="15">
        <v>36</v>
      </c>
      <c r="Q1941" s="15">
        <v>2</v>
      </c>
      <c r="R1941" s="15">
        <v>4</v>
      </c>
      <c r="S1941" s="60" t="s">
        <v>89</v>
      </c>
      <c r="T1941" s="61" t="s">
        <v>84</v>
      </c>
      <c r="U1941" s="76" t="s">
        <v>3074</v>
      </c>
      <c r="V1941" s="76" t="str">
        <f>IF(B1941="","",B1941)</f>
        <v>Olivia Rodrigo</v>
      </c>
      <c r="W1941" s="76" t="s">
        <v>3075</v>
      </c>
      <c r="X1941" s="76" t="str">
        <f>IF(C1941="","",C1941)</f>
        <v>Vampire</v>
      </c>
      <c r="Y1941" s="77" t="s">
        <v>3077</v>
      </c>
      <c r="Z1941" s="76">
        <f>IF(L1941="","",L1941)</f>
        <v>2023</v>
      </c>
      <c r="AA1941" s="76" t="s">
        <v>3076</v>
      </c>
      <c r="AB1941" s="76" t="str">
        <f>_xlfn.CONCAT(U1941:AA1941)</f>
        <v>&lt;table class="questions" width="290"&gt;&lt;tr&gt;&lt;td height="50"&gt;&lt;div align="center"&gt;2 Points &lt;/div&gt;&lt;/td&gt;&lt;/tr&gt;&lt;tr&gt;&lt;td height="30"&gt;&lt;div align="center"&gt;Olivia Rodrigo&lt;/div&gt;&lt;/td&gt;&lt;/tr&gt;&lt;tr&gt;&lt;td height="30"&gt;&lt;div align="center"&gt;Vampire&lt;/div&gt;&lt;/td&gt;&lt;/tr&gt;&lt;tr&gt;&lt;td height="30"&gt;&lt;div align="center"&gt;&lt;/div&gt;&lt;/td&gt;&lt;/tr&gt;&lt;tr&gt;&lt;td height="30"&gt;&lt;div align="center"&gt;2023&lt;/div&gt;&lt;/td&gt;&lt;/tr&gt;&lt;/table&gt;</v>
      </c>
      <c r="AC1941" s="50" t="s">
        <v>2615</v>
      </c>
      <c r="AD1941" s="50" t="str">
        <f>IF(A1941="","","Assets/"&amp;N1941&amp;"/"&amp;Q1941&amp;"/"&amp;P1941&amp;".mp3")</f>
        <v>Assets/2020-2024/2/36.mp3</v>
      </c>
      <c r="AE1941" s="51" t="s">
        <v>2614</v>
      </c>
      <c r="AF1941" s="50" t="str">
        <f>IF(A1941="","","Tune "&amp;66*(Q1941-1)+P1941)</f>
        <v>Tune 102</v>
      </c>
      <c r="AG1941" s="50" t="s">
        <v>2613</v>
      </c>
      <c r="AH1941" s="50" t="str">
        <f>AC1941&amp;AD1941&amp;AE1941&amp;AF1941&amp;AG1941</f>
        <v>&lt;li&gt;&lt;a href="Assets/2020-2024/2/36.mp3"&gt;Tune 102&lt;/a&gt;&lt;/li&gt;</v>
      </c>
      <c r="AI1941" s="53" t="s">
        <v>2616</v>
      </c>
      <c r="AJ1941" s="53">
        <f>IF(A1941="","",66*(Q1941-1)+P1941)</f>
        <v>102</v>
      </c>
      <c r="AK1941" s="53" t="s">
        <v>2617</v>
      </c>
      <c r="AL1941" s="53" t="str">
        <f>IF(A1941="","",B1941&amp;"&lt;/td&gt;&lt;td&gt;"&amp;C1941&amp;"&lt;/td&gt;&lt;/tr&gt;")</f>
        <v>Olivia Rodrigo&lt;/td&gt;&lt;td&gt;Vampire&lt;/td&gt;&lt;/tr&gt;</v>
      </c>
      <c r="AM1941" s="53" t="str">
        <f>AI1941&amp;AJ1941&amp;AK1941&amp;AL1941</f>
        <v>&lt;tr&gt;&lt;td align="left"&gt;102&lt;/td&gt;&lt;td align="left"&gt;Olivia Rodrigo&lt;/td&gt;&lt;td&gt;Vampire&lt;/td&gt;&lt;/tr&gt;</v>
      </c>
      <c r="AN1941" s="64">
        <f t="shared" si="48"/>
        <v>14</v>
      </c>
    </row>
    <row r="1942" spans="1:40" x14ac:dyDescent="0.25">
      <c r="A1942" s="10" t="str">
        <f>N1942&amp;Q1942&amp;R1942&amp;S1942</f>
        <v>2020-202424D</v>
      </c>
      <c r="B1942" s="60" t="s">
        <v>3322</v>
      </c>
      <c r="C1942" s="15" t="s">
        <v>2581</v>
      </c>
      <c r="D1942" s="15"/>
      <c r="E1942" s="15"/>
      <c r="F1942" s="15"/>
      <c r="G1942" s="15"/>
      <c r="H1942" s="15"/>
      <c r="I1942" s="15"/>
      <c r="J1942" s="15"/>
      <c r="K1942" s="14"/>
      <c r="L1942" s="15">
        <v>2023</v>
      </c>
      <c r="M1942" s="10"/>
      <c r="N1942" s="58" t="s">
        <v>2842</v>
      </c>
      <c r="O1942" s="10"/>
      <c r="P1942" s="15">
        <v>37</v>
      </c>
      <c r="Q1942" s="15">
        <v>2</v>
      </c>
      <c r="R1942" s="15">
        <v>4</v>
      </c>
      <c r="S1942" s="60" t="s">
        <v>86</v>
      </c>
      <c r="T1942" s="61" t="s">
        <v>84</v>
      </c>
      <c r="U1942" s="76" t="s">
        <v>3074</v>
      </c>
      <c r="V1942" s="76" t="str">
        <f>IF(B1942="","",B1942)</f>
        <v>Kenya Grace</v>
      </c>
      <c r="W1942" s="76" t="s">
        <v>3075</v>
      </c>
      <c r="X1942" s="76" t="str">
        <f>IF(C1942="","",C1942)</f>
        <v>Strangers</v>
      </c>
      <c r="Y1942" s="77" t="s">
        <v>3077</v>
      </c>
      <c r="Z1942" s="76">
        <f>IF(L1942="","",L1942)</f>
        <v>2023</v>
      </c>
      <c r="AA1942" s="76" t="s">
        <v>3076</v>
      </c>
      <c r="AB1942" s="76" t="str">
        <f>_xlfn.CONCAT(U1942:AA1942)</f>
        <v>&lt;table class="questions" width="290"&gt;&lt;tr&gt;&lt;td height="50"&gt;&lt;div align="center"&gt;2 Points &lt;/div&gt;&lt;/td&gt;&lt;/tr&gt;&lt;tr&gt;&lt;td height="30"&gt;&lt;div align="center"&gt;Kenya Grace&lt;/div&gt;&lt;/td&gt;&lt;/tr&gt;&lt;tr&gt;&lt;td height="30"&gt;&lt;div align="center"&gt;Strangers&lt;/div&gt;&lt;/td&gt;&lt;/tr&gt;&lt;tr&gt;&lt;td height="30"&gt;&lt;div align="center"&gt;&lt;/div&gt;&lt;/td&gt;&lt;/tr&gt;&lt;tr&gt;&lt;td height="30"&gt;&lt;div align="center"&gt;2023&lt;/div&gt;&lt;/td&gt;&lt;/tr&gt;&lt;/table&gt;</v>
      </c>
      <c r="AC1942" s="50" t="s">
        <v>2615</v>
      </c>
      <c r="AD1942" s="50" t="str">
        <f>IF(A1942="","","Assets/"&amp;N1942&amp;"/"&amp;Q1942&amp;"/"&amp;P1942&amp;".mp3")</f>
        <v>Assets/2020-2024/2/37.mp3</v>
      </c>
      <c r="AE1942" s="51" t="s">
        <v>2614</v>
      </c>
      <c r="AF1942" s="50" t="str">
        <f>IF(A1942="","","Tune "&amp;66*(Q1942-1)+P1942)</f>
        <v>Tune 103</v>
      </c>
      <c r="AG1942" s="50" t="s">
        <v>2613</v>
      </c>
      <c r="AH1942" s="50" t="str">
        <f>AC1942&amp;AD1942&amp;AE1942&amp;AF1942&amp;AG1942</f>
        <v>&lt;li&gt;&lt;a href="Assets/2020-2024/2/37.mp3"&gt;Tune 103&lt;/a&gt;&lt;/li&gt;</v>
      </c>
      <c r="AI1942" s="53" t="s">
        <v>2616</v>
      </c>
      <c r="AJ1942" s="53">
        <f>IF(A1942="","",66*(Q1942-1)+P1942)</f>
        <v>103</v>
      </c>
      <c r="AK1942" s="53" t="s">
        <v>2617</v>
      </c>
      <c r="AL1942" s="53" t="str">
        <f>IF(A1942="","",B1942&amp;"&lt;/td&gt;&lt;td&gt;"&amp;C1942&amp;"&lt;/td&gt;&lt;/tr&gt;")</f>
        <v>Kenya Grace&lt;/td&gt;&lt;td&gt;Strangers&lt;/td&gt;&lt;/tr&gt;</v>
      </c>
      <c r="AM1942" s="53" t="str">
        <f>AI1942&amp;AJ1942&amp;AK1942&amp;AL1942</f>
        <v>&lt;tr&gt;&lt;td align="left"&gt;103&lt;/td&gt;&lt;td align="left"&gt;Kenya Grace&lt;/td&gt;&lt;td&gt;Strangers&lt;/td&gt;&lt;/tr&gt;</v>
      </c>
      <c r="AN1942" s="64">
        <f t="shared" si="48"/>
        <v>11</v>
      </c>
    </row>
    <row r="1943" spans="1:40" x14ac:dyDescent="0.25">
      <c r="A1943" s="10" t="str">
        <f>N1943&amp;Q1943&amp;R1943&amp;S1943</f>
        <v>2020-202424E</v>
      </c>
      <c r="B1943" s="60" t="s">
        <v>549</v>
      </c>
      <c r="C1943" s="15" t="s">
        <v>3323</v>
      </c>
      <c r="D1943" s="15"/>
      <c r="E1943" s="15"/>
      <c r="F1943" s="15"/>
      <c r="G1943" s="15"/>
      <c r="H1943" s="15"/>
      <c r="I1943" s="15"/>
      <c r="J1943" s="15"/>
      <c r="K1943" s="14"/>
      <c r="L1943" s="15">
        <v>2023</v>
      </c>
      <c r="M1943" s="10"/>
      <c r="N1943" s="58" t="s">
        <v>2842</v>
      </c>
      <c r="O1943" s="10"/>
      <c r="P1943" s="15">
        <v>38</v>
      </c>
      <c r="Q1943" s="15">
        <v>2</v>
      </c>
      <c r="R1943" s="15">
        <v>4</v>
      </c>
      <c r="S1943" s="60" t="s">
        <v>87</v>
      </c>
      <c r="T1943" s="61" t="s">
        <v>84</v>
      </c>
      <c r="U1943" s="76" t="s">
        <v>3074</v>
      </c>
      <c r="V1943" s="76" t="str">
        <f>IF(B1943="","",B1943)</f>
        <v>Kylie</v>
      </c>
      <c r="W1943" s="76" t="s">
        <v>3075</v>
      </c>
      <c r="X1943" s="76" t="str">
        <f>IF(C1943="","",C1943)</f>
        <v>Padam Padam</v>
      </c>
      <c r="Y1943" s="77" t="s">
        <v>3077</v>
      </c>
      <c r="Z1943" s="76">
        <f>IF(L1943="","",L1943)</f>
        <v>2023</v>
      </c>
      <c r="AA1943" s="76" t="s">
        <v>3076</v>
      </c>
      <c r="AB1943" s="76" t="str">
        <f>_xlfn.CONCAT(U1943:AA1943)</f>
        <v>&lt;table class="questions" width="290"&gt;&lt;tr&gt;&lt;td height="50"&gt;&lt;div align="center"&gt;2 Points &lt;/div&gt;&lt;/td&gt;&lt;/tr&gt;&lt;tr&gt;&lt;td height="30"&gt;&lt;div align="center"&gt;Kylie&lt;/div&gt;&lt;/td&gt;&lt;/tr&gt;&lt;tr&gt;&lt;td height="30"&gt;&lt;div align="center"&gt;Padam Padam&lt;/div&gt;&lt;/td&gt;&lt;/tr&gt;&lt;tr&gt;&lt;td height="30"&gt;&lt;div align="center"&gt;&lt;/div&gt;&lt;/td&gt;&lt;/tr&gt;&lt;tr&gt;&lt;td height="30"&gt;&lt;div align="center"&gt;2023&lt;/div&gt;&lt;/td&gt;&lt;/tr&gt;&lt;/table&gt;</v>
      </c>
      <c r="AC1943" s="50" t="s">
        <v>2615</v>
      </c>
      <c r="AD1943" s="50" t="str">
        <f>IF(A1943="","","Assets/"&amp;N1943&amp;"/"&amp;Q1943&amp;"/"&amp;P1943&amp;".mp3")</f>
        <v>Assets/2020-2024/2/38.mp3</v>
      </c>
      <c r="AE1943" s="51" t="s">
        <v>2614</v>
      </c>
      <c r="AF1943" s="50" t="str">
        <f>IF(A1943="","","Tune "&amp;66*(Q1943-1)+P1943)</f>
        <v>Tune 104</v>
      </c>
      <c r="AG1943" s="50" t="s">
        <v>2613</v>
      </c>
      <c r="AH1943" s="50" t="str">
        <f>AC1943&amp;AD1943&amp;AE1943&amp;AF1943&amp;AG1943</f>
        <v>&lt;li&gt;&lt;a href="Assets/2020-2024/2/38.mp3"&gt;Tune 104&lt;/a&gt;&lt;/li&gt;</v>
      </c>
      <c r="AI1943" s="53" t="s">
        <v>2616</v>
      </c>
      <c r="AJ1943" s="53">
        <f>IF(A1943="","",66*(Q1943-1)+P1943)</f>
        <v>104</v>
      </c>
      <c r="AK1943" s="53" t="s">
        <v>2617</v>
      </c>
      <c r="AL1943" s="53" t="str">
        <f>IF(A1943="","",B1943&amp;"&lt;/td&gt;&lt;td&gt;"&amp;C1943&amp;"&lt;/td&gt;&lt;/tr&gt;")</f>
        <v>Kylie&lt;/td&gt;&lt;td&gt;Padam Padam&lt;/td&gt;&lt;/tr&gt;</v>
      </c>
      <c r="AM1943" s="53" t="str">
        <f>AI1943&amp;AJ1943&amp;AK1943&amp;AL1943</f>
        <v>&lt;tr&gt;&lt;td align="left"&gt;104&lt;/td&gt;&lt;td align="left"&gt;Kylie&lt;/td&gt;&lt;td&gt;Padam Padam&lt;/td&gt;&lt;/tr&gt;</v>
      </c>
      <c r="AN1943" s="64">
        <f t="shared" si="48"/>
        <v>11</v>
      </c>
    </row>
    <row r="1944" spans="1:40" x14ac:dyDescent="0.25">
      <c r="A1944" s="10" t="str">
        <f>N1944&amp;Q1944&amp;R1944&amp;S1944</f>
        <v>2020-202424F</v>
      </c>
      <c r="B1944" s="60" t="s">
        <v>3324</v>
      </c>
      <c r="C1944" s="15" t="s">
        <v>3325</v>
      </c>
      <c r="D1944" s="15"/>
      <c r="E1944" s="15"/>
      <c r="F1944" s="15"/>
      <c r="G1944" s="15"/>
      <c r="H1944" s="15"/>
      <c r="I1944" s="15"/>
      <c r="J1944" s="15"/>
      <c r="K1944" s="14"/>
      <c r="L1944" s="15">
        <v>2023</v>
      </c>
      <c r="M1944" s="10"/>
      <c r="N1944" s="58" t="s">
        <v>2842</v>
      </c>
      <c r="O1944" s="10"/>
      <c r="P1944" s="15">
        <v>39</v>
      </c>
      <c r="Q1944" s="15">
        <v>2</v>
      </c>
      <c r="R1944" s="15">
        <v>4</v>
      </c>
      <c r="S1944" s="60" t="s">
        <v>88</v>
      </c>
      <c r="T1944" s="61" t="s">
        <v>84</v>
      </c>
      <c r="U1944" s="76" t="s">
        <v>3074</v>
      </c>
      <c r="V1944" s="76" t="str">
        <f>IF(B1944="","",B1944)</f>
        <v>Nothing But Theives</v>
      </c>
      <c r="W1944" s="76" t="s">
        <v>3075</v>
      </c>
      <c r="X1944" s="76" t="str">
        <f>IF(C1944="","",C1944)</f>
        <v>Welcome to the DCC</v>
      </c>
      <c r="Y1944" s="77" t="s">
        <v>3077</v>
      </c>
      <c r="Z1944" s="76">
        <f>IF(L1944="","",L1944)</f>
        <v>2023</v>
      </c>
      <c r="AA1944" s="76" t="s">
        <v>3076</v>
      </c>
      <c r="AB1944" s="76" t="str">
        <f>_xlfn.CONCAT(U1944:AA1944)</f>
        <v>&lt;table class="questions" width="290"&gt;&lt;tr&gt;&lt;td height="50"&gt;&lt;div align="center"&gt;2 Points &lt;/div&gt;&lt;/td&gt;&lt;/tr&gt;&lt;tr&gt;&lt;td height="30"&gt;&lt;div align="center"&gt;Nothing But Theives&lt;/div&gt;&lt;/td&gt;&lt;/tr&gt;&lt;tr&gt;&lt;td height="30"&gt;&lt;div align="center"&gt;Welcome to the DCC&lt;/div&gt;&lt;/td&gt;&lt;/tr&gt;&lt;tr&gt;&lt;td height="30"&gt;&lt;div align="center"&gt;&lt;/div&gt;&lt;/td&gt;&lt;/tr&gt;&lt;tr&gt;&lt;td height="30"&gt;&lt;div align="center"&gt;2023&lt;/div&gt;&lt;/td&gt;&lt;/tr&gt;&lt;/table&gt;</v>
      </c>
      <c r="AC1944" s="50" t="s">
        <v>2615</v>
      </c>
      <c r="AD1944" s="50" t="str">
        <f>IF(A1944="","","Assets/"&amp;N1944&amp;"/"&amp;Q1944&amp;"/"&amp;P1944&amp;".mp3")</f>
        <v>Assets/2020-2024/2/39.mp3</v>
      </c>
      <c r="AE1944" s="51" t="s">
        <v>2614</v>
      </c>
      <c r="AF1944" s="50" t="str">
        <f>IF(A1944="","","Tune "&amp;66*(Q1944-1)+P1944)</f>
        <v>Tune 105</v>
      </c>
      <c r="AG1944" s="50" t="s">
        <v>2613</v>
      </c>
      <c r="AH1944" s="50" t="str">
        <f>AC1944&amp;AD1944&amp;AE1944&amp;AF1944&amp;AG1944</f>
        <v>&lt;li&gt;&lt;a href="Assets/2020-2024/2/39.mp3"&gt;Tune 105&lt;/a&gt;&lt;/li&gt;</v>
      </c>
      <c r="AI1944" s="53" t="s">
        <v>2616</v>
      </c>
      <c r="AJ1944" s="53">
        <f>IF(A1944="","",66*(Q1944-1)+P1944)</f>
        <v>105</v>
      </c>
      <c r="AK1944" s="53" t="s">
        <v>2617</v>
      </c>
      <c r="AL1944" s="53" t="str">
        <f>IF(A1944="","",B1944&amp;"&lt;/td&gt;&lt;td&gt;"&amp;C1944&amp;"&lt;/td&gt;&lt;/tr&gt;")</f>
        <v>Nothing But Theives&lt;/td&gt;&lt;td&gt;Welcome to the DCC&lt;/td&gt;&lt;/tr&gt;</v>
      </c>
      <c r="AM1944" s="53" t="str">
        <f>AI1944&amp;AJ1944&amp;AK1944&amp;AL1944</f>
        <v>&lt;tr&gt;&lt;td align="left"&gt;105&lt;/td&gt;&lt;td align="left"&gt;Nothing But Theives&lt;/td&gt;&lt;td&gt;Welcome to the DCC&lt;/td&gt;&lt;/tr&gt;</v>
      </c>
      <c r="AN1944" s="64">
        <f t="shared" si="48"/>
        <v>19</v>
      </c>
    </row>
    <row r="1945" spans="1:40" x14ac:dyDescent="0.25">
      <c r="A1945" s="10" t="str">
        <f>N1945&amp;Q1945&amp;R1945&amp;S1945</f>
        <v>2020-202424G</v>
      </c>
      <c r="B1945" s="60" t="s">
        <v>3336</v>
      </c>
      <c r="C1945" s="60" t="s">
        <v>3326</v>
      </c>
      <c r="D1945" s="15"/>
      <c r="E1945" s="15"/>
      <c r="F1945" s="15"/>
      <c r="G1945" s="15"/>
      <c r="H1945" s="15"/>
      <c r="I1945" s="15"/>
      <c r="J1945" s="15"/>
      <c r="K1945" s="14"/>
      <c r="L1945" s="15">
        <v>2023</v>
      </c>
      <c r="M1945" s="10"/>
      <c r="N1945" s="58" t="s">
        <v>2842</v>
      </c>
      <c r="O1945" s="10"/>
      <c r="P1945" s="15">
        <v>40</v>
      </c>
      <c r="Q1945" s="15">
        <v>2</v>
      </c>
      <c r="R1945" s="15">
        <v>4</v>
      </c>
      <c r="S1945" s="60" t="s">
        <v>1068</v>
      </c>
      <c r="T1945" s="61" t="s">
        <v>84</v>
      </c>
      <c r="U1945" s="76" t="s">
        <v>3074</v>
      </c>
      <c r="V1945" s="76" t="str">
        <f>IF(B1945="","",B1945)</f>
        <v>Jungkook and Latto</v>
      </c>
      <c r="W1945" s="76" t="s">
        <v>3075</v>
      </c>
      <c r="X1945" s="76" t="str">
        <f>IF(C1945="","",C1945)</f>
        <v>Seven</v>
      </c>
      <c r="Y1945" s="77" t="s">
        <v>3077</v>
      </c>
      <c r="Z1945" s="76">
        <f>IF(L1945="","",L1945)</f>
        <v>2023</v>
      </c>
      <c r="AA1945" s="76" t="s">
        <v>3076</v>
      </c>
      <c r="AB1945" s="76" t="str">
        <f>_xlfn.CONCAT(U1945:AA1945)</f>
        <v>&lt;table class="questions" width="290"&gt;&lt;tr&gt;&lt;td height="50"&gt;&lt;div align="center"&gt;2 Points &lt;/div&gt;&lt;/td&gt;&lt;/tr&gt;&lt;tr&gt;&lt;td height="30"&gt;&lt;div align="center"&gt;Jungkook and Latto&lt;/div&gt;&lt;/td&gt;&lt;/tr&gt;&lt;tr&gt;&lt;td height="30"&gt;&lt;div align="center"&gt;Seven&lt;/div&gt;&lt;/td&gt;&lt;/tr&gt;&lt;tr&gt;&lt;td height="30"&gt;&lt;div align="center"&gt;&lt;/div&gt;&lt;/td&gt;&lt;/tr&gt;&lt;tr&gt;&lt;td height="30"&gt;&lt;div align="center"&gt;2023&lt;/div&gt;&lt;/td&gt;&lt;/tr&gt;&lt;/table&gt;</v>
      </c>
      <c r="AC1945" s="50" t="s">
        <v>2615</v>
      </c>
      <c r="AD1945" s="50" t="str">
        <f>IF(A1945="","","Assets/"&amp;N1945&amp;"/"&amp;Q1945&amp;"/"&amp;P1945&amp;".mp3")</f>
        <v>Assets/2020-2024/2/40.mp3</v>
      </c>
      <c r="AE1945" s="51" t="s">
        <v>2614</v>
      </c>
      <c r="AF1945" s="50" t="str">
        <f>IF(A1945="","","Tune "&amp;66*(Q1945-1)+P1945)</f>
        <v>Tune 106</v>
      </c>
      <c r="AG1945" s="50" t="s">
        <v>2613</v>
      </c>
      <c r="AH1945" s="50" t="str">
        <f>AC1945&amp;AD1945&amp;AE1945&amp;AF1945&amp;AG1945</f>
        <v>&lt;li&gt;&lt;a href="Assets/2020-2024/2/40.mp3"&gt;Tune 106&lt;/a&gt;&lt;/li&gt;</v>
      </c>
      <c r="AI1945" s="53" t="s">
        <v>2616</v>
      </c>
      <c r="AJ1945" s="53">
        <f>IF(A1945="","",66*(Q1945-1)+P1945)</f>
        <v>106</v>
      </c>
      <c r="AK1945" s="53" t="s">
        <v>2617</v>
      </c>
      <c r="AL1945" s="53" t="str">
        <f>IF(A1945="","",B1945&amp;"&lt;/td&gt;&lt;td&gt;"&amp;C1945&amp;"&lt;/td&gt;&lt;/tr&gt;")</f>
        <v>Jungkook and Latto&lt;/td&gt;&lt;td&gt;Seven&lt;/td&gt;&lt;/tr&gt;</v>
      </c>
      <c r="AM1945" s="53" t="str">
        <f>AI1945&amp;AJ1945&amp;AK1945&amp;AL1945</f>
        <v>&lt;tr&gt;&lt;td align="left"&gt;106&lt;/td&gt;&lt;td align="left"&gt;Jungkook and Latto&lt;/td&gt;&lt;td&gt;Seven&lt;/td&gt;&lt;/tr&gt;</v>
      </c>
      <c r="AN1945" s="64">
        <f t="shared" si="48"/>
        <v>18</v>
      </c>
    </row>
    <row r="1946" spans="1:40" x14ac:dyDescent="0.25">
      <c r="A1946" s="10" t="str">
        <f>N1946&amp;Q1946&amp;R1946&amp;S1946</f>
        <v>2020-202424H</v>
      </c>
      <c r="B1946" s="60" t="s">
        <v>3327</v>
      </c>
      <c r="C1946" s="15" t="s">
        <v>3328</v>
      </c>
      <c r="D1946" s="15"/>
      <c r="E1946" s="15"/>
      <c r="F1946" s="15"/>
      <c r="G1946" s="15"/>
      <c r="H1946" s="15"/>
      <c r="I1946" s="15"/>
      <c r="J1946" s="15"/>
      <c r="K1946" s="14"/>
      <c r="L1946" s="15">
        <v>2023</v>
      </c>
      <c r="M1946" s="10"/>
      <c r="N1946" s="58" t="s">
        <v>2842</v>
      </c>
      <c r="O1946" s="10"/>
      <c r="P1946" s="15">
        <v>41</v>
      </c>
      <c r="Q1946" s="15">
        <v>2</v>
      </c>
      <c r="R1946" s="15">
        <v>4</v>
      </c>
      <c r="S1946" s="60" t="s">
        <v>1069</v>
      </c>
      <c r="T1946" s="61" t="s">
        <v>84</v>
      </c>
      <c r="U1946" s="76" t="s">
        <v>3074</v>
      </c>
      <c r="V1946" s="76" t="str">
        <f>IF(B1946="","",B1946)</f>
        <v>Peggy Gou</v>
      </c>
      <c r="W1946" s="76" t="s">
        <v>3075</v>
      </c>
      <c r="X1946" s="76" t="str">
        <f>IF(C1946="","",C1946)</f>
        <v>It Goes Like Nanana</v>
      </c>
      <c r="Y1946" s="77" t="s">
        <v>3077</v>
      </c>
      <c r="Z1946" s="76">
        <f>IF(L1946="","",L1946)</f>
        <v>2023</v>
      </c>
      <c r="AA1946" s="76" t="s">
        <v>3076</v>
      </c>
      <c r="AB1946" s="76" t="str">
        <f>_xlfn.CONCAT(U1946:AA1946)</f>
        <v>&lt;table class="questions" width="290"&gt;&lt;tr&gt;&lt;td height="50"&gt;&lt;div align="center"&gt;2 Points &lt;/div&gt;&lt;/td&gt;&lt;/tr&gt;&lt;tr&gt;&lt;td height="30"&gt;&lt;div align="center"&gt;Peggy Gou&lt;/div&gt;&lt;/td&gt;&lt;/tr&gt;&lt;tr&gt;&lt;td height="30"&gt;&lt;div align="center"&gt;It Goes Like Nanana&lt;/div&gt;&lt;/td&gt;&lt;/tr&gt;&lt;tr&gt;&lt;td height="30"&gt;&lt;div align="center"&gt;&lt;/div&gt;&lt;/td&gt;&lt;/tr&gt;&lt;tr&gt;&lt;td height="30"&gt;&lt;div align="center"&gt;2023&lt;/div&gt;&lt;/td&gt;&lt;/tr&gt;&lt;/table&gt;</v>
      </c>
      <c r="AC1946" s="50" t="s">
        <v>2615</v>
      </c>
      <c r="AD1946" s="50" t="str">
        <f>IF(A1946="","","Assets/"&amp;N1946&amp;"/"&amp;Q1946&amp;"/"&amp;P1946&amp;".mp3")</f>
        <v>Assets/2020-2024/2/41.mp3</v>
      </c>
      <c r="AE1946" s="51" t="s">
        <v>2614</v>
      </c>
      <c r="AF1946" s="50" t="str">
        <f>IF(A1946="","","Tune "&amp;66*(Q1946-1)+P1946)</f>
        <v>Tune 107</v>
      </c>
      <c r="AG1946" s="50" t="s">
        <v>2613</v>
      </c>
      <c r="AH1946" s="50" t="str">
        <f>AC1946&amp;AD1946&amp;AE1946&amp;AF1946&amp;AG1946</f>
        <v>&lt;li&gt;&lt;a href="Assets/2020-2024/2/41.mp3"&gt;Tune 107&lt;/a&gt;&lt;/li&gt;</v>
      </c>
      <c r="AI1946" s="53" t="s">
        <v>2616</v>
      </c>
      <c r="AJ1946" s="53">
        <f>IF(A1946="","",66*(Q1946-1)+P1946)</f>
        <v>107</v>
      </c>
      <c r="AK1946" s="53" t="s">
        <v>2617</v>
      </c>
      <c r="AL1946" s="53" t="str">
        <f>IF(A1946="","",B1946&amp;"&lt;/td&gt;&lt;td&gt;"&amp;C1946&amp;"&lt;/td&gt;&lt;/tr&gt;")</f>
        <v>Peggy Gou&lt;/td&gt;&lt;td&gt;It Goes Like Nanana&lt;/td&gt;&lt;/tr&gt;</v>
      </c>
      <c r="AM1946" s="53" t="str">
        <f>AI1946&amp;AJ1946&amp;AK1946&amp;AL1946</f>
        <v>&lt;tr&gt;&lt;td align="left"&gt;107&lt;/td&gt;&lt;td align="left"&gt;Peggy Gou&lt;/td&gt;&lt;td&gt;It Goes Like Nanana&lt;/td&gt;&lt;/tr&gt;</v>
      </c>
      <c r="AN1946" s="64">
        <f t="shared" si="48"/>
        <v>19</v>
      </c>
    </row>
    <row r="1947" spans="1:40" x14ac:dyDescent="0.25">
      <c r="A1947" s="10" t="str">
        <f>N1947&amp;Q1947&amp;R1947&amp;S1947</f>
        <v>2020-202424I</v>
      </c>
      <c r="B1947" s="60" t="s">
        <v>3329</v>
      </c>
      <c r="C1947" s="15" t="s">
        <v>3330</v>
      </c>
      <c r="D1947" s="15"/>
      <c r="E1947" s="15"/>
      <c r="F1947" s="15"/>
      <c r="G1947" s="15"/>
      <c r="H1947" s="15"/>
      <c r="I1947" s="15"/>
      <c r="J1947" s="15"/>
      <c r="K1947" s="14"/>
      <c r="L1947" s="15">
        <v>2023</v>
      </c>
      <c r="M1947" s="10"/>
      <c r="N1947" s="58" t="s">
        <v>2842</v>
      </c>
      <c r="O1947" s="10"/>
      <c r="P1947" s="15">
        <v>42</v>
      </c>
      <c r="Q1947" s="15">
        <v>2</v>
      </c>
      <c r="R1947" s="15">
        <v>4</v>
      </c>
      <c r="S1947" s="60" t="s">
        <v>1070</v>
      </c>
      <c r="T1947" s="61" t="s">
        <v>84</v>
      </c>
      <c r="U1947" s="76" t="s">
        <v>3074</v>
      </c>
      <c r="V1947" s="76" t="str">
        <f>IF(B1947="","",B1947)</f>
        <v>Jazzy</v>
      </c>
      <c r="W1947" s="76" t="s">
        <v>3075</v>
      </c>
      <c r="X1947" s="76" t="str">
        <f>IF(C1947="","",C1947)</f>
        <v>Giving Me</v>
      </c>
      <c r="Y1947" s="77" t="s">
        <v>3077</v>
      </c>
      <c r="Z1947" s="76">
        <f>IF(L1947="","",L1947)</f>
        <v>2023</v>
      </c>
      <c r="AA1947" s="76" t="s">
        <v>3076</v>
      </c>
      <c r="AB1947" s="76" t="str">
        <f>_xlfn.CONCAT(U1947:AA1947)</f>
        <v>&lt;table class="questions" width="290"&gt;&lt;tr&gt;&lt;td height="50"&gt;&lt;div align="center"&gt;2 Points &lt;/div&gt;&lt;/td&gt;&lt;/tr&gt;&lt;tr&gt;&lt;td height="30"&gt;&lt;div align="center"&gt;Jazzy&lt;/div&gt;&lt;/td&gt;&lt;/tr&gt;&lt;tr&gt;&lt;td height="30"&gt;&lt;div align="center"&gt;Giving Me&lt;/div&gt;&lt;/td&gt;&lt;/tr&gt;&lt;tr&gt;&lt;td height="30"&gt;&lt;div align="center"&gt;&lt;/div&gt;&lt;/td&gt;&lt;/tr&gt;&lt;tr&gt;&lt;td height="30"&gt;&lt;div align="center"&gt;2023&lt;/div&gt;&lt;/td&gt;&lt;/tr&gt;&lt;/table&gt;</v>
      </c>
      <c r="AC1947" s="50" t="s">
        <v>2615</v>
      </c>
      <c r="AD1947" s="50" t="str">
        <f>IF(A1947="","","Assets/"&amp;N1947&amp;"/"&amp;Q1947&amp;"/"&amp;P1947&amp;".mp3")</f>
        <v>Assets/2020-2024/2/42.mp3</v>
      </c>
      <c r="AE1947" s="51" t="s">
        <v>2614</v>
      </c>
      <c r="AF1947" s="50" t="str">
        <f>IF(A1947="","","Tune "&amp;66*(Q1947-1)+P1947)</f>
        <v>Tune 108</v>
      </c>
      <c r="AG1947" s="50" t="s">
        <v>2613</v>
      </c>
      <c r="AH1947" s="50" t="str">
        <f>AC1947&amp;AD1947&amp;AE1947&amp;AF1947&amp;AG1947</f>
        <v>&lt;li&gt;&lt;a href="Assets/2020-2024/2/42.mp3"&gt;Tune 108&lt;/a&gt;&lt;/li&gt;</v>
      </c>
      <c r="AI1947" s="53" t="s">
        <v>2616</v>
      </c>
      <c r="AJ1947" s="53">
        <f>IF(A1947="","",66*(Q1947-1)+P1947)</f>
        <v>108</v>
      </c>
      <c r="AK1947" s="53" t="s">
        <v>2617</v>
      </c>
      <c r="AL1947" s="53" t="str">
        <f>IF(A1947="","",B1947&amp;"&lt;/td&gt;&lt;td&gt;"&amp;C1947&amp;"&lt;/td&gt;&lt;/tr&gt;")</f>
        <v>Jazzy&lt;/td&gt;&lt;td&gt;Giving Me&lt;/td&gt;&lt;/tr&gt;</v>
      </c>
      <c r="AM1947" s="53" t="str">
        <f>AI1947&amp;AJ1947&amp;AK1947&amp;AL1947</f>
        <v>&lt;tr&gt;&lt;td align="left"&gt;108&lt;/td&gt;&lt;td align="left"&gt;Jazzy&lt;/td&gt;&lt;td&gt;Giving Me&lt;/td&gt;&lt;/tr&gt;</v>
      </c>
      <c r="AN1947" s="64">
        <f t="shared" si="48"/>
        <v>9</v>
      </c>
    </row>
    <row r="1948" spans="1:40" x14ac:dyDescent="0.25">
      <c r="A1948" s="10" t="str">
        <f>N1948&amp;Q1948&amp;R1948&amp;S1948</f>
        <v>2020-202424J</v>
      </c>
      <c r="B1948" s="60" t="s">
        <v>3331</v>
      </c>
      <c r="C1948" s="15" t="s">
        <v>3332</v>
      </c>
      <c r="D1948" s="15"/>
      <c r="E1948" s="15"/>
      <c r="F1948" s="15"/>
      <c r="G1948" s="15"/>
      <c r="H1948" s="15"/>
      <c r="I1948" s="15"/>
      <c r="J1948" s="15"/>
      <c r="K1948" s="14"/>
      <c r="L1948" s="15">
        <v>2023</v>
      </c>
      <c r="M1948" s="10"/>
      <c r="N1948" s="58" t="s">
        <v>2842</v>
      </c>
      <c r="O1948" s="10"/>
      <c r="P1948" s="15">
        <v>43</v>
      </c>
      <c r="Q1948" s="15">
        <v>2</v>
      </c>
      <c r="R1948" s="15">
        <v>4</v>
      </c>
      <c r="S1948" s="60" t="s">
        <v>1071</v>
      </c>
      <c r="T1948" s="61" t="s">
        <v>84</v>
      </c>
      <c r="U1948" s="76" t="s">
        <v>3074</v>
      </c>
      <c r="V1948" s="76" t="str">
        <f>IF(B1948="","",B1948)</f>
        <v>Tate McRae</v>
      </c>
      <c r="W1948" s="76" t="s">
        <v>3075</v>
      </c>
      <c r="X1948" s="76" t="str">
        <f>IF(C1948="","",C1948)</f>
        <v>Greedy</v>
      </c>
      <c r="Y1948" s="77" t="s">
        <v>3077</v>
      </c>
      <c r="Z1948" s="76">
        <f>IF(L1948="","",L1948)</f>
        <v>2023</v>
      </c>
      <c r="AA1948" s="76" t="s">
        <v>3076</v>
      </c>
      <c r="AB1948" s="76" t="str">
        <f>_xlfn.CONCAT(U1948:AA1948)</f>
        <v>&lt;table class="questions" width="290"&gt;&lt;tr&gt;&lt;td height="50"&gt;&lt;div align="center"&gt;2 Points &lt;/div&gt;&lt;/td&gt;&lt;/tr&gt;&lt;tr&gt;&lt;td height="30"&gt;&lt;div align="center"&gt;Tate McRae&lt;/div&gt;&lt;/td&gt;&lt;/tr&gt;&lt;tr&gt;&lt;td height="30"&gt;&lt;div align="center"&gt;Greedy&lt;/div&gt;&lt;/td&gt;&lt;/tr&gt;&lt;tr&gt;&lt;td height="30"&gt;&lt;div align="center"&gt;&lt;/div&gt;&lt;/td&gt;&lt;/tr&gt;&lt;tr&gt;&lt;td height="30"&gt;&lt;div align="center"&gt;2023&lt;/div&gt;&lt;/td&gt;&lt;/tr&gt;&lt;/table&gt;</v>
      </c>
      <c r="AC1948" s="50" t="s">
        <v>2615</v>
      </c>
      <c r="AD1948" s="50" t="str">
        <f>IF(A1948="","","Assets/"&amp;N1948&amp;"/"&amp;Q1948&amp;"/"&amp;P1948&amp;".mp3")</f>
        <v>Assets/2020-2024/2/43.mp3</v>
      </c>
      <c r="AE1948" s="51" t="s">
        <v>2614</v>
      </c>
      <c r="AF1948" s="50" t="str">
        <f>IF(A1948="","","Tune "&amp;66*(Q1948-1)+P1948)</f>
        <v>Tune 109</v>
      </c>
      <c r="AG1948" s="50" t="s">
        <v>2613</v>
      </c>
      <c r="AH1948" s="50" t="str">
        <f>AC1948&amp;AD1948&amp;AE1948&amp;AF1948&amp;AG1948</f>
        <v>&lt;li&gt;&lt;a href="Assets/2020-2024/2/43.mp3"&gt;Tune 109&lt;/a&gt;&lt;/li&gt;</v>
      </c>
      <c r="AI1948" s="53" t="s">
        <v>2616</v>
      </c>
      <c r="AJ1948" s="53">
        <f>IF(A1948="","",66*(Q1948-1)+P1948)</f>
        <v>109</v>
      </c>
      <c r="AK1948" s="53" t="s">
        <v>2617</v>
      </c>
      <c r="AL1948" s="53" t="str">
        <f>IF(A1948="","",B1948&amp;"&lt;/td&gt;&lt;td&gt;"&amp;C1948&amp;"&lt;/td&gt;&lt;/tr&gt;")</f>
        <v>Tate McRae&lt;/td&gt;&lt;td&gt;Greedy&lt;/td&gt;&lt;/tr&gt;</v>
      </c>
      <c r="AM1948" s="53" t="str">
        <f>AI1948&amp;AJ1948&amp;AK1948&amp;AL1948</f>
        <v>&lt;tr&gt;&lt;td align="left"&gt;109&lt;/td&gt;&lt;td align="left"&gt;Tate McRae&lt;/td&gt;&lt;td&gt;Greedy&lt;/td&gt;&lt;/tr&gt;</v>
      </c>
      <c r="AN1948" s="64">
        <f t="shared" si="48"/>
        <v>10</v>
      </c>
    </row>
    <row r="1949" spans="1:40" x14ac:dyDescent="0.25">
      <c r="A1949" s="10" t="str">
        <f>N1949&amp;Q1949&amp;R1949&amp;S1949</f>
        <v>2020-202424K</v>
      </c>
      <c r="B1949" s="60" t="s">
        <v>2471</v>
      </c>
      <c r="C1949" s="60" t="s">
        <v>3333</v>
      </c>
      <c r="D1949" s="15"/>
      <c r="E1949" s="15"/>
      <c r="F1949" s="15"/>
      <c r="G1949" s="15"/>
      <c r="H1949" s="15"/>
      <c r="I1949" s="15"/>
      <c r="J1949" s="15"/>
      <c r="K1949" s="14"/>
      <c r="L1949" s="15">
        <v>2023</v>
      </c>
      <c r="M1949" s="10"/>
      <c r="N1949" s="58" t="s">
        <v>2842</v>
      </c>
      <c r="O1949" s="10"/>
      <c r="P1949" s="15">
        <v>44</v>
      </c>
      <c r="Q1949" s="15">
        <v>2</v>
      </c>
      <c r="R1949" s="15">
        <v>4</v>
      </c>
      <c r="S1949" s="60" t="s">
        <v>1072</v>
      </c>
      <c r="T1949" s="61" t="s">
        <v>84</v>
      </c>
      <c r="U1949" s="76" t="s">
        <v>3074</v>
      </c>
      <c r="V1949" s="76" t="str">
        <f>IF(B1949="","",B1949)</f>
        <v>Dua Lipa</v>
      </c>
      <c r="W1949" s="76" t="s">
        <v>3075</v>
      </c>
      <c r="X1949" s="76" t="str">
        <f>IF(C1949="","",C1949)</f>
        <v>Houdini</v>
      </c>
      <c r="Y1949" s="77" t="s">
        <v>3077</v>
      </c>
      <c r="Z1949" s="76">
        <f>IF(L1949="","",L1949)</f>
        <v>2023</v>
      </c>
      <c r="AA1949" s="76" t="s">
        <v>3076</v>
      </c>
      <c r="AB1949" s="76" t="str">
        <f>_xlfn.CONCAT(U1949:AA1949)</f>
        <v>&lt;table class="questions" width="290"&gt;&lt;tr&gt;&lt;td height="50"&gt;&lt;div align="center"&gt;2 Points &lt;/div&gt;&lt;/td&gt;&lt;/tr&gt;&lt;tr&gt;&lt;td height="30"&gt;&lt;div align="center"&gt;Dua Lipa&lt;/div&gt;&lt;/td&gt;&lt;/tr&gt;&lt;tr&gt;&lt;td height="30"&gt;&lt;div align="center"&gt;Houdini&lt;/div&gt;&lt;/td&gt;&lt;/tr&gt;&lt;tr&gt;&lt;td height="30"&gt;&lt;div align="center"&gt;&lt;/div&gt;&lt;/td&gt;&lt;/tr&gt;&lt;tr&gt;&lt;td height="30"&gt;&lt;div align="center"&gt;2023&lt;/div&gt;&lt;/td&gt;&lt;/tr&gt;&lt;/table&gt;</v>
      </c>
      <c r="AC1949" s="50" t="s">
        <v>2615</v>
      </c>
      <c r="AD1949" s="50" t="str">
        <f>IF(A1949="","","Assets/"&amp;N1949&amp;"/"&amp;Q1949&amp;"/"&amp;P1949&amp;".mp3")</f>
        <v>Assets/2020-2024/2/44.mp3</v>
      </c>
      <c r="AE1949" s="51" t="s">
        <v>2614</v>
      </c>
      <c r="AF1949" s="50" t="str">
        <f>IF(A1949="","","Tune "&amp;66*(Q1949-1)+P1949)</f>
        <v>Tune 110</v>
      </c>
      <c r="AG1949" s="50" t="s">
        <v>2613</v>
      </c>
      <c r="AH1949" s="50" t="str">
        <f>AC1949&amp;AD1949&amp;AE1949&amp;AF1949&amp;AG1949</f>
        <v>&lt;li&gt;&lt;a href="Assets/2020-2024/2/44.mp3"&gt;Tune 110&lt;/a&gt;&lt;/li&gt;</v>
      </c>
      <c r="AI1949" s="53" t="s">
        <v>2616</v>
      </c>
      <c r="AJ1949" s="53">
        <f>IF(A1949="","",66*(Q1949-1)+P1949)</f>
        <v>110</v>
      </c>
      <c r="AK1949" s="53" t="s">
        <v>2617</v>
      </c>
      <c r="AL1949" s="53" t="str">
        <f>IF(A1949="","",B1949&amp;"&lt;/td&gt;&lt;td&gt;"&amp;C1949&amp;"&lt;/td&gt;&lt;/tr&gt;")</f>
        <v>Dua Lipa&lt;/td&gt;&lt;td&gt;Houdini&lt;/td&gt;&lt;/tr&gt;</v>
      </c>
      <c r="AM1949" s="53" t="str">
        <f>AI1949&amp;AJ1949&amp;AK1949&amp;AL1949</f>
        <v>&lt;tr&gt;&lt;td align="left"&gt;110&lt;/td&gt;&lt;td align="left"&gt;Dua Lipa&lt;/td&gt;&lt;td&gt;Houdini&lt;/td&gt;&lt;/tr&gt;</v>
      </c>
      <c r="AN1949" s="64">
        <f t="shared" si="48"/>
        <v>8</v>
      </c>
    </row>
    <row r="1950" spans="1:40" x14ac:dyDescent="0.25">
      <c r="A1950" s="10" t="str">
        <f>N1950&amp;Q1950&amp;R1950&amp;S1950</f>
        <v>2020-202425A</v>
      </c>
      <c r="B1950" s="60" t="s">
        <v>3334</v>
      </c>
      <c r="C1950" s="15" t="s">
        <v>3335</v>
      </c>
      <c r="D1950" s="15"/>
      <c r="E1950" s="15"/>
      <c r="F1950" s="15"/>
      <c r="G1950" s="15"/>
      <c r="H1950" s="15"/>
      <c r="I1950" s="15"/>
      <c r="J1950" s="15"/>
      <c r="K1950" s="14"/>
      <c r="L1950" s="15">
        <v>2023</v>
      </c>
      <c r="M1950" s="10"/>
      <c r="N1950" s="58" t="s">
        <v>2842</v>
      </c>
      <c r="O1950" s="10"/>
      <c r="P1950" s="15">
        <v>45</v>
      </c>
      <c r="Q1950" s="15">
        <v>2</v>
      </c>
      <c r="R1950" s="15">
        <v>5</v>
      </c>
      <c r="S1950" s="60" t="s">
        <v>84</v>
      </c>
      <c r="T1950" s="61" t="s">
        <v>84</v>
      </c>
      <c r="U1950" s="76" t="s">
        <v>3074</v>
      </c>
      <c r="V1950" s="76" t="str">
        <f>IF(B1950="","",B1950)</f>
        <v>Calvin Harris and Sam Smith</v>
      </c>
      <c r="W1950" s="76" t="s">
        <v>3075</v>
      </c>
      <c r="X1950" s="76" t="str">
        <f>IF(C1950="","",C1950)</f>
        <v>Desire</v>
      </c>
      <c r="Y1950" s="77" t="s">
        <v>3077</v>
      </c>
      <c r="Z1950" s="76">
        <f>IF(L1950="","",L1950)</f>
        <v>2023</v>
      </c>
      <c r="AA1950" s="76" t="s">
        <v>3076</v>
      </c>
      <c r="AB1950" s="76" t="str">
        <f>_xlfn.CONCAT(U1950:AA1950)</f>
        <v>&lt;table class="questions" width="290"&gt;&lt;tr&gt;&lt;td height="50"&gt;&lt;div align="center"&gt;2 Points &lt;/div&gt;&lt;/td&gt;&lt;/tr&gt;&lt;tr&gt;&lt;td height="30"&gt;&lt;div align="center"&gt;Calvin Harris and Sam Smith&lt;/div&gt;&lt;/td&gt;&lt;/tr&gt;&lt;tr&gt;&lt;td height="30"&gt;&lt;div align="center"&gt;Desire&lt;/div&gt;&lt;/td&gt;&lt;/tr&gt;&lt;tr&gt;&lt;td height="30"&gt;&lt;div align="center"&gt;&lt;/div&gt;&lt;/td&gt;&lt;/tr&gt;&lt;tr&gt;&lt;td height="30"&gt;&lt;div align="center"&gt;2023&lt;/div&gt;&lt;/td&gt;&lt;/tr&gt;&lt;/table&gt;</v>
      </c>
      <c r="AC1950" s="50" t="s">
        <v>2615</v>
      </c>
      <c r="AD1950" s="50" t="str">
        <f>IF(A1950="","","Assets/"&amp;N1950&amp;"/"&amp;Q1950&amp;"/"&amp;P1950&amp;".mp3")</f>
        <v>Assets/2020-2024/2/45.mp3</v>
      </c>
      <c r="AE1950" s="51" t="s">
        <v>2614</v>
      </c>
      <c r="AF1950" s="50" t="str">
        <f>IF(A1950="","","Tune "&amp;66*(Q1950-1)+P1950)</f>
        <v>Tune 111</v>
      </c>
      <c r="AG1950" s="50" t="s">
        <v>2613</v>
      </c>
      <c r="AH1950" s="50" t="str">
        <f>AC1950&amp;AD1950&amp;AE1950&amp;AF1950&amp;AG1950</f>
        <v>&lt;li&gt;&lt;a href="Assets/2020-2024/2/45.mp3"&gt;Tune 111&lt;/a&gt;&lt;/li&gt;</v>
      </c>
      <c r="AI1950" s="53" t="s">
        <v>2616</v>
      </c>
      <c r="AJ1950" s="53">
        <f>IF(A1950="","",66*(Q1950-1)+P1950)</f>
        <v>111</v>
      </c>
      <c r="AK1950" s="53" t="s">
        <v>2617</v>
      </c>
      <c r="AL1950" s="53" t="str">
        <f>IF(A1950="","",B1950&amp;"&lt;/td&gt;&lt;td&gt;"&amp;C1950&amp;"&lt;/td&gt;&lt;/tr&gt;")</f>
        <v>Calvin Harris and Sam Smith&lt;/td&gt;&lt;td&gt;Desire&lt;/td&gt;&lt;/tr&gt;</v>
      </c>
      <c r="AM1950" s="53" t="str">
        <f>AI1950&amp;AJ1950&amp;AK1950&amp;AL1950</f>
        <v>&lt;tr&gt;&lt;td align="left"&gt;111&lt;/td&gt;&lt;td align="left"&gt;Calvin Harris and Sam Smith&lt;/td&gt;&lt;td&gt;Desire&lt;/td&gt;&lt;/tr&gt;</v>
      </c>
      <c r="AN1950" s="64">
        <f>IF(MAX(LEN(B1950),LEN(C1950))=0,"",MAX(LEN(B1950),LEN(C1950)))</f>
        <v>27</v>
      </c>
    </row>
    <row r="1951" spans="1:40" x14ac:dyDescent="0.25">
      <c r="A1951" s="10" t="str">
        <f>N1951&amp;Q1951&amp;R1951&amp;S1951</f>
        <v>Cheese11A</v>
      </c>
      <c r="B1951" s="60" t="s">
        <v>589</v>
      </c>
      <c r="C1951" s="60" t="s">
        <v>2124</v>
      </c>
      <c r="D1951" s="15"/>
      <c r="E1951" s="15"/>
      <c r="F1951" s="15"/>
      <c r="G1951" s="15"/>
      <c r="H1951" s="15"/>
      <c r="I1951" s="15"/>
      <c r="J1951" s="15"/>
      <c r="K1951" s="14"/>
      <c r="L1951" s="15">
        <v>1976</v>
      </c>
      <c r="M1951" s="10"/>
      <c r="N1951" s="82" t="s">
        <v>3359</v>
      </c>
      <c r="O1951" s="10"/>
      <c r="P1951" s="15">
        <v>1</v>
      </c>
      <c r="Q1951" s="15">
        <v>1</v>
      </c>
      <c r="R1951" s="15">
        <v>1</v>
      </c>
      <c r="S1951" s="60" t="s">
        <v>84</v>
      </c>
      <c r="U1951" s="76" t="s">
        <v>3074</v>
      </c>
      <c r="V1951" s="76" t="str">
        <f>IF(B1951="","",B1951)</f>
        <v>Abba</v>
      </c>
      <c r="W1951" s="76" t="s">
        <v>3075</v>
      </c>
      <c r="X1951" s="76" t="str">
        <f>IF(C1951="","",C1951)</f>
        <v>Dancing Queen</v>
      </c>
      <c r="Y1951" s="77" t="s">
        <v>3077</v>
      </c>
      <c r="Z1951" s="76">
        <f>IF(L1951="","",L1951)</f>
        <v>1976</v>
      </c>
      <c r="AA1951" s="76" t="s">
        <v>3076</v>
      </c>
      <c r="AB1951" s="76" t="str">
        <f>_xlfn.CONCAT(U1951:AA1951)</f>
        <v>&lt;table class="questions" width="290"&gt;&lt;tr&gt;&lt;td height="50"&gt;&lt;div align="center"&gt;2 Points &lt;/div&gt;&lt;/td&gt;&lt;/tr&gt;&lt;tr&gt;&lt;td height="30"&gt;&lt;div align="center"&gt;Abba&lt;/div&gt;&lt;/td&gt;&lt;/tr&gt;&lt;tr&gt;&lt;td height="30"&gt;&lt;div align="center"&gt;Dancing Queen&lt;/div&gt;&lt;/td&gt;&lt;/tr&gt;&lt;tr&gt;&lt;td height="30"&gt;&lt;div align="center"&gt;&lt;/div&gt;&lt;/td&gt;&lt;/tr&gt;&lt;tr&gt;&lt;td height="30"&gt;&lt;div align="center"&gt;1976&lt;/div&gt;&lt;/td&gt;&lt;/tr&gt;&lt;/table&gt;</v>
      </c>
      <c r="AC1951" s="50" t="s">
        <v>2615</v>
      </c>
      <c r="AD1951" s="50" t="str">
        <f>IF(A1951="","","Assets/"&amp;N1951&amp;"/"&amp;Q1951&amp;"/"&amp;P1951&amp;".mp3")</f>
        <v>Assets/Cheese/1/1.mp3</v>
      </c>
      <c r="AE1951" s="51" t="s">
        <v>2614</v>
      </c>
      <c r="AF1951" s="50" t="str">
        <f>IF(A1951="","","Tune "&amp;66*(Q1951-1)+P1951)</f>
        <v>Tune 1</v>
      </c>
      <c r="AG1951" s="50" t="s">
        <v>2613</v>
      </c>
      <c r="AH1951" s="50" t="str">
        <f>AC1951&amp;AD1951&amp;AE1951&amp;AF1951&amp;AG1951</f>
        <v>&lt;li&gt;&lt;a href="Assets/Cheese/1/1.mp3"&gt;Tune 1&lt;/a&gt;&lt;/li&gt;</v>
      </c>
      <c r="AI1951" s="53" t="s">
        <v>2616</v>
      </c>
      <c r="AJ1951" s="53">
        <f>IF(A1951="","",66*(Q1951-1)+P1951)</f>
        <v>1</v>
      </c>
      <c r="AK1951" s="53" t="s">
        <v>2617</v>
      </c>
      <c r="AL1951" s="53" t="str">
        <f>IF(A1951="","",B1951&amp;"&lt;/td&gt;&lt;td&gt;"&amp;C1951&amp;"&lt;/td&gt;&lt;/tr&gt;")</f>
        <v>Abba&lt;/td&gt;&lt;td&gt;Dancing Queen&lt;/td&gt;&lt;/tr&gt;</v>
      </c>
      <c r="AM1951" s="53" t="str">
        <f>AI1951&amp;AJ1951&amp;AK1951&amp;AL1951</f>
        <v>&lt;tr&gt;&lt;td align="left"&gt;1&lt;/td&gt;&lt;td align="left"&gt;Abba&lt;/td&gt;&lt;td&gt;Dancing Queen&lt;/td&gt;&lt;/tr&gt;</v>
      </c>
    </row>
    <row r="1952" spans="1:40" x14ac:dyDescent="0.25">
      <c r="A1952" s="10" t="str">
        <f>N1952&amp;Q1952&amp;R1952&amp;S1952</f>
        <v>Cheese11B</v>
      </c>
      <c r="B1952" s="60" t="s">
        <v>659</v>
      </c>
      <c r="C1952" s="60" t="s">
        <v>3343</v>
      </c>
      <c r="D1952" s="15"/>
      <c r="E1952" s="15"/>
      <c r="F1952" s="15"/>
      <c r="G1952" s="15"/>
      <c r="H1952" s="15"/>
      <c r="I1952" s="15"/>
      <c r="J1952" s="15"/>
      <c r="K1952" s="14"/>
      <c r="L1952" s="15">
        <v>2003</v>
      </c>
      <c r="M1952" s="10"/>
      <c r="N1952" s="82" t="s">
        <v>3359</v>
      </c>
      <c r="O1952" s="10"/>
      <c r="P1952" s="15">
        <v>2</v>
      </c>
      <c r="Q1952" s="15">
        <v>1</v>
      </c>
      <c r="R1952" s="15">
        <v>1</v>
      </c>
      <c r="S1952" s="60" t="s">
        <v>85</v>
      </c>
      <c r="U1952" s="76" t="s">
        <v>3074</v>
      </c>
      <c r="V1952" s="76" t="str">
        <f>IF(B1952="","",B1952)</f>
        <v>Busted</v>
      </c>
      <c r="W1952" s="76" t="s">
        <v>3075</v>
      </c>
      <c r="X1952" s="76" t="str">
        <f>IF(C1952="","",C1952)</f>
        <v>Year 3000</v>
      </c>
      <c r="Y1952" s="77" t="s">
        <v>3077</v>
      </c>
      <c r="Z1952" s="76">
        <f>IF(L1952="","",L1952)</f>
        <v>2003</v>
      </c>
      <c r="AA1952" s="76" t="s">
        <v>3076</v>
      </c>
      <c r="AB1952" s="76" t="str">
        <f>_xlfn.CONCAT(U1952:AA1952)</f>
        <v>&lt;table class="questions" width="290"&gt;&lt;tr&gt;&lt;td height="50"&gt;&lt;div align="center"&gt;2 Points &lt;/div&gt;&lt;/td&gt;&lt;/tr&gt;&lt;tr&gt;&lt;td height="30"&gt;&lt;div align="center"&gt;Busted&lt;/div&gt;&lt;/td&gt;&lt;/tr&gt;&lt;tr&gt;&lt;td height="30"&gt;&lt;div align="center"&gt;Year 3000&lt;/div&gt;&lt;/td&gt;&lt;/tr&gt;&lt;tr&gt;&lt;td height="30"&gt;&lt;div align="center"&gt;&lt;/div&gt;&lt;/td&gt;&lt;/tr&gt;&lt;tr&gt;&lt;td height="30"&gt;&lt;div align="center"&gt;2003&lt;/div&gt;&lt;/td&gt;&lt;/tr&gt;&lt;/table&gt;</v>
      </c>
      <c r="AC1952" s="50" t="s">
        <v>2615</v>
      </c>
      <c r="AD1952" s="50" t="str">
        <f>IF(A1952="","","Assets/"&amp;N1952&amp;"/"&amp;Q1952&amp;"/"&amp;P1952&amp;".mp3")</f>
        <v>Assets/Cheese/1/2.mp3</v>
      </c>
      <c r="AE1952" s="51" t="s">
        <v>2614</v>
      </c>
      <c r="AF1952" s="50" t="str">
        <f>IF(A1952="","","Tune "&amp;66*(Q1952-1)+P1952)</f>
        <v>Tune 2</v>
      </c>
      <c r="AG1952" s="50" t="s">
        <v>2613</v>
      </c>
      <c r="AH1952" s="50" t="str">
        <f>AC1952&amp;AD1952&amp;AE1952&amp;AF1952&amp;AG1952</f>
        <v>&lt;li&gt;&lt;a href="Assets/Cheese/1/2.mp3"&gt;Tune 2&lt;/a&gt;&lt;/li&gt;</v>
      </c>
      <c r="AI1952" s="53" t="s">
        <v>2616</v>
      </c>
      <c r="AJ1952" s="53">
        <f>IF(A1952="","",66*(Q1952-1)+P1952)</f>
        <v>2</v>
      </c>
      <c r="AK1952" s="53" t="s">
        <v>2617</v>
      </c>
      <c r="AL1952" s="53" t="str">
        <f>IF(A1952="","",B1952&amp;"&lt;/td&gt;&lt;td&gt;"&amp;C1952&amp;"&lt;/td&gt;&lt;/tr&gt;")</f>
        <v>Busted&lt;/td&gt;&lt;td&gt;Year 3000&lt;/td&gt;&lt;/tr&gt;</v>
      </c>
      <c r="AM1952" s="53" t="str">
        <f>AI1952&amp;AJ1952&amp;AK1952&amp;AL1952</f>
        <v>&lt;tr&gt;&lt;td align="left"&gt;2&lt;/td&gt;&lt;td align="left"&gt;Busted&lt;/td&gt;&lt;td&gt;Year 3000&lt;/td&gt;&lt;/tr&gt;</v>
      </c>
    </row>
    <row r="1953" spans="1:39" x14ac:dyDescent="0.25">
      <c r="A1953" s="10" t="str">
        <f>N1953&amp;Q1953&amp;R1953&amp;S1953</f>
        <v>Cheese11C</v>
      </c>
      <c r="B1953" s="60" t="s">
        <v>1165</v>
      </c>
      <c r="C1953" s="60" t="s">
        <v>1166</v>
      </c>
      <c r="D1953" s="15"/>
      <c r="E1953" s="15"/>
      <c r="F1953" s="15"/>
      <c r="G1953" s="15"/>
      <c r="H1953" s="15"/>
      <c r="I1953" s="15"/>
      <c r="J1953" s="15"/>
      <c r="K1953" s="14"/>
      <c r="L1953" s="15">
        <v>1990</v>
      </c>
      <c r="M1953" s="10"/>
      <c r="N1953" s="82" t="s">
        <v>3359</v>
      </c>
      <c r="O1953" s="10"/>
      <c r="P1953" s="15">
        <v>3</v>
      </c>
      <c r="Q1953" s="15">
        <v>1</v>
      </c>
      <c r="R1953" s="15">
        <v>1</v>
      </c>
      <c r="S1953" s="60" t="s">
        <v>89</v>
      </c>
      <c r="U1953" s="76" t="s">
        <v>3074</v>
      </c>
      <c r="V1953" s="76" t="str">
        <f>IF(B1953="","",B1953)</f>
        <v>Snap</v>
      </c>
      <c r="W1953" s="76" t="s">
        <v>3075</v>
      </c>
      <c r="X1953" s="76" t="str">
        <f>IF(C1953="","",C1953)</f>
        <v>The Power</v>
      </c>
      <c r="Y1953" s="77" t="s">
        <v>3077</v>
      </c>
      <c r="Z1953" s="76">
        <f>IF(L1953="","",L1953)</f>
        <v>1990</v>
      </c>
      <c r="AA1953" s="76" t="s">
        <v>3076</v>
      </c>
      <c r="AB1953" s="76" t="str">
        <f>_xlfn.CONCAT(U1953:AA1953)</f>
        <v>&lt;table class="questions" width="290"&gt;&lt;tr&gt;&lt;td height="50"&gt;&lt;div align="center"&gt;2 Points &lt;/div&gt;&lt;/td&gt;&lt;/tr&gt;&lt;tr&gt;&lt;td height="30"&gt;&lt;div align="center"&gt;Snap&lt;/div&gt;&lt;/td&gt;&lt;/tr&gt;&lt;tr&gt;&lt;td height="30"&gt;&lt;div align="center"&gt;The Power&lt;/div&gt;&lt;/td&gt;&lt;/tr&gt;&lt;tr&gt;&lt;td height="30"&gt;&lt;div align="center"&gt;&lt;/div&gt;&lt;/td&gt;&lt;/tr&gt;&lt;tr&gt;&lt;td height="30"&gt;&lt;div align="center"&gt;1990&lt;/div&gt;&lt;/td&gt;&lt;/tr&gt;&lt;/table&gt;</v>
      </c>
      <c r="AC1953" s="50" t="s">
        <v>2615</v>
      </c>
      <c r="AD1953" s="50" t="str">
        <f>IF(A1953="","","Assets/"&amp;N1953&amp;"/"&amp;Q1953&amp;"/"&amp;P1953&amp;".mp3")</f>
        <v>Assets/Cheese/1/3.mp3</v>
      </c>
      <c r="AE1953" s="51" t="s">
        <v>2614</v>
      </c>
      <c r="AF1953" s="50" t="str">
        <f>IF(A1953="","","Tune "&amp;66*(Q1953-1)+P1953)</f>
        <v>Tune 3</v>
      </c>
      <c r="AG1953" s="50" t="s">
        <v>2613</v>
      </c>
      <c r="AH1953" s="50" t="str">
        <f>AC1953&amp;AD1953&amp;AE1953&amp;AF1953&amp;AG1953</f>
        <v>&lt;li&gt;&lt;a href="Assets/Cheese/1/3.mp3"&gt;Tune 3&lt;/a&gt;&lt;/li&gt;</v>
      </c>
      <c r="AI1953" s="53" t="s">
        <v>2616</v>
      </c>
      <c r="AJ1953" s="53">
        <f>IF(A1953="","",66*(Q1953-1)+P1953)</f>
        <v>3</v>
      </c>
      <c r="AK1953" s="53" t="s">
        <v>2617</v>
      </c>
      <c r="AL1953" s="53" t="str">
        <f>IF(A1953="","",B1953&amp;"&lt;/td&gt;&lt;td&gt;"&amp;C1953&amp;"&lt;/td&gt;&lt;/tr&gt;")</f>
        <v>Snap&lt;/td&gt;&lt;td&gt;The Power&lt;/td&gt;&lt;/tr&gt;</v>
      </c>
      <c r="AM1953" s="53" t="str">
        <f>AI1953&amp;AJ1953&amp;AK1953&amp;AL1953</f>
        <v>&lt;tr&gt;&lt;td align="left"&gt;3&lt;/td&gt;&lt;td align="left"&gt;Snap&lt;/td&gt;&lt;td&gt;The Power&lt;/td&gt;&lt;/tr&gt;</v>
      </c>
    </row>
    <row r="1954" spans="1:39" x14ac:dyDescent="0.25">
      <c r="A1954" s="10" t="str">
        <f>N1954&amp;Q1954&amp;R1954&amp;S1954</f>
        <v>Cheese11D</v>
      </c>
      <c r="B1954" s="60" t="s">
        <v>3338</v>
      </c>
      <c r="C1954" s="60" t="s">
        <v>3339</v>
      </c>
      <c r="D1954" s="15"/>
      <c r="E1954" s="15"/>
      <c r="F1954" s="15"/>
      <c r="G1954" s="15"/>
      <c r="H1954" s="15"/>
      <c r="I1954" s="15"/>
      <c r="J1954" s="15"/>
      <c r="K1954" s="14"/>
      <c r="L1954" s="15">
        <v>1997</v>
      </c>
      <c r="M1954" s="10"/>
      <c r="N1954" s="82" t="s">
        <v>3359</v>
      </c>
      <c r="O1954" s="10"/>
      <c r="P1954" s="15">
        <v>4</v>
      </c>
      <c r="Q1954" s="15">
        <v>1</v>
      </c>
      <c r="R1954" s="15">
        <v>1</v>
      </c>
      <c r="S1954" s="60" t="s">
        <v>86</v>
      </c>
      <c r="U1954" s="76" t="s">
        <v>3074</v>
      </c>
      <c r="V1954" s="76" t="str">
        <f>IF(B1954="","",B1954)</f>
        <v>Backstreet Boys</v>
      </c>
      <c r="W1954" s="76" t="s">
        <v>3075</v>
      </c>
      <c r="X1954" s="76" t="str">
        <f>IF(C1954="","",C1954)</f>
        <v>Everybody (Backstreet's Back)</v>
      </c>
      <c r="Y1954" s="77" t="s">
        <v>3077</v>
      </c>
      <c r="Z1954" s="76">
        <f>IF(L1954="","",L1954)</f>
        <v>1997</v>
      </c>
      <c r="AA1954" s="76" t="s">
        <v>3076</v>
      </c>
      <c r="AB1954" s="76" t="str">
        <f>_xlfn.CONCAT(U1954:AA1954)</f>
        <v>&lt;table class="questions" width="290"&gt;&lt;tr&gt;&lt;td height="50"&gt;&lt;div align="center"&gt;2 Points &lt;/div&gt;&lt;/td&gt;&lt;/tr&gt;&lt;tr&gt;&lt;td height="30"&gt;&lt;div align="center"&gt;Backstreet Boys&lt;/div&gt;&lt;/td&gt;&lt;/tr&gt;&lt;tr&gt;&lt;td height="30"&gt;&lt;div align="center"&gt;Everybody (Backstreet's Back)&lt;/div&gt;&lt;/td&gt;&lt;/tr&gt;&lt;tr&gt;&lt;td height="30"&gt;&lt;div align="center"&gt;&lt;/div&gt;&lt;/td&gt;&lt;/tr&gt;&lt;tr&gt;&lt;td height="30"&gt;&lt;div align="center"&gt;1997&lt;/div&gt;&lt;/td&gt;&lt;/tr&gt;&lt;/table&gt;</v>
      </c>
      <c r="AC1954" s="50" t="s">
        <v>2615</v>
      </c>
      <c r="AD1954" s="50" t="str">
        <f>IF(A1954="","","Assets/"&amp;N1954&amp;"/"&amp;Q1954&amp;"/"&amp;P1954&amp;".mp3")</f>
        <v>Assets/Cheese/1/4.mp3</v>
      </c>
      <c r="AE1954" s="51" t="s">
        <v>2614</v>
      </c>
      <c r="AF1954" s="50" t="str">
        <f>IF(A1954="","","Tune "&amp;66*(Q1954-1)+P1954)</f>
        <v>Tune 4</v>
      </c>
      <c r="AG1954" s="50" t="s">
        <v>2613</v>
      </c>
      <c r="AH1954" s="50" t="str">
        <f>AC1954&amp;AD1954&amp;AE1954&amp;AF1954&amp;AG1954</f>
        <v>&lt;li&gt;&lt;a href="Assets/Cheese/1/4.mp3"&gt;Tune 4&lt;/a&gt;&lt;/li&gt;</v>
      </c>
      <c r="AI1954" s="53" t="s">
        <v>2616</v>
      </c>
      <c r="AJ1954" s="53">
        <f>IF(A1954="","",66*(Q1954-1)+P1954)</f>
        <v>4</v>
      </c>
      <c r="AK1954" s="53" t="s">
        <v>2617</v>
      </c>
      <c r="AL1954" s="53" t="str">
        <f>IF(A1954="","",B1954&amp;"&lt;/td&gt;&lt;td&gt;"&amp;C1954&amp;"&lt;/td&gt;&lt;/tr&gt;")</f>
        <v>Backstreet Boys&lt;/td&gt;&lt;td&gt;Everybody (Backstreet's Back)&lt;/td&gt;&lt;/tr&gt;</v>
      </c>
      <c r="AM1954" s="53" t="str">
        <f>AI1954&amp;AJ1954&amp;AK1954&amp;AL1954</f>
        <v>&lt;tr&gt;&lt;td align="left"&gt;4&lt;/td&gt;&lt;td align="left"&gt;Backstreet Boys&lt;/td&gt;&lt;td&gt;Everybody (Backstreet's Back)&lt;/td&gt;&lt;/tr&gt;</v>
      </c>
    </row>
    <row r="1955" spans="1:39" x14ac:dyDescent="0.25">
      <c r="A1955" s="10" t="str">
        <f>N1955&amp;Q1955&amp;R1955&amp;S1955</f>
        <v>Cheese11E</v>
      </c>
      <c r="B1955" s="60" t="s">
        <v>3344</v>
      </c>
      <c r="C1955" s="60" t="s">
        <v>3345</v>
      </c>
      <c r="D1955" s="15"/>
      <c r="E1955" s="15"/>
      <c r="F1955" s="15"/>
      <c r="G1955" s="15"/>
      <c r="H1955" s="15"/>
      <c r="I1955" s="15"/>
      <c r="J1955" s="15"/>
      <c r="K1955" s="14"/>
      <c r="L1955" s="15">
        <v>1991</v>
      </c>
      <c r="M1955" s="10"/>
      <c r="N1955" s="82" t="s">
        <v>3359</v>
      </c>
      <c r="O1955" s="10"/>
      <c r="P1955" s="15">
        <v>5</v>
      </c>
      <c r="Q1955" s="15">
        <v>1</v>
      </c>
      <c r="R1955" s="15">
        <v>1</v>
      </c>
      <c r="S1955" s="60" t="s">
        <v>87</v>
      </c>
      <c r="U1955" s="76" t="s">
        <v>3074</v>
      </c>
      <c r="V1955" s="76" t="str">
        <f>IF(B1955="","",B1955)</f>
        <v>Chesney Hawkes</v>
      </c>
      <c r="W1955" s="76" t="s">
        <v>3075</v>
      </c>
      <c r="X1955" s="76" t="str">
        <f>IF(C1955="","",C1955)</f>
        <v>The One and Only</v>
      </c>
      <c r="Y1955" s="77" t="s">
        <v>3077</v>
      </c>
      <c r="Z1955" s="76">
        <f>IF(L1955="","",L1955)</f>
        <v>1991</v>
      </c>
      <c r="AA1955" s="76" t="s">
        <v>3076</v>
      </c>
      <c r="AB1955" s="76" t="str">
        <f>_xlfn.CONCAT(U1955:AA1955)</f>
        <v>&lt;table class="questions" width="290"&gt;&lt;tr&gt;&lt;td height="50"&gt;&lt;div align="center"&gt;2 Points &lt;/div&gt;&lt;/td&gt;&lt;/tr&gt;&lt;tr&gt;&lt;td height="30"&gt;&lt;div align="center"&gt;Chesney Hawkes&lt;/div&gt;&lt;/td&gt;&lt;/tr&gt;&lt;tr&gt;&lt;td height="30"&gt;&lt;div align="center"&gt;The One and Only&lt;/div&gt;&lt;/td&gt;&lt;/tr&gt;&lt;tr&gt;&lt;td height="30"&gt;&lt;div align="center"&gt;&lt;/div&gt;&lt;/td&gt;&lt;/tr&gt;&lt;tr&gt;&lt;td height="30"&gt;&lt;div align="center"&gt;1991&lt;/div&gt;&lt;/td&gt;&lt;/tr&gt;&lt;/table&gt;</v>
      </c>
      <c r="AC1955" s="50" t="s">
        <v>2615</v>
      </c>
      <c r="AD1955" s="50" t="str">
        <f>IF(A1955="","","Assets/"&amp;N1955&amp;"/"&amp;Q1955&amp;"/"&amp;P1955&amp;".mp3")</f>
        <v>Assets/Cheese/1/5.mp3</v>
      </c>
      <c r="AE1955" s="51" t="s">
        <v>2614</v>
      </c>
      <c r="AF1955" s="50" t="str">
        <f>IF(A1955="","","Tune "&amp;66*(Q1955-1)+P1955)</f>
        <v>Tune 5</v>
      </c>
      <c r="AG1955" s="50" t="s">
        <v>2613</v>
      </c>
      <c r="AH1955" s="50" t="str">
        <f>AC1955&amp;AD1955&amp;AE1955&amp;AF1955&amp;AG1955</f>
        <v>&lt;li&gt;&lt;a href="Assets/Cheese/1/5.mp3"&gt;Tune 5&lt;/a&gt;&lt;/li&gt;</v>
      </c>
      <c r="AI1955" s="53" t="s">
        <v>2616</v>
      </c>
      <c r="AJ1955" s="53">
        <f>IF(A1955="","",66*(Q1955-1)+P1955)</f>
        <v>5</v>
      </c>
      <c r="AK1955" s="53" t="s">
        <v>2617</v>
      </c>
      <c r="AL1955" s="53" t="str">
        <f>IF(A1955="","",B1955&amp;"&lt;/td&gt;&lt;td&gt;"&amp;C1955&amp;"&lt;/td&gt;&lt;/tr&gt;")</f>
        <v>Chesney Hawkes&lt;/td&gt;&lt;td&gt;The One and Only&lt;/td&gt;&lt;/tr&gt;</v>
      </c>
      <c r="AM1955" s="53" t="str">
        <f>AI1955&amp;AJ1955&amp;AK1955&amp;AL1955</f>
        <v>&lt;tr&gt;&lt;td align="left"&gt;5&lt;/td&gt;&lt;td align="left"&gt;Chesney Hawkes&lt;/td&gt;&lt;td&gt;The One and Only&lt;/td&gt;&lt;/tr&gt;</v>
      </c>
    </row>
    <row r="1956" spans="1:39" x14ac:dyDescent="0.25">
      <c r="A1956" s="10" t="str">
        <f>N1956&amp;Q1956&amp;R1956&amp;S1956</f>
        <v>Cheese11F</v>
      </c>
      <c r="B1956" s="60" t="s">
        <v>204</v>
      </c>
      <c r="C1956" s="60" t="s">
        <v>2103</v>
      </c>
      <c r="D1956" s="15"/>
      <c r="E1956" s="15"/>
      <c r="F1956" s="15"/>
      <c r="G1956" s="15"/>
      <c r="H1956" s="15"/>
      <c r="I1956" s="15"/>
      <c r="J1956" s="15"/>
      <c r="K1956" s="14"/>
      <c r="L1956" s="15">
        <v>1996</v>
      </c>
      <c r="M1956" s="10"/>
      <c r="N1956" s="82" t="s">
        <v>3359</v>
      </c>
      <c r="O1956" s="10"/>
      <c r="P1956" s="15">
        <v>6</v>
      </c>
      <c r="Q1956" s="15">
        <v>1</v>
      </c>
      <c r="R1956" s="15">
        <v>1</v>
      </c>
      <c r="S1956" s="60" t="s">
        <v>88</v>
      </c>
      <c r="U1956" s="76" t="s">
        <v>3074</v>
      </c>
      <c r="V1956" s="76" t="str">
        <f>IF(B1956="","",B1956)</f>
        <v>Spice Girls</v>
      </c>
      <c r="W1956" s="76" t="s">
        <v>3075</v>
      </c>
      <c r="X1956" s="76" t="str">
        <f>IF(C1956="","",C1956)</f>
        <v>Wannabe</v>
      </c>
      <c r="Y1956" s="77" t="s">
        <v>3077</v>
      </c>
      <c r="Z1956" s="76">
        <f>IF(L1956="","",L1956)</f>
        <v>1996</v>
      </c>
      <c r="AA1956" s="76" t="s">
        <v>3076</v>
      </c>
      <c r="AB1956" s="76" t="str">
        <f>_xlfn.CONCAT(U1956:AA1956)</f>
        <v>&lt;table class="questions" width="290"&gt;&lt;tr&gt;&lt;td height="50"&gt;&lt;div align="center"&gt;2 Points &lt;/div&gt;&lt;/td&gt;&lt;/tr&gt;&lt;tr&gt;&lt;td height="30"&gt;&lt;div align="center"&gt;Spice Girls&lt;/div&gt;&lt;/td&gt;&lt;/tr&gt;&lt;tr&gt;&lt;td height="30"&gt;&lt;div align="center"&gt;Wannabe&lt;/div&gt;&lt;/td&gt;&lt;/tr&gt;&lt;tr&gt;&lt;td height="30"&gt;&lt;div align="center"&gt;&lt;/div&gt;&lt;/td&gt;&lt;/tr&gt;&lt;tr&gt;&lt;td height="30"&gt;&lt;div align="center"&gt;1996&lt;/div&gt;&lt;/td&gt;&lt;/tr&gt;&lt;/table&gt;</v>
      </c>
      <c r="AC1956" s="50" t="s">
        <v>2615</v>
      </c>
      <c r="AD1956" s="50" t="str">
        <f>IF(A1956="","","Assets/"&amp;N1956&amp;"/"&amp;Q1956&amp;"/"&amp;P1956&amp;".mp3")</f>
        <v>Assets/Cheese/1/6.mp3</v>
      </c>
      <c r="AE1956" s="51" t="s">
        <v>2614</v>
      </c>
      <c r="AF1956" s="50" t="str">
        <f>IF(A1956="","","Tune "&amp;66*(Q1956-1)+P1956)</f>
        <v>Tune 6</v>
      </c>
      <c r="AG1956" s="50" t="s">
        <v>2613</v>
      </c>
      <c r="AH1956" s="50" t="str">
        <f>AC1956&amp;AD1956&amp;AE1956&amp;AF1956&amp;AG1956</f>
        <v>&lt;li&gt;&lt;a href="Assets/Cheese/1/6.mp3"&gt;Tune 6&lt;/a&gt;&lt;/li&gt;</v>
      </c>
      <c r="AI1956" s="53" t="s">
        <v>2616</v>
      </c>
      <c r="AJ1956" s="53">
        <f>IF(A1956="","",66*(Q1956-1)+P1956)</f>
        <v>6</v>
      </c>
      <c r="AK1956" s="53" t="s">
        <v>2617</v>
      </c>
      <c r="AL1956" s="53" t="str">
        <f>IF(A1956="","",B1956&amp;"&lt;/td&gt;&lt;td&gt;"&amp;C1956&amp;"&lt;/td&gt;&lt;/tr&gt;")</f>
        <v>Spice Girls&lt;/td&gt;&lt;td&gt;Wannabe&lt;/td&gt;&lt;/tr&gt;</v>
      </c>
      <c r="AM1956" s="53" t="str">
        <f>AI1956&amp;AJ1956&amp;AK1956&amp;AL1956</f>
        <v>&lt;tr&gt;&lt;td align="left"&gt;6&lt;/td&gt;&lt;td align="left"&gt;Spice Girls&lt;/td&gt;&lt;td&gt;Wannabe&lt;/td&gt;&lt;/tr&gt;</v>
      </c>
    </row>
    <row r="1957" spans="1:39" x14ac:dyDescent="0.25">
      <c r="A1957" s="10" t="str">
        <f>N1957&amp;Q1957&amp;R1957&amp;S1957</f>
        <v>Cheese11G</v>
      </c>
      <c r="B1957" s="60" t="s">
        <v>3360</v>
      </c>
      <c r="C1957" s="60" t="s">
        <v>3361</v>
      </c>
      <c r="D1957" s="15"/>
      <c r="E1957" s="15"/>
      <c r="F1957" s="15"/>
      <c r="G1957" s="15"/>
      <c r="H1957" s="15"/>
      <c r="I1957" s="15"/>
      <c r="J1957" s="15"/>
      <c r="K1957" s="14"/>
      <c r="L1957" s="15">
        <v>2000</v>
      </c>
      <c r="M1957" s="10"/>
      <c r="N1957" s="82" t="s">
        <v>3359</v>
      </c>
      <c r="O1957" s="10"/>
      <c r="P1957" s="15">
        <v>7</v>
      </c>
      <c r="Q1957" s="15">
        <v>1</v>
      </c>
      <c r="R1957" s="15">
        <v>1</v>
      </c>
      <c r="S1957" s="60" t="s">
        <v>1068</v>
      </c>
      <c r="U1957" s="76" t="s">
        <v>3074</v>
      </c>
      <c r="V1957" s="76" t="str">
        <f>IF(B1957="","",B1957)</f>
        <v>Baha Men</v>
      </c>
      <c r="W1957" s="76" t="s">
        <v>3075</v>
      </c>
      <c r="X1957" s="76" t="str">
        <f>IF(C1957="","",C1957)</f>
        <v>Who Let The Dogs Out</v>
      </c>
      <c r="Y1957" s="77" t="s">
        <v>3077</v>
      </c>
      <c r="Z1957" s="76">
        <f>IF(L1957="","",L1957)</f>
        <v>2000</v>
      </c>
      <c r="AA1957" s="76" t="s">
        <v>3076</v>
      </c>
      <c r="AB1957" s="76" t="str">
        <f>_xlfn.CONCAT(U1957:AA1957)</f>
        <v>&lt;table class="questions" width="290"&gt;&lt;tr&gt;&lt;td height="50"&gt;&lt;div align="center"&gt;2 Points &lt;/div&gt;&lt;/td&gt;&lt;/tr&gt;&lt;tr&gt;&lt;td height="30"&gt;&lt;div align="center"&gt;Baha Men&lt;/div&gt;&lt;/td&gt;&lt;/tr&gt;&lt;tr&gt;&lt;td height="30"&gt;&lt;div align="center"&gt;Who Let The Dogs Out&lt;/div&gt;&lt;/td&gt;&lt;/tr&gt;&lt;tr&gt;&lt;td height="30"&gt;&lt;div align="center"&gt;&lt;/div&gt;&lt;/td&gt;&lt;/tr&gt;&lt;tr&gt;&lt;td height="30"&gt;&lt;div align="center"&gt;2000&lt;/div&gt;&lt;/td&gt;&lt;/tr&gt;&lt;/table&gt;</v>
      </c>
      <c r="AC1957" s="50" t="s">
        <v>2615</v>
      </c>
      <c r="AD1957" s="50" t="str">
        <f>IF(A1957="","","Assets/"&amp;N1957&amp;"/"&amp;Q1957&amp;"/"&amp;P1957&amp;".mp3")</f>
        <v>Assets/Cheese/1/7.mp3</v>
      </c>
      <c r="AE1957" s="51" t="s">
        <v>2614</v>
      </c>
      <c r="AF1957" s="50" t="str">
        <f>IF(A1957="","","Tune "&amp;66*(Q1957-1)+P1957)</f>
        <v>Tune 7</v>
      </c>
      <c r="AG1957" s="50" t="s">
        <v>2613</v>
      </c>
      <c r="AH1957" s="50" t="str">
        <f>AC1957&amp;AD1957&amp;AE1957&amp;AF1957&amp;AG1957</f>
        <v>&lt;li&gt;&lt;a href="Assets/Cheese/1/7.mp3"&gt;Tune 7&lt;/a&gt;&lt;/li&gt;</v>
      </c>
      <c r="AI1957" s="53" t="s">
        <v>2616</v>
      </c>
      <c r="AJ1957" s="53">
        <f>IF(A1957="","",66*(Q1957-1)+P1957)</f>
        <v>7</v>
      </c>
      <c r="AK1957" s="53" t="s">
        <v>2617</v>
      </c>
      <c r="AL1957" s="53" t="str">
        <f>IF(A1957="","",B1957&amp;"&lt;/td&gt;&lt;td&gt;"&amp;C1957&amp;"&lt;/td&gt;&lt;/tr&gt;")</f>
        <v>Baha Men&lt;/td&gt;&lt;td&gt;Who Let The Dogs Out&lt;/td&gt;&lt;/tr&gt;</v>
      </c>
      <c r="AM1957" s="53" t="str">
        <f>AI1957&amp;AJ1957&amp;AK1957&amp;AL1957</f>
        <v>&lt;tr&gt;&lt;td align="left"&gt;7&lt;/td&gt;&lt;td align="left"&gt;Baha Men&lt;/td&gt;&lt;td&gt;Who Let The Dogs Out&lt;/td&gt;&lt;/tr&gt;</v>
      </c>
    </row>
    <row r="1958" spans="1:39" x14ac:dyDescent="0.25">
      <c r="A1958" s="10" t="str">
        <f>N1958&amp;Q1958&amp;R1958&amp;S1958</f>
        <v>Cheese11H</v>
      </c>
      <c r="B1958" s="60" t="s">
        <v>3364</v>
      </c>
      <c r="C1958" s="60" t="s">
        <v>3365</v>
      </c>
      <c r="D1958" s="15"/>
      <c r="E1958" s="15"/>
      <c r="F1958" s="15"/>
      <c r="G1958" s="15"/>
      <c r="H1958" s="15"/>
      <c r="I1958" s="15"/>
      <c r="J1958" s="15"/>
      <c r="K1958" s="14"/>
      <c r="L1958" s="15">
        <v>2000</v>
      </c>
      <c r="M1958" s="10"/>
      <c r="N1958" s="82" t="s">
        <v>3359</v>
      </c>
      <c r="O1958" s="10"/>
      <c r="P1958" s="15">
        <v>8</v>
      </c>
      <c r="Q1958" s="15">
        <v>1</v>
      </c>
      <c r="R1958" s="15">
        <v>1</v>
      </c>
      <c r="S1958" s="60" t="s">
        <v>1069</v>
      </c>
      <c r="U1958" s="76" t="s">
        <v>3074</v>
      </c>
      <c r="V1958" s="76" t="str">
        <f>IF(B1958="","",B1958)</f>
        <v>DJ Casper</v>
      </c>
      <c r="W1958" s="76" t="s">
        <v>3075</v>
      </c>
      <c r="X1958" s="76" t="str">
        <f>IF(C1958="","",C1958)</f>
        <v>Cha Cha Slide</v>
      </c>
      <c r="Y1958" s="77" t="s">
        <v>3077</v>
      </c>
      <c r="Z1958" s="76">
        <f>IF(L1958="","",L1958)</f>
        <v>2000</v>
      </c>
      <c r="AA1958" s="76" t="s">
        <v>3076</v>
      </c>
      <c r="AB1958" s="76" t="str">
        <f>_xlfn.CONCAT(U1958:AA1958)</f>
        <v>&lt;table class="questions" width="290"&gt;&lt;tr&gt;&lt;td height="50"&gt;&lt;div align="center"&gt;2 Points &lt;/div&gt;&lt;/td&gt;&lt;/tr&gt;&lt;tr&gt;&lt;td height="30"&gt;&lt;div align="center"&gt;DJ Casper&lt;/div&gt;&lt;/td&gt;&lt;/tr&gt;&lt;tr&gt;&lt;td height="30"&gt;&lt;div align="center"&gt;Cha Cha Slide&lt;/div&gt;&lt;/td&gt;&lt;/tr&gt;&lt;tr&gt;&lt;td height="30"&gt;&lt;div align="center"&gt;&lt;/div&gt;&lt;/td&gt;&lt;/tr&gt;&lt;tr&gt;&lt;td height="30"&gt;&lt;div align="center"&gt;2000&lt;/div&gt;&lt;/td&gt;&lt;/tr&gt;&lt;/table&gt;</v>
      </c>
      <c r="AC1958" s="50" t="s">
        <v>2615</v>
      </c>
      <c r="AD1958" s="50" t="str">
        <f>IF(A1958="","","Assets/"&amp;N1958&amp;"/"&amp;Q1958&amp;"/"&amp;P1958&amp;".mp3")</f>
        <v>Assets/Cheese/1/8.mp3</v>
      </c>
      <c r="AE1958" s="51" t="s">
        <v>2614</v>
      </c>
      <c r="AF1958" s="50" t="str">
        <f>IF(A1958="","","Tune "&amp;66*(Q1958-1)+P1958)</f>
        <v>Tune 8</v>
      </c>
      <c r="AG1958" s="50" t="s">
        <v>2613</v>
      </c>
      <c r="AH1958" s="50" t="str">
        <f>AC1958&amp;AD1958&amp;AE1958&amp;AF1958&amp;AG1958</f>
        <v>&lt;li&gt;&lt;a href="Assets/Cheese/1/8.mp3"&gt;Tune 8&lt;/a&gt;&lt;/li&gt;</v>
      </c>
      <c r="AI1958" s="53" t="s">
        <v>2616</v>
      </c>
      <c r="AJ1958" s="53">
        <f>IF(A1958="","",66*(Q1958-1)+P1958)</f>
        <v>8</v>
      </c>
      <c r="AK1958" s="53" t="s">
        <v>2617</v>
      </c>
      <c r="AL1958" s="53" t="str">
        <f>IF(A1958="","",B1958&amp;"&lt;/td&gt;&lt;td&gt;"&amp;C1958&amp;"&lt;/td&gt;&lt;/tr&gt;")</f>
        <v>DJ Casper&lt;/td&gt;&lt;td&gt;Cha Cha Slide&lt;/td&gt;&lt;/tr&gt;</v>
      </c>
      <c r="AM1958" s="53" t="str">
        <f>AI1958&amp;AJ1958&amp;AK1958&amp;AL1958</f>
        <v>&lt;tr&gt;&lt;td align="left"&gt;8&lt;/td&gt;&lt;td align="left"&gt;DJ Casper&lt;/td&gt;&lt;td&gt;Cha Cha Slide&lt;/td&gt;&lt;/tr&gt;</v>
      </c>
    </row>
    <row r="1959" spans="1:39" x14ac:dyDescent="0.25">
      <c r="A1959" s="10" t="str">
        <f>N1959&amp;Q1959&amp;R1959&amp;S1959</f>
        <v>Cheese11I</v>
      </c>
      <c r="B1959" s="60" t="s">
        <v>578</v>
      </c>
      <c r="C1959" s="60" t="s">
        <v>579</v>
      </c>
      <c r="D1959" s="15"/>
      <c r="E1959" s="15"/>
      <c r="F1959" s="15"/>
      <c r="G1959" s="15"/>
      <c r="H1959" s="15"/>
      <c r="I1959" s="15"/>
      <c r="J1959" s="15"/>
      <c r="K1959" s="14"/>
      <c r="L1959" s="15">
        <v>1998</v>
      </c>
      <c r="M1959" s="10"/>
      <c r="N1959" s="82" t="s">
        <v>3359</v>
      </c>
      <c r="O1959" s="10"/>
      <c r="P1959" s="15">
        <v>9</v>
      </c>
      <c r="Q1959" s="15">
        <v>1</v>
      </c>
      <c r="R1959" s="15">
        <v>1</v>
      </c>
      <c r="S1959" s="60" t="s">
        <v>1070</v>
      </c>
      <c r="U1959" s="76" t="s">
        <v>3074</v>
      </c>
      <c r="V1959" s="76" t="str">
        <f>IF(B1959="","",B1959)</f>
        <v>Steps</v>
      </c>
      <c r="W1959" s="76" t="s">
        <v>3075</v>
      </c>
      <c r="X1959" s="76" t="str">
        <f>IF(C1959="","",C1959)</f>
        <v>Tragedy</v>
      </c>
      <c r="Y1959" s="77" t="s">
        <v>3077</v>
      </c>
      <c r="Z1959" s="76">
        <f>IF(L1959="","",L1959)</f>
        <v>1998</v>
      </c>
      <c r="AA1959" s="76" t="s">
        <v>3076</v>
      </c>
      <c r="AB1959" s="76" t="str">
        <f>_xlfn.CONCAT(U1959:AA1959)</f>
        <v>&lt;table class="questions" width="290"&gt;&lt;tr&gt;&lt;td height="50"&gt;&lt;div align="center"&gt;2 Points &lt;/div&gt;&lt;/td&gt;&lt;/tr&gt;&lt;tr&gt;&lt;td height="30"&gt;&lt;div align="center"&gt;Steps&lt;/div&gt;&lt;/td&gt;&lt;/tr&gt;&lt;tr&gt;&lt;td height="30"&gt;&lt;div align="center"&gt;Tragedy&lt;/div&gt;&lt;/td&gt;&lt;/tr&gt;&lt;tr&gt;&lt;td height="30"&gt;&lt;div align="center"&gt;&lt;/div&gt;&lt;/td&gt;&lt;/tr&gt;&lt;tr&gt;&lt;td height="30"&gt;&lt;div align="center"&gt;1998&lt;/div&gt;&lt;/td&gt;&lt;/tr&gt;&lt;/table&gt;</v>
      </c>
      <c r="AC1959" s="50" t="s">
        <v>2615</v>
      </c>
      <c r="AD1959" s="50" t="str">
        <f>IF(A1959="","","Assets/"&amp;N1959&amp;"/"&amp;Q1959&amp;"/"&amp;P1959&amp;".mp3")</f>
        <v>Assets/Cheese/1/9.mp3</v>
      </c>
      <c r="AE1959" s="51" t="s">
        <v>2614</v>
      </c>
      <c r="AF1959" s="50" t="str">
        <f>IF(A1959="","","Tune "&amp;66*(Q1959-1)+P1959)</f>
        <v>Tune 9</v>
      </c>
      <c r="AG1959" s="50" t="s">
        <v>2613</v>
      </c>
      <c r="AH1959" s="50" t="str">
        <f>AC1959&amp;AD1959&amp;AE1959&amp;AF1959&amp;AG1959</f>
        <v>&lt;li&gt;&lt;a href="Assets/Cheese/1/9.mp3"&gt;Tune 9&lt;/a&gt;&lt;/li&gt;</v>
      </c>
      <c r="AI1959" s="53" t="s">
        <v>2616</v>
      </c>
      <c r="AJ1959" s="53">
        <f>IF(A1959="","",66*(Q1959-1)+P1959)</f>
        <v>9</v>
      </c>
      <c r="AK1959" s="53" t="s">
        <v>2617</v>
      </c>
      <c r="AL1959" s="53" t="str">
        <f>IF(A1959="","",B1959&amp;"&lt;/td&gt;&lt;td&gt;"&amp;C1959&amp;"&lt;/td&gt;&lt;/tr&gt;")</f>
        <v>Steps&lt;/td&gt;&lt;td&gt;Tragedy&lt;/td&gt;&lt;/tr&gt;</v>
      </c>
      <c r="AM1959" s="53" t="str">
        <f>AI1959&amp;AJ1959&amp;AK1959&amp;AL1959</f>
        <v>&lt;tr&gt;&lt;td align="left"&gt;9&lt;/td&gt;&lt;td align="left"&gt;Steps&lt;/td&gt;&lt;td&gt;Tragedy&lt;/td&gt;&lt;/tr&gt;</v>
      </c>
    </row>
    <row r="1960" spans="1:39" x14ac:dyDescent="0.25">
      <c r="A1960" s="10" t="str">
        <f>N1960&amp;Q1960&amp;R1960&amp;S1960</f>
        <v>Cheese11J</v>
      </c>
      <c r="B1960" s="60" t="s">
        <v>3340</v>
      </c>
      <c r="C1960" s="60" t="s">
        <v>3341</v>
      </c>
      <c r="D1960" s="15"/>
      <c r="E1960" s="15"/>
      <c r="F1960" s="15"/>
      <c r="G1960" s="15"/>
      <c r="H1960" s="15"/>
      <c r="I1960" s="15"/>
      <c r="J1960" s="15"/>
      <c r="K1960" s="14"/>
      <c r="L1960" s="15">
        <v>1998</v>
      </c>
      <c r="M1960" s="10"/>
      <c r="N1960" s="82" t="s">
        <v>3359</v>
      </c>
      <c r="O1960" s="10"/>
      <c r="P1960" s="15">
        <v>10</v>
      </c>
      <c r="Q1960" s="15">
        <v>1</v>
      </c>
      <c r="R1960" s="15">
        <v>1</v>
      </c>
      <c r="S1960" s="60" t="s">
        <v>1071</v>
      </c>
      <c r="U1960" s="76" t="s">
        <v>3074</v>
      </c>
      <c r="V1960" s="76" t="str">
        <f>IF(B1960="","",B1960)</f>
        <v>Bewitched</v>
      </c>
      <c r="W1960" s="76" t="s">
        <v>3075</v>
      </c>
      <c r="X1960" s="76" t="str">
        <f>IF(C1960="","",C1960)</f>
        <v>C'est la Vie</v>
      </c>
      <c r="Y1960" s="77" t="s">
        <v>3077</v>
      </c>
      <c r="Z1960" s="76">
        <f>IF(L1960="","",L1960)</f>
        <v>1998</v>
      </c>
      <c r="AA1960" s="76" t="s">
        <v>3076</v>
      </c>
      <c r="AB1960" s="76" t="str">
        <f>_xlfn.CONCAT(U1960:AA1960)</f>
        <v>&lt;table class="questions" width="290"&gt;&lt;tr&gt;&lt;td height="50"&gt;&lt;div align="center"&gt;2 Points &lt;/div&gt;&lt;/td&gt;&lt;/tr&gt;&lt;tr&gt;&lt;td height="30"&gt;&lt;div align="center"&gt;Bewitched&lt;/div&gt;&lt;/td&gt;&lt;/tr&gt;&lt;tr&gt;&lt;td height="30"&gt;&lt;div align="center"&gt;C'est la Vie&lt;/div&gt;&lt;/td&gt;&lt;/tr&gt;&lt;tr&gt;&lt;td height="30"&gt;&lt;div align="center"&gt;&lt;/div&gt;&lt;/td&gt;&lt;/tr&gt;&lt;tr&gt;&lt;td height="30"&gt;&lt;div align="center"&gt;1998&lt;/div&gt;&lt;/td&gt;&lt;/tr&gt;&lt;/table&gt;</v>
      </c>
      <c r="AC1960" s="50" t="s">
        <v>2615</v>
      </c>
      <c r="AD1960" s="50" t="str">
        <f>IF(A1960="","","Assets/"&amp;N1960&amp;"/"&amp;Q1960&amp;"/"&amp;P1960&amp;".mp3")</f>
        <v>Assets/Cheese/1/10.mp3</v>
      </c>
      <c r="AE1960" s="51" t="s">
        <v>2614</v>
      </c>
      <c r="AF1960" s="50" t="str">
        <f>IF(A1960="","","Tune "&amp;66*(Q1960-1)+P1960)</f>
        <v>Tune 10</v>
      </c>
      <c r="AG1960" s="50" t="s">
        <v>2613</v>
      </c>
      <c r="AH1960" s="50" t="str">
        <f>AC1960&amp;AD1960&amp;AE1960&amp;AF1960&amp;AG1960</f>
        <v>&lt;li&gt;&lt;a href="Assets/Cheese/1/10.mp3"&gt;Tune 10&lt;/a&gt;&lt;/li&gt;</v>
      </c>
      <c r="AI1960" s="53" t="s">
        <v>2616</v>
      </c>
      <c r="AJ1960" s="53">
        <f>IF(A1960="","",66*(Q1960-1)+P1960)</f>
        <v>10</v>
      </c>
      <c r="AK1960" s="53" t="s">
        <v>2617</v>
      </c>
      <c r="AL1960" s="53" t="str">
        <f>IF(A1960="","",B1960&amp;"&lt;/td&gt;&lt;td&gt;"&amp;C1960&amp;"&lt;/td&gt;&lt;/tr&gt;")</f>
        <v>Bewitched&lt;/td&gt;&lt;td&gt;C'est la Vie&lt;/td&gt;&lt;/tr&gt;</v>
      </c>
      <c r="AM1960" s="53" t="str">
        <f>AI1960&amp;AJ1960&amp;AK1960&amp;AL1960</f>
        <v>&lt;tr&gt;&lt;td align="left"&gt;10&lt;/td&gt;&lt;td align="left"&gt;Bewitched&lt;/td&gt;&lt;td&gt;C'est la Vie&lt;/td&gt;&lt;/tr&gt;</v>
      </c>
    </row>
    <row r="1961" spans="1:39" x14ac:dyDescent="0.25">
      <c r="A1961" s="10" t="str">
        <f>N1961&amp;Q1961&amp;R1961&amp;S1961</f>
        <v>Cheese11K</v>
      </c>
      <c r="B1961" s="60" t="s">
        <v>2841</v>
      </c>
      <c r="C1961" s="60" t="s">
        <v>3346</v>
      </c>
      <c r="D1961" s="15"/>
      <c r="E1961" s="15"/>
      <c r="F1961" s="15"/>
      <c r="G1961" s="15"/>
      <c r="H1961" s="15"/>
      <c r="I1961" s="15"/>
      <c r="J1961" s="15"/>
      <c r="K1961" s="14"/>
      <c r="L1961" s="15">
        <v>1992</v>
      </c>
      <c r="M1961" s="10"/>
      <c r="N1961" s="82" t="s">
        <v>3359</v>
      </c>
      <c r="O1961" s="10"/>
      <c r="P1961" s="15">
        <v>11</v>
      </c>
      <c r="Q1961" s="15">
        <v>1</v>
      </c>
      <c r="R1961" s="15">
        <v>1</v>
      </c>
      <c r="S1961" s="60" t="s">
        <v>1072</v>
      </c>
      <c r="U1961" s="76" t="s">
        <v>3074</v>
      </c>
      <c r="V1961" s="76" t="str">
        <f>IF(B1961="","",B1961)</f>
        <v>DJ Jazzy Jeff &amp; The Fresh Prince</v>
      </c>
      <c r="W1961" s="76" t="s">
        <v>3075</v>
      </c>
      <c r="X1961" s="76" t="str">
        <f>IF(C1961="","",C1961)</f>
        <v>The Fresh Prince of Bel Air</v>
      </c>
      <c r="Y1961" s="77" t="s">
        <v>3077</v>
      </c>
      <c r="Z1961" s="76">
        <f>IF(L1961="","",L1961)</f>
        <v>1992</v>
      </c>
      <c r="AA1961" s="76" t="s">
        <v>3076</v>
      </c>
      <c r="AB1961" s="76" t="str">
        <f>_xlfn.CONCAT(U1961:AA1961)</f>
        <v>&lt;table class="questions" width="290"&gt;&lt;tr&gt;&lt;td height="50"&gt;&lt;div align="center"&gt;2 Points &lt;/div&gt;&lt;/td&gt;&lt;/tr&gt;&lt;tr&gt;&lt;td height="30"&gt;&lt;div align="center"&gt;DJ Jazzy Jeff &amp; The Fresh Prince&lt;/div&gt;&lt;/td&gt;&lt;/tr&gt;&lt;tr&gt;&lt;td height="30"&gt;&lt;div align="center"&gt;The Fresh Prince of Bel Air&lt;/div&gt;&lt;/td&gt;&lt;/tr&gt;&lt;tr&gt;&lt;td height="30"&gt;&lt;div align="center"&gt;&lt;/div&gt;&lt;/td&gt;&lt;/tr&gt;&lt;tr&gt;&lt;td height="30"&gt;&lt;div align="center"&gt;1992&lt;/div&gt;&lt;/td&gt;&lt;/tr&gt;&lt;/table&gt;</v>
      </c>
      <c r="AC1961" s="50" t="s">
        <v>2615</v>
      </c>
      <c r="AD1961" s="50" t="str">
        <f>IF(A1961="","","Assets/"&amp;N1961&amp;"/"&amp;Q1961&amp;"/"&amp;P1961&amp;".mp3")</f>
        <v>Assets/Cheese/1/11.mp3</v>
      </c>
      <c r="AE1961" s="51" t="s">
        <v>2614</v>
      </c>
      <c r="AF1961" s="50" t="str">
        <f>IF(A1961="","","Tune "&amp;66*(Q1961-1)+P1961)</f>
        <v>Tune 11</v>
      </c>
      <c r="AG1961" s="50" t="s">
        <v>2613</v>
      </c>
      <c r="AH1961" s="50" t="str">
        <f>AC1961&amp;AD1961&amp;AE1961&amp;AF1961&amp;AG1961</f>
        <v>&lt;li&gt;&lt;a href="Assets/Cheese/1/11.mp3"&gt;Tune 11&lt;/a&gt;&lt;/li&gt;</v>
      </c>
      <c r="AI1961" s="53" t="s">
        <v>2616</v>
      </c>
      <c r="AJ1961" s="53">
        <f>IF(A1961="","",66*(Q1961-1)+P1961)</f>
        <v>11</v>
      </c>
      <c r="AK1961" s="53" t="s">
        <v>2617</v>
      </c>
      <c r="AL1961" s="53" t="str">
        <f>IF(A1961="","",B1961&amp;"&lt;/td&gt;&lt;td&gt;"&amp;C1961&amp;"&lt;/td&gt;&lt;/tr&gt;")</f>
        <v>DJ Jazzy Jeff &amp; The Fresh Prince&lt;/td&gt;&lt;td&gt;The Fresh Prince of Bel Air&lt;/td&gt;&lt;/tr&gt;</v>
      </c>
      <c r="AM1961" s="53" t="str">
        <f>AI1961&amp;AJ1961&amp;AK1961&amp;AL1961</f>
        <v>&lt;tr&gt;&lt;td align="left"&gt;11&lt;/td&gt;&lt;td align="left"&gt;DJ Jazzy Jeff &amp; The Fresh Prince&lt;/td&gt;&lt;td&gt;The Fresh Prince of Bel Air&lt;/td&gt;&lt;/tr&gt;</v>
      </c>
    </row>
    <row r="1962" spans="1:39" x14ac:dyDescent="0.25">
      <c r="A1962" s="10" t="str">
        <f>N1962&amp;Q1962&amp;R1962&amp;S1962</f>
        <v>Cheese12A</v>
      </c>
      <c r="B1962" s="60" t="s">
        <v>3366</v>
      </c>
      <c r="C1962" s="60" t="s">
        <v>3367</v>
      </c>
      <c r="D1962" s="15"/>
      <c r="E1962" s="15"/>
      <c r="F1962" s="15"/>
      <c r="G1962" s="15"/>
      <c r="H1962" s="15"/>
      <c r="I1962" s="15"/>
      <c r="J1962" s="15"/>
      <c r="K1962" s="14"/>
      <c r="L1962" s="15">
        <v>1987</v>
      </c>
      <c r="M1962" s="10"/>
      <c r="N1962" s="82" t="s">
        <v>3359</v>
      </c>
      <c r="O1962" s="10"/>
      <c r="P1962" s="15">
        <v>12</v>
      </c>
      <c r="Q1962" s="15">
        <v>1</v>
      </c>
      <c r="R1962" s="15">
        <v>2</v>
      </c>
      <c r="S1962" s="60" t="s">
        <v>84</v>
      </c>
      <c r="U1962" s="76" t="s">
        <v>3074</v>
      </c>
      <c r="V1962" s="76" t="str">
        <f>IF(B1962="","",B1962)</f>
        <v>The Firm</v>
      </c>
      <c r="W1962" s="76" t="s">
        <v>3075</v>
      </c>
      <c r="X1962" s="76" t="str">
        <f>IF(C1962="","",C1962)</f>
        <v>Startrekkin'</v>
      </c>
      <c r="Y1962" s="77" t="s">
        <v>3077</v>
      </c>
      <c r="Z1962" s="76">
        <f>IF(L1962="","",L1962)</f>
        <v>1987</v>
      </c>
      <c r="AA1962" s="76" t="s">
        <v>3076</v>
      </c>
      <c r="AB1962" s="76" t="str">
        <f>_xlfn.CONCAT(U1962:AA1962)</f>
        <v>&lt;table class="questions" width="290"&gt;&lt;tr&gt;&lt;td height="50"&gt;&lt;div align="center"&gt;2 Points &lt;/div&gt;&lt;/td&gt;&lt;/tr&gt;&lt;tr&gt;&lt;td height="30"&gt;&lt;div align="center"&gt;The Firm&lt;/div&gt;&lt;/td&gt;&lt;/tr&gt;&lt;tr&gt;&lt;td height="30"&gt;&lt;div align="center"&gt;Startrekkin'&lt;/div&gt;&lt;/td&gt;&lt;/tr&gt;&lt;tr&gt;&lt;td height="30"&gt;&lt;div align="center"&gt;&lt;/div&gt;&lt;/td&gt;&lt;/tr&gt;&lt;tr&gt;&lt;td height="30"&gt;&lt;div align="center"&gt;1987&lt;/div&gt;&lt;/td&gt;&lt;/tr&gt;&lt;/table&gt;</v>
      </c>
      <c r="AC1962" s="50" t="s">
        <v>2615</v>
      </c>
      <c r="AD1962" s="50" t="str">
        <f>IF(A1962="","","Assets/"&amp;N1962&amp;"/"&amp;Q1962&amp;"/"&amp;P1962&amp;".mp3")</f>
        <v>Assets/Cheese/1/12.mp3</v>
      </c>
      <c r="AE1962" s="51" t="s">
        <v>2614</v>
      </c>
      <c r="AF1962" s="50" t="str">
        <f>IF(A1962="","","Tune "&amp;66*(Q1962-1)+P1962)</f>
        <v>Tune 12</v>
      </c>
      <c r="AG1962" s="50" t="s">
        <v>2613</v>
      </c>
      <c r="AH1962" s="50" t="str">
        <f>AC1962&amp;AD1962&amp;AE1962&amp;AF1962&amp;AG1962</f>
        <v>&lt;li&gt;&lt;a href="Assets/Cheese/1/12.mp3"&gt;Tune 12&lt;/a&gt;&lt;/li&gt;</v>
      </c>
      <c r="AI1962" s="53" t="s">
        <v>2616</v>
      </c>
      <c r="AJ1962" s="53">
        <f>IF(A1962="","",66*(Q1962-1)+P1962)</f>
        <v>12</v>
      </c>
      <c r="AK1962" s="53" t="s">
        <v>2617</v>
      </c>
      <c r="AL1962" s="53" t="str">
        <f>IF(A1962="","",B1962&amp;"&lt;/td&gt;&lt;td&gt;"&amp;C1962&amp;"&lt;/td&gt;&lt;/tr&gt;")</f>
        <v>The Firm&lt;/td&gt;&lt;td&gt;Startrekkin'&lt;/td&gt;&lt;/tr&gt;</v>
      </c>
      <c r="AM1962" s="53" t="str">
        <f>AI1962&amp;AJ1962&amp;AK1962&amp;AL1962</f>
        <v>&lt;tr&gt;&lt;td align="left"&gt;12&lt;/td&gt;&lt;td align="left"&gt;The Firm&lt;/td&gt;&lt;td&gt;Startrekkin'&lt;/td&gt;&lt;/tr&gt;</v>
      </c>
    </row>
    <row r="1963" spans="1:39" x14ac:dyDescent="0.25">
      <c r="A1963" s="10" t="str">
        <f>N1963&amp;Q1963&amp;R1963&amp;S1963</f>
        <v>Cheese12B</v>
      </c>
      <c r="B1963" s="60" t="s">
        <v>409</v>
      </c>
      <c r="C1963" s="60" t="s">
        <v>410</v>
      </c>
      <c r="D1963" s="15"/>
      <c r="E1963" s="15"/>
      <c r="F1963" s="15"/>
      <c r="G1963" s="15"/>
      <c r="H1963" s="15"/>
      <c r="I1963" s="15"/>
      <c r="J1963" s="15"/>
      <c r="K1963" s="14"/>
      <c r="L1963" s="15">
        <v>1992</v>
      </c>
      <c r="M1963" s="10"/>
      <c r="N1963" s="82" t="s">
        <v>3359</v>
      </c>
      <c r="O1963" s="10"/>
      <c r="P1963" s="15">
        <v>13</v>
      </c>
      <c r="Q1963" s="15">
        <v>1</v>
      </c>
      <c r="R1963" s="15">
        <v>2</v>
      </c>
      <c r="S1963" s="60" t="s">
        <v>85</v>
      </c>
      <c r="U1963" s="76" t="s">
        <v>3074</v>
      </c>
      <c r="V1963" s="76" t="str">
        <f>IF(B1963="","",B1963)</f>
        <v>Whigfield</v>
      </c>
      <c r="W1963" s="76" t="s">
        <v>3075</v>
      </c>
      <c r="X1963" s="76" t="str">
        <f>IF(C1963="","",C1963)</f>
        <v>Saturday Night</v>
      </c>
      <c r="Y1963" s="77" t="s">
        <v>3077</v>
      </c>
      <c r="Z1963" s="76">
        <f>IF(L1963="","",L1963)</f>
        <v>1992</v>
      </c>
      <c r="AA1963" s="76" t="s">
        <v>3076</v>
      </c>
      <c r="AB1963" s="76" t="str">
        <f>_xlfn.CONCAT(U1963:AA1963)</f>
        <v>&lt;table class="questions" width="290"&gt;&lt;tr&gt;&lt;td height="50"&gt;&lt;div align="center"&gt;2 Points &lt;/div&gt;&lt;/td&gt;&lt;/tr&gt;&lt;tr&gt;&lt;td height="30"&gt;&lt;div align="center"&gt;Whigfield&lt;/div&gt;&lt;/td&gt;&lt;/tr&gt;&lt;tr&gt;&lt;td height="30"&gt;&lt;div align="center"&gt;Saturday Night&lt;/div&gt;&lt;/td&gt;&lt;/tr&gt;&lt;tr&gt;&lt;td height="30"&gt;&lt;div align="center"&gt;&lt;/div&gt;&lt;/td&gt;&lt;/tr&gt;&lt;tr&gt;&lt;td height="30"&gt;&lt;div align="center"&gt;1992&lt;/div&gt;&lt;/td&gt;&lt;/tr&gt;&lt;/table&gt;</v>
      </c>
      <c r="AC1963" s="50" t="s">
        <v>2615</v>
      </c>
      <c r="AD1963" s="50" t="str">
        <f>IF(A1963="","","Assets/"&amp;N1963&amp;"/"&amp;Q1963&amp;"/"&amp;P1963&amp;".mp3")</f>
        <v>Assets/Cheese/1/13.mp3</v>
      </c>
      <c r="AE1963" s="51" t="s">
        <v>2614</v>
      </c>
      <c r="AF1963" s="50" t="str">
        <f>IF(A1963="","","Tune "&amp;66*(Q1963-1)+P1963)</f>
        <v>Tune 13</v>
      </c>
      <c r="AG1963" s="50" t="s">
        <v>2613</v>
      </c>
      <c r="AH1963" s="50" t="str">
        <f>AC1963&amp;AD1963&amp;AE1963&amp;AF1963&amp;AG1963</f>
        <v>&lt;li&gt;&lt;a href="Assets/Cheese/1/13.mp3"&gt;Tune 13&lt;/a&gt;&lt;/li&gt;</v>
      </c>
      <c r="AI1963" s="53" t="s">
        <v>2616</v>
      </c>
      <c r="AJ1963" s="53">
        <f>IF(A1963="","",66*(Q1963-1)+P1963)</f>
        <v>13</v>
      </c>
      <c r="AK1963" s="53" t="s">
        <v>2617</v>
      </c>
      <c r="AL1963" s="53" t="str">
        <f>IF(A1963="","",B1963&amp;"&lt;/td&gt;&lt;td&gt;"&amp;C1963&amp;"&lt;/td&gt;&lt;/tr&gt;")</f>
        <v>Whigfield&lt;/td&gt;&lt;td&gt;Saturday Night&lt;/td&gt;&lt;/tr&gt;</v>
      </c>
      <c r="AM1963" s="53" t="str">
        <f>AI1963&amp;AJ1963&amp;AK1963&amp;AL1963</f>
        <v>&lt;tr&gt;&lt;td align="left"&gt;13&lt;/td&gt;&lt;td align="left"&gt;Whigfield&lt;/td&gt;&lt;td&gt;Saturday Night&lt;/td&gt;&lt;/tr&gt;</v>
      </c>
    </row>
    <row r="1964" spans="1:39" x14ac:dyDescent="0.25">
      <c r="A1964" s="10" t="str">
        <f>N1964&amp;Q1964&amp;R1964&amp;S1964</f>
        <v>Cheese12C</v>
      </c>
      <c r="B1964" s="60" t="s">
        <v>3347</v>
      </c>
      <c r="C1964" s="60" t="s">
        <v>3348</v>
      </c>
      <c r="D1964" s="15"/>
      <c r="E1964" s="15"/>
      <c r="F1964" s="15"/>
      <c r="G1964" s="15"/>
      <c r="H1964" s="15"/>
      <c r="I1964" s="15"/>
      <c r="J1964" s="15"/>
      <c r="K1964" s="14"/>
      <c r="L1964" s="15">
        <v>2000</v>
      </c>
      <c r="M1964" s="10"/>
      <c r="N1964" s="82" t="s">
        <v>3359</v>
      </c>
      <c r="O1964" s="10"/>
      <c r="P1964" s="15">
        <v>14</v>
      </c>
      <c r="Q1964" s="15">
        <v>1</v>
      </c>
      <c r="R1964" s="15">
        <v>2</v>
      </c>
      <c r="S1964" s="60" t="s">
        <v>89</v>
      </c>
      <c r="U1964" s="76" t="s">
        <v>3074</v>
      </c>
      <c r="V1964" s="76" t="str">
        <f>IF(B1964="","",B1964)</f>
        <v>DJ Otzi</v>
      </c>
      <c r="W1964" s="76" t="s">
        <v>3075</v>
      </c>
      <c r="X1964" s="76" t="str">
        <f>IF(C1964="","",C1964)</f>
        <v>Hey Baby (Uhh, Ahh)</v>
      </c>
      <c r="Y1964" s="77" t="s">
        <v>3077</v>
      </c>
      <c r="Z1964" s="76">
        <f>IF(L1964="","",L1964)</f>
        <v>2000</v>
      </c>
      <c r="AA1964" s="76" t="s">
        <v>3076</v>
      </c>
      <c r="AB1964" s="76" t="str">
        <f>_xlfn.CONCAT(U1964:AA1964)</f>
        <v>&lt;table class="questions" width="290"&gt;&lt;tr&gt;&lt;td height="50"&gt;&lt;div align="center"&gt;2 Points &lt;/div&gt;&lt;/td&gt;&lt;/tr&gt;&lt;tr&gt;&lt;td height="30"&gt;&lt;div align="center"&gt;DJ Otzi&lt;/div&gt;&lt;/td&gt;&lt;/tr&gt;&lt;tr&gt;&lt;td height="30"&gt;&lt;div align="center"&gt;Hey Baby (Uhh, Ahh)&lt;/div&gt;&lt;/td&gt;&lt;/tr&gt;&lt;tr&gt;&lt;td height="30"&gt;&lt;div align="center"&gt;&lt;/div&gt;&lt;/td&gt;&lt;/tr&gt;&lt;tr&gt;&lt;td height="30"&gt;&lt;div align="center"&gt;2000&lt;/div&gt;&lt;/td&gt;&lt;/tr&gt;&lt;/table&gt;</v>
      </c>
      <c r="AC1964" s="50" t="s">
        <v>2615</v>
      </c>
      <c r="AD1964" s="50" t="str">
        <f>IF(A1964="","","Assets/"&amp;N1964&amp;"/"&amp;Q1964&amp;"/"&amp;P1964&amp;".mp3")</f>
        <v>Assets/Cheese/1/14.mp3</v>
      </c>
      <c r="AE1964" s="51" t="s">
        <v>2614</v>
      </c>
      <c r="AF1964" s="50" t="str">
        <f>IF(A1964="","","Tune "&amp;66*(Q1964-1)+P1964)</f>
        <v>Tune 14</v>
      </c>
      <c r="AG1964" s="50" t="s">
        <v>2613</v>
      </c>
      <c r="AH1964" s="50" t="str">
        <f>AC1964&amp;AD1964&amp;AE1964&amp;AF1964&amp;AG1964</f>
        <v>&lt;li&gt;&lt;a href="Assets/Cheese/1/14.mp3"&gt;Tune 14&lt;/a&gt;&lt;/li&gt;</v>
      </c>
      <c r="AI1964" s="53" t="s">
        <v>2616</v>
      </c>
      <c r="AJ1964" s="53">
        <f>IF(A1964="","",66*(Q1964-1)+P1964)</f>
        <v>14</v>
      </c>
      <c r="AK1964" s="53" t="s">
        <v>2617</v>
      </c>
      <c r="AL1964" s="53" t="str">
        <f>IF(A1964="","",B1964&amp;"&lt;/td&gt;&lt;td&gt;"&amp;C1964&amp;"&lt;/td&gt;&lt;/tr&gt;")</f>
        <v>DJ Otzi&lt;/td&gt;&lt;td&gt;Hey Baby (Uhh, Ahh)&lt;/td&gt;&lt;/tr&gt;</v>
      </c>
      <c r="AM1964" s="53" t="str">
        <f>AI1964&amp;AJ1964&amp;AK1964&amp;AL1964</f>
        <v>&lt;tr&gt;&lt;td align="left"&gt;14&lt;/td&gt;&lt;td align="left"&gt;DJ Otzi&lt;/td&gt;&lt;td&gt;Hey Baby (Uhh, Ahh)&lt;/td&gt;&lt;/tr&gt;</v>
      </c>
    </row>
    <row r="1965" spans="1:39" x14ac:dyDescent="0.25">
      <c r="A1965" s="10" t="str">
        <f>N1965&amp;Q1965&amp;R1965&amp;S1965</f>
        <v>Cheese12D</v>
      </c>
      <c r="B1965" s="60" t="s">
        <v>3368</v>
      </c>
      <c r="C1965" s="60" t="s">
        <v>3369</v>
      </c>
      <c r="D1965" s="15"/>
      <c r="E1965" s="15"/>
      <c r="F1965" s="15"/>
      <c r="G1965" s="15"/>
      <c r="H1965" s="15"/>
      <c r="I1965" s="15"/>
      <c r="J1965" s="15"/>
      <c r="K1965" s="14"/>
      <c r="L1965" s="15">
        <v>1981</v>
      </c>
      <c r="M1965" s="10"/>
      <c r="N1965" s="82" t="s">
        <v>3359</v>
      </c>
      <c r="O1965" s="10"/>
      <c r="P1965" s="15">
        <v>15</v>
      </c>
      <c r="Q1965" s="15">
        <v>1</v>
      </c>
      <c r="R1965" s="15">
        <v>2</v>
      </c>
      <c r="S1965" s="60" t="s">
        <v>86</v>
      </c>
      <c r="U1965" s="76" t="s">
        <v>3074</v>
      </c>
      <c r="V1965" s="76" t="str">
        <f>IF(B1965="","",B1965)</f>
        <v>The Tweets</v>
      </c>
      <c r="W1965" s="76" t="s">
        <v>3075</v>
      </c>
      <c r="X1965" s="76" t="str">
        <f>IF(C1965="","",C1965)</f>
        <v>The Birdie Song</v>
      </c>
      <c r="Y1965" s="77" t="s">
        <v>3077</v>
      </c>
      <c r="Z1965" s="76">
        <f>IF(L1965="","",L1965)</f>
        <v>1981</v>
      </c>
      <c r="AA1965" s="76" t="s">
        <v>3076</v>
      </c>
      <c r="AB1965" s="76" t="str">
        <f>_xlfn.CONCAT(U1965:AA1965)</f>
        <v>&lt;table class="questions" width="290"&gt;&lt;tr&gt;&lt;td height="50"&gt;&lt;div align="center"&gt;2 Points &lt;/div&gt;&lt;/td&gt;&lt;/tr&gt;&lt;tr&gt;&lt;td height="30"&gt;&lt;div align="center"&gt;The Tweets&lt;/div&gt;&lt;/td&gt;&lt;/tr&gt;&lt;tr&gt;&lt;td height="30"&gt;&lt;div align="center"&gt;The Birdie Song&lt;/div&gt;&lt;/td&gt;&lt;/tr&gt;&lt;tr&gt;&lt;td height="30"&gt;&lt;div align="center"&gt;&lt;/div&gt;&lt;/td&gt;&lt;/tr&gt;&lt;tr&gt;&lt;td height="30"&gt;&lt;div align="center"&gt;1981&lt;/div&gt;&lt;/td&gt;&lt;/tr&gt;&lt;/table&gt;</v>
      </c>
      <c r="AC1965" s="50" t="s">
        <v>2615</v>
      </c>
      <c r="AD1965" s="50" t="str">
        <f>IF(A1965="","","Assets/"&amp;N1965&amp;"/"&amp;Q1965&amp;"/"&amp;P1965&amp;".mp3")</f>
        <v>Assets/Cheese/1/15.mp3</v>
      </c>
      <c r="AE1965" s="51" t="s">
        <v>2614</v>
      </c>
      <c r="AF1965" s="50" t="str">
        <f>IF(A1965="","","Tune "&amp;66*(Q1965-1)+P1965)</f>
        <v>Tune 15</v>
      </c>
      <c r="AG1965" s="50" t="s">
        <v>2613</v>
      </c>
      <c r="AH1965" s="50" t="str">
        <f>AC1965&amp;AD1965&amp;AE1965&amp;AF1965&amp;AG1965</f>
        <v>&lt;li&gt;&lt;a href="Assets/Cheese/1/15.mp3"&gt;Tune 15&lt;/a&gt;&lt;/li&gt;</v>
      </c>
      <c r="AI1965" s="53" t="s">
        <v>2616</v>
      </c>
      <c r="AJ1965" s="53">
        <f>IF(A1965="","",66*(Q1965-1)+P1965)</f>
        <v>15</v>
      </c>
      <c r="AK1965" s="53" t="s">
        <v>2617</v>
      </c>
      <c r="AL1965" s="53" t="str">
        <f>IF(A1965="","",B1965&amp;"&lt;/td&gt;&lt;td&gt;"&amp;C1965&amp;"&lt;/td&gt;&lt;/tr&gt;")</f>
        <v>The Tweets&lt;/td&gt;&lt;td&gt;The Birdie Song&lt;/td&gt;&lt;/tr&gt;</v>
      </c>
      <c r="AM1965" s="53" t="str">
        <f>AI1965&amp;AJ1965&amp;AK1965&amp;AL1965</f>
        <v>&lt;tr&gt;&lt;td align="left"&gt;15&lt;/td&gt;&lt;td align="left"&gt;The Tweets&lt;/td&gt;&lt;td&gt;The Birdie Song&lt;/td&gt;&lt;/tr&gt;</v>
      </c>
    </row>
    <row r="1966" spans="1:39" x14ac:dyDescent="0.25">
      <c r="A1966" s="10" t="str">
        <f>N1966&amp;Q1966&amp;R1966&amp;S1966</f>
        <v>Cheese12E</v>
      </c>
      <c r="B1966" s="60" t="s">
        <v>3372</v>
      </c>
      <c r="C1966" s="60" t="s">
        <v>3373</v>
      </c>
      <c r="D1966" s="15"/>
      <c r="E1966" s="15"/>
      <c r="F1966" s="15"/>
      <c r="G1966" s="15"/>
      <c r="H1966" s="15"/>
      <c r="I1966" s="15"/>
      <c r="J1966" s="15"/>
      <c r="K1966" s="14"/>
      <c r="L1966" s="15">
        <v>1978</v>
      </c>
      <c r="M1966" s="10"/>
      <c r="N1966" s="82" t="s">
        <v>3359</v>
      </c>
      <c r="O1966" s="10"/>
      <c r="P1966" s="15">
        <v>16</v>
      </c>
      <c r="Q1966" s="15">
        <v>1</v>
      </c>
      <c r="R1966" s="15">
        <v>2</v>
      </c>
      <c r="S1966" s="60" t="s">
        <v>87</v>
      </c>
      <c r="U1966" s="76" t="s">
        <v>3074</v>
      </c>
      <c r="V1966" s="76" t="str">
        <f>IF(B1966="","",B1966)</f>
        <v>Village People</v>
      </c>
      <c r="W1966" s="76" t="s">
        <v>3075</v>
      </c>
      <c r="X1966" s="76" t="str">
        <f>IF(C1966="","",C1966)</f>
        <v>YMCA</v>
      </c>
      <c r="Y1966" s="77" t="s">
        <v>3077</v>
      </c>
      <c r="Z1966" s="76">
        <f>IF(L1966="","",L1966)</f>
        <v>1978</v>
      </c>
      <c r="AA1966" s="76" t="s">
        <v>3076</v>
      </c>
      <c r="AB1966" s="76" t="str">
        <f>_xlfn.CONCAT(U1966:AA1966)</f>
        <v>&lt;table class="questions" width="290"&gt;&lt;tr&gt;&lt;td height="50"&gt;&lt;div align="center"&gt;2 Points &lt;/div&gt;&lt;/td&gt;&lt;/tr&gt;&lt;tr&gt;&lt;td height="30"&gt;&lt;div align="center"&gt;Village People&lt;/div&gt;&lt;/td&gt;&lt;/tr&gt;&lt;tr&gt;&lt;td height="30"&gt;&lt;div align="center"&gt;YMCA&lt;/div&gt;&lt;/td&gt;&lt;/tr&gt;&lt;tr&gt;&lt;td height="30"&gt;&lt;div align="center"&gt;&lt;/div&gt;&lt;/td&gt;&lt;/tr&gt;&lt;tr&gt;&lt;td height="30"&gt;&lt;div align="center"&gt;1978&lt;/div&gt;&lt;/td&gt;&lt;/tr&gt;&lt;/table&gt;</v>
      </c>
      <c r="AC1966" s="50" t="s">
        <v>2615</v>
      </c>
      <c r="AD1966" s="50" t="str">
        <f>IF(A1966="","","Assets/"&amp;N1966&amp;"/"&amp;Q1966&amp;"/"&amp;P1966&amp;".mp3")</f>
        <v>Assets/Cheese/1/16.mp3</v>
      </c>
      <c r="AE1966" s="51" t="s">
        <v>2614</v>
      </c>
      <c r="AF1966" s="50" t="str">
        <f>IF(A1966="","","Tune "&amp;66*(Q1966-1)+P1966)</f>
        <v>Tune 16</v>
      </c>
      <c r="AG1966" s="50" t="s">
        <v>2613</v>
      </c>
      <c r="AH1966" s="50" t="str">
        <f>AC1966&amp;AD1966&amp;AE1966&amp;AF1966&amp;AG1966</f>
        <v>&lt;li&gt;&lt;a href="Assets/Cheese/1/16.mp3"&gt;Tune 16&lt;/a&gt;&lt;/li&gt;</v>
      </c>
      <c r="AI1966" s="53" t="s">
        <v>2616</v>
      </c>
      <c r="AJ1966" s="53">
        <f>IF(A1966="","",66*(Q1966-1)+P1966)</f>
        <v>16</v>
      </c>
      <c r="AK1966" s="53" t="s">
        <v>2617</v>
      </c>
      <c r="AL1966" s="53" t="str">
        <f>IF(A1966="","",B1966&amp;"&lt;/td&gt;&lt;td&gt;"&amp;C1966&amp;"&lt;/td&gt;&lt;/tr&gt;")</f>
        <v>Village People&lt;/td&gt;&lt;td&gt;YMCA&lt;/td&gt;&lt;/tr&gt;</v>
      </c>
      <c r="AM1966" s="53" t="str">
        <f>AI1966&amp;AJ1966&amp;AK1966&amp;AL1966</f>
        <v>&lt;tr&gt;&lt;td align="left"&gt;16&lt;/td&gt;&lt;td align="left"&gt;Village People&lt;/td&gt;&lt;td&gt;YMCA&lt;/td&gt;&lt;/tr&gt;</v>
      </c>
    </row>
    <row r="1967" spans="1:39" x14ac:dyDescent="0.25">
      <c r="A1967" s="10" t="str">
        <f>N1967&amp;Q1967&amp;R1967&amp;S1967</f>
        <v>Cheese12F</v>
      </c>
      <c r="B1967" s="60" t="s">
        <v>762</v>
      </c>
      <c r="C1967" s="60" t="s">
        <v>763</v>
      </c>
      <c r="D1967" s="15"/>
      <c r="E1967" s="15"/>
      <c r="F1967" s="15"/>
      <c r="G1967" s="15"/>
      <c r="H1967" s="15"/>
      <c r="I1967" s="15"/>
      <c r="J1967" s="15"/>
      <c r="K1967" s="14"/>
      <c r="L1967" s="15">
        <v>1998</v>
      </c>
      <c r="M1967" s="10"/>
      <c r="N1967" s="82" t="s">
        <v>3359</v>
      </c>
      <c r="O1967" s="10"/>
      <c r="P1967" s="15">
        <v>17</v>
      </c>
      <c r="Q1967" s="15">
        <v>1</v>
      </c>
      <c r="R1967" s="15">
        <v>2</v>
      </c>
      <c r="S1967" s="60" t="s">
        <v>88</v>
      </c>
      <c r="U1967" s="76" t="s">
        <v>3074</v>
      </c>
      <c r="V1967" s="76" t="str">
        <f>IF(B1967="","",B1967)</f>
        <v>Fat Les</v>
      </c>
      <c r="W1967" s="76" t="s">
        <v>3075</v>
      </c>
      <c r="X1967" s="76" t="str">
        <f>IF(C1967="","",C1967)</f>
        <v>Vindaloo</v>
      </c>
      <c r="Y1967" s="77" t="s">
        <v>3077</v>
      </c>
      <c r="Z1967" s="76">
        <f>IF(L1967="","",L1967)</f>
        <v>1998</v>
      </c>
      <c r="AA1967" s="76" t="s">
        <v>3076</v>
      </c>
      <c r="AB1967" s="76" t="str">
        <f>_xlfn.CONCAT(U1967:AA1967)</f>
        <v>&lt;table class="questions" width="290"&gt;&lt;tr&gt;&lt;td height="50"&gt;&lt;div align="center"&gt;2 Points &lt;/div&gt;&lt;/td&gt;&lt;/tr&gt;&lt;tr&gt;&lt;td height="30"&gt;&lt;div align="center"&gt;Fat Les&lt;/div&gt;&lt;/td&gt;&lt;/tr&gt;&lt;tr&gt;&lt;td height="30"&gt;&lt;div align="center"&gt;Vindaloo&lt;/div&gt;&lt;/td&gt;&lt;/tr&gt;&lt;tr&gt;&lt;td height="30"&gt;&lt;div align="center"&gt;&lt;/div&gt;&lt;/td&gt;&lt;/tr&gt;&lt;tr&gt;&lt;td height="30"&gt;&lt;div align="center"&gt;1998&lt;/div&gt;&lt;/td&gt;&lt;/tr&gt;&lt;/table&gt;</v>
      </c>
      <c r="AC1967" s="50" t="s">
        <v>2615</v>
      </c>
      <c r="AD1967" s="50" t="str">
        <f>IF(A1967="","","Assets/"&amp;N1967&amp;"/"&amp;Q1967&amp;"/"&amp;P1967&amp;".mp3")</f>
        <v>Assets/Cheese/1/17.mp3</v>
      </c>
      <c r="AE1967" s="51" t="s">
        <v>2614</v>
      </c>
      <c r="AF1967" s="50" t="str">
        <f>IF(A1967="","","Tune "&amp;66*(Q1967-1)+P1967)</f>
        <v>Tune 17</v>
      </c>
      <c r="AG1967" s="50" t="s">
        <v>2613</v>
      </c>
      <c r="AH1967" s="50" t="str">
        <f>AC1967&amp;AD1967&amp;AE1967&amp;AF1967&amp;AG1967</f>
        <v>&lt;li&gt;&lt;a href="Assets/Cheese/1/17.mp3"&gt;Tune 17&lt;/a&gt;&lt;/li&gt;</v>
      </c>
      <c r="AI1967" s="53" t="s">
        <v>2616</v>
      </c>
      <c r="AJ1967" s="53">
        <f>IF(A1967="","",66*(Q1967-1)+P1967)</f>
        <v>17</v>
      </c>
      <c r="AK1967" s="53" t="s">
        <v>2617</v>
      </c>
      <c r="AL1967" s="53" t="str">
        <f>IF(A1967="","",B1967&amp;"&lt;/td&gt;&lt;td&gt;"&amp;C1967&amp;"&lt;/td&gt;&lt;/tr&gt;")</f>
        <v>Fat Les&lt;/td&gt;&lt;td&gt;Vindaloo&lt;/td&gt;&lt;/tr&gt;</v>
      </c>
      <c r="AM1967" s="53" t="str">
        <f>AI1967&amp;AJ1967&amp;AK1967&amp;AL1967</f>
        <v>&lt;tr&gt;&lt;td align="left"&gt;17&lt;/td&gt;&lt;td align="left"&gt;Fat Les&lt;/td&gt;&lt;td&gt;Vindaloo&lt;/td&gt;&lt;/tr&gt;</v>
      </c>
    </row>
    <row r="1968" spans="1:39" x14ac:dyDescent="0.25">
      <c r="A1968" s="10" t="str">
        <f>N1968&amp;Q1968&amp;R1968&amp;S1968</f>
        <v>Cheese12G</v>
      </c>
      <c r="B1968" s="60" t="s">
        <v>3357</v>
      </c>
      <c r="C1968" s="60" t="s">
        <v>3358</v>
      </c>
      <c r="D1968" s="15"/>
      <c r="E1968" s="15"/>
      <c r="F1968" s="15"/>
      <c r="G1968" s="15"/>
      <c r="H1968" s="15"/>
      <c r="I1968" s="15"/>
      <c r="J1968" s="15"/>
      <c r="K1968" s="14"/>
      <c r="L1968" s="15">
        <v>1998</v>
      </c>
      <c r="M1968" s="10"/>
      <c r="N1968" s="82" t="s">
        <v>3359</v>
      </c>
      <c r="O1968" s="10"/>
      <c r="P1968" s="15">
        <v>18</v>
      </c>
      <c r="Q1968" s="15">
        <v>1</v>
      </c>
      <c r="R1968" s="15">
        <v>2</v>
      </c>
      <c r="S1968" s="60" t="s">
        <v>1068</v>
      </c>
      <c r="U1968" s="76" t="s">
        <v>3074</v>
      </c>
      <c r="V1968" s="76" t="str">
        <f>IF(B1968="","",B1968)</f>
        <v>The Vengaboys</v>
      </c>
      <c r="W1968" s="76" t="s">
        <v>3075</v>
      </c>
      <c r="X1968" s="76" t="str">
        <f>IF(C1968="","",C1968)</f>
        <v>We Like To Party (The Vengabus)</v>
      </c>
      <c r="Y1968" s="77" t="s">
        <v>3077</v>
      </c>
      <c r="Z1968" s="76">
        <f>IF(L1968="","",L1968)</f>
        <v>1998</v>
      </c>
      <c r="AA1968" s="76" t="s">
        <v>3076</v>
      </c>
      <c r="AB1968" s="76" t="str">
        <f>_xlfn.CONCAT(U1968:AA1968)</f>
        <v>&lt;table class="questions" width="290"&gt;&lt;tr&gt;&lt;td height="50"&gt;&lt;div align="center"&gt;2 Points &lt;/div&gt;&lt;/td&gt;&lt;/tr&gt;&lt;tr&gt;&lt;td height="30"&gt;&lt;div align="center"&gt;The Vengaboys&lt;/div&gt;&lt;/td&gt;&lt;/tr&gt;&lt;tr&gt;&lt;td height="30"&gt;&lt;div align="center"&gt;We Like To Party (The Vengabus)&lt;/div&gt;&lt;/td&gt;&lt;/tr&gt;&lt;tr&gt;&lt;td height="30"&gt;&lt;div align="center"&gt;&lt;/div&gt;&lt;/td&gt;&lt;/tr&gt;&lt;tr&gt;&lt;td height="30"&gt;&lt;div align="center"&gt;1998&lt;/div&gt;&lt;/td&gt;&lt;/tr&gt;&lt;/table&gt;</v>
      </c>
      <c r="AC1968" s="50" t="s">
        <v>2615</v>
      </c>
      <c r="AD1968" s="50" t="str">
        <f>IF(A1968="","","Assets/"&amp;N1968&amp;"/"&amp;Q1968&amp;"/"&amp;P1968&amp;".mp3")</f>
        <v>Assets/Cheese/1/18.mp3</v>
      </c>
      <c r="AE1968" s="51" t="s">
        <v>2614</v>
      </c>
      <c r="AF1968" s="50" t="str">
        <f>IF(A1968="","","Tune "&amp;66*(Q1968-1)+P1968)</f>
        <v>Tune 18</v>
      </c>
      <c r="AG1968" s="50" t="s">
        <v>2613</v>
      </c>
      <c r="AH1968" s="50" t="str">
        <f>AC1968&amp;AD1968&amp;AE1968&amp;AF1968&amp;AG1968</f>
        <v>&lt;li&gt;&lt;a href="Assets/Cheese/1/18.mp3"&gt;Tune 18&lt;/a&gt;&lt;/li&gt;</v>
      </c>
      <c r="AI1968" s="53" t="s">
        <v>2616</v>
      </c>
      <c r="AJ1968" s="53">
        <f>IF(A1968="","",66*(Q1968-1)+P1968)</f>
        <v>18</v>
      </c>
      <c r="AK1968" s="53" t="s">
        <v>2617</v>
      </c>
      <c r="AL1968" s="53" t="str">
        <f>IF(A1968="","",B1968&amp;"&lt;/td&gt;&lt;td&gt;"&amp;C1968&amp;"&lt;/td&gt;&lt;/tr&gt;")</f>
        <v>The Vengaboys&lt;/td&gt;&lt;td&gt;We Like To Party (The Vengabus)&lt;/td&gt;&lt;/tr&gt;</v>
      </c>
      <c r="AM1968" s="53" t="str">
        <f>AI1968&amp;AJ1968&amp;AK1968&amp;AL1968</f>
        <v>&lt;tr&gt;&lt;td align="left"&gt;18&lt;/td&gt;&lt;td align="left"&gt;The Vengaboys&lt;/td&gt;&lt;td&gt;We Like To Party (The Vengabus)&lt;/td&gt;&lt;/tr&gt;</v>
      </c>
    </row>
    <row r="1969" spans="1:39" x14ac:dyDescent="0.25">
      <c r="A1969" s="10" t="str">
        <f>N1969&amp;Q1969&amp;R1969&amp;S1969</f>
        <v>Cheese12H</v>
      </c>
      <c r="B1969" s="60" t="s">
        <v>2205</v>
      </c>
      <c r="C1969" s="60" t="s">
        <v>1032</v>
      </c>
      <c r="D1969" s="15"/>
      <c r="E1969" s="15"/>
      <c r="F1969" s="15"/>
      <c r="G1969" s="15"/>
      <c r="H1969" s="15"/>
      <c r="I1969" s="15"/>
      <c r="J1969" s="15"/>
      <c r="K1969" s="14"/>
      <c r="L1969" s="15">
        <v>1983</v>
      </c>
      <c r="M1969" s="10"/>
      <c r="N1969" s="82" t="s">
        <v>3359</v>
      </c>
      <c r="O1969" s="10"/>
      <c r="P1969" s="15">
        <v>19</v>
      </c>
      <c r="Q1969" s="15">
        <v>1</v>
      </c>
      <c r="R1969" s="15">
        <v>2</v>
      </c>
      <c r="S1969" s="60" t="s">
        <v>1069</v>
      </c>
      <c r="U1969" s="76" t="s">
        <v>3074</v>
      </c>
      <c r="V1969" s="76" t="str">
        <f>IF(B1969="","",B1969)</f>
        <v>Black Lace</v>
      </c>
      <c r="W1969" s="76" t="s">
        <v>3075</v>
      </c>
      <c r="X1969" s="76" t="str">
        <f>IF(C1969="","",C1969)</f>
        <v>Superman</v>
      </c>
      <c r="Y1969" s="77" t="s">
        <v>3077</v>
      </c>
      <c r="Z1969" s="76">
        <f>IF(L1969="","",L1969)</f>
        <v>1983</v>
      </c>
      <c r="AA1969" s="76" t="s">
        <v>3076</v>
      </c>
      <c r="AB1969" s="76" t="str">
        <f>_xlfn.CONCAT(U1969:AA1969)</f>
        <v>&lt;table class="questions" width="290"&gt;&lt;tr&gt;&lt;td height="50"&gt;&lt;div align="center"&gt;2 Points &lt;/div&gt;&lt;/td&gt;&lt;/tr&gt;&lt;tr&gt;&lt;td height="30"&gt;&lt;div align="center"&gt;Black Lace&lt;/div&gt;&lt;/td&gt;&lt;/tr&gt;&lt;tr&gt;&lt;td height="30"&gt;&lt;div align="center"&gt;Superman&lt;/div&gt;&lt;/td&gt;&lt;/tr&gt;&lt;tr&gt;&lt;td height="30"&gt;&lt;div align="center"&gt;&lt;/div&gt;&lt;/td&gt;&lt;/tr&gt;&lt;tr&gt;&lt;td height="30"&gt;&lt;div align="center"&gt;1983&lt;/div&gt;&lt;/td&gt;&lt;/tr&gt;&lt;/table&gt;</v>
      </c>
      <c r="AC1969" s="50" t="s">
        <v>2615</v>
      </c>
      <c r="AD1969" s="50" t="str">
        <f>IF(A1969="","","Assets/"&amp;N1969&amp;"/"&amp;Q1969&amp;"/"&amp;P1969&amp;".mp3")</f>
        <v>Assets/Cheese/1/19.mp3</v>
      </c>
      <c r="AE1969" s="51" t="s">
        <v>2614</v>
      </c>
      <c r="AF1969" s="50" t="str">
        <f>IF(A1969="","","Tune "&amp;66*(Q1969-1)+P1969)</f>
        <v>Tune 19</v>
      </c>
      <c r="AG1969" s="50" t="s">
        <v>2613</v>
      </c>
      <c r="AH1969" s="50" t="str">
        <f>AC1969&amp;AD1969&amp;AE1969&amp;AF1969&amp;AG1969</f>
        <v>&lt;li&gt;&lt;a href="Assets/Cheese/1/19.mp3"&gt;Tune 19&lt;/a&gt;&lt;/li&gt;</v>
      </c>
      <c r="AI1969" s="53" t="s">
        <v>2616</v>
      </c>
      <c r="AJ1969" s="53">
        <f>IF(A1969="","",66*(Q1969-1)+P1969)</f>
        <v>19</v>
      </c>
      <c r="AK1969" s="53" t="s">
        <v>2617</v>
      </c>
      <c r="AL1969" s="53" t="str">
        <f>IF(A1969="","",B1969&amp;"&lt;/td&gt;&lt;td&gt;"&amp;C1969&amp;"&lt;/td&gt;&lt;/tr&gt;")</f>
        <v>Black Lace&lt;/td&gt;&lt;td&gt;Superman&lt;/td&gt;&lt;/tr&gt;</v>
      </c>
      <c r="AM1969" s="53" t="str">
        <f>AI1969&amp;AJ1969&amp;AK1969&amp;AL1969</f>
        <v>&lt;tr&gt;&lt;td align="left"&gt;19&lt;/td&gt;&lt;td align="left"&gt;Black Lace&lt;/td&gt;&lt;td&gt;Superman&lt;/td&gt;&lt;/tr&gt;</v>
      </c>
    </row>
    <row r="1970" spans="1:39" x14ac:dyDescent="0.25">
      <c r="A1970" s="10" t="str">
        <f>N1970&amp;Q1970&amp;R1970&amp;S1970</f>
        <v>Cheese12I</v>
      </c>
      <c r="B1970" s="60" t="s">
        <v>3349</v>
      </c>
      <c r="C1970" s="60" t="s">
        <v>3350</v>
      </c>
      <c r="D1970" s="15"/>
      <c r="E1970" s="15"/>
      <c r="F1970" s="15"/>
      <c r="G1970" s="15"/>
      <c r="H1970" s="15"/>
      <c r="I1970" s="15"/>
      <c r="J1970" s="15"/>
      <c r="K1970" s="14"/>
      <c r="L1970" s="15">
        <v>1993</v>
      </c>
      <c r="M1970" s="10"/>
      <c r="N1970" s="82" t="s">
        <v>3359</v>
      </c>
      <c r="O1970" s="10"/>
      <c r="P1970" s="15">
        <v>20</v>
      </c>
      <c r="Q1970" s="15">
        <v>1</v>
      </c>
      <c r="R1970" s="15">
        <v>2</v>
      </c>
      <c r="S1970" s="60" t="s">
        <v>1070</v>
      </c>
      <c r="U1970" s="76" t="s">
        <v>3074</v>
      </c>
      <c r="V1970" s="76" t="str">
        <f>IF(B1970="","",B1970)</f>
        <v>Los Del Rio</v>
      </c>
      <c r="W1970" s="76" t="s">
        <v>3075</v>
      </c>
      <c r="X1970" s="76" t="str">
        <f>IF(C1970="","",C1970)</f>
        <v>Macarena</v>
      </c>
      <c r="Y1970" s="77" t="s">
        <v>3077</v>
      </c>
      <c r="Z1970" s="76">
        <f>IF(L1970="","",L1970)</f>
        <v>1993</v>
      </c>
      <c r="AA1970" s="76" t="s">
        <v>3076</v>
      </c>
      <c r="AB1970" s="76" t="str">
        <f>_xlfn.CONCAT(U1970:AA1970)</f>
        <v>&lt;table class="questions" width="290"&gt;&lt;tr&gt;&lt;td height="50"&gt;&lt;div align="center"&gt;2 Points &lt;/div&gt;&lt;/td&gt;&lt;/tr&gt;&lt;tr&gt;&lt;td height="30"&gt;&lt;div align="center"&gt;Los Del Rio&lt;/div&gt;&lt;/td&gt;&lt;/tr&gt;&lt;tr&gt;&lt;td height="30"&gt;&lt;div align="center"&gt;Macarena&lt;/div&gt;&lt;/td&gt;&lt;/tr&gt;&lt;tr&gt;&lt;td height="30"&gt;&lt;div align="center"&gt;&lt;/div&gt;&lt;/td&gt;&lt;/tr&gt;&lt;tr&gt;&lt;td height="30"&gt;&lt;div align="center"&gt;1993&lt;/div&gt;&lt;/td&gt;&lt;/tr&gt;&lt;/table&gt;</v>
      </c>
      <c r="AC1970" s="50" t="s">
        <v>2615</v>
      </c>
      <c r="AD1970" s="50" t="str">
        <f>IF(A1970="","","Assets/"&amp;N1970&amp;"/"&amp;Q1970&amp;"/"&amp;P1970&amp;".mp3")</f>
        <v>Assets/Cheese/1/20.mp3</v>
      </c>
      <c r="AE1970" s="51" t="s">
        <v>2614</v>
      </c>
      <c r="AF1970" s="50" t="str">
        <f>IF(A1970="","","Tune "&amp;66*(Q1970-1)+P1970)</f>
        <v>Tune 20</v>
      </c>
      <c r="AG1970" s="50" t="s">
        <v>2613</v>
      </c>
      <c r="AH1970" s="50" t="str">
        <f>AC1970&amp;AD1970&amp;AE1970&amp;AF1970&amp;AG1970</f>
        <v>&lt;li&gt;&lt;a href="Assets/Cheese/1/20.mp3"&gt;Tune 20&lt;/a&gt;&lt;/li&gt;</v>
      </c>
      <c r="AI1970" s="53" t="s">
        <v>2616</v>
      </c>
      <c r="AJ1970" s="53">
        <f>IF(A1970="","",66*(Q1970-1)+P1970)</f>
        <v>20</v>
      </c>
      <c r="AK1970" s="53" t="s">
        <v>2617</v>
      </c>
      <c r="AL1970" s="53" t="str">
        <f>IF(A1970="","",B1970&amp;"&lt;/td&gt;&lt;td&gt;"&amp;C1970&amp;"&lt;/td&gt;&lt;/tr&gt;")</f>
        <v>Los Del Rio&lt;/td&gt;&lt;td&gt;Macarena&lt;/td&gt;&lt;/tr&gt;</v>
      </c>
      <c r="AM1970" s="53" t="str">
        <f>AI1970&amp;AJ1970&amp;AK1970&amp;AL1970</f>
        <v>&lt;tr&gt;&lt;td align="left"&gt;20&lt;/td&gt;&lt;td align="left"&gt;Los Del Rio&lt;/td&gt;&lt;td&gt;Macarena&lt;/td&gt;&lt;/tr&gt;</v>
      </c>
    </row>
    <row r="1971" spans="1:39" x14ac:dyDescent="0.25">
      <c r="A1971" s="10" t="str">
        <f>N1971&amp;Q1971&amp;R1971&amp;S1971</f>
        <v>Cheese12J</v>
      </c>
      <c r="B1971" s="60" t="s">
        <v>3370</v>
      </c>
      <c r="C1971" s="60" t="s">
        <v>3371</v>
      </c>
      <c r="D1971" s="15"/>
      <c r="E1971" s="15"/>
      <c r="F1971" s="15"/>
      <c r="G1971" s="15"/>
      <c r="H1971" s="15"/>
      <c r="I1971" s="15"/>
      <c r="J1971" s="15"/>
      <c r="K1971" s="14"/>
      <c r="L1971" s="15">
        <v>1982</v>
      </c>
      <c r="M1971" s="10"/>
      <c r="N1971" s="82" t="s">
        <v>3359</v>
      </c>
      <c r="O1971" s="10"/>
      <c r="P1971" s="15">
        <v>21</v>
      </c>
      <c r="Q1971" s="15">
        <v>1</v>
      </c>
      <c r="R1971" s="15">
        <v>2</v>
      </c>
      <c r="S1971" s="60" t="s">
        <v>1071</v>
      </c>
      <c r="U1971" s="76" t="s">
        <v>3074</v>
      </c>
      <c r="V1971" s="76" t="str">
        <f>IF(B1971="","",B1971)</f>
        <v>Toy Dolls</v>
      </c>
      <c r="W1971" s="76" t="s">
        <v>3075</v>
      </c>
      <c r="X1971" s="76" t="str">
        <f>IF(C1971="","",C1971)</f>
        <v>Nellie the Elephant</v>
      </c>
      <c r="Y1971" s="77" t="s">
        <v>3077</v>
      </c>
      <c r="Z1971" s="76">
        <f>IF(L1971="","",L1971)</f>
        <v>1982</v>
      </c>
      <c r="AA1971" s="76" t="s">
        <v>3076</v>
      </c>
      <c r="AB1971" s="76" t="str">
        <f>_xlfn.CONCAT(U1971:AA1971)</f>
        <v>&lt;table class="questions" width="290"&gt;&lt;tr&gt;&lt;td height="50"&gt;&lt;div align="center"&gt;2 Points &lt;/div&gt;&lt;/td&gt;&lt;/tr&gt;&lt;tr&gt;&lt;td height="30"&gt;&lt;div align="center"&gt;Toy Dolls&lt;/div&gt;&lt;/td&gt;&lt;/tr&gt;&lt;tr&gt;&lt;td height="30"&gt;&lt;div align="center"&gt;Nellie the Elephant&lt;/div&gt;&lt;/td&gt;&lt;/tr&gt;&lt;tr&gt;&lt;td height="30"&gt;&lt;div align="center"&gt;&lt;/div&gt;&lt;/td&gt;&lt;/tr&gt;&lt;tr&gt;&lt;td height="30"&gt;&lt;div align="center"&gt;1982&lt;/div&gt;&lt;/td&gt;&lt;/tr&gt;&lt;/table&gt;</v>
      </c>
      <c r="AC1971" s="50" t="s">
        <v>2615</v>
      </c>
      <c r="AD1971" s="50" t="str">
        <f>IF(A1971="","","Assets/"&amp;N1971&amp;"/"&amp;Q1971&amp;"/"&amp;P1971&amp;".mp3")</f>
        <v>Assets/Cheese/1/21.mp3</v>
      </c>
      <c r="AE1971" s="51" t="s">
        <v>2614</v>
      </c>
      <c r="AF1971" s="50" t="str">
        <f>IF(A1971="","","Tune "&amp;66*(Q1971-1)+P1971)</f>
        <v>Tune 21</v>
      </c>
      <c r="AG1971" s="50" t="s">
        <v>2613</v>
      </c>
      <c r="AH1971" s="50" t="str">
        <f>AC1971&amp;AD1971&amp;AE1971&amp;AF1971&amp;AG1971</f>
        <v>&lt;li&gt;&lt;a href="Assets/Cheese/1/21.mp3"&gt;Tune 21&lt;/a&gt;&lt;/li&gt;</v>
      </c>
      <c r="AI1971" s="53" t="s">
        <v>2616</v>
      </c>
      <c r="AJ1971" s="53">
        <f>IF(A1971="","",66*(Q1971-1)+P1971)</f>
        <v>21</v>
      </c>
      <c r="AK1971" s="53" t="s">
        <v>2617</v>
      </c>
      <c r="AL1971" s="53" t="str">
        <f>IF(A1971="","",B1971&amp;"&lt;/td&gt;&lt;td&gt;"&amp;C1971&amp;"&lt;/td&gt;&lt;/tr&gt;")</f>
        <v>Toy Dolls&lt;/td&gt;&lt;td&gt;Nellie the Elephant&lt;/td&gt;&lt;/tr&gt;</v>
      </c>
      <c r="AM1971" s="53" t="str">
        <f>AI1971&amp;AJ1971&amp;AK1971&amp;AL1971</f>
        <v>&lt;tr&gt;&lt;td align="left"&gt;21&lt;/td&gt;&lt;td align="left"&gt;Toy Dolls&lt;/td&gt;&lt;td&gt;Nellie the Elephant&lt;/td&gt;&lt;/tr&gt;</v>
      </c>
    </row>
    <row r="1972" spans="1:39" x14ac:dyDescent="0.25">
      <c r="A1972" s="10" t="str">
        <f>N1972&amp;Q1972&amp;R1972&amp;S1972</f>
        <v>Cheese12K</v>
      </c>
      <c r="B1972" s="60" t="s">
        <v>2205</v>
      </c>
      <c r="C1972" s="60" t="s">
        <v>3363</v>
      </c>
      <c r="D1972" s="15"/>
      <c r="E1972" s="15"/>
      <c r="F1972" s="15"/>
      <c r="G1972" s="15"/>
      <c r="H1972" s="15"/>
      <c r="I1972" s="15"/>
      <c r="J1972" s="15"/>
      <c r="K1972" s="14"/>
      <c r="L1972" s="15">
        <v>1972</v>
      </c>
      <c r="M1972" s="10"/>
      <c r="N1972" s="82" t="s">
        <v>3359</v>
      </c>
      <c r="O1972" s="10"/>
      <c r="P1972" s="15">
        <v>22</v>
      </c>
      <c r="Q1972" s="15">
        <v>1</v>
      </c>
      <c r="R1972" s="15">
        <v>2</v>
      </c>
      <c r="S1972" s="60" t="s">
        <v>1072</v>
      </c>
      <c r="U1972" s="76" t="s">
        <v>3074</v>
      </c>
      <c r="V1972" s="76" t="str">
        <f>IF(B1972="","",B1972)</f>
        <v>Black Lace</v>
      </c>
      <c r="W1972" s="76" t="s">
        <v>3075</v>
      </c>
      <c r="X1972" s="76" t="str">
        <f>IF(C1972="","",C1972)</f>
        <v>Wig Wam Bam (The Sweets)</v>
      </c>
      <c r="Y1972" s="77" t="s">
        <v>3077</v>
      </c>
      <c r="Z1972" s="76">
        <f>IF(L1972="","",L1972)</f>
        <v>1972</v>
      </c>
      <c r="AA1972" s="76" t="s">
        <v>3076</v>
      </c>
      <c r="AB1972" s="76" t="str">
        <f>_xlfn.CONCAT(U1972:AA1972)</f>
        <v>&lt;table class="questions" width="290"&gt;&lt;tr&gt;&lt;td height="50"&gt;&lt;div align="center"&gt;2 Points &lt;/div&gt;&lt;/td&gt;&lt;/tr&gt;&lt;tr&gt;&lt;td height="30"&gt;&lt;div align="center"&gt;Black Lace&lt;/div&gt;&lt;/td&gt;&lt;/tr&gt;&lt;tr&gt;&lt;td height="30"&gt;&lt;div align="center"&gt;Wig Wam Bam (The Sweets)&lt;/div&gt;&lt;/td&gt;&lt;/tr&gt;&lt;tr&gt;&lt;td height="30"&gt;&lt;div align="center"&gt;&lt;/div&gt;&lt;/td&gt;&lt;/tr&gt;&lt;tr&gt;&lt;td height="30"&gt;&lt;div align="center"&gt;1972&lt;/div&gt;&lt;/td&gt;&lt;/tr&gt;&lt;/table&gt;</v>
      </c>
      <c r="AC1972" s="50" t="s">
        <v>2615</v>
      </c>
      <c r="AD1972" s="50" t="str">
        <f>IF(A1972="","","Assets/"&amp;N1972&amp;"/"&amp;Q1972&amp;"/"&amp;P1972&amp;".mp3")</f>
        <v>Assets/Cheese/1/22.mp3</v>
      </c>
      <c r="AE1972" s="51" t="s">
        <v>2614</v>
      </c>
      <c r="AF1972" s="50" t="str">
        <f>IF(A1972="","","Tune "&amp;66*(Q1972-1)+P1972)</f>
        <v>Tune 22</v>
      </c>
      <c r="AG1972" s="50" t="s">
        <v>2613</v>
      </c>
      <c r="AH1972" s="50" t="str">
        <f>AC1972&amp;AD1972&amp;AE1972&amp;AF1972&amp;AG1972</f>
        <v>&lt;li&gt;&lt;a href="Assets/Cheese/1/22.mp3"&gt;Tune 22&lt;/a&gt;&lt;/li&gt;</v>
      </c>
      <c r="AI1972" s="53" t="s">
        <v>2616</v>
      </c>
      <c r="AJ1972" s="53">
        <f>IF(A1972="","",66*(Q1972-1)+P1972)</f>
        <v>22</v>
      </c>
      <c r="AK1972" s="53" t="s">
        <v>2617</v>
      </c>
      <c r="AL1972" s="53" t="str">
        <f>IF(A1972="","",B1972&amp;"&lt;/td&gt;&lt;td&gt;"&amp;C1972&amp;"&lt;/td&gt;&lt;/tr&gt;")</f>
        <v>Black Lace&lt;/td&gt;&lt;td&gt;Wig Wam Bam (The Sweets)&lt;/td&gt;&lt;/tr&gt;</v>
      </c>
      <c r="AM1972" s="53" t="str">
        <f>AI1972&amp;AJ1972&amp;AK1972&amp;AL1972</f>
        <v>&lt;tr&gt;&lt;td align="left"&gt;22&lt;/td&gt;&lt;td align="left"&gt;Black Lace&lt;/td&gt;&lt;td&gt;Wig Wam Bam (The Sweets)&lt;/td&gt;&lt;/tr&gt;</v>
      </c>
    </row>
    <row r="1973" spans="1:39" x14ac:dyDescent="0.25">
      <c r="A1973" s="10" t="str">
        <f>N1973&amp;Q1973&amp;R1973&amp;S1973</f>
        <v>Cheese13A</v>
      </c>
      <c r="B1973" s="60" t="s">
        <v>3351</v>
      </c>
      <c r="C1973" s="60" t="s">
        <v>3352</v>
      </c>
      <c r="D1973" s="15"/>
      <c r="E1973" s="15"/>
      <c r="F1973" s="15"/>
      <c r="G1973" s="15"/>
      <c r="H1973" s="15"/>
      <c r="I1973" s="15"/>
      <c r="J1973" s="15"/>
      <c r="K1973" s="14"/>
      <c r="L1973" s="15">
        <v>1999</v>
      </c>
      <c r="M1973" s="10"/>
      <c r="N1973" s="82" t="s">
        <v>3359</v>
      </c>
      <c r="O1973" s="10"/>
      <c r="P1973" s="15">
        <v>23</v>
      </c>
      <c r="Q1973" s="15">
        <v>1</v>
      </c>
      <c r="R1973" s="15">
        <v>3</v>
      </c>
      <c r="S1973" s="60" t="s">
        <v>84</v>
      </c>
      <c r="U1973" s="76" t="s">
        <v>3074</v>
      </c>
      <c r="V1973" s="76" t="str">
        <f>IF(B1973="","",B1973)</f>
        <v>Lou Bega</v>
      </c>
      <c r="W1973" s="76" t="s">
        <v>3075</v>
      </c>
      <c r="X1973" s="76" t="str">
        <f>IF(C1973="","",C1973)</f>
        <v>Mambo No. 5 (a Little Bit of...)</v>
      </c>
      <c r="Y1973" s="77" t="s">
        <v>3077</v>
      </c>
      <c r="Z1973" s="76">
        <f>IF(L1973="","",L1973)</f>
        <v>1999</v>
      </c>
      <c r="AA1973" s="76" t="s">
        <v>3076</v>
      </c>
      <c r="AB1973" s="76" t="str">
        <f>_xlfn.CONCAT(U1973:AA1973)</f>
        <v>&lt;table class="questions" width="290"&gt;&lt;tr&gt;&lt;td height="50"&gt;&lt;div align="center"&gt;2 Points &lt;/div&gt;&lt;/td&gt;&lt;/tr&gt;&lt;tr&gt;&lt;td height="30"&gt;&lt;div align="center"&gt;Lou Bega&lt;/div&gt;&lt;/td&gt;&lt;/tr&gt;&lt;tr&gt;&lt;td height="30"&gt;&lt;div align="center"&gt;Mambo No. 5 (a Little Bit of...)&lt;/div&gt;&lt;/td&gt;&lt;/tr&gt;&lt;tr&gt;&lt;td height="30"&gt;&lt;div align="center"&gt;&lt;/div&gt;&lt;/td&gt;&lt;/tr&gt;&lt;tr&gt;&lt;td height="30"&gt;&lt;div align="center"&gt;1999&lt;/div&gt;&lt;/td&gt;&lt;/tr&gt;&lt;/table&gt;</v>
      </c>
      <c r="AC1973" s="50" t="s">
        <v>2615</v>
      </c>
      <c r="AD1973" s="50" t="str">
        <f>IF(A1973="","","Assets/"&amp;N1973&amp;"/"&amp;Q1973&amp;"/"&amp;P1973&amp;".mp3")</f>
        <v>Assets/Cheese/1/23.mp3</v>
      </c>
      <c r="AE1973" s="51" t="s">
        <v>2614</v>
      </c>
      <c r="AF1973" s="50" t="str">
        <f>IF(A1973="","","Tune "&amp;66*(Q1973-1)+P1973)</f>
        <v>Tune 23</v>
      </c>
      <c r="AG1973" s="50" t="s">
        <v>2613</v>
      </c>
      <c r="AH1973" s="50" t="str">
        <f>AC1973&amp;AD1973&amp;AE1973&amp;AF1973&amp;AG1973</f>
        <v>&lt;li&gt;&lt;a href="Assets/Cheese/1/23.mp3"&gt;Tune 23&lt;/a&gt;&lt;/li&gt;</v>
      </c>
      <c r="AI1973" s="53" t="s">
        <v>2616</v>
      </c>
      <c r="AJ1973" s="53">
        <f>IF(A1973="","",66*(Q1973-1)+P1973)</f>
        <v>23</v>
      </c>
      <c r="AK1973" s="53" t="s">
        <v>2617</v>
      </c>
      <c r="AL1973" s="53" t="str">
        <f>IF(A1973="","",B1973&amp;"&lt;/td&gt;&lt;td&gt;"&amp;C1973&amp;"&lt;/td&gt;&lt;/tr&gt;")</f>
        <v>Lou Bega&lt;/td&gt;&lt;td&gt;Mambo No. 5 (a Little Bit of...)&lt;/td&gt;&lt;/tr&gt;</v>
      </c>
      <c r="AM1973" s="53" t="str">
        <f>AI1973&amp;AJ1973&amp;AK1973&amp;AL1973</f>
        <v>&lt;tr&gt;&lt;td align="left"&gt;23&lt;/td&gt;&lt;td align="left"&gt;Lou Bega&lt;/td&gt;&lt;td&gt;Mambo No. 5 (a Little Bit of...)&lt;/td&gt;&lt;/tr&gt;</v>
      </c>
    </row>
    <row r="1974" spans="1:39" x14ac:dyDescent="0.25">
      <c r="A1974" s="10" t="str">
        <f>N1974&amp;Q1974&amp;R1974&amp;S1974</f>
        <v>Cheese13B</v>
      </c>
      <c r="B1974" s="60" t="s">
        <v>1592</v>
      </c>
      <c r="C1974" s="60" t="s">
        <v>1593</v>
      </c>
      <c r="D1974" s="15"/>
      <c r="E1974" s="15"/>
      <c r="F1974" s="15"/>
      <c r="G1974" s="15"/>
      <c r="H1974" s="15"/>
      <c r="I1974" s="15"/>
      <c r="J1974" s="15"/>
      <c r="K1974" s="14"/>
      <c r="L1974" s="15">
        <v>1984</v>
      </c>
      <c r="M1974" s="10"/>
      <c r="N1974" s="82" t="s">
        <v>3359</v>
      </c>
      <c r="O1974" s="10"/>
      <c r="P1974" s="83">
        <v>24</v>
      </c>
      <c r="Q1974" s="15">
        <v>1</v>
      </c>
      <c r="R1974" s="15">
        <v>3</v>
      </c>
      <c r="S1974" s="60" t="s">
        <v>85</v>
      </c>
      <c r="U1974" s="76" t="s">
        <v>3074</v>
      </c>
      <c r="V1974" s="76" t="str">
        <f>IF(B1974="","",B1974)</f>
        <v>Wham</v>
      </c>
      <c r="W1974" s="76" t="s">
        <v>3075</v>
      </c>
      <c r="X1974" s="76" t="str">
        <f>IF(C1974="","",C1974)</f>
        <v>Wake Me Up Before You Go Go</v>
      </c>
      <c r="Y1974" s="77" t="s">
        <v>3077</v>
      </c>
      <c r="Z1974" s="76">
        <f>IF(L1974="","",L1974)</f>
        <v>1984</v>
      </c>
      <c r="AA1974" s="76" t="s">
        <v>3076</v>
      </c>
      <c r="AB1974" s="76" t="str">
        <f>_xlfn.CONCAT(U1974:AA1974)</f>
        <v>&lt;table class="questions" width="290"&gt;&lt;tr&gt;&lt;td height="50"&gt;&lt;div align="center"&gt;2 Points &lt;/div&gt;&lt;/td&gt;&lt;/tr&gt;&lt;tr&gt;&lt;td height="30"&gt;&lt;div align="center"&gt;Wham&lt;/div&gt;&lt;/td&gt;&lt;/tr&gt;&lt;tr&gt;&lt;td height="30"&gt;&lt;div align="center"&gt;Wake Me Up Before You Go Go&lt;/div&gt;&lt;/td&gt;&lt;/tr&gt;&lt;tr&gt;&lt;td height="30"&gt;&lt;div align="center"&gt;&lt;/div&gt;&lt;/td&gt;&lt;/tr&gt;&lt;tr&gt;&lt;td height="30"&gt;&lt;div align="center"&gt;1984&lt;/div&gt;&lt;/td&gt;&lt;/tr&gt;&lt;/table&gt;</v>
      </c>
      <c r="AC1974" s="50" t="s">
        <v>2615</v>
      </c>
      <c r="AD1974" s="50" t="str">
        <f>IF(A1974="","","Assets/"&amp;N1974&amp;"/"&amp;Q1974&amp;"/"&amp;P1974&amp;".mp3")</f>
        <v>Assets/Cheese/1/24.mp3</v>
      </c>
      <c r="AE1974" s="51" t="s">
        <v>2614</v>
      </c>
      <c r="AF1974" s="50" t="str">
        <f>IF(A1974="","","Tune "&amp;66*(Q1974-1)+P1974)</f>
        <v>Tune 24</v>
      </c>
      <c r="AG1974" s="50" t="s">
        <v>2613</v>
      </c>
      <c r="AH1974" s="50" t="str">
        <f>AC1974&amp;AD1974&amp;AE1974&amp;AF1974&amp;AG1974</f>
        <v>&lt;li&gt;&lt;a href="Assets/Cheese/1/24.mp3"&gt;Tune 24&lt;/a&gt;&lt;/li&gt;</v>
      </c>
      <c r="AI1974" s="53" t="s">
        <v>2616</v>
      </c>
      <c r="AJ1974" s="53">
        <f>IF(A1974="","",66*(Q1974-1)+P1974)</f>
        <v>24</v>
      </c>
      <c r="AK1974" s="53" t="s">
        <v>2617</v>
      </c>
      <c r="AL1974" s="53" t="str">
        <f>IF(A1974="","",B1974&amp;"&lt;/td&gt;&lt;td&gt;"&amp;C1974&amp;"&lt;/td&gt;&lt;/tr&gt;")</f>
        <v>Wham&lt;/td&gt;&lt;td&gt;Wake Me Up Before You Go Go&lt;/td&gt;&lt;/tr&gt;</v>
      </c>
      <c r="AM1974" s="53" t="str">
        <f>AI1974&amp;AJ1974&amp;AK1974&amp;AL1974</f>
        <v>&lt;tr&gt;&lt;td align="left"&gt;24&lt;/td&gt;&lt;td align="left"&gt;Wham&lt;/td&gt;&lt;td&gt;Wake Me Up Before You Go Go&lt;/td&gt;&lt;/tr&gt;</v>
      </c>
    </row>
    <row r="1975" spans="1:39" x14ac:dyDescent="0.25">
      <c r="A1975" s="10" t="str">
        <f>N1975&amp;Q1975&amp;R1975&amp;S1975</f>
        <v>Cheese13C</v>
      </c>
      <c r="B1975" s="60" t="s">
        <v>758</v>
      </c>
      <c r="C1975" s="60" t="s">
        <v>3342</v>
      </c>
      <c r="D1975" s="15"/>
      <c r="E1975" s="15"/>
      <c r="F1975" s="15"/>
      <c r="G1975" s="15"/>
      <c r="H1975" s="15"/>
      <c r="I1975" s="15"/>
      <c r="J1975" s="15"/>
      <c r="K1975" s="14"/>
      <c r="L1975" s="15">
        <v>2000</v>
      </c>
      <c r="M1975" s="10"/>
      <c r="N1975" s="82" t="s">
        <v>3359</v>
      </c>
      <c r="O1975" s="10"/>
      <c r="P1975" s="15">
        <v>25</v>
      </c>
      <c r="Q1975" s="15">
        <v>1</v>
      </c>
      <c r="R1975" s="15">
        <v>3</v>
      </c>
      <c r="S1975" s="60" t="s">
        <v>89</v>
      </c>
      <c r="U1975" s="76" t="s">
        <v>3074</v>
      </c>
      <c r="V1975" s="76" t="str">
        <f>IF(B1975="","",B1975)</f>
        <v>Britney Spears</v>
      </c>
      <c r="W1975" s="76" t="s">
        <v>3075</v>
      </c>
      <c r="X1975" s="76" t="str">
        <f>IF(C1975="","",C1975)</f>
        <v>Oops!...I Did It Again</v>
      </c>
      <c r="Y1975" s="77" t="s">
        <v>3077</v>
      </c>
      <c r="Z1975" s="76">
        <f>IF(L1975="","",L1975)</f>
        <v>2000</v>
      </c>
      <c r="AA1975" s="76" t="s">
        <v>3076</v>
      </c>
      <c r="AB1975" s="76" t="str">
        <f>_xlfn.CONCAT(U1975:AA1975)</f>
        <v>&lt;table class="questions" width="290"&gt;&lt;tr&gt;&lt;td height="50"&gt;&lt;div align="center"&gt;2 Points &lt;/div&gt;&lt;/td&gt;&lt;/tr&gt;&lt;tr&gt;&lt;td height="30"&gt;&lt;div align="center"&gt;Britney Spears&lt;/div&gt;&lt;/td&gt;&lt;/tr&gt;&lt;tr&gt;&lt;td height="30"&gt;&lt;div align="center"&gt;Oops!...I Did It Again&lt;/div&gt;&lt;/td&gt;&lt;/tr&gt;&lt;tr&gt;&lt;td height="30"&gt;&lt;div align="center"&gt;&lt;/div&gt;&lt;/td&gt;&lt;/tr&gt;&lt;tr&gt;&lt;td height="30"&gt;&lt;div align="center"&gt;2000&lt;/div&gt;&lt;/td&gt;&lt;/tr&gt;&lt;/table&gt;</v>
      </c>
      <c r="AC1975" s="50" t="s">
        <v>2615</v>
      </c>
      <c r="AD1975" s="50" t="str">
        <f>IF(A1975="","","Assets/"&amp;N1975&amp;"/"&amp;Q1975&amp;"/"&amp;P1975&amp;".mp3")</f>
        <v>Assets/Cheese/1/25.mp3</v>
      </c>
      <c r="AE1975" s="51" t="s">
        <v>2614</v>
      </c>
      <c r="AF1975" s="50" t="str">
        <f>IF(A1975="","","Tune "&amp;66*(Q1975-1)+P1975)</f>
        <v>Tune 25</v>
      </c>
      <c r="AG1975" s="50" t="s">
        <v>2613</v>
      </c>
      <c r="AH1975" s="50" t="str">
        <f>AC1975&amp;AD1975&amp;AE1975&amp;AF1975&amp;AG1975</f>
        <v>&lt;li&gt;&lt;a href="Assets/Cheese/1/25.mp3"&gt;Tune 25&lt;/a&gt;&lt;/li&gt;</v>
      </c>
      <c r="AI1975" s="53" t="s">
        <v>2616</v>
      </c>
      <c r="AJ1975" s="53">
        <f>IF(A1975="","",66*(Q1975-1)+P1975)</f>
        <v>25</v>
      </c>
      <c r="AK1975" s="53" t="s">
        <v>2617</v>
      </c>
      <c r="AL1975" s="53" t="str">
        <f>IF(A1975="","",B1975&amp;"&lt;/td&gt;&lt;td&gt;"&amp;C1975&amp;"&lt;/td&gt;&lt;/tr&gt;")</f>
        <v>Britney Spears&lt;/td&gt;&lt;td&gt;Oops!...I Did It Again&lt;/td&gt;&lt;/tr&gt;</v>
      </c>
      <c r="AM1975" s="53" t="str">
        <f>AI1975&amp;AJ1975&amp;AK1975&amp;AL1975</f>
        <v>&lt;tr&gt;&lt;td align="left"&gt;25&lt;/td&gt;&lt;td align="left"&gt;Britney Spears&lt;/td&gt;&lt;td&gt;Oops!...I Did It Again&lt;/td&gt;&lt;/tr&gt;</v>
      </c>
    </row>
    <row r="1976" spans="1:39" x14ac:dyDescent="0.25">
      <c r="A1976" s="10" t="str">
        <f>N1976&amp;Q1976&amp;R1976&amp;S1976</f>
        <v>Cheese13D</v>
      </c>
      <c r="B1976" s="60" t="s">
        <v>3353</v>
      </c>
      <c r="C1976" s="60" t="s">
        <v>3354</v>
      </c>
      <c r="D1976" s="15"/>
      <c r="E1976" s="15"/>
      <c r="F1976" s="15"/>
      <c r="G1976" s="15"/>
      <c r="H1976" s="15"/>
      <c r="I1976" s="15"/>
      <c r="J1976" s="15"/>
      <c r="K1976" s="14"/>
      <c r="L1976" s="15">
        <v>1999</v>
      </c>
      <c r="M1976" s="10"/>
      <c r="N1976" s="82" t="s">
        <v>3359</v>
      </c>
      <c r="O1976" s="10"/>
      <c r="P1976" s="15">
        <v>26</v>
      </c>
      <c r="Q1976" s="15">
        <v>1</v>
      </c>
      <c r="R1976" s="15">
        <v>3</v>
      </c>
      <c r="S1976" s="60" t="s">
        <v>86</v>
      </c>
      <c r="U1976" s="76" t="s">
        <v>3074</v>
      </c>
      <c r="V1976" s="76" t="str">
        <f>IF(B1976="","",B1976)</f>
        <v>Ricky Martin</v>
      </c>
      <c r="W1976" s="76" t="s">
        <v>3075</v>
      </c>
      <c r="X1976" s="76" t="str">
        <f>IF(C1976="","",C1976)</f>
        <v>Livin the Vida Loca</v>
      </c>
      <c r="Y1976" s="77" t="s">
        <v>3077</v>
      </c>
      <c r="Z1976" s="76">
        <f>IF(L1976="","",L1976)</f>
        <v>1999</v>
      </c>
      <c r="AA1976" s="76" t="s">
        <v>3076</v>
      </c>
      <c r="AB1976" s="76" t="str">
        <f>_xlfn.CONCAT(U1976:AA1976)</f>
        <v>&lt;table class="questions" width="290"&gt;&lt;tr&gt;&lt;td height="50"&gt;&lt;div align="center"&gt;2 Points &lt;/div&gt;&lt;/td&gt;&lt;/tr&gt;&lt;tr&gt;&lt;td height="30"&gt;&lt;div align="center"&gt;Ricky Martin&lt;/div&gt;&lt;/td&gt;&lt;/tr&gt;&lt;tr&gt;&lt;td height="30"&gt;&lt;div align="center"&gt;Livin the Vida Loca&lt;/div&gt;&lt;/td&gt;&lt;/tr&gt;&lt;tr&gt;&lt;td height="30"&gt;&lt;div align="center"&gt;&lt;/div&gt;&lt;/td&gt;&lt;/tr&gt;&lt;tr&gt;&lt;td height="30"&gt;&lt;div align="center"&gt;1999&lt;/div&gt;&lt;/td&gt;&lt;/tr&gt;&lt;/table&gt;</v>
      </c>
      <c r="AC1976" s="50" t="s">
        <v>2615</v>
      </c>
      <c r="AD1976" s="50" t="str">
        <f>IF(A1976="","","Assets/"&amp;N1976&amp;"/"&amp;Q1976&amp;"/"&amp;P1976&amp;".mp3")</f>
        <v>Assets/Cheese/1/26.mp3</v>
      </c>
      <c r="AE1976" s="51" t="s">
        <v>2614</v>
      </c>
      <c r="AF1976" s="50" t="str">
        <f>IF(A1976="","","Tune "&amp;66*(Q1976-1)+P1976)</f>
        <v>Tune 26</v>
      </c>
      <c r="AG1976" s="50" t="s">
        <v>2613</v>
      </c>
      <c r="AH1976" s="50" t="str">
        <f>AC1976&amp;AD1976&amp;AE1976&amp;AF1976&amp;AG1976</f>
        <v>&lt;li&gt;&lt;a href="Assets/Cheese/1/26.mp3"&gt;Tune 26&lt;/a&gt;&lt;/li&gt;</v>
      </c>
      <c r="AI1976" s="53" t="s">
        <v>2616</v>
      </c>
      <c r="AJ1976" s="53">
        <f>IF(A1976="","",66*(Q1976-1)+P1976)</f>
        <v>26</v>
      </c>
      <c r="AK1976" s="53" t="s">
        <v>2617</v>
      </c>
      <c r="AL1976" s="53" t="str">
        <f>IF(A1976="","",B1976&amp;"&lt;/td&gt;&lt;td&gt;"&amp;C1976&amp;"&lt;/td&gt;&lt;/tr&gt;")</f>
        <v>Ricky Martin&lt;/td&gt;&lt;td&gt;Livin the Vida Loca&lt;/td&gt;&lt;/tr&gt;</v>
      </c>
      <c r="AM1976" s="53" t="str">
        <f>AI1976&amp;AJ1976&amp;AK1976&amp;AL1976</f>
        <v>&lt;tr&gt;&lt;td align="left"&gt;26&lt;/td&gt;&lt;td align="left"&gt;Ricky Martin&lt;/td&gt;&lt;td&gt;Livin the Vida Loca&lt;/td&gt;&lt;/tr&gt;</v>
      </c>
    </row>
    <row r="1977" spans="1:39" x14ac:dyDescent="0.25">
      <c r="A1977" s="10" t="str">
        <f>N1977&amp;Q1977&amp;R1977&amp;S1977</f>
        <v>Cheese13E</v>
      </c>
      <c r="B1977" s="60" t="s">
        <v>3355</v>
      </c>
      <c r="C1977" s="60" t="s">
        <v>3356</v>
      </c>
      <c r="D1977" s="15"/>
      <c r="E1977" s="15"/>
      <c r="F1977" s="15"/>
      <c r="G1977" s="15"/>
      <c r="H1977" s="15"/>
      <c r="I1977" s="15"/>
      <c r="J1977" s="15"/>
      <c r="K1977" s="14"/>
      <c r="L1977" s="15">
        <v>1999</v>
      </c>
      <c r="M1977" s="10"/>
      <c r="N1977" s="82" t="s">
        <v>3359</v>
      </c>
      <c r="O1977" s="10"/>
      <c r="P1977" s="15">
        <v>27</v>
      </c>
      <c r="Q1977" s="15">
        <v>1</v>
      </c>
      <c r="R1977" s="15">
        <v>3</v>
      </c>
      <c r="S1977" s="60" t="s">
        <v>87</v>
      </c>
      <c r="U1977" s="76" t="s">
        <v>3074</v>
      </c>
      <c r="V1977" s="76" t="str">
        <f>IF(B1977="","",B1977)</f>
        <v>S Club</v>
      </c>
      <c r="W1977" s="76" t="s">
        <v>3075</v>
      </c>
      <c r="X1977" s="76" t="str">
        <f>IF(C1977="","",C1977)</f>
        <v>S Club Party</v>
      </c>
      <c r="Y1977" s="77" t="s">
        <v>3077</v>
      </c>
      <c r="Z1977" s="76">
        <f>IF(L1977="","",L1977)</f>
        <v>1999</v>
      </c>
      <c r="AA1977" s="76" t="s">
        <v>3076</v>
      </c>
      <c r="AB1977" s="76" t="str">
        <f>_xlfn.CONCAT(U1977:AA1977)</f>
        <v>&lt;table class="questions" width="290"&gt;&lt;tr&gt;&lt;td height="50"&gt;&lt;div align="center"&gt;2 Points &lt;/div&gt;&lt;/td&gt;&lt;/tr&gt;&lt;tr&gt;&lt;td height="30"&gt;&lt;div align="center"&gt;S Club&lt;/div&gt;&lt;/td&gt;&lt;/tr&gt;&lt;tr&gt;&lt;td height="30"&gt;&lt;div align="center"&gt;S Club Party&lt;/div&gt;&lt;/td&gt;&lt;/tr&gt;&lt;tr&gt;&lt;td height="30"&gt;&lt;div align="center"&gt;&lt;/div&gt;&lt;/td&gt;&lt;/tr&gt;&lt;tr&gt;&lt;td height="30"&gt;&lt;div align="center"&gt;1999&lt;/div&gt;&lt;/td&gt;&lt;/tr&gt;&lt;/table&gt;</v>
      </c>
      <c r="AC1977" s="50" t="s">
        <v>2615</v>
      </c>
      <c r="AD1977" s="50" t="str">
        <f>IF(A1977="","","Assets/"&amp;N1977&amp;"/"&amp;Q1977&amp;"/"&amp;P1977&amp;".mp3")</f>
        <v>Assets/Cheese/1/27.mp3</v>
      </c>
      <c r="AE1977" s="51" t="s">
        <v>2614</v>
      </c>
      <c r="AF1977" s="50" t="str">
        <f>IF(A1977="","","Tune "&amp;66*(Q1977-1)+P1977)</f>
        <v>Tune 27</v>
      </c>
      <c r="AG1977" s="50" t="s">
        <v>2613</v>
      </c>
      <c r="AH1977" s="50" t="str">
        <f>AC1977&amp;AD1977&amp;AE1977&amp;AF1977&amp;AG1977</f>
        <v>&lt;li&gt;&lt;a href="Assets/Cheese/1/27.mp3"&gt;Tune 27&lt;/a&gt;&lt;/li&gt;</v>
      </c>
      <c r="AI1977" s="53" t="s">
        <v>2616</v>
      </c>
      <c r="AJ1977" s="53">
        <f>IF(A1977="","",66*(Q1977-1)+P1977)</f>
        <v>27</v>
      </c>
      <c r="AK1977" s="53" t="s">
        <v>2617</v>
      </c>
      <c r="AL1977" s="53" t="str">
        <f>IF(A1977="","",B1977&amp;"&lt;/td&gt;&lt;td&gt;"&amp;C1977&amp;"&lt;/td&gt;&lt;/tr&gt;")</f>
        <v>S Club&lt;/td&gt;&lt;td&gt;S Club Party&lt;/td&gt;&lt;/tr&gt;</v>
      </c>
      <c r="AM1977" s="53" t="str">
        <f>AI1977&amp;AJ1977&amp;AK1977&amp;AL1977</f>
        <v>&lt;tr&gt;&lt;td align="left"&gt;27&lt;/td&gt;&lt;td align="left"&gt;S Club&lt;/td&gt;&lt;td&gt;S Club Party&lt;/td&gt;&lt;/tr&gt;</v>
      </c>
    </row>
    <row r="1978" spans="1:39" x14ac:dyDescent="0.25">
      <c r="A1978" s="10" t="str">
        <f>N1978&amp;Q1978&amp;R1978&amp;S1978</f>
        <v>Cheese13F</v>
      </c>
      <c r="B1978" s="60" t="s">
        <v>2205</v>
      </c>
      <c r="C1978" s="60" t="s">
        <v>2206</v>
      </c>
      <c r="D1978" s="15"/>
      <c r="E1978" s="15"/>
      <c r="F1978" s="15"/>
      <c r="G1978" s="15"/>
      <c r="H1978" s="15"/>
      <c r="I1978" s="15"/>
      <c r="J1978" s="15"/>
      <c r="K1978" s="14"/>
      <c r="L1978" s="15">
        <v>1984</v>
      </c>
      <c r="M1978" s="10"/>
      <c r="N1978" s="82" t="s">
        <v>3359</v>
      </c>
      <c r="O1978" s="10"/>
      <c r="P1978" s="15">
        <v>28</v>
      </c>
      <c r="Q1978" s="15">
        <v>1</v>
      </c>
      <c r="R1978" s="15">
        <v>3</v>
      </c>
      <c r="S1978" s="60" t="s">
        <v>88</v>
      </c>
      <c r="U1978" s="76" t="s">
        <v>3074</v>
      </c>
      <c r="V1978" s="76" t="str">
        <f>IF(B1978="","",B1978)</f>
        <v>Black Lace</v>
      </c>
      <c r="W1978" s="76" t="s">
        <v>3075</v>
      </c>
      <c r="X1978" s="76" t="str">
        <f>IF(C1978="","",C1978)</f>
        <v>Agadoo</v>
      </c>
      <c r="Y1978" s="77" t="s">
        <v>3077</v>
      </c>
      <c r="Z1978" s="76">
        <f>IF(L1978="","",L1978)</f>
        <v>1984</v>
      </c>
      <c r="AA1978" s="76" t="s">
        <v>3076</v>
      </c>
      <c r="AB1978" s="76" t="str">
        <f>_xlfn.CONCAT(U1978:AA1978)</f>
        <v>&lt;table class="questions" width="290"&gt;&lt;tr&gt;&lt;td height="50"&gt;&lt;div align="center"&gt;2 Points &lt;/div&gt;&lt;/td&gt;&lt;/tr&gt;&lt;tr&gt;&lt;td height="30"&gt;&lt;div align="center"&gt;Black Lace&lt;/div&gt;&lt;/td&gt;&lt;/tr&gt;&lt;tr&gt;&lt;td height="30"&gt;&lt;div align="center"&gt;Agadoo&lt;/div&gt;&lt;/td&gt;&lt;/tr&gt;&lt;tr&gt;&lt;td height="30"&gt;&lt;div align="center"&gt;&lt;/div&gt;&lt;/td&gt;&lt;/tr&gt;&lt;tr&gt;&lt;td height="30"&gt;&lt;div align="center"&gt;1984&lt;/div&gt;&lt;/td&gt;&lt;/tr&gt;&lt;/table&gt;</v>
      </c>
      <c r="AC1978" s="50" t="s">
        <v>2615</v>
      </c>
      <c r="AD1978" s="50" t="str">
        <f>IF(A1978="","","Assets/"&amp;N1978&amp;"/"&amp;Q1978&amp;"/"&amp;P1978&amp;".mp3")</f>
        <v>Assets/Cheese/1/28.mp3</v>
      </c>
      <c r="AE1978" s="51" t="s">
        <v>2614</v>
      </c>
      <c r="AF1978" s="50" t="str">
        <f>IF(A1978="","","Tune "&amp;66*(Q1978-1)+P1978)</f>
        <v>Tune 28</v>
      </c>
      <c r="AG1978" s="50" t="s">
        <v>2613</v>
      </c>
      <c r="AH1978" s="50" t="str">
        <f>AC1978&amp;AD1978&amp;AE1978&amp;AF1978&amp;AG1978</f>
        <v>&lt;li&gt;&lt;a href="Assets/Cheese/1/28.mp3"&gt;Tune 28&lt;/a&gt;&lt;/li&gt;</v>
      </c>
      <c r="AI1978" s="53" t="s">
        <v>2616</v>
      </c>
      <c r="AJ1978" s="53">
        <f>IF(A1978="","",66*(Q1978-1)+P1978)</f>
        <v>28</v>
      </c>
      <c r="AK1978" s="53" t="s">
        <v>2617</v>
      </c>
      <c r="AL1978" s="53" t="str">
        <f>IF(A1978="","",B1978&amp;"&lt;/td&gt;&lt;td&gt;"&amp;C1978&amp;"&lt;/td&gt;&lt;/tr&gt;")</f>
        <v>Black Lace&lt;/td&gt;&lt;td&gt;Agadoo&lt;/td&gt;&lt;/tr&gt;</v>
      </c>
      <c r="AM1978" s="53" t="str">
        <f>AI1978&amp;AJ1978&amp;AK1978&amp;AL1978</f>
        <v>&lt;tr&gt;&lt;td align="left"&gt;28&lt;/td&gt;&lt;td align="left"&gt;Black Lace&lt;/td&gt;&lt;td&gt;Agadoo&lt;/td&gt;&lt;/tr&gt;</v>
      </c>
    </row>
    <row r="1979" spans="1:39" x14ac:dyDescent="0.25">
      <c r="A1979" s="10" t="str">
        <f>N1979&amp;Q1979&amp;R1979&amp;S1979</f>
        <v>Cheese13G</v>
      </c>
      <c r="B1979" s="60" t="s">
        <v>364</v>
      </c>
      <c r="C1979" s="60" t="s">
        <v>365</v>
      </c>
      <c r="D1979" s="15"/>
      <c r="E1979" s="15"/>
      <c r="F1979" s="15"/>
      <c r="G1979" s="15"/>
      <c r="H1979" s="15"/>
      <c r="I1979" s="15"/>
      <c r="J1979" s="15"/>
      <c r="K1979" s="14"/>
      <c r="L1979" s="15">
        <v>2000</v>
      </c>
      <c r="M1979" s="10"/>
      <c r="N1979" s="82" t="s">
        <v>3359</v>
      </c>
      <c r="O1979" s="10"/>
      <c r="P1979" s="15">
        <v>29</v>
      </c>
      <c r="Q1979" s="15">
        <v>1</v>
      </c>
      <c r="R1979" s="15">
        <v>3</v>
      </c>
      <c r="S1979" s="60" t="s">
        <v>1068</v>
      </c>
      <c r="U1979" s="76" t="s">
        <v>3074</v>
      </c>
      <c r="V1979" s="76" t="str">
        <f>IF(B1979="","",B1979)</f>
        <v>Wheatus</v>
      </c>
      <c r="W1979" s="76" t="s">
        <v>3075</v>
      </c>
      <c r="X1979" s="76" t="str">
        <f>IF(C1979="","",C1979)</f>
        <v>Teenage Dirtbag</v>
      </c>
      <c r="Y1979" s="77" t="s">
        <v>3077</v>
      </c>
      <c r="Z1979" s="76">
        <f>IF(L1979="","",L1979)</f>
        <v>2000</v>
      </c>
      <c r="AA1979" s="76" t="s">
        <v>3076</v>
      </c>
      <c r="AB1979" s="76" t="str">
        <f>_xlfn.CONCAT(U1979:AA1979)</f>
        <v>&lt;table class="questions" width="290"&gt;&lt;tr&gt;&lt;td height="50"&gt;&lt;div align="center"&gt;2 Points &lt;/div&gt;&lt;/td&gt;&lt;/tr&gt;&lt;tr&gt;&lt;td height="30"&gt;&lt;div align="center"&gt;Wheatus&lt;/div&gt;&lt;/td&gt;&lt;/tr&gt;&lt;tr&gt;&lt;td height="30"&gt;&lt;div align="center"&gt;Teenage Dirtbag&lt;/div&gt;&lt;/td&gt;&lt;/tr&gt;&lt;tr&gt;&lt;td height="30"&gt;&lt;div align="center"&gt;&lt;/div&gt;&lt;/td&gt;&lt;/tr&gt;&lt;tr&gt;&lt;td height="30"&gt;&lt;div align="center"&gt;2000&lt;/div&gt;&lt;/td&gt;&lt;/tr&gt;&lt;/table&gt;</v>
      </c>
      <c r="AC1979" s="50" t="s">
        <v>2615</v>
      </c>
      <c r="AD1979" s="50" t="str">
        <f>IF(A1979="","","Assets/"&amp;N1979&amp;"/"&amp;Q1979&amp;"/"&amp;P1979&amp;".mp3")</f>
        <v>Assets/Cheese/1/29.mp3</v>
      </c>
      <c r="AE1979" s="51" t="s">
        <v>2614</v>
      </c>
      <c r="AF1979" s="50" t="str">
        <f>IF(A1979="","","Tune "&amp;66*(Q1979-1)+P1979)</f>
        <v>Tune 29</v>
      </c>
      <c r="AG1979" s="50" t="s">
        <v>2613</v>
      </c>
      <c r="AH1979" s="50" t="str">
        <f>AC1979&amp;AD1979&amp;AE1979&amp;AF1979&amp;AG1979</f>
        <v>&lt;li&gt;&lt;a href="Assets/Cheese/1/29.mp3"&gt;Tune 29&lt;/a&gt;&lt;/li&gt;</v>
      </c>
      <c r="AI1979" s="53" t="s">
        <v>2616</v>
      </c>
      <c r="AJ1979" s="53">
        <f>IF(A1979="","",66*(Q1979-1)+P1979)</f>
        <v>29</v>
      </c>
      <c r="AK1979" s="53" t="s">
        <v>2617</v>
      </c>
      <c r="AL1979" s="53" t="str">
        <f>IF(A1979="","",B1979&amp;"&lt;/td&gt;&lt;td&gt;"&amp;C1979&amp;"&lt;/td&gt;&lt;/tr&gt;")</f>
        <v>Wheatus&lt;/td&gt;&lt;td&gt;Teenage Dirtbag&lt;/td&gt;&lt;/tr&gt;</v>
      </c>
      <c r="AM1979" s="53" t="str">
        <f>AI1979&amp;AJ1979&amp;AK1979&amp;AL1979</f>
        <v>&lt;tr&gt;&lt;td align="left"&gt;29&lt;/td&gt;&lt;td align="left"&gt;Wheatus&lt;/td&gt;&lt;td&gt;Teenage Dirtbag&lt;/td&gt;&lt;/tr&gt;</v>
      </c>
    </row>
    <row r="1980" spans="1:39" x14ac:dyDescent="0.25">
      <c r="A1980" s="10" t="str">
        <f>N1980&amp;Q1980&amp;R1980&amp;S1980</f>
        <v>Cheese13H</v>
      </c>
      <c r="B1980" s="60" t="s">
        <v>3374</v>
      </c>
      <c r="C1980" s="60" t="s">
        <v>3375</v>
      </c>
      <c r="D1980" s="15"/>
      <c r="E1980" s="15"/>
      <c r="F1980" s="15"/>
      <c r="G1980" s="15"/>
      <c r="H1980" s="15"/>
      <c r="I1980" s="15"/>
      <c r="J1980" s="15"/>
      <c r="K1980" s="14"/>
      <c r="L1980" s="15">
        <v>1997</v>
      </c>
      <c r="M1980" s="10"/>
      <c r="N1980" s="82" t="s">
        <v>3359</v>
      </c>
      <c r="O1980" s="10"/>
      <c r="P1980" s="15">
        <v>30</v>
      </c>
      <c r="Q1980" s="15">
        <v>1</v>
      </c>
      <c r="R1980" s="15">
        <v>3</v>
      </c>
      <c r="S1980" s="60" t="s">
        <v>1069</v>
      </c>
      <c r="U1980" s="76" t="s">
        <v>3074</v>
      </c>
      <c r="V1980" s="76" t="str">
        <f>IF(B1980="","",B1980)</f>
        <v>Aqua</v>
      </c>
      <c r="W1980" s="76" t="s">
        <v>3075</v>
      </c>
      <c r="X1980" s="76" t="str">
        <f>IF(C1980="","",C1980)</f>
        <v>Barbie Girl</v>
      </c>
      <c r="Y1980" s="77" t="s">
        <v>3077</v>
      </c>
      <c r="Z1980" s="76">
        <f>IF(L1980="","",L1980)</f>
        <v>1997</v>
      </c>
      <c r="AA1980" s="76" t="s">
        <v>3076</v>
      </c>
      <c r="AB1980" s="76" t="str">
        <f>_xlfn.CONCAT(U1980:AA1980)</f>
        <v>&lt;table class="questions" width="290"&gt;&lt;tr&gt;&lt;td height="50"&gt;&lt;div align="center"&gt;2 Points &lt;/div&gt;&lt;/td&gt;&lt;/tr&gt;&lt;tr&gt;&lt;td height="30"&gt;&lt;div align="center"&gt;Aqua&lt;/div&gt;&lt;/td&gt;&lt;/tr&gt;&lt;tr&gt;&lt;td height="30"&gt;&lt;div align="center"&gt;Barbie Girl&lt;/div&gt;&lt;/td&gt;&lt;/tr&gt;&lt;tr&gt;&lt;td height="30"&gt;&lt;div align="center"&gt;&lt;/div&gt;&lt;/td&gt;&lt;/tr&gt;&lt;tr&gt;&lt;td height="30"&gt;&lt;div align="center"&gt;1997&lt;/div&gt;&lt;/td&gt;&lt;/tr&gt;&lt;/table&gt;</v>
      </c>
      <c r="AC1980" s="50" t="s">
        <v>2615</v>
      </c>
      <c r="AD1980" s="50" t="str">
        <f>IF(A1980="","","Assets/"&amp;N1980&amp;"/"&amp;Q1980&amp;"/"&amp;P1980&amp;".mp3")</f>
        <v>Assets/Cheese/1/30.mp3</v>
      </c>
      <c r="AE1980" s="51" t="s">
        <v>2614</v>
      </c>
      <c r="AF1980" s="50" t="str">
        <f>IF(A1980="","","Tune "&amp;66*(Q1980-1)+P1980)</f>
        <v>Tune 30</v>
      </c>
      <c r="AG1980" s="50" t="s">
        <v>2613</v>
      </c>
      <c r="AH1980" s="50" t="str">
        <f>AC1980&amp;AD1980&amp;AE1980&amp;AF1980&amp;AG1980</f>
        <v>&lt;li&gt;&lt;a href="Assets/Cheese/1/30.mp3"&gt;Tune 30&lt;/a&gt;&lt;/li&gt;</v>
      </c>
      <c r="AI1980" s="53" t="s">
        <v>2616</v>
      </c>
      <c r="AJ1980" s="53">
        <f>IF(A1980="","",66*(Q1980-1)+P1980)</f>
        <v>30</v>
      </c>
      <c r="AK1980" s="53" t="s">
        <v>2617</v>
      </c>
      <c r="AL1980" s="53" t="str">
        <f>IF(A1980="","",B1980&amp;"&lt;/td&gt;&lt;td&gt;"&amp;C1980&amp;"&lt;/td&gt;&lt;/tr&gt;")</f>
        <v>Aqua&lt;/td&gt;&lt;td&gt;Barbie Girl&lt;/td&gt;&lt;/tr&gt;</v>
      </c>
      <c r="AM1980" s="53" t="str">
        <f>AI1980&amp;AJ1980&amp;AK1980&amp;AL1980</f>
        <v>&lt;tr&gt;&lt;td align="left"&gt;30&lt;/td&gt;&lt;td align="left"&gt;Aqua&lt;/td&gt;&lt;td&gt;Barbie Girl&lt;/td&gt;&lt;/tr&gt;</v>
      </c>
    </row>
    <row r="1981" spans="1:39" x14ac:dyDescent="0.25">
      <c r="A1981" s="10" t="str">
        <f>N1981&amp;Q1981&amp;R1981&amp;S1981</f>
        <v>Cheese13I</v>
      </c>
      <c r="B1981" s="60" t="s">
        <v>2205</v>
      </c>
      <c r="C1981" s="60" t="s">
        <v>3362</v>
      </c>
      <c r="D1981" s="15"/>
      <c r="E1981" s="15"/>
      <c r="F1981" s="15"/>
      <c r="G1981" s="15"/>
      <c r="H1981" s="15"/>
      <c r="I1981" s="15"/>
      <c r="J1981" s="15"/>
      <c r="K1981" s="14"/>
      <c r="L1981" s="15">
        <v>1984</v>
      </c>
      <c r="M1981" s="10"/>
      <c r="N1981" s="82" t="s">
        <v>3359</v>
      </c>
      <c r="O1981" s="10"/>
      <c r="P1981" s="15">
        <v>31</v>
      </c>
      <c r="Q1981" s="15">
        <v>1</v>
      </c>
      <c r="R1981" s="15">
        <v>3</v>
      </c>
      <c r="S1981" s="60" t="s">
        <v>1070</v>
      </c>
      <c r="U1981" s="76" t="s">
        <v>3074</v>
      </c>
      <c r="V1981" s="76" t="str">
        <f>IF(B1981="","",B1981)</f>
        <v>Black Lace</v>
      </c>
      <c r="W1981" s="76" t="s">
        <v>3075</v>
      </c>
      <c r="X1981" s="76" t="str">
        <f>IF(C1981="","",C1981)</f>
        <v>Conga</v>
      </c>
      <c r="Y1981" s="77" t="s">
        <v>3077</v>
      </c>
      <c r="Z1981" s="76">
        <f>IF(L1981="","",L1981)</f>
        <v>1984</v>
      </c>
      <c r="AA1981" s="76" t="s">
        <v>3076</v>
      </c>
      <c r="AB1981" s="76" t="str">
        <f>_xlfn.CONCAT(U1981:AA1981)</f>
        <v>&lt;table class="questions" width="290"&gt;&lt;tr&gt;&lt;td height="50"&gt;&lt;div align="center"&gt;2 Points &lt;/div&gt;&lt;/td&gt;&lt;/tr&gt;&lt;tr&gt;&lt;td height="30"&gt;&lt;div align="center"&gt;Black Lace&lt;/div&gt;&lt;/td&gt;&lt;/tr&gt;&lt;tr&gt;&lt;td height="30"&gt;&lt;div align="center"&gt;Conga&lt;/div&gt;&lt;/td&gt;&lt;/tr&gt;&lt;tr&gt;&lt;td height="30"&gt;&lt;div align="center"&gt;&lt;/div&gt;&lt;/td&gt;&lt;/tr&gt;&lt;tr&gt;&lt;td height="30"&gt;&lt;div align="center"&gt;1984&lt;/div&gt;&lt;/td&gt;&lt;/tr&gt;&lt;/table&gt;</v>
      </c>
      <c r="AC1981" s="50" t="s">
        <v>2615</v>
      </c>
      <c r="AD1981" s="50" t="str">
        <f>IF(A1981="","","Assets/"&amp;N1981&amp;"/"&amp;Q1981&amp;"/"&amp;P1981&amp;".mp3")</f>
        <v>Assets/Cheese/1/31.mp3</v>
      </c>
      <c r="AE1981" s="51" t="s">
        <v>2614</v>
      </c>
      <c r="AF1981" s="50" t="str">
        <f>IF(A1981="","","Tune "&amp;66*(Q1981-1)+P1981)</f>
        <v>Tune 31</v>
      </c>
      <c r="AG1981" s="50" t="s">
        <v>2613</v>
      </c>
      <c r="AH1981" s="50" t="str">
        <f>AC1981&amp;AD1981&amp;AE1981&amp;AF1981&amp;AG1981</f>
        <v>&lt;li&gt;&lt;a href="Assets/Cheese/1/31.mp3"&gt;Tune 31&lt;/a&gt;&lt;/li&gt;</v>
      </c>
      <c r="AI1981" s="53" t="s">
        <v>2616</v>
      </c>
      <c r="AJ1981" s="53">
        <f>IF(A1981="","",66*(Q1981-1)+P1981)</f>
        <v>31</v>
      </c>
      <c r="AK1981" s="53" t="s">
        <v>2617</v>
      </c>
      <c r="AL1981" s="53" t="str">
        <f>IF(A1981="","",B1981&amp;"&lt;/td&gt;&lt;td&gt;"&amp;C1981&amp;"&lt;/td&gt;&lt;/tr&gt;")</f>
        <v>Black Lace&lt;/td&gt;&lt;td&gt;Conga&lt;/td&gt;&lt;/tr&gt;</v>
      </c>
      <c r="AM1981" s="53" t="str">
        <f>AI1981&amp;AJ1981&amp;AK1981&amp;AL1981</f>
        <v>&lt;tr&gt;&lt;td align="left"&gt;31&lt;/td&gt;&lt;td align="left"&gt;Black Lace&lt;/td&gt;&lt;td&gt;Conga&lt;/td&gt;&lt;/tr&gt;</v>
      </c>
    </row>
    <row r="1982" spans="1:39" x14ac:dyDescent="0.25">
      <c r="A1982" s="10" t="str">
        <f>N1982&amp;Q1982&amp;R1982&amp;S1982</f>
        <v>Cheese13J</v>
      </c>
      <c r="B1982" s="60" t="s">
        <v>193</v>
      </c>
      <c r="C1982" s="60" t="s">
        <v>3376</v>
      </c>
      <c r="D1982" s="15"/>
      <c r="E1982" s="15"/>
      <c r="F1982" s="15"/>
      <c r="G1982" s="15"/>
      <c r="H1982" s="15"/>
      <c r="I1982" s="15"/>
      <c r="J1982" s="15"/>
      <c r="K1982" s="14"/>
      <c r="L1982" s="15">
        <v>2009</v>
      </c>
      <c r="M1982" s="10"/>
      <c r="N1982" s="82" t="s">
        <v>3359</v>
      </c>
      <c r="O1982" s="10"/>
      <c r="P1982" s="15">
        <v>32</v>
      </c>
      <c r="Q1982" s="15">
        <v>1</v>
      </c>
      <c r="R1982" s="15">
        <v>3</v>
      </c>
      <c r="S1982" s="60" t="s">
        <v>1071</v>
      </c>
      <c r="U1982" s="76" t="s">
        <v>3074</v>
      </c>
      <c r="V1982" s="76" t="str">
        <f>IF(B1982="","",B1982)</f>
        <v>JLS</v>
      </c>
      <c r="W1982" s="76" t="s">
        <v>3075</v>
      </c>
      <c r="X1982" s="76" t="str">
        <f>IF(C1982="","",C1982)</f>
        <v>Everybody in Love</v>
      </c>
      <c r="Y1982" s="77" t="s">
        <v>3077</v>
      </c>
      <c r="Z1982" s="76">
        <f>IF(L1982="","",L1982)</f>
        <v>2009</v>
      </c>
      <c r="AA1982" s="76" t="s">
        <v>3076</v>
      </c>
      <c r="AB1982" s="76" t="str">
        <f>_xlfn.CONCAT(U1982:AA1982)</f>
        <v>&lt;table class="questions" width="290"&gt;&lt;tr&gt;&lt;td height="50"&gt;&lt;div align="center"&gt;2 Points &lt;/div&gt;&lt;/td&gt;&lt;/tr&gt;&lt;tr&gt;&lt;td height="30"&gt;&lt;div align="center"&gt;JLS&lt;/div&gt;&lt;/td&gt;&lt;/tr&gt;&lt;tr&gt;&lt;td height="30"&gt;&lt;div align="center"&gt;Everybody in Love&lt;/div&gt;&lt;/td&gt;&lt;/tr&gt;&lt;tr&gt;&lt;td height="30"&gt;&lt;div align="center"&gt;&lt;/div&gt;&lt;/td&gt;&lt;/tr&gt;&lt;tr&gt;&lt;td height="30"&gt;&lt;div align="center"&gt;2009&lt;/div&gt;&lt;/td&gt;&lt;/tr&gt;&lt;/table&gt;</v>
      </c>
      <c r="AC1982" s="50" t="s">
        <v>2615</v>
      </c>
      <c r="AD1982" s="50" t="str">
        <f>IF(A1982="","","Assets/"&amp;N1982&amp;"/"&amp;Q1982&amp;"/"&amp;P1982&amp;".mp3")</f>
        <v>Assets/Cheese/1/32.mp3</v>
      </c>
      <c r="AE1982" s="51" t="s">
        <v>2614</v>
      </c>
      <c r="AF1982" s="50" t="str">
        <f>IF(A1982="","","Tune "&amp;66*(Q1982-1)+P1982)</f>
        <v>Tune 32</v>
      </c>
      <c r="AG1982" s="50" t="s">
        <v>2613</v>
      </c>
      <c r="AH1982" s="50" t="str">
        <f>AC1982&amp;AD1982&amp;AE1982&amp;AF1982&amp;AG1982</f>
        <v>&lt;li&gt;&lt;a href="Assets/Cheese/1/32.mp3"&gt;Tune 32&lt;/a&gt;&lt;/li&gt;</v>
      </c>
      <c r="AI1982" s="53" t="s">
        <v>2616</v>
      </c>
      <c r="AJ1982" s="53">
        <f>IF(A1982="","",66*(Q1982-1)+P1982)</f>
        <v>32</v>
      </c>
      <c r="AK1982" s="53" t="s">
        <v>2617</v>
      </c>
      <c r="AL1982" s="53" t="str">
        <f>IF(A1982="","",B1982&amp;"&lt;/td&gt;&lt;td&gt;"&amp;C1982&amp;"&lt;/td&gt;&lt;/tr&gt;")</f>
        <v>JLS&lt;/td&gt;&lt;td&gt;Everybody in Love&lt;/td&gt;&lt;/tr&gt;</v>
      </c>
      <c r="AM1982" s="53" t="str">
        <f>AI1982&amp;AJ1982&amp;AK1982&amp;AL1982</f>
        <v>&lt;tr&gt;&lt;td align="left"&gt;32&lt;/td&gt;&lt;td align="left"&gt;JLS&lt;/td&gt;&lt;td&gt;Everybody in Love&lt;/td&gt;&lt;/tr&gt;</v>
      </c>
    </row>
    <row r="1983" spans="1:39" x14ac:dyDescent="0.25">
      <c r="A1983" s="10" t="str">
        <f>N1983&amp;Q1983&amp;R1983&amp;S1983</f>
        <v>Cheese13K</v>
      </c>
      <c r="B1983" s="60" t="s">
        <v>3377</v>
      </c>
      <c r="C1983" s="60" t="s">
        <v>3378</v>
      </c>
      <c r="D1983" s="15"/>
      <c r="E1983" s="15"/>
      <c r="F1983" s="15"/>
      <c r="G1983" s="15"/>
      <c r="H1983" s="15"/>
      <c r="I1983" s="15"/>
      <c r="J1983" s="15"/>
      <c r="K1983" s="14"/>
      <c r="L1983" s="15">
        <v>2000</v>
      </c>
      <c r="M1983" s="10"/>
      <c r="N1983" s="82" t="s">
        <v>3359</v>
      </c>
      <c r="O1983" s="10"/>
      <c r="P1983" s="15">
        <v>33</v>
      </c>
      <c r="Q1983" s="15">
        <v>1</v>
      </c>
      <c r="R1983" s="15">
        <v>3</v>
      </c>
      <c r="S1983" s="60" t="s">
        <v>1072</v>
      </c>
      <c r="U1983" s="76" t="s">
        <v>3074</v>
      </c>
      <c r="V1983" s="76" t="str">
        <f>IF(B1983="","",B1983)</f>
        <v>Nsync</v>
      </c>
      <c r="W1983" s="76" t="s">
        <v>3075</v>
      </c>
      <c r="X1983" s="76" t="str">
        <f>IF(C1983="","",C1983)</f>
        <v>Bye Bye Bye</v>
      </c>
      <c r="Y1983" s="77" t="s">
        <v>3077</v>
      </c>
      <c r="Z1983" s="76">
        <f>IF(L1983="","",L1983)</f>
        <v>2000</v>
      </c>
      <c r="AA1983" s="76" t="s">
        <v>3076</v>
      </c>
      <c r="AB1983" s="76" t="str">
        <f>_xlfn.CONCAT(U1983:AA1983)</f>
        <v>&lt;table class="questions" width="290"&gt;&lt;tr&gt;&lt;td height="50"&gt;&lt;div align="center"&gt;2 Points &lt;/div&gt;&lt;/td&gt;&lt;/tr&gt;&lt;tr&gt;&lt;td height="30"&gt;&lt;div align="center"&gt;Nsync&lt;/div&gt;&lt;/td&gt;&lt;/tr&gt;&lt;tr&gt;&lt;td height="30"&gt;&lt;div align="center"&gt;Bye Bye Bye&lt;/div&gt;&lt;/td&gt;&lt;/tr&gt;&lt;tr&gt;&lt;td height="30"&gt;&lt;div align="center"&gt;&lt;/div&gt;&lt;/td&gt;&lt;/tr&gt;&lt;tr&gt;&lt;td height="30"&gt;&lt;div align="center"&gt;2000&lt;/div&gt;&lt;/td&gt;&lt;/tr&gt;&lt;/table&gt;</v>
      </c>
      <c r="AC1983" s="50" t="s">
        <v>2615</v>
      </c>
      <c r="AD1983" s="50" t="str">
        <f>IF(A1983="","","Assets/"&amp;N1983&amp;"/"&amp;Q1983&amp;"/"&amp;P1983&amp;".mp3")</f>
        <v>Assets/Cheese/1/33.mp3</v>
      </c>
      <c r="AE1983" s="51" t="s">
        <v>2614</v>
      </c>
      <c r="AF1983" s="50" t="str">
        <f>IF(A1983="","","Tune "&amp;66*(Q1983-1)+P1983)</f>
        <v>Tune 33</v>
      </c>
      <c r="AG1983" s="50" t="s">
        <v>2613</v>
      </c>
      <c r="AH1983" s="50" t="str">
        <f>AC1983&amp;AD1983&amp;AE1983&amp;AF1983&amp;AG1983</f>
        <v>&lt;li&gt;&lt;a href="Assets/Cheese/1/33.mp3"&gt;Tune 33&lt;/a&gt;&lt;/li&gt;</v>
      </c>
      <c r="AI1983" s="53" t="s">
        <v>2616</v>
      </c>
      <c r="AJ1983" s="53">
        <f>IF(A1983="","",66*(Q1983-1)+P1983)</f>
        <v>33</v>
      </c>
      <c r="AK1983" s="53" t="s">
        <v>2617</v>
      </c>
      <c r="AL1983" s="53" t="str">
        <f>IF(A1983="","",B1983&amp;"&lt;/td&gt;&lt;td&gt;"&amp;C1983&amp;"&lt;/td&gt;&lt;/tr&gt;")</f>
        <v>Nsync&lt;/td&gt;&lt;td&gt;Bye Bye Bye&lt;/td&gt;&lt;/tr&gt;</v>
      </c>
      <c r="AM1983" s="53" t="str">
        <f>AI1983&amp;AJ1983&amp;AK1983&amp;AL1983</f>
        <v>&lt;tr&gt;&lt;td align="left"&gt;33&lt;/td&gt;&lt;td align="left"&gt;Nsync&lt;/td&gt;&lt;td&gt;Bye Bye Bye&lt;/td&gt;&lt;/tr&gt;</v>
      </c>
    </row>
    <row r="1984" spans="1:39" x14ac:dyDescent="0.25">
      <c r="A1984" s="10" t="str">
        <f>N1984&amp;Q1984&amp;R1984&amp;S1984</f>
        <v>Cheese14A</v>
      </c>
      <c r="B1984" s="60" t="s">
        <v>3379</v>
      </c>
      <c r="C1984" s="60" t="s">
        <v>3380</v>
      </c>
      <c r="D1984" s="15"/>
      <c r="E1984" s="15"/>
      <c r="F1984" s="15"/>
      <c r="G1984" s="15"/>
      <c r="H1984" s="15"/>
      <c r="I1984" s="15"/>
      <c r="J1984" s="15"/>
      <c r="K1984" s="14"/>
      <c r="L1984" s="15">
        <v>1994</v>
      </c>
      <c r="M1984" s="10"/>
      <c r="N1984" s="82" t="s">
        <v>3359</v>
      </c>
      <c r="O1984" s="10"/>
      <c r="P1984" s="15">
        <v>34</v>
      </c>
      <c r="Q1984" s="15">
        <v>1</v>
      </c>
      <c r="R1984" s="15">
        <v>4</v>
      </c>
      <c r="S1984" s="60" t="s">
        <v>84</v>
      </c>
      <c r="U1984" s="76" t="s">
        <v>3074</v>
      </c>
      <c r="V1984" s="76" t="str">
        <f>IF(B1984="","",B1984)</f>
        <v>Rednex</v>
      </c>
      <c r="W1984" s="76" t="s">
        <v>3075</v>
      </c>
      <c r="X1984" s="76" t="str">
        <f>IF(C1984="","",C1984)</f>
        <v>Cotton Eye Joe</v>
      </c>
      <c r="Y1984" s="77" t="s">
        <v>3077</v>
      </c>
      <c r="Z1984" s="76">
        <f>IF(L1984="","",L1984)</f>
        <v>1994</v>
      </c>
      <c r="AA1984" s="76" t="s">
        <v>3076</v>
      </c>
      <c r="AB1984" s="76" t="str">
        <f>_xlfn.CONCAT(U1984:AA1984)</f>
        <v>&lt;table class="questions" width="290"&gt;&lt;tr&gt;&lt;td height="50"&gt;&lt;div align="center"&gt;2 Points &lt;/div&gt;&lt;/td&gt;&lt;/tr&gt;&lt;tr&gt;&lt;td height="30"&gt;&lt;div align="center"&gt;Rednex&lt;/div&gt;&lt;/td&gt;&lt;/tr&gt;&lt;tr&gt;&lt;td height="30"&gt;&lt;div align="center"&gt;Cotton Eye Joe&lt;/div&gt;&lt;/td&gt;&lt;/tr&gt;&lt;tr&gt;&lt;td height="30"&gt;&lt;div align="center"&gt;&lt;/div&gt;&lt;/td&gt;&lt;/tr&gt;&lt;tr&gt;&lt;td height="30"&gt;&lt;div align="center"&gt;1994&lt;/div&gt;&lt;/td&gt;&lt;/tr&gt;&lt;/table&gt;</v>
      </c>
      <c r="AC1984" s="50" t="s">
        <v>2615</v>
      </c>
      <c r="AD1984" s="50" t="str">
        <f>IF(A1984="","","Assets/"&amp;N1984&amp;"/"&amp;Q1984&amp;"/"&amp;P1984&amp;".mp3")</f>
        <v>Assets/Cheese/1/34.mp3</v>
      </c>
      <c r="AE1984" s="51" t="s">
        <v>2614</v>
      </c>
      <c r="AF1984" s="50" t="str">
        <f>IF(A1984="","","Tune "&amp;66*(Q1984-1)+P1984)</f>
        <v>Tune 34</v>
      </c>
      <c r="AG1984" s="50" t="s">
        <v>2613</v>
      </c>
      <c r="AH1984" s="50" t="str">
        <f>AC1984&amp;AD1984&amp;AE1984&amp;AF1984&amp;AG1984</f>
        <v>&lt;li&gt;&lt;a href="Assets/Cheese/1/34.mp3"&gt;Tune 34&lt;/a&gt;&lt;/li&gt;</v>
      </c>
      <c r="AI1984" s="53" t="s">
        <v>2616</v>
      </c>
      <c r="AJ1984" s="53">
        <f>IF(A1984="","",66*(Q1984-1)+P1984)</f>
        <v>34</v>
      </c>
      <c r="AK1984" s="53" t="s">
        <v>2617</v>
      </c>
      <c r="AL1984" s="53" t="str">
        <f>IF(A1984="","",B1984&amp;"&lt;/td&gt;&lt;td&gt;"&amp;C1984&amp;"&lt;/td&gt;&lt;/tr&gt;")</f>
        <v>Rednex&lt;/td&gt;&lt;td&gt;Cotton Eye Joe&lt;/td&gt;&lt;/tr&gt;</v>
      </c>
      <c r="AM1984" s="53" t="str">
        <f>AI1984&amp;AJ1984&amp;AK1984&amp;AL1984</f>
        <v>&lt;tr&gt;&lt;td align="left"&gt;34&lt;/td&gt;&lt;td align="left"&gt;Rednex&lt;/td&gt;&lt;td&gt;Cotton Eye Joe&lt;/td&gt;&lt;/tr&gt;</v>
      </c>
    </row>
    <row r="1985" spans="1:39" x14ac:dyDescent="0.25">
      <c r="A1985" s="10" t="str">
        <f>N1985&amp;Q1985&amp;R1985&amp;S1985</f>
        <v/>
      </c>
      <c r="B1985" s="60"/>
      <c r="C1985" s="60"/>
      <c r="D1985" s="15"/>
      <c r="E1985" s="15"/>
      <c r="F1985" s="15"/>
      <c r="G1985" s="15"/>
      <c r="H1985" s="15"/>
      <c r="I1985" s="15"/>
      <c r="J1985" s="15"/>
      <c r="K1985" s="14"/>
      <c r="L1985" s="15"/>
      <c r="M1985" s="10"/>
      <c r="N1985" s="34"/>
      <c r="O1985" s="10"/>
      <c r="P1985" s="83"/>
      <c r="Q1985" s="15"/>
      <c r="R1985" s="15"/>
      <c r="S1985" s="15"/>
      <c r="U1985" s="76" t="s">
        <v>3074</v>
      </c>
      <c r="V1985" s="76" t="str">
        <f>IF(B1985="","",B1985)</f>
        <v/>
      </c>
      <c r="W1985" s="76" t="s">
        <v>3075</v>
      </c>
      <c r="X1985" s="76" t="str">
        <f>IF(C1985="","",C1985)</f>
        <v/>
      </c>
      <c r="Y1985" s="77" t="s">
        <v>3077</v>
      </c>
      <c r="Z1985" s="76" t="str">
        <f>IF(L1985="","",L1985)</f>
        <v/>
      </c>
      <c r="AA1985" s="76" t="s">
        <v>3076</v>
      </c>
      <c r="AB1985" s="76" t="str">
        <f>_xlfn.CONCAT(U1985:AA1985)</f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85" s="50" t="s">
        <v>2615</v>
      </c>
      <c r="AD1985" s="50" t="str">
        <f>IF(A1985="","","Assets/"&amp;N1985&amp;"/"&amp;Q1985&amp;"/"&amp;P1985&amp;".mp3")</f>
        <v/>
      </c>
      <c r="AE1985" s="51" t="s">
        <v>2614</v>
      </c>
      <c r="AF1985" s="50" t="str">
        <f>IF(A1985="","","Tune "&amp;66*(Q1985-1)+P1985)</f>
        <v/>
      </c>
      <c r="AG1985" s="50" t="s">
        <v>2613</v>
      </c>
      <c r="AH1985" s="50" t="str">
        <f>AC1985&amp;AD1985&amp;AE1985&amp;AF1985&amp;AG1985</f>
        <v>&lt;li&gt;&lt;a href=""&gt;&lt;/a&gt;&lt;/li&gt;</v>
      </c>
      <c r="AI1985" s="53" t="s">
        <v>2616</v>
      </c>
      <c r="AJ1985" s="53" t="str">
        <f>IF(A1985="","",66*(Q1985-1)+P1985)</f>
        <v/>
      </c>
      <c r="AK1985" s="53" t="s">
        <v>2617</v>
      </c>
      <c r="AL1985" s="53" t="str">
        <f>IF(A1985="","",B1985&amp;"&lt;/td&gt;&lt;td&gt;"&amp;C1985&amp;"&lt;/td&gt;&lt;/tr&gt;")</f>
        <v/>
      </c>
      <c r="AM1985" s="53" t="str">
        <f>AI1985&amp;AJ1985&amp;AK1985&amp;AL1985</f>
        <v>&lt;tr&gt;&lt;td align="left"&gt;&lt;/td&gt;&lt;td align="left"&gt;</v>
      </c>
    </row>
    <row r="1986" spans="1:39" x14ac:dyDescent="0.25">
      <c r="A1986" s="10" t="str">
        <f>N1986&amp;Q1986&amp;R1986&amp;S1986</f>
        <v/>
      </c>
      <c r="B1986" s="60"/>
      <c r="C1986" s="60"/>
      <c r="D1986" s="15"/>
      <c r="E1986" s="15"/>
      <c r="F1986" s="15"/>
      <c r="G1986" s="15"/>
      <c r="H1986" s="15"/>
      <c r="I1986" s="15"/>
      <c r="J1986" s="15"/>
      <c r="K1986" s="14"/>
      <c r="L1986" s="15"/>
      <c r="M1986" s="10"/>
      <c r="N1986" s="34"/>
      <c r="O1986" s="10"/>
      <c r="P1986" s="83"/>
      <c r="Q1986" s="15"/>
      <c r="R1986" s="15"/>
      <c r="S1986" s="15"/>
      <c r="U1986" s="76" t="s">
        <v>3074</v>
      </c>
      <c r="V1986" s="76" t="str">
        <f>IF(B1986="","",B1986)</f>
        <v/>
      </c>
      <c r="W1986" s="76" t="s">
        <v>3075</v>
      </c>
      <c r="X1986" s="76" t="str">
        <f>IF(C1986="","",C1986)</f>
        <v/>
      </c>
      <c r="Y1986" s="77" t="s">
        <v>3077</v>
      </c>
      <c r="Z1986" s="76" t="str">
        <f>IF(L1986="","",L1986)</f>
        <v/>
      </c>
      <c r="AA1986" s="76" t="s">
        <v>3076</v>
      </c>
      <c r="AB1986" s="76" t="str">
        <f>_xlfn.CONCAT(U1986:AA1986)</f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86" s="50" t="s">
        <v>2615</v>
      </c>
      <c r="AD1986" s="50" t="str">
        <f>IF(A1986="","","Assets/"&amp;N1986&amp;"/"&amp;Q1986&amp;"/"&amp;P1986&amp;".mp3")</f>
        <v/>
      </c>
      <c r="AE1986" s="51" t="s">
        <v>2614</v>
      </c>
      <c r="AF1986" s="50" t="str">
        <f>IF(A1986="","","Tune "&amp;66*(Q1986-1)+P1986)</f>
        <v/>
      </c>
      <c r="AG1986" s="50" t="s">
        <v>2613</v>
      </c>
      <c r="AH1986" s="50" t="str">
        <f>AC1986&amp;AD1986&amp;AE1986&amp;AF1986&amp;AG1986</f>
        <v>&lt;li&gt;&lt;a href=""&gt;&lt;/a&gt;&lt;/li&gt;</v>
      </c>
      <c r="AI1986" s="53" t="s">
        <v>2616</v>
      </c>
      <c r="AJ1986" s="53" t="str">
        <f>IF(A1986="","",66*(Q1986-1)+P1986)</f>
        <v/>
      </c>
      <c r="AK1986" s="53" t="s">
        <v>2617</v>
      </c>
      <c r="AL1986" s="53" t="str">
        <f>IF(A1986="","",B1986&amp;"&lt;/td&gt;&lt;td&gt;"&amp;C1986&amp;"&lt;/td&gt;&lt;/tr&gt;")</f>
        <v/>
      </c>
      <c r="AM1986" s="53" t="str">
        <f>AI1986&amp;AJ1986&amp;AK1986&amp;AL1986</f>
        <v>&lt;tr&gt;&lt;td align="left"&gt;&lt;/td&gt;&lt;td align="left"&gt;</v>
      </c>
    </row>
    <row r="1987" spans="1:39" x14ac:dyDescent="0.25">
      <c r="A1987" s="10" t="str">
        <f>N1987&amp;Q1987&amp;R1987&amp;S1987</f>
        <v/>
      </c>
      <c r="B1987" s="60"/>
      <c r="C1987" s="60"/>
      <c r="D1987" s="15"/>
      <c r="E1987" s="15"/>
      <c r="F1987" s="15"/>
      <c r="G1987" s="15"/>
      <c r="H1987" s="15"/>
      <c r="I1987" s="15"/>
      <c r="J1987" s="15"/>
      <c r="K1987" s="14"/>
      <c r="L1987" s="15"/>
      <c r="M1987" s="10"/>
      <c r="N1987" s="34"/>
      <c r="O1987" s="10"/>
      <c r="P1987" s="83"/>
      <c r="Q1987" s="15"/>
      <c r="R1987" s="15"/>
      <c r="S1987" s="15"/>
      <c r="U1987" s="76" t="s">
        <v>3074</v>
      </c>
      <c r="V1987" s="76" t="str">
        <f>IF(B1987="","",B1987)</f>
        <v/>
      </c>
      <c r="W1987" s="76" t="s">
        <v>3075</v>
      </c>
      <c r="X1987" s="76" t="str">
        <f>IF(C1987="","",C1987)</f>
        <v/>
      </c>
      <c r="Y1987" s="77" t="s">
        <v>3077</v>
      </c>
      <c r="Z1987" s="76" t="str">
        <f>IF(L1987="","",L1987)</f>
        <v/>
      </c>
      <c r="AA1987" s="76" t="s">
        <v>3076</v>
      </c>
      <c r="AB1987" s="76" t="str">
        <f>_xlfn.CONCAT(U1987:AA1987)</f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87" s="50" t="s">
        <v>2615</v>
      </c>
      <c r="AD1987" s="50" t="str">
        <f>IF(A1987="","","Assets/"&amp;N1987&amp;"/"&amp;Q1987&amp;"/"&amp;P1987&amp;".mp3")</f>
        <v/>
      </c>
      <c r="AE1987" s="51" t="s">
        <v>2614</v>
      </c>
      <c r="AF1987" s="50" t="str">
        <f>IF(A1987="","","Tune "&amp;66*(Q1987-1)+P1987)</f>
        <v/>
      </c>
      <c r="AG1987" s="50" t="s">
        <v>2613</v>
      </c>
      <c r="AH1987" s="50" t="str">
        <f>AC1987&amp;AD1987&amp;AE1987&amp;AF1987&amp;AG1987</f>
        <v>&lt;li&gt;&lt;a href=""&gt;&lt;/a&gt;&lt;/li&gt;</v>
      </c>
      <c r="AI1987" s="53" t="s">
        <v>2616</v>
      </c>
      <c r="AJ1987" s="53" t="str">
        <f>IF(A1987="","",66*(Q1987-1)+P1987)</f>
        <v/>
      </c>
      <c r="AK1987" s="53" t="s">
        <v>2617</v>
      </c>
      <c r="AL1987" s="53" t="str">
        <f>IF(A1987="","",B1987&amp;"&lt;/td&gt;&lt;td&gt;"&amp;C1987&amp;"&lt;/td&gt;&lt;/tr&gt;")</f>
        <v/>
      </c>
      <c r="AM1987" s="53" t="str">
        <f>AI1987&amp;AJ1987&amp;AK1987&amp;AL1987</f>
        <v>&lt;tr&gt;&lt;td align="left"&gt;&lt;/td&gt;&lt;td align="left"&gt;</v>
      </c>
    </row>
    <row r="1988" spans="1:39" x14ac:dyDescent="0.25">
      <c r="A1988" s="10" t="str">
        <f>N1988&amp;Q1988&amp;R1988&amp;S1988</f>
        <v/>
      </c>
      <c r="B1988" s="60"/>
      <c r="C1988" s="60"/>
      <c r="D1988" s="15"/>
      <c r="E1988" s="15"/>
      <c r="F1988" s="15"/>
      <c r="G1988" s="15"/>
      <c r="H1988" s="15"/>
      <c r="I1988" s="15"/>
      <c r="J1988" s="15"/>
      <c r="K1988" s="14"/>
      <c r="L1988" s="15"/>
      <c r="M1988" s="10"/>
      <c r="N1988" s="34"/>
      <c r="O1988" s="10"/>
      <c r="P1988" s="83"/>
      <c r="Q1988" s="15"/>
      <c r="R1988" s="15"/>
      <c r="S1988" s="15"/>
      <c r="U1988" s="76" t="s">
        <v>3074</v>
      </c>
      <c r="V1988" s="76" t="str">
        <f>IF(B1988="","",B1988)</f>
        <v/>
      </c>
      <c r="W1988" s="76" t="s">
        <v>3075</v>
      </c>
      <c r="X1988" s="76" t="str">
        <f>IF(C1988="","",C1988)</f>
        <v/>
      </c>
      <c r="Y1988" s="77" t="s">
        <v>3077</v>
      </c>
      <c r="Z1988" s="76" t="str">
        <f>IF(L1988="","",L1988)</f>
        <v/>
      </c>
      <c r="AA1988" s="76" t="s">
        <v>3076</v>
      </c>
      <c r="AB1988" s="76" t="str">
        <f>_xlfn.CONCAT(U1988:AA1988)</f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88" s="50" t="s">
        <v>2615</v>
      </c>
      <c r="AD1988" s="50" t="str">
        <f>IF(A1988="","","Assets/"&amp;N1988&amp;"/"&amp;Q1988&amp;"/"&amp;P1988&amp;".mp3")</f>
        <v/>
      </c>
      <c r="AE1988" s="51" t="s">
        <v>2614</v>
      </c>
      <c r="AF1988" s="50" t="str">
        <f>IF(A1988="","","Tune "&amp;66*(Q1988-1)+P1988)</f>
        <v/>
      </c>
      <c r="AG1988" s="50" t="s">
        <v>2613</v>
      </c>
      <c r="AH1988" s="50" t="str">
        <f>AC1988&amp;AD1988&amp;AE1988&amp;AF1988&amp;AG1988</f>
        <v>&lt;li&gt;&lt;a href=""&gt;&lt;/a&gt;&lt;/li&gt;</v>
      </c>
      <c r="AI1988" s="53" t="s">
        <v>2616</v>
      </c>
      <c r="AJ1988" s="53" t="str">
        <f>IF(A1988="","",66*(Q1988-1)+P1988)</f>
        <v/>
      </c>
      <c r="AK1988" s="53" t="s">
        <v>2617</v>
      </c>
      <c r="AL1988" s="53" t="str">
        <f>IF(A1988="","",B1988&amp;"&lt;/td&gt;&lt;td&gt;"&amp;C1988&amp;"&lt;/td&gt;&lt;/tr&gt;")</f>
        <v/>
      </c>
      <c r="AM1988" s="53" t="str">
        <f>AI1988&amp;AJ1988&amp;AK1988&amp;AL1988</f>
        <v>&lt;tr&gt;&lt;td align="left"&gt;&lt;/td&gt;&lt;td align="left"&gt;</v>
      </c>
    </row>
    <row r="1989" spans="1:39" x14ac:dyDescent="0.25">
      <c r="A1989" s="10" t="str">
        <f>N1989&amp;Q1989&amp;R1989&amp;S1989</f>
        <v/>
      </c>
      <c r="B1989" s="60"/>
      <c r="C1989" s="60"/>
      <c r="D1989" s="15"/>
      <c r="E1989" s="15"/>
      <c r="F1989" s="15"/>
      <c r="G1989" s="15"/>
      <c r="H1989" s="15"/>
      <c r="I1989" s="15"/>
      <c r="J1989" s="15"/>
      <c r="K1989" s="14"/>
      <c r="L1989" s="15"/>
      <c r="M1989" s="10"/>
      <c r="N1989" s="34"/>
      <c r="O1989" s="10"/>
      <c r="P1989" s="83"/>
      <c r="Q1989" s="15"/>
      <c r="R1989" s="15"/>
      <c r="S1989" s="15"/>
      <c r="U1989" s="76" t="s">
        <v>3074</v>
      </c>
      <c r="V1989" s="76" t="str">
        <f>IF(B1989="","",B1989)</f>
        <v/>
      </c>
      <c r="W1989" s="76" t="s">
        <v>3075</v>
      </c>
      <c r="X1989" s="76" t="str">
        <f>IF(C1989="","",C1989)</f>
        <v/>
      </c>
      <c r="Y1989" s="77" t="s">
        <v>3077</v>
      </c>
      <c r="Z1989" s="76" t="str">
        <f>IF(L1989="","",L1989)</f>
        <v/>
      </c>
      <c r="AA1989" s="76" t="s">
        <v>3076</v>
      </c>
      <c r="AB1989" s="76" t="str">
        <f>_xlfn.CONCAT(U1989:AA1989)</f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89" s="50" t="s">
        <v>2615</v>
      </c>
      <c r="AD1989" s="50" t="str">
        <f>IF(A1989="","","Assets/"&amp;N1989&amp;"/"&amp;Q1989&amp;"/"&amp;P1989&amp;".mp3")</f>
        <v/>
      </c>
      <c r="AE1989" s="51" t="s">
        <v>2614</v>
      </c>
      <c r="AF1989" s="50" t="str">
        <f>IF(A1989="","","Tune "&amp;66*(Q1989-1)+P1989)</f>
        <v/>
      </c>
      <c r="AG1989" s="50" t="s">
        <v>2613</v>
      </c>
      <c r="AH1989" s="50" t="str">
        <f>AC1989&amp;AD1989&amp;AE1989&amp;AF1989&amp;AG1989</f>
        <v>&lt;li&gt;&lt;a href=""&gt;&lt;/a&gt;&lt;/li&gt;</v>
      </c>
      <c r="AI1989" s="53" t="s">
        <v>2616</v>
      </c>
      <c r="AJ1989" s="53" t="str">
        <f>IF(A1989="","",66*(Q1989-1)+P1989)</f>
        <v/>
      </c>
      <c r="AK1989" s="53" t="s">
        <v>2617</v>
      </c>
      <c r="AL1989" s="53" t="str">
        <f>IF(A1989="","",B1989&amp;"&lt;/td&gt;&lt;td&gt;"&amp;C1989&amp;"&lt;/td&gt;&lt;/tr&gt;")</f>
        <v/>
      </c>
      <c r="AM1989" s="53" t="str">
        <f>AI1989&amp;AJ1989&amp;AK1989&amp;AL1989</f>
        <v>&lt;tr&gt;&lt;td align="left"&gt;&lt;/td&gt;&lt;td align="left"&gt;</v>
      </c>
    </row>
    <row r="1990" spans="1:39" x14ac:dyDescent="0.25">
      <c r="A1990" s="10" t="str">
        <f>N1990&amp;Q1990&amp;R1990&amp;S1990</f>
        <v/>
      </c>
      <c r="B1990" s="60"/>
      <c r="C1990" s="60"/>
      <c r="D1990" s="15"/>
      <c r="E1990" s="15"/>
      <c r="F1990" s="15"/>
      <c r="G1990" s="15"/>
      <c r="H1990" s="15"/>
      <c r="I1990" s="15"/>
      <c r="J1990" s="15"/>
      <c r="K1990" s="14"/>
      <c r="L1990" s="15"/>
      <c r="M1990" s="10"/>
      <c r="N1990" s="34"/>
      <c r="O1990" s="10"/>
      <c r="P1990" s="83"/>
      <c r="Q1990" s="15"/>
      <c r="R1990" s="15"/>
      <c r="S1990" s="15"/>
      <c r="U1990" s="76" t="s">
        <v>3074</v>
      </c>
      <c r="V1990" s="76" t="str">
        <f>IF(B1990="","",B1990)</f>
        <v/>
      </c>
      <c r="W1990" s="76" t="s">
        <v>3075</v>
      </c>
      <c r="X1990" s="76" t="str">
        <f>IF(C1990="","",C1990)</f>
        <v/>
      </c>
      <c r="Y1990" s="77" t="s">
        <v>3077</v>
      </c>
      <c r="Z1990" s="76" t="str">
        <f>IF(L1990="","",L1990)</f>
        <v/>
      </c>
      <c r="AA1990" s="76" t="s">
        <v>3076</v>
      </c>
      <c r="AB1990" s="76" t="str">
        <f>_xlfn.CONCAT(U1990:AA1990)</f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90" s="50" t="s">
        <v>2615</v>
      </c>
      <c r="AD1990" s="50" t="str">
        <f>IF(A1990="","","Assets/"&amp;N1990&amp;"/"&amp;Q1990&amp;"/"&amp;P1990&amp;".mp3")</f>
        <v/>
      </c>
      <c r="AE1990" s="51" t="s">
        <v>2614</v>
      </c>
      <c r="AF1990" s="50" t="str">
        <f>IF(A1990="","","Tune "&amp;66*(Q1990-1)+P1990)</f>
        <v/>
      </c>
      <c r="AG1990" s="50" t="s">
        <v>2613</v>
      </c>
      <c r="AH1990" s="50" t="str">
        <f>AC1990&amp;AD1990&amp;AE1990&amp;AF1990&amp;AG1990</f>
        <v>&lt;li&gt;&lt;a href=""&gt;&lt;/a&gt;&lt;/li&gt;</v>
      </c>
      <c r="AI1990" s="53" t="s">
        <v>2616</v>
      </c>
      <c r="AJ1990" s="53" t="str">
        <f>IF(A1990="","",66*(Q1990-1)+P1990)</f>
        <v/>
      </c>
      <c r="AK1990" s="53" t="s">
        <v>2617</v>
      </c>
      <c r="AL1990" s="53" t="str">
        <f>IF(A1990="","",B1990&amp;"&lt;/td&gt;&lt;td&gt;"&amp;C1990&amp;"&lt;/td&gt;&lt;/tr&gt;")</f>
        <v/>
      </c>
      <c r="AM1990" s="53" t="str">
        <f>AI1990&amp;AJ1990&amp;AK1990&amp;AL1990</f>
        <v>&lt;tr&gt;&lt;td align="left"&gt;&lt;/td&gt;&lt;td align="left"&gt;</v>
      </c>
    </row>
    <row r="1991" spans="1:39" x14ac:dyDescent="0.25">
      <c r="A1991" s="10" t="str">
        <f>N1991&amp;Q1991&amp;R1991&amp;S1991</f>
        <v/>
      </c>
      <c r="B1991" s="60"/>
      <c r="C1991" s="60"/>
      <c r="D1991" s="15"/>
      <c r="E1991" s="15"/>
      <c r="F1991" s="15"/>
      <c r="G1991" s="15"/>
      <c r="H1991" s="15"/>
      <c r="I1991" s="15"/>
      <c r="J1991" s="15"/>
      <c r="K1991" s="14"/>
      <c r="L1991" s="15"/>
      <c r="M1991" s="10"/>
      <c r="N1991" s="34"/>
      <c r="O1991" s="10"/>
      <c r="P1991" s="83"/>
      <c r="Q1991" s="15"/>
      <c r="R1991" s="15"/>
      <c r="S1991" s="15"/>
      <c r="U1991" s="76" t="s">
        <v>3074</v>
      </c>
      <c r="V1991" s="76" t="str">
        <f>IF(B1991="","",B1991)</f>
        <v/>
      </c>
      <c r="W1991" s="76" t="s">
        <v>3075</v>
      </c>
      <c r="X1991" s="76" t="str">
        <f>IF(C1991="","",C1991)</f>
        <v/>
      </c>
      <c r="Y1991" s="77" t="s">
        <v>3077</v>
      </c>
      <c r="Z1991" s="76" t="str">
        <f>IF(L1991="","",L1991)</f>
        <v/>
      </c>
      <c r="AA1991" s="76" t="s">
        <v>3076</v>
      </c>
      <c r="AB1991" s="76" t="str">
        <f>_xlfn.CONCAT(U1991:AA1991)</f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91" s="50" t="s">
        <v>2615</v>
      </c>
      <c r="AD1991" s="50" t="str">
        <f>IF(A1991="","","Assets/"&amp;N1991&amp;"/"&amp;Q1991&amp;"/"&amp;P1991&amp;".mp3")</f>
        <v/>
      </c>
      <c r="AE1991" s="51" t="s">
        <v>2614</v>
      </c>
      <c r="AF1991" s="50" t="str">
        <f>IF(A1991="","","Tune "&amp;66*(Q1991-1)+P1991)</f>
        <v/>
      </c>
      <c r="AG1991" s="50" t="s">
        <v>2613</v>
      </c>
      <c r="AH1991" s="50" t="str">
        <f>AC1991&amp;AD1991&amp;AE1991&amp;AF1991&amp;AG1991</f>
        <v>&lt;li&gt;&lt;a href=""&gt;&lt;/a&gt;&lt;/li&gt;</v>
      </c>
      <c r="AI1991" s="53" t="s">
        <v>2616</v>
      </c>
      <c r="AJ1991" s="53" t="str">
        <f>IF(A1991="","",66*(Q1991-1)+P1991)</f>
        <v/>
      </c>
      <c r="AK1991" s="53" t="s">
        <v>2617</v>
      </c>
      <c r="AL1991" s="53" t="str">
        <f>IF(A1991="","",B1991&amp;"&lt;/td&gt;&lt;td&gt;"&amp;C1991&amp;"&lt;/td&gt;&lt;/tr&gt;")</f>
        <v/>
      </c>
      <c r="AM1991" s="53" t="str">
        <f>AI1991&amp;AJ1991&amp;AK1991&amp;AL1991</f>
        <v>&lt;tr&gt;&lt;td align="left"&gt;&lt;/td&gt;&lt;td align="left"&gt;</v>
      </c>
    </row>
    <row r="1992" spans="1:39" x14ac:dyDescent="0.25">
      <c r="A1992" s="10" t="str">
        <f t="shared" ref="A1989:A2025" si="49">N1992&amp;Q1992&amp;R1992&amp;S1992</f>
        <v/>
      </c>
      <c r="B1992" s="15"/>
      <c r="C1992" s="15"/>
      <c r="D1992" s="15"/>
      <c r="E1992" s="15"/>
      <c r="F1992" s="15"/>
      <c r="G1992" s="15"/>
      <c r="H1992" s="15"/>
      <c r="I1992" s="15"/>
      <c r="J1992" s="15"/>
      <c r="K1992" s="14"/>
      <c r="L1992" s="15"/>
      <c r="M1992" s="10"/>
      <c r="N1992" s="34"/>
      <c r="O1992" s="10"/>
      <c r="P1992" s="15"/>
      <c r="Q1992" s="15"/>
      <c r="R1992" s="15"/>
      <c r="S1992" s="15"/>
      <c r="U1992" s="76" t="s">
        <v>3074</v>
      </c>
      <c r="V1992" s="76" t="str">
        <f t="shared" ref="V1935:V1995" si="50">IF(B1992="","",B1992)</f>
        <v/>
      </c>
      <c r="W1992" s="76" t="s">
        <v>3075</v>
      </c>
      <c r="X1992" s="76" t="str">
        <f t="shared" ref="X1935:X1995" si="51">IF(C1992="","",C1992)</f>
        <v/>
      </c>
      <c r="Y1992" s="77" t="s">
        <v>3077</v>
      </c>
      <c r="Z1992" s="76" t="str">
        <f t="shared" ref="Z1935:Z1995" si="52">IF(L1992="","",L1992)</f>
        <v/>
      </c>
      <c r="AA1992" s="76" t="s">
        <v>3076</v>
      </c>
      <c r="AB1992" s="76" t="str">
        <f t="shared" ref="AB1935:AB1995" si="53">_xlfn.CONCAT(U1992:AA1992)</f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92" s="50" t="s">
        <v>2615</v>
      </c>
      <c r="AD1992" s="50" t="str">
        <f t="shared" ref="AD1986:AD2032" si="54">IF(A1992="","","Assets/"&amp;N1992&amp;"/"&amp;Q1992&amp;"/"&amp;P1992&amp;".mp3")</f>
        <v/>
      </c>
      <c r="AE1992" s="51" t="s">
        <v>2614</v>
      </c>
      <c r="AF1992" s="50" t="str">
        <f t="shared" ref="AF1986:AF2032" si="55">IF(A1992="","","Tune "&amp;66*(Q1992-1)+P1992)</f>
        <v/>
      </c>
      <c r="AG1992" s="50" t="s">
        <v>2613</v>
      </c>
      <c r="AH1992" s="50" t="str">
        <f t="shared" ref="AH1935:AH1995" si="56">AC1992&amp;AD1992&amp;AE1992&amp;AF1992&amp;AG1992</f>
        <v>&lt;li&gt;&lt;a href=""&gt;&lt;/a&gt;&lt;/li&gt;</v>
      </c>
      <c r="AI1992" s="53" t="s">
        <v>2616</v>
      </c>
      <c r="AJ1992" s="53" t="str">
        <f t="shared" ref="AJ1986:AJ2032" si="57">IF(A1992="","",66*(Q1992-1)+P1992)</f>
        <v/>
      </c>
      <c r="AK1992" s="53" t="s">
        <v>2617</v>
      </c>
      <c r="AL1992" s="53" t="str">
        <f t="shared" ref="AL1986:AL2032" si="58">IF(A1992="","",B1992&amp;"&lt;/td&gt;&lt;td&gt;"&amp;C1992&amp;"&lt;/td&gt;&lt;/tr&gt;")</f>
        <v/>
      </c>
      <c r="AM1992" s="53" t="str">
        <f t="shared" ref="AM1935:AM1995" si="59">AI1992&amp;AJ1992&amp;AK1992&amp;AL1992</f>
        <v>&lt;tr&gt;&lt;td align="left"&gt;&lt;/td&gt;&lt;td align="left"&gt;</v>
      </c>
    </row>
    <row r="1993" spans="1:39" x14ac:dyDescent="0.25">
      <c r="A1993" s="10" t="str">
        <f t="shared" si="49"/>
        <v/>
      </c>
      <c r="B1993" s="15"/>
      <c r="C1993" s="15"/>
      <c r="D1993" s="15"/>
      <c r="E1993" s="15"/>
      <c r="F1993" s="15"/>
      <c r="G1993" s="15"/>
      <c r="H1993" s="15"/>
      <c r="I1993" s="15"/>
      <c r="J1993" s="15"/>
      <c r="K1993" s="14"/>
      <c r="L1993" s="15"/>
      <c r="M1993" s="10"/>
      <c r="N1993" s="34"/>
      <c r="O1993" s="10"/>
      <c r="P1993" s="15"/>
      <c r="Q1993" s="15"/>
      <c r="R1993" s="15"/>
      <c r="S1993" s="15"/>
      <c r="U1993" s="76" t="s">
        <v>3074</v>
      </c>
      <c r="V1993" s="76" t="str">
        <f t="shared" si="50"/>
        <v/>
      </c>
      <c r="W1993" s="76" t="s">
        <v>3075</v>
      </c>
      <c r="X1993" s="76" t="str">
        <f t="shared" si="51"/>
        <v/>
      </c>
      <c r="Y1993" s="77" t="s">
        <v>3077</v>
      </c>
      <c r="Z1993" s="76" t="str">
        <f t="shared" si="52"/>
        <v/>
      </c>
      <c r="AA1993" s="76" t="s">
        <v>3076</v>
      </c>
      <c r="AB1993" s="76" t="str">
        <f t="shared" si="5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93" s="50" t="s">
        <v>2615</v>
      </c>
      <c r="AD1993" s="50" t="str">
        <f t="shared" si="54"/>
        <v/>
      </c>
      <c r="AE1993" s="51" t="s">
        <v>2614</v>
      </c>
      <c r="AF1993" s="50" t="str">
        <f t="shared" si="55"/>
        <v/>
      </c>
      <c r="AG1993" s="50" t="s">
        <v>2613</v>
      </c>
      <c r="AH1993" s="50" t="str">
        <f t="shared" si="56"/>
        <v>&lt;li&gt;&lt;a href=""&gt;&lt;/a&gt;&lt;/li&gt;</v>
      </c>
      <c r="AI1993" s="53" t="s">
        <v>2616</v>
      </c>
      <c r="AJ1993" s="53" t="str">
        <f t="shared" si="57"/>
        <v/>
      </c>
      <c r="AK1993" s="53" t="s">
        <v>2617</v>
      </c>
      <c r="AL1993" s="53" t="str">
        <f t="shared" si="58"/>
        <v/>
      </c>
      <c r="AM1993" s="53" t="str">
        <f t="shared" si="59"/>
        <v>&lt;tr&gt;&lt;td align="left"&gt;&lt;/td&gt;&lt;td align="left"&gt;</v>
      </c>
    </row>
    <row r="1994" spans="1:39" x14ac:dyDescent="0.25">
      <c r="A1994" s="10" t="str">
        <f t="shared" si="49"/>
        <v/>
      </c>
      <c r="B1994" s="15"/>
      <c r="C1994" s="15"/>
      <c r="D1994" s="15"/>
      <c r="E1994" s="15"/>
      <c r="F1994" s="15"/>
      <c r="G1994" s="15"/>
      <c r="H1994" s="15"/>
      <c r="I1994" s="15"/>
      <c r="J1994" s="15"/>
      <c r="K1994" s="14"/>
      <c r="L1994" s="15"/>
      <c r="M1994" s="10"/>
      <c r="N1994" s="34"/>
      <c r="O1994" s="10"/>
      <c r="P1994" s="15"/>
      <c r="Q1994" s="15"/>
      <c r="R1994" s="15"/>
      <c r="S1994" s="15"/>
      <c r="U1994" s="76" t="s">
        <v>3074</v>
      </c>
      <c r="V1994" s="76" t="str">
        <f t="shared" si="50"/>
        <v/>
      </c>
      <c r="W1994" s="76" t="s">
        <v>3075</v>
      </c>
      <c r="X1994" s="76" t="str">
        <f t="shared" si="51"/>
        <v/>
      </c>
      <c r="Y1994" s="77" t="s">
        <v>3077</v>
      </c>
      <c r="Z1994" s="76" t="str">
        <f t="shared" si="52"/>
        <v/>
      </c>
      <c r="AA1994" s="76" t="s">
        <v>3076</v>
      </c>
      <c r="AB1994" s="76" t="str">
        <f t="shared" si="5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94" s="50" t="s">
        <v>2615</v>
      </c>
      <c r="AD1994" s="50" t="str">
        <f t="shared" si="54"/>
        <v/>
      </c>
      <c r="AE1994" s="51" t="s">
        <v>2614</v>
      </c>
      <c r="AF1994" s="50" t="str">
        <f t="shared" si="55"/>
        <v/>
      </c>
      <c r="AG1994" s="50" t="s">
        <v>2613</v>
      </c>
      <c r="AH1994" s="50" t="str">
        <f t="shared" si="56"/>
        <v>&lt;li&gt;&lt;a href=""&gt;&lt;/a&gt;&lt;/li&gt;</v>
      </c>
      <c r="AI1994" s="53" t="s">
        <v>2616</v>
      </c>
      <c r="AJ1994" s="53" t="str">
        <f t="shared" si="57"/>
        <v/>
      </c>
      <c r="AK1994" s="53" t="s">
        <v>2617</v>
      </c>
      <c r="AL1994" s="53" t="str">
        <f t="shared" si="58"/>
        <v/>
      </c>
      <c r="AM1994" s="53" t="str">
        <f t="shared" si="59"/>
        <v>&lt;tr&gt;&lt;td align="left"&gt;&lt;/td&gt;&lt;td align="left"&gt;</v>
      </c>
    </row>
    <row r="1995" spans="1:39" x14ac:dyDescent="0.25">
      <c r="A1995" s="10" t="str">
        <f t="shared" si="49"/>
        <v/>
      </c>
      <c r="B1995" s="15"/>
      <c r="C1995" s="15"/>
      <c r="D1995" s="15"/>
      <c r="E1995" s="15"/>
      <c r="F1995" s="15"/>
      <c r="G1995" s="15"/>
      <c r="H1995" s="15"/>
      <c r="I1995" s="15"/>
      <c r="J1995" s="15"/>
      <c r="K1995" s="14"/>
      <c r="L1995" s="15"/>
      <c r="M1995" s="10"/>
      <c r="N1995" s="34"/>
      <c r="O1995" s="10"/>
      <c r="P1995" s="15"/>
      <c r="Q1995" s="15"/>
      <c r="R1995" s="15"/>
      <c r="S1995" s="15"/>
      <c r="U1995" s="76" t="s">
        <v>3074</v>
      </c>
      <c r="V1995" s="76" t="str">
        <f t="shared" si="50"/>
        <v/>
      </c>
      <c r="W1995" s="76" t="s">
        <v>3075</v>
      </c>
      <c r="X1995" s="76" t="str">
        <f t="shared" si="51"/>
        <v/>
      </c>
      <c r="Y1995" s="77" t="s">
        <v>3077</v>
      </c>
      <c r="Z1995" s="76" t="str">
        <f t="shared" si="52"/>
        <v/>
      </c>
      <c r="AA1995" s="76" t="s">
        <v>3076</v>
      </c>
      <c r="AB1995" s="76" t="str">
        <f t="shared" si="5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95" s="50" t="s">
        <v>2615</v>
      </c>
      <c r="AD1995" s="50" t="str">
        <f t="shared" si="54"/>
        <v/>
      </c>
      <c r="AE1995" s="51" t="s">
        <v>2614</v>
      </c>
      <c r="AF1995" s="50" t="str">
        <f t="shared" si="55"/>
        <v/>
      </c>
      <c r="AG1995" s="50" t="s">
        <v>2613</v>
      </c>
      <c r="AH1995" s="50" t="str">
        <f t="shared" si="56"/>
        <v>&lt;li&gt;&lt;a href=""&gt;&lt;/a&gt;&lt;/li&gt;</v>
      </c>
      <c r="AI1995" s="53" t="s">
        <v>2616</v>
      </c>
      <c r="AJ1995" s="53" t="str">
        <f t="shared" si="57"/>
        <v/>
      </c>
      <c r="AK1995" s="53" t="s">
        <v>2617</v>
      </c>
      <c r="AL1995" s="53" t="str">
        <f t="shared" si="58"/>
        <v/>
      </c>
      <c r="AM1995" s="53" t="str">
        <f t="shared" si="59"/>
        <v>&lt;tr&gt;&lt;td align="left"&gt;&lt;/td&gt;&lt;td align="left"&gt;</v>
      </c>
    </row>
    <row r="1996" spans="1:39" x14ac:dyDescent="0.25">
      <c r="A1996" s="10" t="str">
        <f t="shared" si="49"/>
        <v/>
      </c>
      <c r="B1996" s="15"/>
      <c r="C1996" s="15"/>
      <c r="D1996" s="15"/>
      <c r="E1996" s="15"/>
      <c r="F1996" s="15"/>
      <c r="G1996" s="15"/>
      <c r="H1996" s="15"/>
      <c r="I1996" s="15"/>
      <c r="J1996" s="15"/>
      <c r="K1996" s="14"/>
      <c r="L1996" s="15"/>
      <c r="M1996" s="10"/>
      <c r="N1996" s="34"/>
      <c r="O1996" s="10"/>
      <c r="P1996" s="15"/>
      <c r="Q1996" s="15"/>
      <c r="R1996" s="15"/>
      <c r="S1996" s="15"/>
      <c r="U1996" s="76" t="s">
        <v>3074</v>
      </c>
      <c r="V1996" s="76" t="str">
        <f t="shared" ref="V1996:V2032" si="60">IF(B1996="","",B1996)</f>
        <v/>
      </c>
      <c r="W1996" s="76" t="s">
        <v>3075</v>
      </c>
      <c r="X1996" s="76" t="str">
        <f t="shared" ref="X1996:X2032" si="61">IF(C1996="","",C1996)</f>
        <v/>
      </c>
      <c r="Y1996" s="77" t="s">
        <v>3077</v>
      </c>
      <c r="Z1996" s="76" t="str">
        <f t="shared" ref="Z1996:Z2032" si="62">IF(L1996="","",L1996)</f>
        <v/>
      </c>
      <c r="AA1996" s="76" t="s">
        <v>3076</v>
      </c>
      <c r="AB1996" s="76" t="str">
        <f t="shared" ref="AB1996:AB2032" si="63">_xlfn.CONCAT(U1996:AA1996)</f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96" s="50" t="s">
        <v>2615</v>
      </c>
      <c r="AD1996" s="50" t="str">
        <f t="shared" si="54"/>
        <v/>
      </c>
      <c r="AE1996" s="51" t="s">
        <v>2614</v>
      </c>
      <c r="AF1996" s="50" t="str">
        <f t="shared" si="55"/>
        <v/>
      </c>
      <c r="AG1996" s="50" t="s">
        <v>2613</v>
      </c>
      <c r="AH1996" s="50" t="str">
        <f t="shared" ref="AH1996:AH2032" si="64">AC1996&amp;AD1996&amp;AE1996&amp;AF1996&amp;AG1996</f>
        <v>&lt;li&gt;&lt;a href=""&gt;&lt;/a&gt;&lt;/li&gt;</v>
      </c>
      <c r="AI1996" s="53" t="s">
        <v>2616</v>
      </c>
      <c r="AJ1996" s="53" t="str">
        <f t="shared" si="57"/>
        <v/>
      </c>
      <c r="AK1996" s="53" t="s">
        <v>2617</v>
      </c>
      <c r="AL1996" s="53" t="str">
        <f t="shared" si="58"/>
        <v/>
      </c>
      <c r="AM1996" s="53" t="str">
        <f t="shared" ref="AM1996:AM2032" si="65">AI1996&amp;AJ1996&amp;AK1996&amp;AL1996</f>
        <v>&lt;tr&gt;&lt;td align="left"&gt;&lt;/td&gt;&lt;td align="left"&gt;</v>
      </c>
    </row>
    <row r="1997" spans="1:39" x14ac:dyDescent="0.25">
      <c r="A1997" s="10" t="str">
        <f t="shared" si="49"/>
        <v/>
      </c>
      <c r="B1997" s="15"/>
      <c r="C1997" s="15"/>
      <c r="D1997" s="15"/>
      <c r="E1997" s="15"/>
      <c r="F1997" s="15"/>
      <c r="G1997" s="15"/>
      <c r="H1997" s="15"/>
      <c r="I1997" s="15"/>
      <c r="J1997" s="15"/>
      <c r="K1997" s="14"/>
      <c r="L1997" s="15"/>
      <c r="M1997" s="10"/>
      <c r="N1997" s="34"/>
      <c r="O1997" s="10"/>
      <c r="P1997" s="15"/>
      <c r="Q1997" s="15"/>
      <c r="R1997" s="15"/>
      <c r="S1997" s="15"/>
      <c r="U1997" s="76" t="s">
        <v>3074</v>
      </c>
      <c r="V1997" s="76" t="str">
        <f t="shared" si="60"/>
        <v/>
      </c>
      <c r="W1997" s="76" t="s">
        <v>3075</v>
      </c>
      <c r="X1997" s="76" t="str">
        <f t="shared" si="61"/>
        <v/>
      </c>
      <c r="Y1997" s="77" t="s">
        <v>3077</v>
      </c>
      <c r="Z1997" s="76" t="str">
        <f t="shared" si="62"/>
        <v/>
      </c>
      <c r="AA1997" s="76" t="s">
        <v>3076</v>
      </c>
      <c r="AB1997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97" s="50" t="s">
        <v>2615</v>
      </c>
      <c r="AD1997" s="50" t="str">
        <f t="shared" si="54"/>
        <v/>
      </c>
      <c r="AE1997" s="51" t="s">
        <v>2614</v>
      </c>
      <c r="AF1997" s="50" t="str">
        <f t="shared" si="55"/>
        <v/>
      </c>
      <c r="AG1997" s="50" t="s">
        <v>2613</v>
      </c>
      <c r="AH1997" s="50" t="str">
        <f t="shared" si="64"/>
        <v>&lt;li&gt;&lt;a href=""&gt;&lt;/a&gt;&lt;/li&gt;</v>
      </c>
      <c r="AI1997" s="53" t="s">
        <v>2616</v>
      </c>
      <c r="AJ1997" s="53" t="str">
        <f t="shared" si="57"/>
        <v/>
      </c>
      <c r="AK1997" s="53" t="s">
        <v>2617</v>
      </c>
      <c r="AL1997" s="53" t="str">
        <f t="shared" si="58"/>
        <v/>
      </c>
      <c r="AM1997" s="53" t="str">
        <f t="shared" si="65"/>
        <v>&lt;tr&gt;&lt;td align="left"&gt;&lt;/td&gt;&lt;td align="left"&gt;</v>
      </c>
    </row>
    <row r="1998" spans="1:39" x14ac:dyDescent="0.25">
      <c r="A1998" s="10" t="str">
        <f t="shared" si="49"/>
        <v/>
      </c>
      <c r="B1998" s="15"/>
      <c r="C1998" s="15"/>
      <c r="D1998" s="15"/>
      <c r="E1998" s="15"/>
      <c r="F1998" s="15"/>
      <c r="G1998" s="15"/>
      <c r="H1998" s="15"/>
      <c r="I1998" s="15"/>
      <c r="J1998" s="15"/>
      <c r="K1998" s="14"/>
      <c r="L1998" s="15"/>
      <c r="M1998" s="10"/>
      <c r="N1998" s="34"/>
      <c r="O1998" s="10"/>
      <c r="P1998" s="15"/>
      <c r="Q1998" s="15"/>
      <c r="R1998" s="15"/>
      <c r="S1998" s="15"/>
      <c r="U1998" s="76" t="s">
        <v>3074</v>
      </c>
      <c r="V1998" s="76" t="str">
        <f t="shared" si="60"/>
        <v/>
      </c>
      <c r="W1998" s="76" t="s">
        <v>3075</v>
      </c>
      <c r="X1998" s="76" t="str">
        <f t="shared" si="61"/>
        <v/>
      </c>
      <c r="Y1998" s="77" t="s">
        <v>3077</v>
      </c>
      <c r="Z1998" s="76" t="str">
        <f t="shared" si="62"/>
        <v/>
      </c>
      <c r="AA1998" s="76" t="s">
        <v>3076</v>
      </c>
      <c r="AB1998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98" s="50" t="s">
        <v>2615</v>
      </c>
      <c r="AD1998" s="50" t="str">
        <f t="shared" si="54"/>
        <v/>
      </c>
      <c r="AE1998" s="51" t="s">
        <v>2614</v>
      </c>
      <c r="AF1998" s="50" t="str">
        <f t="shared" si="55"/>
        <v/>
      </c>
      <c r="AG1998" s="50" t="s">
        <v>2613</v>
      </c>
      <c r="AH1998" s="50" t="str">
        <f t="shared" si="64"/>
        <v>&lt;li&gt;&lt;a href=""&gt;&lt;/a&gt;&lt;/li&gt;</v>
      </c>
      <c r="AI1998" s="53" t="s">
        <v>2616</v>
      </c>
      <c r="AJ1998" s="53" t="str">
        <f t="shared" si="57"/>
        <v/>
      </c>
      <c r="AK1998" s="53" t="s">
        <v>2617</v>
      </c>
      <c r="AL1998" s="53" t="str">
        <f t="shared" si="58"/>
        <v/>
      </c>
      <c r="AM1998" s="53" t="str">
        <f t="shared" si="65"/>
        <v>&lt;tr&gt;&lt;td align="left"&gt;&lt;/td&gt;&lt;td align="left"&gt;</v>
      </c>
    </row>
    <row r="1999" spans="1:39" x14ac:dyDescent="0.25">
      <c r="A1999" s="10" t="str">
        <f t="shared" si="49"/>
        <v/>
      </c>
      <c r="B1999" s="15"/>
      <c r="C1999" s="15"/>
      <c r="D1999" s="15"/>
      <c r="E1999" s="15"/>
      <c r="F1999" s="15"/>
      <c r="G1999" s="15"/>
      <c r="H1999" s="15"/>
      <c r="I1999" s="15"/>
      <c r="J1999" s="15"/>
      <c r="K1999" s="14"/>
      <c r="L1999" s="15"/>
      <c r="M1999" s="10"/>
      <c r="N1999" s="34"/>
      <c r="O1999" s="10"/>
      <c r="P1999" s="15"/>
      <c r="Q1999" s="15"/>
      <c r="R1999" s="15"/>
      <c r="S1999" s="15"/>
      <c r="U1999" s="76" t="s">
        <v>3074</v>
      </c>
      <c r="V1999" s="76" t="str">
        <f t="shared" si="60"/>
        <v/>
      </c>
      <c r="W1999" s="76" t="s">
        <v>3075</v>
      </c>
      <c r="X1999" s="76" t="str">
        <f t="shared" si="61"/>
        <v/>
      </c>
      <c r="Y1999" s="77" t="s">
        <v>3077</v>
      </c>
      <c r="Z1999" s="76" t="str">
        <f t="shared" si="62"/>
        <v/>
      </c>
      <c r="AA1999" s="76" t="s">
        <v>3076</v>
      </c>
      <c r="AB1999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1999" s="50" t="s">
        <v>2615</v>
      </c>
      <c r="AD1999" s="50" t="str">
        <f t="shared" si="54"/>
        <v/>
      </c>
      <c r="AE1999" s="51" t="s">
        <v>2614</v>
      </c>
      <c r="AF1999" s="50" t="str">
        <f t="shared" si="55"/>
        <v/>
      </c>
      <c r="AG1999" s="50" t="s">
        <v>2613</v>
      </c>
      <c r="AH1999" s="50" t="str">
        <f t="shared" si="64"/>
        <v>&lt;li&gt;&lt;a href=""&gt;&lt;/a&gt;&lt;/li&gt;</v>
      </c>
      <c r="AI1999" s="53" t="s">
        <v>2616</v>
      </c>
      <c r="AJ1999" s="53" t="str">
        <f t="shared" si="57"/>
        <v/>
      </c>
      <c r="AK1999" s="53" t="s">
        <v>2617</v>
      </c>
      <c r="AL1999" s="53" t="str">
        <f t="shared" si="58"/>
        <v/>
      </c>
      <c r="AM1999" s="53" t="str">
        <f t="shared" si="65"/>
        <v>&lt;tr&gt;&lt;td align="left"&gt;&lt;/td&gt;&lt;td align="left"&gt;</v>
      </c>
    </row>
    <row r="2000" spans="1:39" x14ac:dyDescent="0.25">
      <c r="A2000" s="10" t="str">
        <f t="shared" si="49"/>
        <v/>
      </c>
      <c r="B2000" s="15"/>
      <c r="C2000" s="15"/>
      <c r="D2000" s="15"/>
      <c r="E2000" s="15"/>
      <c r="F2000" s="15"/>
      <c r="G2000" s="15"/>
      <c r="H2000" s="15"/>
      <c r="I2000" s="15"/>
      <c r="J2000" s="15"/>
      <c r="K2000" s="14"/>
      <c r="L2000" s="15"/>
      <c r="M2000" s="10"/>
      <c r="N2000" s="34"/>
      <c r="O2000" s="10"/>
      <c r="P2000" s="15"/>
      <c r="Q2000" s="15"/>
      <c r="R2000" s="15"/>
      <c r="S2000" s="15"/>
      <c r="U2000" s="76" t="s">
        <v>3074</v>
      </c>
      <c r="V2000" s="76" t="str">
        <f t="shared" si="60"/>
        <v/>
      </c>
      <c r="W2000" s="76" t="s">
        <v>3075</v>
      </c>
      <c r="X2000" s="76" t="str">
        <f t="shared" si="61"/>
        <v/>
      </c>
      <c r="Y2000" s="77" t="s">
        <v>3077</v>
      </c>
      <c r="Z2000" s="76" t="str">
        <f t="shared" si="62"/>
        <v/>
      </c>
      <c r="AA2000" s="76" t="s">
        <v>3076</v>
      </c>
      <c r="AB2000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00" s="50" t="s">
        <v>2615</v>
      </c>
      <c r="AD2000" s="50" t="str">
        <f t="shared" si="54"/>
        <v/>
      </c>
      <c r="AE2000" s="51" t="s">
        <v>2614</v>
      </c>
      <c r="AF2000" s="50" t="str">
        <f t="shared" si="55"/>
        <v/>
      </c>
      <c r="AG2000" s="50" t="s">
        <v>2613</v>
      </c>
      <c r="AH2000" s="50" t="str">
        <f t="shared" si="64"/>
        <v>&lt;li&gt;&lt;a href=""&gt;&lt;/a&gt;&lt;/li&gt;</v>
      </c>
      <c r="AI2000" s="53" t="s">
        <v>2616</v>
      </c>
      <c r="AJ2000" s="53" t="str">
        <f t="shared" si="57"/>
        <v/>
      </c>
      <c r="AK2000" s="53" t="s">
        <v>2617</v>
      </c>
      <c r="AL2000" s="53" t="str">
        <f t="shared" si="58"/>
        <v/>
      </c>
      <c r="AM2000" s="53" t="str">
        <f t="shared" si="65"/>
        <v>&lt;tr&gt;&lt;td align="left"&gt;&lt;/td&gt;&lt;td align="left"&gt;</v>
      </c>
    </row>
    <row r="2001" spans="1:39" x14ac:dyDescent="0.25">
      <c r="A2001" s="10" t="str">
        <f t="shared" si="49"/>
        <v/>
      </c>
      <c r="B2001" s="15"/>
      <c r="C2001" s="15"/>
      <c r="D2001" s="15"/>
      <c r="E2001" s="15"/>
      <c r="F2001" s="15"/>
      <c r="G2001" s="15"/>
      <c r="H2001" s="15"/>
      <c r="I2001" s="15"/>
      <c r="J2001" s="15"/>
      <c r="K2001" s="14"/>
      <c r="L2001" s="15"/>
      <c r="M2001" s="10"/>
      <c r="N2001" s="34"/>
      <c r="O2001" s="10"/>
      <c r="P2001" s="15"/>
      <c r="Q2001" s="15"/>
      <c r="R2001" s="15"/>
      <c r="S2001" s="15"/>
      <c r="U2001" s="76" t="s">
        <v>3074</v>
      </c>
      <c r="V2001" s="76" t="str">
        <f t="shared" si="60"/>
        <v/>
      </c>
      <c r="W2001" s="76" t="s">
        <v>3075</v>
      </c>
      <c r="X2001" s="76" t="str">
        <f t="shared" si="61"/>
        <v/>
      </c>
      <c r="Y2001" s="77" t="s">
        <v>3077</v>
      </c>
      <c r="Z2001" s="76" t="str">
        <f t="shared" si="62"/>
        <v/>
      </c>
      <c r="AA2001" s="76" t="s">
        <v>3076</v>
      </c>
      <c r="AB2001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01" s="50" t="s">
        <v>2615</v>
      </c>
      <c r="AD2001" s="50" t="str">
        <f t="shared" si="54"/>
        <v/>
      </c>
      <c r="AE2001" s="51" t="s">
        <v>2614</v>
      </c>
      <c r="AF2001" s="50" t="str">
        <f t="shared" si="55"/>
        <v/>
      </c>
      <c r="AG2001" s="50" t="s">
        <v>2613</v>
      </c>
      <c r="AH2001" s="50" t="str">
        <f t="shared" si="64"/>
        <v>&lt;li&gt;&lt;a href=""&gt;&lt;/a&gt;&lt;/li&gt;</v>
      </c>
      <c r="AI2001" s="53" t="s">
        <v>2616</v>
      </c>
      <c r="AJ2001" s="53" t="str">
        <f t="shared" si="57"/>
        <v/>
      </c>
      <c r="AK2001" s="53" t="s">
        <v>2617</v>
      </c>
      <c r="AL2001" s="53" t="str">
        <f t="shared" si="58"/>
        <v/>
      </c>
      <c r="AM2001" s="53" t="str">
        <f t="shared" si="65"/>
        <v>&lt;tr&gt;&lt;td align="left"&gt;&lt;/td&gt;&lt;td align="left"&gt;</v>
      </c>
    </row>
    <row r="2002" spans="1:39" x14ac:dyDescent="0.25">
      <c r="A2002" s="10" t="str">
        <f t="shared" si="49"/>
        <v/>
      </c>
      <c r="B2002" s="15"/>
      <c r="C2002" s="15"/>
      <c r="D2002" s="15"/>
      <c r="E2002" s="15"/>
      <c r="F2002" s="15"/>
      <c r="G2002" s="15"/>
      <c r="H2002" s="15"/>
      <c r="I2002" s="15"/>
      <c r="J2002" s="15"/>
      <c r="K2002" s="14"/>
      <c r="L2002" s="15"/>
      <c r="M2002" s="10"/>
      <c r="N2002" s="34"/>
      <c r="O2002" s="10"/>
      <c r="P2002" s="15"/>
      <c r="Q2002" s="15"/>
      <c r="R2002" s="15"/>
      <c r="S2002" s="15"/>
      <c r="U2002" s="76" t="s">
        <v>3074</v>
      </c>
      <c r="V2002" s="76" t="str">
        <f t="shared" si="60"/>
        <v/>
      </c>
      <c r="W2002" s="76" t="s">
        <v>3075</v>
      </c>
      <c r="X2002" s="76" t="str">
        <f t="shared" si="61"/>
        <v/>
      </c>
      <c r="Y2002" s="77" t="s">
        <v>3077</v>
      </c>
      <c r="Z2002" s="76" t="str">
        <f t="shared" si="62"/>
        <v/>
      </c>
      <c r="AA2002" s="76" t="s">
        <v>3076</v>
      </c>
      <c r="AB2002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02" s="50" t="s">
        <v>2615</v>
      </c>
      <c r="AD2002" s="50" t="str">
        <f t="shared" si="54"/>
        <v/>
      </c>
      <c r="AE2002" s="51" t="s">
        <v>2614</v>
      </c>
      <c r="AF2002" s="50" t="str">
        <f t="shared" si="55"/>
        <v/>
      </c>
      <c r="AG2002" s="50" t="s">
        <v>2613</v>
      </c>
      <c r="AH2002" s="50" t="str">
        <f t="shared" si="64"/>
        <v>&lt;li&gt;&lt;a href=""&gt;&lt;/a&gt;&lt;/li&gt;</v>
      </c>
      <c r="AI2002" s="53" t="s">
        <v>2616</v>
      </c>
      <c r="AJ2002" s="53" t="str">
        <f t="shared" si="57"/>
        <v/>
      </c>
      <c r="AK2002" s="53" t="s">
        <v>2617</v>
      </c>
      <c r="AL2002" s="53" t="str">
        <f t="shared" si="58"/>
        <v/>
      </c>
      <c r="AM2002" s="53" t="str">
        <f t="shared" si="65"/>
        <v>&lt;tr&gt;&lt;td align="left"&gt;&lt;/td&gt;&lt;td align="left"&gt;</v>
      </c>
    </row>
    <row r="2003" spans="1:39" x14ac:dyDescent="0.25">
      <c r="A2003" s="10" t="str">
        <f t="shared" si="49"/>
        <v/>
      </c>
      <c r="B2003" s="15"/>
      <c r="C2003" s="15"/>
      <c r="D2003" s="15"/>
      <c r="E2003" s="15"/>
      <c r="F2003" s="15"/>
      <c r="G2003" s="15"/>
      <c r="H2003" s="15"/>
      <c r="I2003" s="15"/>
      <c r="J2003" s="15"/>
      <c r="K2003" s="14"/>
      <c r="L2003" s="15"/>
      <c r="M2003" s="10"/>
      <c r="N2003" s="34"/>
      <c r="O2003" s="10"/>
      <c r="P2003" s="15"/>
      <c r="Q2003" s="15"/>
      <c r="R2003" s="15"/>
      <c r="S2003" s="15"/>
      <c r="U2003" s="76" t="s">
        <v>3074</v>
      </c>
      <c r="V2003" s="76" t="str">
        <f t="shared" si="60"/>
        <v/>
      </c>
      <c r="W2003" s="76" t="s">
        <v>3075</v>
      </c>
      <c r="X2003" s="76" t="str">
        <f t="shared" si="61"/>
        <v/>
      </c>
      <c r="Y2003" s="77" t="s">
        <v>3077</v>
      </c>
      <c r="Z2003" s="76" t="str">
        <f t="shared" si="62"/>
        <v/>
      </c>
      <c r="AA2003" s="76" t="s">
        <v>3076</v>
      </c>
      <c r="AB2003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03" s="50" t="s">
        <v>2615</v>
      </c>
      <c r="AD2003" s="50" t="str">
        <f t="shared" si="54"/>
        <v/>
      </c>
      <c r="AE2003" s="51" t="s">
        <v>2614</v>
      </c>
      <c r="AF2003" s="50" t="str">
        <f t="shared" si="55"/>
        <v/>
      </c>
      <c r="AG2003" s="50" t="s">
        <v>2613</v>
      </c>
      <c r="AH2003" s="50" t="str">
        <f t="shared" si="64"/>
        <v>&lt;li&gt;&lt;a href=""&gt;&lt;/a&gt;&lt;/li&gt;</v>
      </c>
      <c r="AI2003" s="53" t="s">
        <v>2616</v>
      </c>
      <c r="AJ2003" s="53" t="str">
        <f t="shared" si="57"/>
        <v/>
      </c>
      <c r="AK2003" s="53" t="s">
        <v>2617</v>
      </c>
      <c r="AL2003" s="53" t="str">
        <f t="shared" si="58"/>
        <v/>
      </c>
      <c r="AM2003" s="53" t="str">
        <f t="shared" si="65"/>
        <v>&lt;tr&gt;&lt;td align="left"&gt;&lt;/td&gt;&lt;td align="left"&gt;</v>
      </c>
    </row>
    <row r="2004" spans="1:39" x14ac:dyDescent="0.25">
      <c r="A2004" s="10" t="str">
        <f t="shared" si="49"/>
        <v/>
      </c>
      <c r="B2004" s="15"/>
      <c r="C2004" s="15"/>
      <c r="D2004" s="15"/>
      <c r="E2004" s="15"/>
      <c r="F2004" s="15"/>
      <c r="G2004" s="15"/>
      <c r="H2004" s="15"/>
      <c r="I2004" s="15"/>
      <c r="J2004" s="15"/>
      <c r="K2004" s="14"/>
      <c r="L2004" s="15"/>
      <c r="M2004" s="10"/>
      <c r="N2004" s="34"/>
      <c r="O2004" s="10"/>
      <c r="P2004" s="15"/>
      <c r="Q2004" s="15"/>
      <c r="R2004" s="15"/>
      <c r="S2004" s="15"/>
      <c r="U2004" s="76" t="s">
        <v>3074</v>
      </c>
      <c r="V2004" s="76" t="str">
        <f t="shared" si="60"/>
        <v/>
      </c>
      <c r="W2004" s="76" t="s">
        <v>3075</v>
      </c>
      <c r="X2004" s="76" t="str">
        <f t="shared" si="61"/>
        <v/>
      </c>
      <c r="Y2004" s="77" t="s">
        <v>3077</v>
      </c>
      <c r="Z2004" s="76" t="str">
        <f t="shared" si="62"/>
        <v/>
      </c>
      <c r="AA2004" s="76" t="s">
        <v>3076</v>
      </c>
      <c r="AB2004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04" s="50" t="s">
        <v>2615</v>
      </c>
      <c r="AD2004" s="50" t="str">
        <f t="shared" si="54"/>
        <v/>
      </c>
      <c r="AE2004" s="51" t="s">
        <v>2614</v>
      </c>
      <c r="AF2004" s="50" t="str">
        <f t="shared" si="55"/>
        <v/>
      </c>
      <c r="AG2004" s="50" t="s">
        <v>2613</v>
      </c>
      <c r="AH2004" s="50" t="str">
        <f t="shared" si="64"/>
        <v>&lt;li&gt;&lt;a href=""&gt;&lt;/a&gt;&lt;/li&gt;</v>
      </c>
      <c r="AI2004" s="53" t="s">
        <v>2616</v>
      </c>
      <c r="AJ2004" s="53" t="str">
        <f t="shared" si="57"/>
        <v/>
      </c>
      <c r="AK2004" s="53" t="s">
        <v>2617</v>
      </c>
      <c r="AL2004" s="53" t="str">
        <f t="shared" si="58"/>
        <v/>
      </c>
      <c r="AM2004" s="53" t="str">
        <f t="shared" si="65"/>
        <v>&lt;tr&gt;&lt;td align="left"&gt;&lt;/td&gt;&lt;td align="left"&gt;</v>
      </c>
    </row>
    <row r="2005" spans="1:39" x14ac:dyDescent="0.25">
      <c r="A2005" s="10" t="str">
        <f t="shared" si="49"/>
        <v/>
      </c>
      <c r="B2005" s="15"/>
      <c r="C2005" s="15"/>
      <c r="D2005" s="15"/>
      <c r="E2005" s="15"/>
      <c r="F2005" s="15"/>
      <c r="G2005" s="15"/>
      <c r="H2005" s="15"/>
      <c r="I2005" s="15"/>
      <c r="J2005" s="15"/>
      <c r="K2005" s="14"/>
      <c r="L2005" s="15"/>
      <c r="M2005" s="10"/>
      <c r="N2005" s="34"/>
      <c r="O2005" s="10"/>
      <c r="P2005" s="15"/>
      <c r="Q2005" s="15"/>
      <c r="R2005" s="15"/>
      <c r="S2005" s="15"/>
      <c r="U2005" s="76" t="s">
        <v>3074</v>
      </c>
      <c r="V2005" s="76" t="str">
        <f t="shared" si="60"/>
        <v/>
      </c>
      <c r="W2005" s="76" t="s">
        <v>3075</v>
      </c>
      <c r="X2005" s="76" t="str">
        <f t="shared" si="61"/>
        <v/>
      </c>
      <c r="Y2005" s="77" t="s">
        <v>3077</v>
      </c>
      <c r="Z2005" s="76" t="str">
        <f t="shared" si="62"/>
        <v/>
      </c>
      <c r="AA2005" s="76" t="s">
        <v>3076</v>
      </c>
      <c r="AB2005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05" s="50" t="s">
        <v>2615</v>
      </c>
      <c r="AD2005" s="50" t="str">
        <f t="shared" si="54"/>
        <v/>
      </c>
      <c r="AE2005" s="51" t="s">
        <v>2614</v>
      </c>
      <c r="AF2005" s="50" t="str">
        <f t="shared" si="55"/>
        <v/>
      </c>
      <c r="AG2005" s="50" t="s">
        <v>2613</v>
      </c>
      <c r="AH2005" s="50" t="str">
        <f t="shared" si="64"/>
        <v>&lt;li&gt;&lt;a href=""&gt;&lt;/a&gt;&lt;/li&gt;</v>
      </c>
      <c r="AI2005" s="53" t="s">
        <v>2616</v>
      </c>
      <c r="AJ2005" s="53" t="str">
        <f t="shared" si="57"/>
        <v/>
      </c>
      <c r="AK2005" s="53" t="s">
        <v>2617</v>
      </c>
      <c r="AL2005" s="53" t="str">
        <f t="shared" si="58"/>
        <v/>
      </c>
      <c r="AM2005" s="53" t="str">
        <f t="shared" si="65"/>
        <v>&lt;tr&gt;&lt;td align="left"&gt;&lt;/td&gt;&lt;td align="left"&gt;</v>
      </c>
    </row>
    <row r="2006" spans="1:39" x14ac:dyDescent="0.25">
      <c r="A2006" s="10" t="str">
        <f t="shared" si="49"/>
        <v/>
      </c>
      <c r="B2006" s="15"/>
      <c r="C2006" s="15"/>
      <c r="D2006" s="15"/>
      <c r="E2006" s="15"/>
      <c r="F2006" s="15"/>
      <c r="G2006" s="15"/>
      <c r="H2006" s="15"/>
      <c r="I2006" s="15"/>
      <c r="J2006" s="15"/>
      <c r="K2006" s="14"/>
      <c r="L2006" s="15"/>
      <c r="M2006" s="10"/>
      <c r="N2006" s="34"/>
      <c r="O2006" s="10"/>
      <c r="P2006" s="15"/>
      <c r="Q2006" s="15"/>
      <c r="R2006" s="15"/>
      <c r="S2006" s="15"/>
      <c r="U2006" s="76" t="s">
        <v>3074</v>
      </c>
      <c r="V2006" s="76" t="str">
        <f t="shared" si="60"/>
        <v/>
      </c>
      <c r="W2006" s="76" t="s">
        <v>3075</v>
      </c>
      <c r="X2006" s="76" t="str">
        <f t="shared" si="61"/>
        <v/>
      </c>
      <c r="Y2006" s="77" t="s">
        <v>3077</v>
      </c>
      <c r="Z2006" s="76" t="str">
        <f t="shared" si="62"/>
        <v/>
      </c>
      <c r="AA2006" s="76" t="s">
        <v>3076</v>
      </c>
      <c r="AB2006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06" s="50" t="s">
        <v>2615</v>
      </c>
      <c r="AD2006" s="50" t="str">
        <f t="shared" si="54"/>
        <v/>
      </c>
      <c r="AE2006" s="51" t="s">
        <v>2614</v>
      </c>
      <c r="AF2006" s="50" t="str">
        <f t="shared" si="55"/>
        <v/>
      </c>
      <c r="AG2006" s="50" t="s">
        <v>2613</v>
      </c>
      <c r="AH2006" s="50" t="str">
        <f t="shared" si="64"/>
        <v>&lt;li&gt;&lt;a href=""&gt;&lt;/a&gt;&lt;/li&gt;</v>
      </c>
      <c r="AI2006" s="53" t="s">
        <v>2616</v>
      </c>
      <c r="AJ2006" s="53" t="str">
        <f t="shared" si="57"/>
        <v/>
      </c>
      <c r="AK2006" s="53" t="s">
        <v>2617</v>
      </c>
      <c r="AL2006" s="53" t="str">
        <f t="shared" si="58"/>
        <v/>
      </c>
      <c r="AM2006" s="53" t="str">
        <f t="shared" si="65"/>
        <v>&lt;tr&gt;&lt;td align="left"&gt;&lt;/td&gt;&lt;td align="left"&gt;</v>
      </c>
    </row>
    <row r="2007" spans="1:39" x14ac:dyDescent="0.25">
      <c r="A2007" s="10" t="str">
        <f t="shared" si="49"/>
        <v/>
      </c>
      <c r="B2007" s="15"/>
      <c r="C2007" s="15"/>
      <c r="D2007" s="15"/>
      <c r="E2007" s="15"/>
      <c r="F2007" s="15"/>
      <c r="G2007" s="15"/>
      <c r="H2007" s="15"/>
      <c r="I2007" s="15"/>
      <c r="J2007" s="15"/>
      <c r="K2007" s="14"/>
      <c r="L2007" s="15"/>
      <c r="M2007" s="10"/>
      <c r="N2007" s="34"/>
      <c r="O2007" s="10"/>
      <c r="P2007" s="15"/>
      <c r="Q2007" s="15"/>
      <c r="R2007" s="15"/>
      <c r="S2007" s="15"/>
      <c r="U2007" s="76" t="s">
        <v>3074</v>
      </c>
      <c r="V2007" s="76" t="str">
        <f t="shared" si="60"/>
        <v/>
      </c>
      <c r="W2007" s="76" t="s">
        <v>3075</v>
      </c>
      <c r="X2007" s="76" t="str">
        <f t="shared" si="61"/>
        <v/>
      </c>
      <c r="Y2007" s="77" t="s">
        <v>3077</v>
      </c>
      <c r="Z2007" s="76" t="str">
        <f t="shared" si="62"/>
        <v/>
      </c>
      <c r="AA2007" s="76" t="s">
        <v>3076</v>
      </c>
      <c r="AB2007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07" s="50" t="s">
        <v>2615</v>
      </c>
      <c r="AD2007" s="50" t="str">
        <f t="shared" si="54"/>
        <v/>
      </c>
      <c r="AE2007" s="51" t="s">
        <v>2614</v>
      </c>
      <c r="AF2007" s="50" t="str">
        <f t="shared" si="55"/>
        <v/>
      </c>
      <c r="AG2007" s="50" t="s">
        <v>2613</v>
      </c>
      <c r="AH2007" s="50" t="str">
        <f t="shared" si="64"/>
        <v>&lt;li&gt;&lt;a href=""&gt;&lt;/a&gt;&lt;/li&gt;</v>
      </c>
      <c r="AI2007" s="53" t="s">
        <v>2616</v>
      </c>
      <c r="AJ2007" s="53" t="str">
        <f t="shared" si="57"/>
        <v/>
      </c>
      <c r="AK2007" s="53" t="s">
        <v>2617</v>
      </c>
      <c r="AL2007" s="53" t="str">
        <f t="shared" si="58"/>
        <v/>
      </c>
      <c r="AM2007" s="53" t="str">
        <f t="shared" si="65"/>
        <v>&lt;tr&gt;&lt;td align="left"&gt;&lt;/td&gt;&lt;td align="left"&gt;</v>
      </c>
    </row>
    <row r="2008" spans="1:39" x14ac:dyDescent="0.25">
      <c r="A2008" s="10" t="str">
        <f t="shared" si="49"/>
        <v/>
      </c>
      <c r="B2008" s="15"/>
      <c r="C2008" s="15"/>
      <c r="D2008" s="15"/>
      <c r="E2008" s="15"/>
      <c r="F2008" s="15"/>
      <c r="G2008" s="15"/>
      <c r="H2008" s="15"/>
      <c r="I2008" s="15"/>
      <c r="J2008" s="15"/>
      <c r="K2008" s="14"/>
      <c r="L2008" s="15"/>
      <c r="M2008" s="10"/>
      <c r="N2008" s="34"/>
      <c r="O2008" s="10"/>
      <c r="P2008" s="15"/>
      <c r="Q2008" s="15"/>
      <c r="R2008" s="15"/>
      <c r="S2008" s="15"/>
      <c r="U2008" s="76" t="s">
        <v>3074</v>
      </c>
      <c r="V2008" s="76" t="str">
        <f t="shared" si="60"/>
        <v/>
      </c>
      <c r="W2008" s="76" t="s">
        <v>3075</v>
      </c>
      <c r="X2008" s="76" t="str">
        <f t="shared" si="61"/>
        <v/>
      </c>
      <c r="Y2008" s="77" t="s">
        <v>3077</v>
      </c>
      <c r="Z2008" s="76" t="str">
        <f t="shared" si="62"/>
        <v/>
      </c>
      <c r="AA2008" s="76" t="s">
        <v>3076</v>
      </c>
      <c r="AB2008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08" s="50" t="s">
        <v>2615</v>
      </c>
      <c r="AD2008" s="50" t="str">
        <f t="shared" si="54"/>
        <v/>
      </c>
      <c r="AE2008" s="51" t="s">
        <v>2614</v>
      </c>
      <c r="AF2008" s="50" t="str">
        <f t="shared" si="55"/>
        <v/>
      </c>
      <c r="AG2008" s="50" t="s">
        <v>2613</v>
      </c>
      <c r="AH2008" s="50" t="str">
        <f t="shared" si="64"/>
        <v>&lt;li&gt;&lt;a href=""&gt;&lt;/a&gt;&lt;/li&gt;</v>
      </c>
      <c r="AI2008" s="53" t="s">
        <v>2616</v>
      </c>
      <c r="AJ2008" s="53" t="str">
        <f t="shared" si="57"/>
        <v/>
      </c>
      <c r="AK2008" s="53" t="s">
        <v>2617</v>
      </c>
      <c r="AL2008" s="53" t="str">
        <f t="shared" si="58"/>
        <v/>
      </c>
      <c r="AM2008" s="53" t="str">
        <f t="shared" si="65"/>
        <v>&lt;tr&gt;&lt;td align="left"&gt;&lt;/td&gt;&lt;td align="left"&gt;</v>
      </c>
    </row>
    <row r="2009" spans="1:39" x14ac:dyDescent="0.25">
      <c r="A2009" s="10" t="str">
        <f t="shared" si="49"/>
        <v/>
      </c>
      <c r="B2009" s="15"/>
      <c r="C2009" s="15"/>
      <c r="D2009" s="15"/>
      <c r="E2009" s="15"/>
      <c r="F2009" s="15"/>
      <c r="G2009" s="15"/>
      <c r="H2009" s="15"/>
      <c r="I2009" s="15"/>
      <c r="J2009" s="15"/>
      <c r="K2009" s="14"/>
      <c r="L2009" s="15"/>
      <c r="M2009" s="10"/>
      <c r="N2009" s="34"/>
      <c r="O2009" s="10"/>
      <c r="P2009" s="15"/>
      <c r="Q2009" s="15"/>
      <c r="R2009" s="15"/>
      <c r="S2009" s="15"/>
      <c r="U2009" s="76" t="s">
        <v>3074</v>
      </c>
      <c r="V2009" s="76" t="str">
        <f t="shared" si="60"/>
        <v/>
      </c>
      <c r="W2009" s="76" t="s">
        <v>3075</v>
      </c>
      <c r="X2009" s="76" t="str">
        <f t="shared" si="61"/>
        <v/>
      </c>
      <c r="Y2009" s="77" t="s">
        <v>3077</v>
      </c>
      <c r="Z2009" s="76" t="str">
        <f t="shared" si="62"/>
        <v/>
      </c>
      <c r="AA2009" s="76" t="s">
        <v>3076</v>
      </c>
      <c r="AB2009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09" s="50" t="s">
        <v>2615</v>
      </c>
      <c r="AD2009" s="50" t="str">
        <f t="shared" si="54"/>
        <v/>
      </c>
      <c r="AE2009" s="51" t="s">
        <v>2614</v>
      </c>
      <c r="AF2009" s="50" t="str">
        <f t="shared" si="55"/>
        <v/>
      </c>
      <c r="AG2009" s="50" t="s">
        <v>2613</v>
      </c>
      <c r="AH2009" s="50" t="str">
        <f t="shared" si="64"/>
        <v>&lt;li&gt;&lt;a href=""&gt;&lt;/a&gt;&lt;/li&gt;</v>
      </c>
      <c r="AI2009" s="53" t="s">
        <v>2616</v>
      </c>
      <c r="AJ2009" s="53" t="str">
        <f t="shared" si="57"/>
        <v/>
      </c>
      <c r="AK2009" s="53" t="s">
        <v>2617</v>
      </c>
      <c r="AL2009" s="53" t="str">
        <f t="shared" si="58"/>
        <v/>
      </c>
      <c r="AM2009" s="53" t="str">
        <f t="shared" si="65"/>
        <v>&lt;tr&gt;&lt;td align="left"&gt;&lt;/td&gt;&lt;td align="left"&gt;</v>
      </c>
    </row>
    <row r="2010" spans="1:39" x14ac:dyDescent="0.25">
      <c r="A2010" s="10" t="str">
        <f t="shared" si="49"/>
        <v/>
      </c>
      <c r="B2010" s="15"/>
      <c r="C2010" s="15"/>
      <c r="D2010" s="15"/>
      <c r="E2010" s="15"/>
      <c r="F2010" s="15"/>
      <c r="G2010" s="15"/>
      <c r="H2010" s="15"/>
      <c r="I2010" s="15"/>
      <c r="J2010" s="15"/>
      <c r="K2010" s="14"/>
      <c r="L2010" s="15"/>
      <c r="M2010" s="10"/>
      <c r="N2010" s="34"/>
      <c r="O2010" s="10"/>
      <c r="P2010" s="15"/>
      <c r="Q2010" s="15"/>
      <c r="R2010" s="15"/>
      <c r="S2010" s="15"/>
      <c r="U2010" s="76" t="s">
        <v>3074</v>
      </c>
      <c r="V2010" s="76" t="str">
        <f t="shared" si="60"/>
        <v/>
      </c>
      <c r="W2010" s="76" t="s">
        <v>3075</v>
      </c>
      <c r="X2010" s="76" t="str">
        <f t="shared" si="61"/>
        <v/>
      </c>
      <c r="Y2010" s="77" t="s">
        <v>3077</v>
      </c>
      <c r="Z2010" s="76" t="str">
        <f t="shared" si="62"/>
        <v/>
      </c>
      <c r="AA2010" s="76" t="s">
        <v>3076</v>
      </c>
      <c r="AB2010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10" s="50" t="s">
        <v>2615</v>
      </c>
      <c r="AD2010" s="50" t="str">
        <f t="shared" si="54"/>
        <v/>
      </c>
      <c r="AE2010" s="51" t="s">
        <v>2614</v>
      </c>
      <c r="AF2010" s="50" t="str">
        <f t="shared" si="55"/>
        <v/>
      </c>
      <c r="AG2010" s="50" t="s">
        <v>2613</v>
      </c>
      <c r="AH2010" s="50" t="str">
        <f t="shared" si="64"/>
        <v>&lt;li&gt;&lt;a href=""&gt;&lt;/a&gt;&lt;/li&gt;</v>
      </c>
      <c r="AI2010" s="53" t="s">
        <v>2616</v>
      </c>
      <c r="AJ2010" s="53" t="str">
        <f t="shared" si="57"/>
        <v/>
      </c>
      <c r="AK2010" s="53" t="s">
        <v>2617</v>
      </c>
      <c r="AL2010" s="53" t="str">
        <f t="shared" si="58"/>
        <v/>
      </c>
      <c r="AM2010" s="53" t="str">
        <f t="shared" si="65"/>
        <v>&lt;tr&gt;&lt;td align="left"&gt;&lt;/td&gt;&lt;td align="left"&gt;</v>
      </c>
    </row>
    <row r="2011" spans="1:39" x14ac:dyDescent="0.25">
      <c r="A2011" s="10" t="str">
        <f t="shared" si="49"/>
        <v/>
      </c>
      <c r="B2011" s="15"/>
      <c r="C2011" s="15"/>
      <c r="D2011" s="15"/>
      <c r="E2011" s="15"/>
      <c r="F2011" s="15"/>
      <c r="G2011" s="15"/>
      <c r="H2011" s="15"/>
      <c r="I2011" s="15"/>
      <c r="J2011" s="15"/>
      <c r="K2011" s="14"/>
      <c r="L2011" s="15"/>
      <c r="M2011" s="10"/>
      <c r="N2011" s="34"/>
      <c r="O2011" s="10"/>
      <c r="P2011" s="15"/>
      <c r="Q2011" s="15"/>
      <c r="R2011" s="15"/>
      <c r="S2011" s="15"/>
      <c r="U2011" s="76" t="s">
        <v>3074</v>
      </c>
      <c r="V2011" s="76" t="str">
        <f t="shared" si="60"/>
        <v/>
      </c>
      <c r="W2011" s="76" t="s">
        <v>3075</v>
      </c>
      <c r="X2011" s="76" t="str">
        <f t="shared" si="61"/>
        <v/>
      </c>
      <c r="Y2011" s="77" t="s">
        <v>3077</v>
      </c>
      <c r="Z2011" s="76" t="str">
        <f t="shared" si="62"/>
        <v/>
      </c>
      <c r="AA2011" s="76" t="s">
        <v>3076</v>
      </c>
      <c r="AB2011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11" s="50" t="s">
        <v>2615</v>
      </c>
      <c r="AD2011" s="50" t="str">
        <f t="shared" si="54"/>
        <v/>
      </c>
      <c r="AE2011" s="51" t="s">
        <v>2614</v>
      </c>
      <c r="AF2011" s="50" t="str">
        <f t="shared" si="55"/>
        <v/>
      </c>
      <c r="AG2011" s="50" t="s">
        <v>2613</v>
      </c>
      <c r="AH2011" s="50" t="str">
        <f t="shared" si="64"/>
        <v>&lt;li&gt;&lt;a href=""&gt;&lt;/a&gt;&lt;/li&gt;</v>
      </c>
      <c r="AI2011" s="53" t="s">
        <v>2616</v>
      </c>
      <c r="AJ2011" s="53" t="str">
        <f t="shared" si="57"/>
        <v/>
      </c>
      <c r="AK2011" s="53" t="s">
        <v>2617</v>
      </c>
      <c r="AL2011" s="53" t="str">
        <f t="shared" si="58"/>
        <v/>
      </c>
      <c r="AM2011" s="53" t="str">
        <f t="shared" si="65"/>
        <v>&lt;tr&gt;&lt;td align="left"&gt;&lt;/td&gt;&lt;td align="left"&gt;</v>
      </c>
    </row>
    <row r="2012" spans="1:39" x14ac:dyDescent="0.25">
      <c r="A2012" s="10" t="str">
        <f t="shared" si="49"/>
        <v/>
      </c>
      <c r="B2012" s="15"/>
      <c r="C2012" s="15"/>
      <c r="D2012" s="15"/>
      <c r="E2012" s="15"/>
      <c r="F2012" s="15"/>
      <c r="G2012" s="15"/>
      <c r="H2012" s="15"/>
      <c r="I2012" s="15"/>
      <c r="J2012" s="15"/>
      <c r="K2012" s="14"/>
      <c r="L2012" s="15"/>
      <c r="M2012" s="10"/>
      <c r="N2012" s="34"/>
      <c r="O2012" s="10"/>
      <c r="P2012" s="15"/>
      <c r="Q2012" s="15"/>
      <c r="R2012" s="15"/>
      <c r="S2012" s="15"/>
      <c r="U2012" s="76" t="s">
        <v>3074</v>
      </c>
      <c r="V2012" s="76" t="str">
        <f t="shared" si="60"/>
        <v/>
      </c>
      <c r="W2012" s="76" t="s">
        <v>3075</v>
      </c>
      <c r="X2012" s="76" t="str">
        <f t="shared" si="61"/>
        <v/>
      </c>
      <c r="Y2012" s="77" t="s">
        <v>3077</v>
      </c>
      <c r="Z2012" s="76" t="str">
        <f t="shared" si="62"/>
        <v/>
      </c>
      <c r="AA2012" s="76" t="s">
        <v>3076</v>
      </c>
      <c r="AB2012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12" s="50" t="s">
        <v>2615</v>
      </c>
      <c r="AD2012" s="50" t="str">
        <f t="shared" si="54"/>
        <v/>
      </c>
      <c r="AE2012" s="51" t="s">
        <v>2614</v>
      </c>
      <c r="AF2012" s="50" t="str">
        <f t="shared" si="55"/>
        <v/>
      </c>
      <c r="AG2012" s="50" t="s">
        <v>2613</v>
      </c>
      <c r="AH2012" s="50" t="str">
        <f t="shared" si="64"/>
        <v>&lt;li&gt;&lt;a href=""&gt;&lt;/a&gt;&lt;/li&gt;</v>
      </c>
      <c r="AI2012" s="53" t="s">
        <v>2616</v>
      </c>
      <c r="AJ2012" s="53" t="str">
        <f t="shared" si="57"/>
        <v/>
      </c>
      <c r="AK2012" s="53" t="s">
        <v>2617</v>
      </c>
      <c r="AL2012" s="53" t="str">
        <f t="shared" si="58"/>
        <v/>
      </c>
      <c r="AM2012" s="53" t="str">
        <f t="shared" si="65"/>
        <v>&lt;tr&gt;&lt;td align="left"&gt;&lt;/td&gt;&lt;td align="left"&gt;</v>
      </c>
    </row>
    <row r="2013" spans="1:39" x14ac:dyDescent="0.25">
      <c r="A2013" s="10" t="str">
        <f t="shared" si="49"/>
        <v/>
      </c>
      <c r="B2013" s="15"/>
      <c r="C2013" s="15"/>
      <c r="D2013" s="15"/>
      <c r="E2013" s="15"/>
      <c r="F2013" s="15"/>
      <c r="G2013" s="15"/>
      <c r="H2013" s="15"/>
      <c r="I2013" s="15"/>
      <c r="J2013" s="15"/>
      <c r="K2013" s="14"/>
      <c r="L2013" s="15"/>
      <c r="M2013" s="10"/>
      <c r="N2013" s="34"/>
      <c r="O2013" s="10"/>
      <c r="P2013" s="15"/>
      <c r="Q2013" s="15"/>
      <c r="R2013" s="15"/>
      <c r="S2013" s="15"/>
      <c r="U2013" s="76" t="s">
        <v>3074</v>
      </c>
      <c r="V2013" s="76" t="str">
        <f t="shared" si="60"/>
        <v/>
      </c>
      <c r="W2013" s="76" t="s">
        <v>3075</v>
      </c>
      <c r="X2013" s="76" t="str">
        <f t="shared" si="61"/>
        <v/>
      </c>
      <c r="Y2013" s="77" t="s">
        <v>3077</v>
      </c>
      <c r="Z2013" s="76" t="str">
        <f t="shared" si="62"/>
        <v/>
      </c>
      <c r="AA2013" s="76" t="s">
        <v>3076</v>
      </c>
      <c r="AB2013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13" s="50" t="s">
        <v>2615</v>
      </c>
      <c r="AD2013" s="50" t="str">
        <f t="shared" si="54"/>
        <v/>
      </c>
      <c r="AE2013" s="51" t="s">
        <v>2614</v>
      </c>
      <c r="AF2013" s="50" t="str">
        <f t="shared" si="55"/>
        <v/>
      </c>
      <c r="AG2013" s="50" t="s">
        <v>2613</v>
      </c>
      <c r="AH2013" s="50" t="str">
        <f t="shared" si="64"/>
        <v>&lt;li&gt;&lt;a href=""&gt;&lt;/a&gt;&lt;/li&gt;</v>
      </c>
      <c r="AI2013" s="53" t="s">
        <v>2616</v>
      </c>
      <c r="AJ2013" s="53" t="str">
        <f t="shared" si="57"/>
        <v/>
      </c>
      <c r="AK2013" s="53" t="s">
        <v>2617</v>
      </c>
      <c r="AL2013" s="53" t="str">
        <f t="shared" si="58"/>
        <v/>
      </c>
      <c r="AM2013" s="53" t="str">
        <f t="shared" si="65"/>
        <v>&lt;tr&gt;&lt;td align="left"&gt;&lt;/td&gt;&lt;td align="left"&gt;</v>
      </c>
    </row>
    <row r="2014" spans="1:39" x14ac:dyDescent="0.25">
      <c r="A2014" s="10" t="str">
        <f t="shared" si="49"/>
        <v/>
      </c>
      <c r="B2014" s="15"/>
      <c r="C2014" s="15"/>
      <c r="D2014" s="15"/>
      <c r="E2014" s="15"/>
      <c r="F2014" s="15"/>
      <c r="G2014" s="15"/>
      <c r="H2014" s="15"/>
      <c r="I2014" s="15"/>
      <c r="J2014" s="15"/>
      <c r="K2014" s="14"/>
      <c r="L2014" s="15"/>
      <c r="M2014" s="10"/>
      <c r="N2014" s="34"/>
      <c r="O2014" s="10"/>
      <c r="P2014" s="15"/>
      <c r="Q2014" s="15"/>
      <c r="R2014" s="15"/>
      <c r="S2014" s="15"/>
      <c r="U2014" s="76" t="s">
        <v>3074</v>
      </c>
      <c r="V2014" s="76" t="str">
        <f t="shared" si="60"/>
        <v/>
      </c>
      <c r="W2014" s="76" t="s">
        <v>3075</v>
      </c>
      <c r="X2014" s="76" t="str">
        <f t="shared" si="61"/>
        <v/>
      </c>
      <c r="Y2014" s="77" t="s">
        <v>3077</v>
      </c>
      <c r="Z2014" s="76" t="str">
        <f t="shared" si="62"/>
        <v/>
      </c>
      <c r="AA2014" s="76" t="s">
        <v>3076</v>
      </c>
      <c r="AB2014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14" s="50" t="s">
        <v>2615</v>
      </c>
      <c r="AD2014" s="50" t="str">
        <f t="shared" si="54"/>
        <v/>
      </c>
      <c r="AE2014" s="51" t="s">
        <v>2614</v>
      </c>
      <c r="AF2014" s="50" t="str">
        <f t="shared" si="55"/>
        <v/>
      </c>
      <c r="AG2014" s="50" t="s">
        <v>2613</v>
      </c>
      <c r="AH2014" s="50" t="str">
        <f t="shared" si="64"/>
        <v>&lt;li&gt;&lt;a href=""&gt;&lt;/a&gt;&lt;/li&gt;</v>
      </c>
      <c r="AI2014" s="53" t="s">
        <v>2616</v>
      </c>
      <c r="AJ2014" s="53" t="str">
        <f t="shared" si="57"/>
        <v/>
      </c>
      <c r="AK2014" s="53" t="s">
        <v>2617</v>
      </c>
      <c r="AL2014" s="53" t="str">
        <f t="shared" si="58"/>
        <v/>
      </c>
      <c r="AM2014" s="53" t="str">
        <f t="shared" si="65"/>
        <v>&lt;tr&gt;&lt;td align="left"&gt;&lt;/td&gt;&lt;td align="left"&gt;</v>
      </c>
    </row>
    <row r="2015" spans="1:39" x14ac:dyDescent="0.25">
      <c r="A2015" s="10" t="str">
        <f t="shared" si="49"/>
        <v/>
      </c>
      <c r="B2015" s="15"/>
      <c r="C2015" s="15"/>
      <c r="D2015" s="15"/>
      <c r="E2015" s="15"/>
      <c r="F2015" s="15"/>
      <c r="G2015" s="15"/>
      <c r="H2015" s="15"/>
      <c r="I2015" s="15"/>
      <c r="J2015" s="15"/>
      <c r="K2015" s="14"/>
      <c r="L2015" s="15"/>
      <c r="M2015" s="10"/>
      <c r="N2015" s="34"/>
      <c r="O2015" s="10"/>
      <c r="P2015" s="15"/>
      <c r="Q2015" s="15"/>
      <c r="R2015" s="15"/>
      <c r="S2015" s="15"/>
      <c r="U2015" s="76" t="s">
        <v>3074</v>
      </c>
      <c r="V2015" s="76" t="str">
        <f t="shared" si="60"/>
        <v/>
      </c>
      <c r="W2015" s="76" t="s">
        <v>3075</v>
      </c>
      <c r="X2015" s="76" t="str">
        <f t="shared" si="61"/>
        <v/>
      </c>
      <c r="Y2015" s="77" t="s">
        <v>3077</v>
      </c>
      <c r="Z2015" s="76" t="str">
        <f t="shared" si="62"/>
        <v/>
      </c>
      <c r="AA2015" s="76" t="s">
        <v>3076</v>
      </c>
      <c r="AB2015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15" s="50" t="s">
        <v>2615</v>
      </c>
      <c r="AD2015" s="50" t="str">
        <f t="shared" si="54"/>
        <v/>
      </c>
      <c r="AE2015" s="51" t="s">
        <v>2614</v>
      </c>
      <c r="AF2015" s="50" t="str">
        <f t="shared" si="55"/>
        <v/>
      </c>
      <c r="AG2015" s="50" t="s">
        <v>2613</v>
      </c>
      <c r="AH2015" s="50" t="str">
        <f t="shared" si="64"/>
        <v>&lt;li&gt;&lt;a href=""&gt;&lt;/a&gt;&lt;/li&gt;</v>
      </c>
      <c r="AI2015" s="53" t="s">
        <v>2616</v>
      </c>
      <c r="AJ2015" s="53" t="str">
        <f t="shared" si="57"/>
        <v/>
      </c>
      <c r="AK2015" s="53" t="s">
        <v>2617</v>
      </c>
      <c r="AL2015" s="53" t="str">
        <f t="shared" si="58"/>
        <v/>
      </c>
      <c r="AM2015" s="53" t="str">
        <f t="shared" si="65"/>
        <v>&lt;tr&gt;&lt;td align="left"&gt;&lt;/td&gt;&lt;td align="left"&gt;</v>
      </c>
    </row>
    <row r="2016" spans="1:39" x14ac:dyDescent="0.25">
      <c r="A2016" s="10" t="str">
        <f t="shared" si="49"/>
        <v/>
      </c>
      <c r="B2016" s="15"/>
      <c r="C2016" s="15"/>
      <c r="D2016" s="15"/>
      <c r="E2016" s="15"/>
      <c r="F2016" s="15"/>
      <c r="G2016" s="15"/>
      <c r="H2016" s="15"/>
      <c r="I2016" s="15"/>
      <c r="J2016" s="15"/>
      <c r="K2016" s="14"/>
      <c r="L2016" s="15"/>
      <c r="M2016" s="10"/>
      <c r="N2016" s="34"/>
      <c r="O2016" s="10"/>
      <c r="P2016" s="15"/>
      <c r="Q2016" s="15"/>
      <c r="R2016" s="15"/>
      <c r="S2016" s="15"/>
      <c r="U2016" s="76" t="s">
        <v>3074</v>
      </c>
      <c r="V2016" s="76" t="str">
        <f t="shared" si="60"/>
        <v/>
      </c>
      <c r="W2016" s="76" t="s">
        <v>3075</v>
      </c>
      <c r="X2016" s="76" t="str">
        <f t="shared" si="61"/>
        <v/>
      </c>
      <c r="Y2016" s="77" t="s">
        <v>3077</v>
      </c>
      <c r="Z2016" s="76" t="str">
        <f t="shared" si="62"/>
        <v/>
      </c>
      <c r="AA2016" s="76" t="s">
        <v>3076</v>
      </c>
      <c r="AB2016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16" s="50" t="s">
        <v>2615</v>
      </c>
      <c r="AD2016" s="50" t="str">
        <f t="shared" si="54"/>
        <v/>
      </c>
      <c r="AE2016" s="51" t="s">
        <v>2614</v>
      </c>
      <c r="AF2016" s="50" t="str">
        <f t="shared" si="55"/>
        <v/>
      </c>
      <c r="AG2016" s="50" t="s">
        <v>2613</v>
      </c>
      <c r="AH2016" s="50" t="str">
        <f t="shared" si="64"/>
        <v>&lt;li&gt;&lt;a href=""&gt;&lt;/a&gt;&lt;/li&gt;</v>
      </c>
      <c r="AI2016" s="53" t="s">
        <v>2616</v>
      </c>
      <c r="AJ2016" s="53" t="str">
        <f t="shared" si="57"/>
        <v/>
      </c>
      <c r="AK2016" s="53" t="s">
        <v>2617</v>
      </c>
      <c r="AL2016" s="53" t="str">
        <f t="shared" si="58"/>
        <v/>
      </c>
      <c r="AM2016" s="53" t="str">
        <f t="shared" si="65"/>
        <v>&lt;tr&gt;&lt;td align="left"&gt;&lt;/td&gt;&lt;td align="left"&gt;</v>
      </c>
    </row>
    <row r="2017" spans="1:39" x14ac:dyDescent="0.25">
      <c r="A2017" s="10" t="str">
        <f t="shared" si="49"/>
        <v/>
      </c>
      <c r="B2017" s="15"/>
      <c r="C2017" s="15"/>
      <c r="D2017" s="15"/>
      <c r="E2017" s="15"/>
      <c r="F2017" s="15"/>
      <c r="G2017" s="15"/>
      <c r="H2017" s="15"/>
      <c r="I2017" s="15"/>
      <c r="J2017" s="15"/>
      <c r="K2017" s="14"/>
      <c r="L2017" s="15"/>
      <c r="M2017" s="10"/>
      <c r="N2017" s="34"/>
      <c r="O2017" s="10"/>
      <c r="P2017" s="15"/>
      <c r="Q2017" s="15"/>
      <c r="R2017" s="15"/>
      <c r="S2017" s="15"/>
      <c r="U2017" s="76" t="s">
        <v>3074</v>
      </c>
      <c r="V2017" s="76" t="str">
        <f t="shared" si="60"/>
        <v/>
      </c>
      <c r="W2017" s="76" t="s">
        <v>3075</v>
      </c>
      <c r="X2017" s="76" t="str">
        <f t="shared" si="61"/>
        <v/>
      </c>
      <c r="Y2017" s="77" t="s">
        <v>3077</v>
      </c>
      <c r="Z2017" s="76" t="str">
        <f t="shared" si="62"/>
        <v/>
      </c>
      <c r="AA2017" s="76" t="s">
        <v>3076</v>
      </c>
      <c r="AB2017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17" s="50" t="s">
        <v>2615</v>
      </c>
      <c r="AD2017" s="50" t="str">
        <f t="shared" si="54"/>
        <v/>
      </c>
      <c r="AE2017" s="51" t="s">
        <v>2614</v>
      </c>
      <c r="AF2017" s="50" t="str">
        <f t="shared" si="55"/>
        <v/>
      </c>
      <c r="AG2017" s="50" t="s">
        <v>2613</v>
      </c>
      <c r="AH2017" s="50" t="str">
        <f t="shared" si="64"/>
        <v>&lt;li&gt;&lt;a href=""&gt;&lt;/a&gt;&lt;/li&gt;</v>
      </c>
      <c r="AI2017" s="53" t="s">
        <v>2616</v>
      </c>
      <c r="AJ2017" s="53" t="str">
        <f t="shared" si="57"/>
        <v/>
      </c>
      <c r="AK2017" s="53" t="s">
        <v>2617</v>
      </c>
      <c r="AL2017" s="53" t="str">
        <f t="shared" si="58"/>
        <v/>
      </c>
      <c r="AM2017" s="53" t="str">
        <f t="shared" si="65"/>
        <v>&lt;tr&gt;&lt;td align="left"&gt;&lt;/td&gt;&lt;td align="left"&gt;</v>
      </c>
    </row>
    <row r="2018" spans="1:39" x14ac:dyDescent="0.25">
      <c r="A2018" s="10" t="str">
        <f t="shared" si="49"/>
        <v/>
      </c>
      <c r="B2018" s="15"/>
      <c r="C2018" s="15"/>
      <c r="D2018" s="15"/>
      <c r="E2018" s="15"/>
      <c r="F2018" s="15"/>
      <c r="G2018" s="15"/>
      <c r="H2018" s="15"/>
      <c r="I2018" s="15"/>
      <c r="J2018" s="15"/>
      <c r="K2018" s="14"/>
      <c r="L2018" s="15"/>
      <c r="M2018" s="10"/>
      <c r="N2018" s="34"/>
      <c r="O2018" s="10"/>
      <c r="P2018" s="15"/>
      <c r="Q2018" s="15"/>
      <c r="R2018" s="15"/>
      <c r="S2018" s="15"/>
      <c r="U2018" s="76" t="s">
        <v>3074</v>
      </c>
      <c r="V2018" s="76" t="str">
        <f t="shared" si="60"/>
        <v/>
      </c>
      <c r="W2018" s="76" t="s">
        <v>3075</v>
      </c>
      <c r="X2018" s="76" t="str">
        <f t="shared" si="61"/>
        <v/>
      </c>
      <c r="Y2018" s="77" t="s">
        <v>3077</v>
      </c>
      <c r="Z2018" s="76" t="str">
        <f t="shared" si="62"/>
        <v/>
      </c>
      <c r="AA2018" s="76" t="s">
        <v>3076</v>
      </c>
      <c r="AB2018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18" s="50" t="s">
        <v>2615</v>
      </c>
      <c r="AD2018" s="50" t="str">
        <f t="shared" si="54"/>
        <v/>
      </c>
      <c r="AE2018" s="51" t="s">
        <v>2614</v>
      </c>
      <c r="AF2018" s="50" t="str">
        <f t="shared" si="55"/>
        <v/>
      </c>
      <c r="AG2018" s="50" t="s">
        <v>2613</v>
      </c>
      <c r="AH2018" s="50" t="str">
        <f t="shared" si="64"/>
        <v>&lt;li&gt;&lt;a href=""&gt;&lt;/a&gt;&lt;/li&gt;</v>
      </c>
      <c r="AI2018" s="53" t="s">
        <v>2616</v>
      </c>
      <c r="AJ2018" s="53" t="str">
        <f t="shared" si="57"/>
        <v/>
      </c>
      <c r="AK2018" s="53" t="s">
        <v>2617</v>
      </c>
      <c r="AL2018" s="53" t="str">
        <f t="shared" si="58"/>
        <v/>
      </c>
      <c r="AM2018" s="53" t="str">
        <f t="shared" si="65"/>
        <v>&lt;tr&gt;&lt;td align="left"&gt;&lt;/td&gt;&lt;td align="left"&gt;</v>
      </c>
    </row>
    <row r="2019" spans="1:39" x14ac:dyDescent="0.25">
      <c r="A2019" s="10" t="str">
        <f t="shared" si="49"/>
        <v/>
      </c>
      <c r="B2019" s="15"/>
      <c r="C2019" s="15"/>
      <c r="D2019" s="15"/>
      <c r="E2019" s="15"/>
      <c r="F2019" s="15"/>
      <c r="G2019" s="15"/>
      <c r="H2019" s="15"/>
      <c r="I2019" s="15"/>
      <c r="J2019" s="15"/>
      <c r="K2019" s="14"/>
      <c r="L2019" s="15"/>
      <c r="M2019" s="10"/>
      <c r="N2019" s="34"/>
      <c r="O2019" s="10"/>
      <c r="P2019" s="15"/>
      <c r="Q2019" s="15"/>
      <c r="R2019" s="15"/>
      <c r="S2019" s="15"/>
      <c r="U2019" s="76" t="s">
        <v>3074</v>
      </c>
      <c r="V2019" s="76" t="str">
        <f t="shared" si="60"/>
        <v/>
      </c>
      <c r="W2019" s="76" t="s">
        <v>3075</v>
      </c>
      <c r="X2019" s="76" t="str">
        <f t="shared" si="61"/>
        <v/>
      </c>
      <c r="Y2019" s="77" t="s">
        <v>3077</v>
      </c>
      <c r="Z2019" s="76" t="str">
        <f t="shared" si="62"/>
        <v/>
      </c>
      <c r="AA2019" s="76" t="s">
        <v>3076</v>
      </c>
      <c r="AB2019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19" s="50" t="s">
        <v>2615</v>
      </c>
      <c r="AD2019" s="50" t="str">
        <f t="shared" si="54"/>
        <v/>
      </c>
      <c r="AE2019" s="51" t="s">
        <v>2614</v>
      </c>
      <c r="AF2019" s="50" t="str">
        <f t="shared" si="55"/>
        <v/>
      </c>
      <c r="AG2019" s="50" t="s">
        <v>2613</v>
      </c>
      <c r="AH2019" s="50" t="str">
        <f t="shared" si="64"/>
        <v>&lt;li&gt;&lt;a href=""&gt;&lt;/a&gt;&lt;/li&gt;</v>
      </c>
      <c r="AI2019" s="53" t="s">
        <v>2616</v>
      </c>
      <c r="AJ2019" s="53" t="str">
        <f t="shared" si="57"/>
        <v/>
      </c>
      <c r="AK2019" s="53" t="s">
        <v>2617</v>
      </c>
      <c r="AL2019" s="53" t="str">
        <f t="shared" si="58"/>
        <v/>
      </c>
      <c r="AM2019" s="53" t="str">
        <f t="shared" si="65"/>
        <v>&lt;tr&gt;&lt;td align="left"&gt;&lt;/td&gt;&lt;td align="left"&gt;</v>
      </c>
    </row>
    <row r="2020" spans="1:39" x14ac:dyDescent="0.25">
      <c r="A2020" s="10" t="str">
        <f t="shared" si="49"/>
        <v/>
      </c>
      <c r="B2020" s="15"/>
      <c r="C2020" s="15"/>
      <c r="D2020" s="15"/>
      <c r="E2020" s="15"/>
      <c r="F2020" s="15"/>
      <c r="G2020" s="15"/>
      <c r="H2020" s="15"/>
      <c r="I2020" s="15"/>
      <c r="J2020" s="15"/>
      <c r="K2020" s="14"/>
      <c r="L2020" s="15"/>
      <c r="M2020" s="10"/>
      <c r="N2020" s="34"/>
      <c r="O2020" s="10"/>
      <c r="P2020" s="15"/>
      <c r="Q2020" s="15"/>
      <c r="R2020" s="15"/>
      <c r="S2020" s="15"/>
      <c r="U2020" s="76" t="s">
        <v>3074</v>
      </c>
      <c r="V2020" s="76" t="str">
        <f t="shared" si="60"/>
        <v/>
      </c>
      <c r="W2020" s="76" t="s">
        <v>3075</v>
      </c>
      <c r="X2020" s="76" t="str">
        <f t="shared" si="61"/>
        <v/>
      </c>
      <c r="Y2020" s="77" t="s">
        <v>3077</v>
      </c>
      <c r="Z2020" s="76" t="str">
        <f t="shared" si="62"/>
        <v/>
      </c>
      <c r="AA2020" s="76" t="s">
        <v>3076</v>
      </c>
      <c r="AB2020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20" s="50" t="s">
        <v>2615</v>
      </c>
      <c r="AD2020" s="50" t="str">
        <f t="shared" si="54"/>
        <v/>
      </c>
      <c r="AE2020" s="51" t="s">
        <v>2614</v>
      </c>
      <c r="AF2020" s="50" t="str">
        <f t="shared" si="55"/>
        <v/>
      </c>
      <c r="AG2020" s="50" t="s">
        <v>2613</v>
      </c>
      <c r="AH2020" s="50" t="str">
        <f t="shared" si="64"/>
        <v>&lt;li&gt;&lt;a href=""&gt;&lt;/a&gt;&lt;/li&gt;</v>
      </c>
      <c r="AI2020" s="53" t="s">
        <v>2616</v>
      </c>
      <c r="AJ2020" s="53" t="str">
        <f t="shared" si="57"/>
        <v/>
      </c>
      <c r="AK2020" s="53" t="s">
        <v>2617</v>
      </c>
      <c r="AL2020" s="53" t="str">
        <f t="shared" si="58"/>
        <v/>
      </c>
      <c r="AM2020" s="53" t="str">
        <f t="shared" si="65"/>
        <v>&lt;tr&gt;&lt;td align="left"&gt;&lt;/td&gt;&lt;td align="left"&gt;</v>
      </c>
    </row>
    <row r="2021" spans="1:39" x14ac:dyDescent="0.25">
      <c r="A2021" s="10" t="str">
        <f t="shared" si="49"/>
        <v/>
      </c>
      <c r="B2021" s="15"/>
      <c r="C2021" s="15"/>
      <c r="D2021" s="15"/>
      <c r="E2021" s="15"/>
      <c r="F2021" s="15"/>
      <c r="G2021" s="15"/>
      <c r="H2021" s="15"/>
      <c r="I2021" s="15"/>
      <c r="J2021" s="15"/>
      <c r="K2021" s="14"/>
      <c r="L2021" s="15"/>
      <c r="M2021" s="10"/>
      <c r="N2021" s="34"/>
      <c r="O2021" s="10"/>
      <c r="P2021" s="15"/>
      <c r="Q2021" s="15"/>
      <c r="R2021" s="15"/>
      <c r="S2021" s="15"/>
      <c r="U2021" s="76" t="s">
        <v>3074</v>
      </c>
      <c r="V2021" s="76" t="str">
        <f t="shared" si="60"/>
        <v/>
      </c>
      <c r="W2021" s="76" t="s">
        <v>3075</v>
      </c>
      <c r="X2021" s="76" t="str">
        <f t="shared" si="61"/>
        <v/>
      </c>
      <c r="Y2021" s="77" t="s">
        <v>3077</v>
      </c>
      <c r="Z2021" s="76" t="str">
        <f t="shared" si="62"/>
        <v/>
      </c>
      <c r="AA2021" s="76" t="s">
        <v>3076</v>
      </c>
      <c r="AB2021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21" s="50" t="s">
        <v>2615</v>
      </c>
      <c r="AD2021" s="50" t="str">
        <f t="shared" si="54"/>
        <v/>
      </c>
      <c r="AE2021" s="51" t="s">
        <v>2614</v>
      </c>
      <c r="AF2021" s="50" t="str">
        <f t="shared" si="55"/>
        <v/>
      </c>
      <c r="AG2021" s="50" t="s">
        <v>2613</v>
      </c>
      <c r="AH2021" s="50" t="str">
        <f t="shared" si="64"/>
        <v>&lt;li&gt;&lt;a href=""&gt;&lt;/a&gt;&lt;/li&gt;</v>
      </c>
      <c r="AI2021" s="53" t="s">
        <v>2616</v>
      </c>
      <c r="AJ2021" s="53" t="str">
        <f t="shared" si="57"/>
        <v/>
      </c>
      <c r="AK2021" s="53" t="s">
        <v>2617</v>
      </c>
      <c r="AL2021" s="53" t="str">
        <f t="shared" si="58"/>
        <v/>
      </c>
      <c r="AM2021" s="53" t="str">
        <f t="shared" si="65"/>
        <v>&lt;tr&gt;&lt;td align="left"&gt;&lt;/td&gt;&lt;td align="left"&gt;</v>
      </c>
    </row>
    <row r="2022" spans="1:39" x14ac:dyDescent="0.25">
      <c r="A2022" s="10" t="str">
        <f t="shared" si="49"/>
        <v/>
      </c>
      <c r="B2022" s="15"/>
      <c r="C2022" s="15"/>
      <c r="D2022" s="15"/>
      <c r="E2022" s="15"/>
      <c r="F2022" s="15"/>
      <c r="G2022" s="15"/>
      <c r="H2022" s="15"/>
      <c r="I2022" s="15"/>
      <c r="J2022" s="15"/>
      <c r="K2022" s="14"/>
      <c r="L2022" s="15"/>
      <c r="M2022" s="10"/>
      <c r="N2022" s="34"/>
      <c r="O2022" s="10"/>
      <c r="P2022" s="15"/>
      <c r="Q2022" s="15"/>
      <c r="R2022" s="15"/>
      <c r="S2022" s="15"/>
      <c r="U2022" s="76" t="s">
        <v>3074</v>
      </c>
      <c r="V2022" s="76" t="str">
        <f t="shared" si="60"/>
        <v/>
      </c>
      <c r="W2022" s="76" t="s">
        <v>3075</v>
      </c>
      <c r="X2022" s="76" t="str">
        <f t="shared" si="61"/>
        <v/>
      </c>
      <c r="Y2022" s="77" t="s">
        <v>3077</v>
      </c>
      <c r="Z2022" s="76" t="str">
        <f t="shared" si="62"/>
        <v/>
      </c>
      <c r="AA2022" s="76" t="s">
        <v>3076</v>
      </c>
      <c r="AB2022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22" s="50" t="s">
        <v>2615</v>
      </c>
      <c r="AD2022" s="50" t="str">
        <f t="shared" si="54"/>
        <v/>
      </c>
      <c r="AE2022" s="51" t="s">
        <v>2614</v>
      </c>
      <c r="AF2022" s="50" t="str">
        <f t="shared" si="55"/>
        <v/>
      </c>
      <c r="AG2022" s="50" t="s">
        <v>2613</v>
      </c>
      <c r="AH2022" s="50" t="str">
        <f t="shared" si="64"/>
        <v>&lt;li&gt;&lt;a href=""&gt;&lt;/a&gt;&lt;/li&gt;</v>
      </c>
      <c r="AI2022" s="53" t="s">
        <v>2616</v>
      </c>
      <c r="AJ2022" s="53" t="str">
        <f t="shared" si="57"/>
        <v/>
      </c>
      <c r="AK2022" s="53" t="s">
        <v>2617</v>
      </c>
      <c r="AL2022" s="53" t="str">
        <f t="shared" si="58"/>
        <v/>
      </c>
      <c r="AM2022" s="53" t="str">
        <f t="shared" si="65"/>
        <v>&lt;tr&gt;&lt;td align="left"&gt;&lt;/td&gt;&lt;td align="left"&gt;</v>
      </c>
    </row>
    <row r="2023" spans="1:39" x14ac:dyDescent="0.25">
      <c r="A2023" s="10" t="str">
        <f t="shared" si="49"/>
        <v/>
      </c>
      <c r="B2023" s="15"/>
      <c r="C2023" s="15"/>
      <c r="D2023" s="15"/>
      <c r="E2023" s="15"/>
      <c r="F2023" s="15"/>
      <c r="G2023" s="15"/>
      <c r="H2023" s="15"/>
      <c r="I2023" s="15"/>
      <c r="J2023" s="15"/>
      <c r="K2023" s="14"/>
      <c r="L2023" s="15"/>
      <c r="M2023" s="10"/>
      <c r="N2023" s="34"/>
      <c r="O2023" s="10"/>
      <c r="P2023" s="15"/>
      <c r="Q2023" s="15"/>
      <c r="R2023" s="15"/>
      <c r="S2023" s="15"/>
      <c r="U2023" s="76" t="s">
        <v>3074</v>
      </c>
      <c r="V2023" s="76" t="str">
        <f t="shared" si="60"/>
        <v/>
      </c>
      <c r="W2023" s="76" t="s">
        <v>3075</v>
      </c>
      <c r="X2023" s="76" t="str">
        <f t="shared" si="61"/>
        <v/>
      </c>
      <c r="Y2023" s="77" t="s">
        <v>3077</v>
      </c>
      <c r="Z2023" s="76" t="str">
        <f t="shared" si="62"/>
        <v/>
      </c>
      <c r="AA2023" s="76" t="s">
        <v>3076</v>
      </c>
      <c r="AB2023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23" s="50" t="s">
        <v>2615</v>
      </c>
      <c r="AD2023" s="50" t="str">
        <f t="shared" si="54"/>
        <v/>
      </c>
      <c r="AE2023" s="51" t="s">
        <v>2614</v>
      </c>
      <c r="AF2023" s="50" t="str">
        <f t="shared" si="55"/>
        <v/>
      </c>
      <c r="AG2023" s="50" t="s">
        <v>2613</v>
      </c>
      <c r="AH2023" s="50" t="str">
        <f t="shared" si="64"/>
        <v>&lt;li&gt;&lt;a href=""&gt;&lt;/a&gt;&lt;/li&gt;</v>
      </c>
      <c r="AI2023" s="53" t="s">
        <v>2616</v>
      </c>
      <c r="AJ2023" s="53" t="str">
        <f t="shared" si="57"/>
        <v/>
      </c>
      <c r="AK2023" s="53" t="s">
        <v>2617</v>
      </c>
      <c r="AL2023" s="53" t="str">
        <f t="shared" si="58"/>
        <v/>
      </c>
      <c r="AM2023" s="53" t="str">
        <f t="shared" si="65"/>
        <v>&lt;tr&gt;&lt;td align="left"&gt;&lt;/td&gt;&lt;td align="left"&gt;</v>
      </c>
    </row>
    <row r="2024" spans="1:39" x14ac:dyDescent="0.25">
      <c r="A2024" s="10" t="str">
        <f t="shared" si="49"/>
        <v/>
      </c>
      <c r="B2024" s="15"/>
      <c r="C2024" s="15"/>
      <c r="D2024" s="15"/>
      <c r="E2024" s="15"/>
      <c r="F2024" s="15"/>
      <c r="G2024" s="15"/>
      <c r="H2024" s="15"/>
      <c r="I2024" s="15"/>
      <c r="J2024" s="15"/>
      <c r="K2024" s="14"/>
      <c r="L2024" s="15"/>
      <c r="M2024" s="10"/>
      <c r="N2024" s="34"/>
      <c r="O2024" s="10"/>
      <c r="P2024" s="15"/>
      <c r="Q2024" s="15"/>
      <c r="R2024" s="15"/>
      <c r="S2024" s="15"/>
      <c r="U2024" s="76" t="s">
        <v>3074</v>
      </c>
      <c r="V2024" s="76" t="str">
        <f t="shared" si="60"/>
        <v/>
      </c>
      <c r="W2024" s="76" t="s">
        <v>3075</v>
      </c>
      <c r="X2024" s="76" t="str">
        <f t="shared" si="61"/>
        <v/>
      </c>
      <c r="Y2024" s="77" t="s">
        <v>3077</v>
      </c>
      <c r="Z2024" s="76" t="str">
        <f t="shared" si="62"/>
        <v/>
      </c>
      <c r="AA2024" s="76" t="s">
        <v>3076</v>
      </c>
      <c r="AB2024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24" s="50" t="s">
        <v>2615</v>
      </c>
      <c r="AD2024" s="50" t="str">
        <f t="shared" si="54"/>
        <v/>
      </c>
      <c r="AE2024" s="51" t="s">
        <v>2614</v>
      </c>
      <c r="AF2024" s="50" t="str">
        <f t="shared" si="55"/>
        <v/>
      </c>
      <c r="AG2024" s="50" t="s">
        <v>2613</v>
      </c>
      <c r="AH2024" s="50" t="str">
        <f t="shared" si="64"/>
        <v>&lt;li&gt;&lt;a href=""&gt;&lt;/a&gt;&lt;/li&gt;</v>
      </c>
      <c r="AI2024" s="53" t="s">
        <v>2616</v>
      </c>
      <c r="AJ2024" s="53" t="str">
        <f t="shared" si="57"/>
        <v/>
      </c>
      <c r="AK2024" s="53" t="s">
        <v>2617</v>
      </c>
      <c r="AL2024" s="53" t="str">
        <f t="shared" si="58"/>
        <v/>
      </c>
      <c r="AM2024" s="53" t="str">
        <f t="shared" si="65"/>
        <v>&lt;tr&gt;&lt;td align="left"&gt;&lt;/td&gt;&lt;td align="left"&gt;</v>
      </c>
    </row>
    <row r="2025" spans="1:39" x14ac:dyDescent="0.25">
      <c r="A2025" s="10" t="str">
        <f t="shared" si="49"/>
        <v/>
      </c>
      <c r="B2025" s="15"/>
      <c r="C2025" s="15"/>
      <c r="D2025" s="15"/>
      <c r="E2025" s="15"/>
      <c r="F2025" s="15"/>
      <c r="G2025" s="15"/>
      <c r="H2025" s="15"/>
      <c r="I2025" s="15"/>
      <c r="J2025" s="15"/>
      <c r="K2025" s="14"/>
      <c r="L2025" s="15"/>
      <c r="M2025" s="10"/>
      <c r="N2025" s="34"/>
      <c r="O2025" s="10"/>
      <c r="P2025" s="15"/>
      <c r="Q2025" s="15"/>
      <c r="R2025" s="15"/>
      <c r="S2025" s="15"/>
      <c r="U2025" s="76" t="s">
        <v>3074</v>
      </c>
      <c r="V2025" s="76" t="str">
        <f t="shared" si="60"/>
        <v/>
      </c>
      <c r="W2025" s="76" t="s">
        <v>3075</v>
      </c>
      <c r="X2025" s="76" t="str">
        <f t="shared" si="61"/>
        <v/>
      </c>
      <c r="Y2025" s="77" t="s">
        <v>3077</v>
      </c>
      <c r="Z2025" s="76" t="str">
        <f t="shared" si="62"/>
        <v/>
      </c>
      <c r="AA2025" s="76" t="s">
        <v>3076</v>
      </c>
      <c r="AB2025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25" s="50" t="s">
        <v>2615</v>
      </c>
      <c r="AD2025" s="50" t="str">
        <f t="shared" si="54"/>
        <v/>
      </c>
      <c r="AE2025" s="51" t="s">
        <v>2614</v>
      </c>
      <c r="AF2025" s="50" t="str">
        <f t="shared" si="55"/>
        <v/>
      </c>
      <c r="AG2025" s="50" t="s">
        <v>2613</v>
      </c>
      <c r="AH2025" s="50" t="str">
        <f t="shared" si="64"/>
        <v>&lt;li&gt;&lt;a href=""&gt;&lt;/a&gt;&lt;/li&gt;</v>
      </c>
      <c r="AI2025" s="53" t="s">
        <v>2616</v>
      </c>
      <c r="AJ2025" s="53" t="str">
        <f t="shared" si="57"/>
        <v/>
      </c>
      <c r="AK2025" s="53" t="s">
        <v>2617</v>
      </c>
      <c r="AL2025" s="53" t="str">
        <f t="shared" si="58"/>
        <v/>
      </c>
      <c r="AM2025" s="53" t="str">
        <f t="shared" si="65"/>
        <v>&lt;tr&gt;&lt;td align="left"&gt;&lt;/td&gt;&lt;td align="left"&gt;</v>
      </c>
    </row>
    <row r="2026" spans="1:39" x14ac:dyDescent="0.25">
      <c r="U2026" s="76" t="s">
        <v>3074</v>
      </c>
      <c r="V2026" s="76" t="str">
        <f t="shared" si="60"/>
        <v/>
      </c>
      <c r="W2026" s="76" t="s">
        <v>3075</v>
      </c>
      <c r="X2026" s="76" t="str">
        <f t="shared" si="61"/>
        <v/>
      </c>
      <c r="Y2026" s="77" t="s">
        <v>3077</v>
      </c>
      <c r="Z2026" s="76" t="str">
        <f t="shared" si="62"/>
        <v/>
      </c>
      <c r="AA2026" s="76" t="s">
        <v>3076</v>
      </c>
      <c r="AB2026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26" s="50" t="s">
        <v>2615</v>
      </c>
      <c r="AD2026" s="50" t="str">
        <f t="shared" si="54"/>
        <v/>
      </c>
      <c r="AE2026" s="51" t="s">
        <v>2614</v>
      </c>
      <c r="AF2026" s="50" t="str">
        <f t="shared" si="55"/>
        <v/>
      </c>
      <c r="AG2026" s="50" t="s">
        <v>2613</v>
      </c>
      <c r="AH2026" s="50" t="str">
        <f t="shared" si="64"/>
        <v>&lt;li&gt;&lt;a href=""&gt;&lt;/a&gt;&lt;/li&gt;</v>
      </c>
      <c r="AI2026" s="53" t="s">
        <v>2616</v>
      </c>
      <c r="AJ2026" s="53" t="str">
        <f t="shared" si="57"/>
        <v/>
      </c>
      <c r="AK2026" s="53" t="s">
        <v>2617</v>
      </c>
      <c r="AL2026" s="53" t="str">
        <f t="shared" si="58"/>
        <v/>
      </c>
      <c r="AM2026" s="53" t="str">
        <f t="shared" si="65"/>
        <v>&lt;tr&gt;&lt;td align="left"&gt;&lt;/td&gt;&lt;td align="left"&gt;</v>
      </c>
    </row>
    <row r="2027" spans="1:39" x14ac:dyDescent="0.25">
      <c r="U2027" s="76" t="s">
        <v>3074</v>
      </c>
      <c r="V2027" s="76" t="str">
        <f t="shared" si="60"/>
        <v/>
      </c>
      <c r="W2027" s="76" t="s">
        <v>3075</v>
      </c>
      <c r="X2027" s="76" t="str">
        <f t="shared" si="61"/>
        <v/>
      </c>
      <c r="Y2027" s="77" t="s">
        <v>3077</v>
      </c>
      <c r="Z2027" s="76" t="str">
        <f t="shared" si="62"/>
        <v/>
      </c>
      <c r="AA2027" s="76" t="s">
        <v>3076</v>
      </c>
      <c r="AB2027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27" s="50" t="s">
        <v>2615</v>
      </c>
      <c r="AD2027" s="50" t="str">
        <f t="shared" si="54"/>
        <v/>
      </c>
      <c r="AE2027" s="51" t="s">
        <v>2614</v>
      </c>
      <c r="AF2027" s="50" t="str">
        <f t="shared" si="55"/>
        <v/>
      </c>
      <c r="AG2027" s="50" t="s">
        <v>2613</v>
      </c>
      <c r="AH2027" s="50" t="str">
        <f t="shared" si="64"/>
        <v>&lt;li&gt;&lt;a href=""&gt;&lt;/a&gt;&lt;/li&gt;</v>
      </c>
      <c r="AI2027" s="53" t="s">
        <v>2616</v>
      </c>
      <c r="AJ2027" s="53" t="str">
        <f t="shared" si="57"/>
        <v/>
      </c>
      <c r="AK2027" s="53" t="s">
        <v>2617</v>
      </c>
      <c r="AL2027" s="53" t="str">
        <f t="shared" si="58"/>
        <v/>
      </c>
      <c r="AM2027" s="53" t="str">
        <f t="shared" si="65"/>
        <v>&lt;tr&gt;&lt;td align="left"&gt;&lt;/td&gt;&lt;td align="left"&gt;</v>
      </c>
    </row>
    <row r="2028" spans="1:39" x14ac:dyDescent="0.25">
      <c r="U2028" s="76" t="s">
        <v>3074</v>
      </c>
      <c r="V2028" s="76" t="str">
        <f t="shared" si="60"/>
        <v/>
      </c>
      <c r="W2028" s="76" t="s">
        <v>3075</v>
      </c>
      <c r="X2028" s="76" t="str">
        <f t="shared" si="61"/>
        <v/>
      </c>
      <c r="Y2028" s="77" t="s">
        <v>3077</v>
      </c>
      <c r="Z2028" s="76" t="str">
        <f t="shared" si="62"/>
        <v/>
      </c>
      <c r="AA2028" s="76" t="s">
        <v>3076</v>
      </c>
      <c r="AB2028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28" s="50" t="s">
        <v>2615</v>
      </c>
      <c r="AD2028" s="50" t="str">
        <f t="shared" si="54"/>
        <v/>
      </c>
      <c r="AE2028" s="51" t="s">
        <v>2614</v>
      </c>
      <c r="AF2028" s="50" t="str">
        <f t="shared" si="55"/>
        <v/>
      </c>
      <c r="AG2028" s="50" t="s">
        <v>2613</v>
      </c>
      <c r="AH2028" s="50" t="str">
        <f t="shared" si="64"/>
        <v>&lt;li&gt;&lt;a href=""&gt;&lt;/a&gt;&lt;/li&gt;</v>
      </c>
      <c r="AI2028" s="53" t="s">
        <v>2616</v>
      </c>
      <c r="AJ2028" s="53" t="str">
        <f t="shared" si="57"/>
        <v/>
      </c>
      <c r="AK2028" s="53" t="s">
        <v>2617</v>
      </c>
      <c r="AL2028" s="53" t="str">
        <f t="shared" si="58"/>
        <v/>
      </c>
      <c r="AM2028" s="53" t="str">
        <f t="shared" si="65"/>
        <v>&lt;tr&gt;&lt;td align="left"&gt;&lt;/td&gt;&lt;td align="left"&gt;</v>
      </c>
    </row>
    <row r="2029" spans="1:39" x14ac:dyDescent="0.25">
      <c r="U2029" s="76" t="s">
        <v>3074</v>
      </c>
      <c r="V2029" s="76" t="str">
        <f t="shared" si="60"/>
        <v/>
      </c>
      <c r="W2029" s="76" t="s">
        <v>3075</v>
      </c>
      <c r="X2029" s="76" t="str">
        <f t="shared" si="61"/>
        <v/>
      </c>
      <c r="Y2029" s="77" t="s">
        <v>3077</v>
      </c>
      <c r="Z2029" s="76" t="str">
        <f t="shared" si="62"/>
        <v/>
      </c>
      <c r="AA2029" s="76" t="s">
        <v>3076</v>
      </c>
      <c r="AB2029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29" s="50" t="s">
        <v>2615</v>
      </c>
      <c r="AD2029" s="50" t="str">
        <f t="shared" si="54"/>
        <v/>
      </c>
      <c r="AE2029" s="51" t="s">
        <v>2614</v>
      </c>
      <c r="AF2029" s="50" t="str">
        <f t="shared" si="55"/>
        <v/>
      </c>
      <c r="AG2029" s="50" t="s">
        <v>2613</v>
      </c>
      <c r="AH2029" s="50" t="str">
        <f t="shared" si="64"/>
        <v>&lt;li&gt;&lt;a href=""&gt;&lt;/a&gt;&lt;/li&gt;</v>
      </c>
      <c r="AI2029" s="53" t="s">
        <v>2616</v>
      </c>
      <c r="AJ2029" s="53" t="str">
        <f t="shared" si="57"/>
        <v/>
      </c>
      <c r="AK2029" s="53" t="s">
        <v>2617</v>
      </c>
      <c r="AL2029" s="53" t="str">
        <f t="shared" si="58"/>
        <v/>
      </c>
      <c r="AM2029" s="53" t="str">
        <f t="shared" si="65"/>
        <v>&lt;tr&gt;&lt;td align="left"&gt;&lt;/td&gt;&lt;td align="left"&gt;</v>
      </c>
    </row>
    <row r="2030" spans="1:39" x14ac:dyDescent="0.25">
      <c r="U2030" s="76" t="s">
        <v>3074</v>
      </c>
      <c r="V2030" s="76" t="str">
        <f t="shared" si="60"/>
        <v/>
      </c>
      <c r="W2030" s="76" t="s">
        <v>3075</v>
      </c>
      <c r="X2030" s="76" t="str">
        <f t="shared" si="61"/>
        <v/>
      </c>
      <c r="Y2030" s="77" t="s">
        <v>3077</v>
      </c>
      <c r="Z2030" s="76" t="str">
        <f t="shared" si="62"/>
        <v/>
      </c>
      <c r="AA2030" s="76" t="s">
        <v>3076</v>
      </c>
      <c r="AB2030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30" s="50" t="s">
        <v>2615</v>
      </c>
      <c r="AD2030" s="50" t="str">
        <f t="shared" si="54"/>
        <v/>
      </c>
      <c r="AE2030" s="51" t="s">
        <v>2614</v>
      </c>
      <c r="AF2030" s="50" t="str">
        <f t="shared" si="55"/>
        <v/>
      </c>
      <c r="AG2030" s="50" t="s">
        <v>2613</v>
      </c>
      <c r="AH2030" s="50" t="str">
        <f t="shared" si="64"/>
        <v>&lt;li&gt;&lt;a href=""&gt;&lt;/a&gt;&lt;/li&gt;</v>
      </c>
      <c r="AI2030" s="53" t="s">
        <v>2616</v>
      </c>
      <c r="AJ2030" s="53" t="str">
        <f t="shared" si="57"/>
        <v/>
      </c>
      <c r="AK2030" s="53" t="s">
        <v>2617</v>
      </c>
      <c r="AL2030" s="53" t="str">
        <f t="shared" si="58"/>
        <v/>
      </c>
      <c r="AM2030" s="53" t="str">
        <f t="shared" si="65"/>
        <v>&lt;tr&gt;&lt;td align="left"&gt;&lt;/td&gt;&lt;td align="left"&gt;</v>
      </c>
    </row>
    <row r="2031" spans="1:39" x14ac:dyDescent="0.25">
      <c r="U2031" s="76" t="s">
        <v>3074</v>
      </c>
      <c r="V2031" s="76" t="str">
        <f t="shared" si="60"/>
        <v/>
      </c>
      <c r="W2031" s="76" t="s">
        <v>3075</v>
      </c>
      <c r="X2031" s="76" t="str">
        <f t="shared" si="61"/>
        <v/>
      </c>
      <c r="Y2031" s="77" t="s">
        <v>3077</v>
      </c>
      <c r="Z2031" s="76" t="str">
        <f t="shared" si="62"/>
        <v/>
      </c>
      <c r="AA2031" s="76" t="s">
        <v>3076</v>
      </c>
      <c r="AB2031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31" s="50" t="s">
        <v>2615</v>
      </c>
      <c r="AD2031" s="50" t="str">
        <f t="shared" si="54"/>
        <v/>
      </c>
      <c r="AE2031" s="51" t="s">
        <v>2614</v>
      </c>
      <c r="AF2031" s="50" t="str">
        <f t="shared" si="55"/>
        <v/>
      </c>
      <c r="AG2031" s="50" t="s">
        <v>2613</v>
      </c>
      <c r="AH2031" s="50" t="str">
        <f t="shared" si="64"/>
        <v>&lt;li&gt;&lt;a href=""&gt;&lt;/a&gt;&lt;/li&gt;</v>
      </c>
      <c r="AI2031" s="53" t="s">
        <v>2616</v>
      </c>
      <c r="AJ2031" s="53" t="str">
        <f t="shared" si="57"/>
        <v/>
      </c>
      <c r="AK2031" s="53" t="s">
        <v>2617</v>
      </c>
      <c r="AL2031" s="53" t="str">
        <f t="shared" si="58"/>
        <v/>
      </c>
      <c r="AM2031" s="53" t="str">
        <f t="shared" si="65"/>
        <v>&lt;tr&gt;&lt;td align="left"&gt;&lt;/td&gt;&lt;td align="left"&gt;</v>
      </c>
    </row>
    <row r="2032" spans="1:39" x14ac:dyDescent="0.25">
      <c r="U2032" s="76" t="s">
        <v>3074</v>
      </c>
      <c r="V2032" s="76" t="str">
        <f t="shared" si="60"/>
        <v/>
      </c>
      <c r="W2032" s="76" t="s">
        <v>3075</v>
      </c>
      <c r="X2032" s="76" t="str">
        <f t="shared" si="61"/>
        <v/>
      </c>
      <c r="Y2032" s="77" t="s">
        <v>3077</v>
      </c>
      <c r="Z2032" s="76" t="str">
        <f t="shared" si="62"/>
        <v/>
      </c>
      <c r="AA2032" s="76" t="s">
        <v>3076</v>
      </c>
      <c r="AB2032" s="76" t="str">
        <f t="shared" si="63"/>
        <v>&lt;table class="questions" width="290"&gt;&lt;tr&gt;&lt;td height="50"&gt;&lt;div align="center"&gt;2 Points 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align="center"&gt;&lt;/div&gt;&lt;/td&gt;&lt;/tr&gt;&lt;tr&gt;&lt;td height="30"&gt;&lt;div align="center"&gt;&lt;/div&gt;&lt;/td&gt;&lt;/tr&gt;&lt;/table&gt;</v>
      </c>
      <c r="AC2032" s="50" t="s">
        <v>2615</v>
      </c>
      <c r="AD2032" s="50" t="str">
        <f t="shared" si="54"/>
        <v/>
      </c>
      <c r="AE2032" s="51" t="s">
        <v>2614</v>
      </c>
      <c r="AF2032" s="50" t="str">
        <f t="shared" si="55"/>
        <v/>
      </c>
      <c r="AG2032" s="50" t="s">
        <v>2613</v>
      </c>
      <c r="AH2032" s="50" t="str">
        <f t="shared" si="64"/>
        <v>&lt;li&gt;&lt;a href=""&gt;&lt;/a&gt;&lt;/li&gt;</v>
      </c>
      <c r="AI2032" s="53" t="s">
        <v>2616</v>
      </c>
      <c r="AJ2032" s="53" t="str">
        <f t="shared" si="57"/>
        <v/>
      </c>
      <c r="AK2032" s="53" t="s">
        <v>2617</v>
      </c>
      <c r="AL2032" s="53" t="str">
        <f t="shared" si="58"/>
        <v/>
      </c>
      <c r="AM2032" s="53" t="str">
        <f t="shared" si="65"/>
        <v>&lt;tr&gt;&lt;td align="left"&gt;&lt;/td&gt;&lt;td align="left"&gt;</v>
      </c>
    </row>
    <row r="1048573" spans="20:40" x14ac:dyDescent="0.25">
      <c r="T1048573" s="61"/>
      <c r="AN1048573" s="64" t="str">
        <f t="shared" ref="AN1048573:AN1048576" si="66">IF(MAX(LEN(B1048573),LEN(C1048573))=0,"",MAX(LEN(B1048573),LEN(C1048573)))</f>
        <v/>
      </c>
    </row>
    <row r="1048574" spans="20:40" x14ac:dyDescent="0.25">
      <c r="AN1048574" s="64" t="str">
        <f t="shared" si="66"/>
        <v/>
      </c>
    </row>
    <row r="1048575" spans="20:40" x14ac:dyDescent="0.25">
      <c r="AN1048575" s="64" t="str">
        <f t="shared" si="66"/>
        <v/>
      </c>
    </row>
    <row r="1048576" spans="20:40" x14ac:dyDescent="0.25">
      <c r="AN1048576" s="64" t="str">
        <f t="shared" si="66"/>
        <v/>
      </c>
    </row>
  </sheetData>
  <autoFilter ref="A1:AR1048572" xr:uid="{13E7CF3B-2DED-42B5-B20D-A1B89B5FD1CF}">
    <sortState xmlns:xlrd2="http://schemas.microsoft.com/office/spreadsheetml/2017/richdata2" ref="A1951:AR1991">
      <sortCondition ref="P1:P1048572"/>
    </sortState>
  </autoFilter>
  <sortState xmlns:xlrd2="http://schemas.microsoft.com/office/spreadsheetml/2017/richdata2" ref="A1754:S1763">
    <sortCondition ref="P1754:P1763"/>
  </sortState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BE66F-58E3-40D1-9266-28D63C660655}">
  <dimension ref="B2:D10"/>
  <sheetViews>
    <sheetView workbookViewId="0">
      <selection activeCell="D2" sqref="D2"/>
    </sheetView>
  </sheetViews>
  <sheetFormatPr defaultRowHeight="13.2" x14ac:dyDescent="0.25"/>
  <sheetData>
    <row r="2" spans="2:4" x14ac:dyDescent="0.25">
      <c r="B2" s="67" t="s">
        <v>3012</v>
      </c>
      <c r="D2" s="67" t="s">
        <v>3013</v>
      </c>
    </row>
    <row r="10" spans="2:4" x14ac:dyDescent="0.25">
      <c r="B10" s="67" t="s">
        <v>3079</v>
      </c>
      <c r="C10">
        <f>LEN(B10)</f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3"/>
  <sheetViews>
    <sheetView workbookViewId="0">
      <selection activeCell="L13" sqref="L13"/>
    </sheetView>
  </sheetViews>
  <sheetFormatPr defaultColWidth="8.88671875" defaultRowHeight="13.2" x14ac:dyDescent="0.25"/>
  <cols>
    <col min="1" max="1" width="8.88671875" style="54"/>
    <col min="2" max="2" width="16" style="54" customWidth="1"/>
    <col min="3" max="4" width="8.88671875" style="54"/>
    <col min="5" max="5" width="24.109375" style="54" customWidth="1"/>
    <col min="6" max="16384" width="8.88671875" style="54"/>
  </cols>
  <sheetData>
    <row r="1" spans="2:13" x14ac:dyDescent="0.25">
      <c r="B1" s="54" t="s">
        <v>684</v>
      </c>
      <c r="C1" s="54" t="s">
        <v>2750</v>
      </c>
      <c r="D1" s="54" t="s">
        <v>2751</v>
      </c>
    </row>
    <row r="2" spans="2:13" x14ac:dyDescent="0.25">
      <c r="B2" s="54">
        <v>1950</v>
      </c>
      <c r="C2" s="54">
        <f>COUNTIF(List!N:N,Analysis!B2)</f>
        <v>36</v>
      </c>
      <c r="D2" s="55">
        <f t="shared" ref="D2:D21" si="0">C2/C$23</f>
        <v>1.8808777429467086E-2</v>
      </c>
      <c r="E2" s="54" t="str">
        <f>IF(D2&lt;D$23,"need more here","")</f>
        <v>need more here</v>
      </c>
    </row>
    <row r="3" spans="2:13" x14ac:dyDescent="0.25">
      <c r="B3" s="54">
        <v>1960</v>
      </c>
      <c r="C3" s="54">
        <f>COUNTIF(List!N:N,Analysis!B3)</f>
        <v>94</v>
      </c>
      <c r="D3" s="55">
        <f t="shared" si="0"/>
        <v>4.911180773249739E-2</v>
      </c>
      <c r="E3" s="54" t="str">
        <f t="shared" ref="E3:E20" si="1">IF(D3&lt;D$23,"need more here","")</f>
        <v/>
      </c>
    </row>
    <row r="4" spans="2:13" x14ac:dyDescent="0.25">
      <c r="B4" s="54">
        <v>1970</v>
      </c>
      <c r="C4" s="54">
        <f>COUNTIF(List!N:N,Analysis!B4)</f>
        <v>77</v>
      </c>
      <c r="D4" s="55">
        <f t="shared" si="0"/>
        <v>4.0229885057471264E-2</v>
      </c>
      <c r="E4" s="54" t="str">
        <f t="shared" si="1"/>
        <v>need more here</v>
      </c>
    </row>
    <row r="5" spans="2:13" x14ac:dyDescent="0.25">
      <c r="B5" s="54">
        <v>1980</v>
      </c>
      <c r="C5" s="54">
        <f>COUNTIF(List!N:N,Analysis!B5)</f>
        <v>106</v>
      </c>
      <c r="D5" s="55">
        <f t="shared" si="0"/>
        <v>5.5381400208986416E-2</v>
      </c>
      <c r="E5" s="54" t="str">
        <f t="shared" si="1"/>
        <v/>
      </c>
      <c r="L5" s="54">
        <v>40</v>
      </c>
      <c r="M5" s="59" t="s">
        <v>2935</v>
      </c>
    </row>
    <row r="6" spans="2:13" x14ac:dyDescent="0.25">
      <c r="B6" s="54">
        <v>1990</v>
      </c>
      <c r="C6" s="54">
        <f>COUNTIF(List!N:N,Analysis!B6)</f>
        <v>105</v>
      </c>
      <c r="D6" s="55">
        <f t="shared" si="0"/>
        <v>5.4858934169278999E-2</v>
      </c>
      <c r="E6" s="54" t="str">
        <f t="shared" si="1"/>
        <v/>
      </c>
      <c r="L6" s="54">
        <v>80</v>
      </c>
      <c r="M6" s="59" t="s">
        <v>2936</v>
      </c>
    </row>
    <row r="7" spans="2:13" x14ac:dyDescent="0.25">
      <c r="B7" s="54" t="s">
        <v>2620</v>
      </c>
      <c r="C7" s="54">
        <f>COUNTIF(List!N:N,Analysis!B7)</f>
        <v>69</v>
      </c>
      <c r="D7" s="55">
        <f t="shared" si="0"/>
        <v>3.6050156739811913E-2</v>
      </c>
      <c r="E7" s="54" t="str">
        <f t="shared" si="1"/>
        <v>need more here</v>
      </c>
      <c r="L7" s="54">
        <v>120</v>
      </c>
      <c r="M7" s="59" t="s">
        <v>2937</v>
      </c>
    </row>
    <row r="8" spans="2:13" x14ac:dyDescent="0.25">
      <c r="B8" s="54" t="s">
        <v>2621</v>
      </c>
      <c r="C8" s="54">
        <f>COUNTIF(List!N:N,Analysis!B8)</f>
        <v>91</v>
      </c>
      <c r="D8" s="55">
        <f t="shared" si="0"/>
        <v>4.7544409613375131E-2</v>
      </c>
      <c r="E8" s="54" t="str">
        <f t="shared" si="1"/>
        <v/>
      </c>
    </row>
    <row r="9" spans="2:13" x14ac:dyDescent="0.25">
      <c r="B9" s="54" t="s">
        <v>2622</v>
      </c>
      <c r="C9" s="54">
        <f>COUNTIF(List!N:N,Analysis!B9)</f>
        <v>188</v>
      </c>
      <c r="D9" s="55">
        <f t="shared" si="0"/>
        <v>9.8223615464994779E-2</v>
      </c>
      <c r="E9" s="54" t="str">
        <f t="shared" si="1"/>
        <v/>
      </c>
      <c r="L9" s="54">
        <v>64</v>
      </c>
      <c r="M9" s="59" t="s">
        <v>2938</v>
      </c>
    </row>
    <row r="10" spans="2:13" x14ac:dyDescent="0.25">
      <c r="B10" s="54" t="s">
        <v>2623</v>
      </c>
      <c r="C10" s="54">
        <f>COUNTIF(List!N:N,Analysis!B10)</f>
        <v>244</v>
      </c>
      <c r="D10" s="55">
        <f t="shared" si="0"/>
        <v>0.12748171368861025</v>
      </c>
      <c r="E10" s="54" t="str">
        <f t="shared" si="1"/>
        <v/>
      </c>
      <c r="L10" s="54">
        <f>L7-L9</f>
        <v>56</v>
      </c>
      <c r="M10" s="59" t="s">
        <v>2939</v>
      </c>
    </row>
    <row r="11" spans="2:13" x14ac:dyDescent="0.25">
      <c r="B11" s="54" t="s">
        <v>2842</v>
      </c>
      <c r="C11" s="54">
        <f>COUNTIF(List!N:N,Analysis!B11)</f>
        <v>111</v>
      </c>
      <c r="D11" s="55">
        <f t="shared" si="0"/>
        <v>5.7993730407523508E-2</v>
      </c>
      <c r="E11" s="54" t="str">
        <f t="shared" si="1"/>
        <v/>
      </c>
    </row>
    <row r="12" spans="2:13" x14ac:dyDescent="0.25">
      <c r="B12" s="54" t="s">
        <v>777</v>
      </c>
      <c r="C12" s="54">
        <f>COUNTIF(List!N:N,Analysis!B12)</f>
        <v>41</v>
      </c>
      <c r="D12" s="55">
        <f t="shared" si="0"/>
        <v>2.1421107628004178E-2</v>
      </c>
      <c r="E12" s="54" t="str">
        <f t="shared" si="1"/>
        <v>need more here</v>
      </c>
      <c r="L12" s="54">
        <v>58</v>
      </c>
      <c r="M12" s="59" t="s">
        <v>2940</v>
      </c>
    </row>
    <row r="13" spans="2:13" x14ac:dyDescent="0.25">
      <c r="B13" s="54" t="s">
        <v>1436</v>
      </c>
      <c r="C13" s="54">
        <f>COUNTIF(List!N:N,Analysis!B13)</f>
        <v>90</v>
      </c>
      <c r="D13" s="55">
        <f t="shared" si="0"/>
        <v>4.7021943573667714E-2</v>
      </c>
      <c r="E13" s="54" t="str">
        <f t="shared" si="1"/>
        <v>need more here</v>
      </c>
      <c r="L13" s="54">
        <f>L10-L12</f>
        <v>-2</v>
      </c>
      <c r="M13" s="59" t="s">
        <v>2941</v>
      </c>
    </row>
    <row r="14" spans="2:13" x14ac:dyDescent="0.25">
      <c r="B14" s="54" t="s">
        <v>904</v>
      </c>
      <c r="C14" s="54">
        <f>COUNTIF(List!N:N,Analysis!B14)</f>
        <v>70</v>
      </c>
      <c r="D14" s="55">
        <f t="shared" si="0"/>
        <v>3.657262277951933E-2</v>
      </c>
      <c r="E14" s="54" t="str">
        <f t="shared" si="1"/>
        <v>need more here</v>
      </c>
    </row>
    <row r="15" spans="2:13" x14ac:dyDescent="0.25">
      <c r="B15" s="54" t="s">
        <v>698</v>
      </c>
      <c r="C15" s="54">
        <f>COUNTIF(List!N:N,Analysis!B15)</f>
        <v>148</v>
      </c>
      <c r="D15" s="55">
        <f t="shared" si="0"/>
        <v>7.7324973876698011E-2</v>
      </c>
      <c r="E15" s="54" t="str">
        <f t="shared" si="1"/>
        <v/>
      </c>
      <c r="J15" s="59"/>
    </row>
    <row r="16" spans="2:13" x14ac:dyDescent="0.25">
      <c r="B16" s="54" t="s">
        <v>2611</v>
      </c>
      <c r="C16" s="54">
        <f>COUNTIF(List!N:N,Analysis!B16)</f>
        <v>58</v>
      </c>
      <c r="D16" s="55">
        <f t="shared" si="0"/>
        <v>3.0303030303030304E-2</v>
      </c>
      <c r="E16" s="54" t="str">
        <f t="shared" si="1"/>
        <v>need more here</v>
      </c>
    </row>
    <row r="17" spans="2:5" x14ac:dyDescent="0.25">
      <c r="B17" s="54" t="s">
        <v>2395</v>
      </c>
      <c r="C17" s="54">
        <f>COUNTIF(List!N:N,Analysis!B17)</f>
        <v>51</v>
      </c>
      <c r="D17" s="55">
        <f t="shared" si="0"/>
        <v>2.664576802507837E-2</v>
      </c>
      <c r="E17" s="54" t="str">
        <f t="shared" si="1"/>
        <v>need more here</v>
      </c>
    </row>
    <row r="18" spans="2:5" x14ac:dyDescent="0.25">
      <c r="B18" s="54" t="s">
        <v>922</v>
      </c>
      <c r="C18" s="54">
        <f>COUNTIF(List!N:N,Analysis!B18)</f>
        <v>54</v>
      </c>
      <c r="D18" s="55">
        <f t="shared" si="0"/>
        <v>2.8213166144200628E-2</v>
      </c>
      <c r="E18" s="54" t="str">
        <f t="shared" si="1"/>
        <v>need more here</v>
      </c>
    </row>
    <row r="19" spans="2:5" x14ac:dyDescent="0.25">
      <c r="B19" s="54" t="s">
        <v>1067</v>
      </c>
      <c r="C19" s="54">
        <f>COUNTIF(List!N:N,Analysis!B19)</f>
        <v>93</v>
      </c>
      <c r="D19" s="55">
        <f t="shared" si="0"/>
        <v>4.8589341692789965E-2</v>
      </c>
      <c r="E19" s="54" t="str">
        <f t="shared" si="1"/>
        <v/>
      </c>
    </row>
    <row r="20" spans="2:5" x14ac:dyDescent="0.25">
      <c r="B20" s="54" t="s">
        <v>667</v>
      </c>
      <c r="C20" s="54">
        <f>COUNTIF(List!N:N,Analysis!B20)</f>
        <v>125</v>
      </c>
      <c r="D20" s="55">
        <f t="shared" si="0"/>
        <v>6.5308254963427376E-2</v>
      </c>
      <c r="E20" s="54" t="str">
        <f t="shared" si="1"/>
        <v/>
      </c>
    </row>
    <row r="21" spans="2:5" x14ac:dyDescent="0.25">
      <c r="B21" s="54" t="s">
        <v>90</v>
      </c>
      <c r="C21" s="54">
        <f>COUNTIF(List!N:N,Analysis!B21)</f>
        <v>63</v>
      </c>
      <c r="D21" s="55">
        <f t="shared" si="0"/>
        <v>3.2915360501567396E-2</v>
      </c>
      <c r="E21" s="54" t="str">
        <f>IF(D21&lt;D$23,"need more here","")</f>
        <v>need more here</v>
      </c>
    </row>
    <row r="23" spans="2:5" x14ac:dyDescent="0.25">
      <c r="C23" s="54">
        <f>SUM(C2:C21)</f>
        <v>1914</v>
      </c>
      <c r="D23" s="56">
        <f>MEDIAN(D2:D21)</f>
        <v>4.7283176593521423E-2</v>
      </c>
    </row>
  </sheetData>
  <autoFilter ref="B1:D21" xr:uid="{F54F3C4C-8570-46DA-9D43-0511BE7B8E8F}">
    <sortState xmlns:xlrd2="http://schemas.microsoft.com/office/spreadsheetml/2017/richdata2" ref="B2:D21">
      <sortCondition ref="B1:B21"/>
    </sortState>
  </autoFilter>
  <sortState xmlns:xlrd2="http://schemas.microsoft.com/office/spreadsheetml/2017/richdata2" ref="B2:D21">
    <sortCondition ref="D2:D21"/>
  </sortState>
  <conditionalFormatting sqref="D2:D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661F0-983F-4C9C-883E-E627EC60DA38}">
  <dimension ref="A1:F93"/>
  <sheetViews>
    <sheetView topLeftCell="A50" workbookViewId="0">
      <selection activeCell="I52" sqref="I52"/>
    </sheetView>
  </sheetViews>
  <sheetFormatPr defaultRowHeight="13.2" x14ac:dyDescent="0.25"/>
  <cols>
    <col min="2" max="3" width="26.6640625" customWidth="1"/>
  </cols>
  <sheetData>
    <row r="1" spans="1:6" x14ac:dyDescent="0.25">
      <c r="B1" t="s">
        <v>672</v>
      </c>
      <c r="C1" t="s">
        <v>682</v>
      </c>
      <c r="D1" t="s">
        <v>2903</v>
      </c>
      <c r="E1" t="s">
        <v>2905</v>
      </c>
      <c r="F1" t="s">
        <v>2903</v>
      </c>
    </row>
    <row r="2" spans="1:6" x14ac:dyDescent="0.25">
      <c r="A2">
        <v>1</v>
      </c>
      <c r="B2" t="s">
        <v>566</v>
      </c>
      <c r="C2" t="s">
        <v>2849</v>
      </c>
      <c r="D2" t="s">
        <v>2904</v>
      </c>
      <c r="F2" t="s">
        <v>2844</v>
      </c>
    </row>
    <row r="3" spans="1:6" x14ac:dyDescent="0.25">
      <c r="A3">
        <f>A2+1</f>
        <v>2</v>
      </c>
      <c r="B3" t="s">
        <v>742</v>
      </c>
      <c r="C3" t="s">
        <v>743</v>
      </c>
      <c r="D3" t="s">
        <v>2904</v>
      </c>
      <c r="F3" t="s">
        <v>2844</v>
      </c>
    </row>
    <row r="4" spans="1:6" x14ac:dyDescent="0.25">
      <c r="A4">
        <f t="shared" ref="A4:A67" si="0">A3+1</f>
        <v>3</v>
      </c>
      <c r="B4" t="s">
        <v>549</v>
      </c>
      <c r="C4" t="s">
        <v>550</v>
      </c>
      <c r="D4" t="s">
        <v>2904</v>
      </c>
      <c r="F4" t="s">
        <v>2844</v>
      </c>
    </row>
    <row r="5" spans="1:6" x14ac:dyDescent="0.25">
      <c r="A5">
        <f t="shared" si="0"/>
        <v>4</v>
      </c>
      <c r="B5" t="s">
        <v>2850</v>
      </c>
      <c r="C5" t="s">
        <v>587</v>
      </c>
      <c r="D5" t="s">
        <v>2904</v>
      </c>
      <c r="F5" t="s">
        <v>2844</v>
      </c>
    </row>
    <row r="6" spans="1:6" x14ac:dyDescent="0.25">
      <c r="A6">
        <f t="shared" si="0"/>
        <v>5</v>
      </c>
      <c r="B6" t="s">
        <v>592</v>
      </c>
      <c r="C6" t="s">
        <v>224</v>
      </c>
      <c r="D6" t="s">
        <v>2904</v>
      </c>
      <c r="F6" t="s">
        <v>2844</v>
      </c>
    </row>
    <row r="7" spans="1:6" x14ac:dyDescent="0.25">
      <c r="A7">
        <f t="shared" si="0"/>
        <v>6</v>
      </c>
      <c r="B7" t="s">
        <v>2851</v>
      </c>
      <c r="C7" t="s">
        <v>2852</v>
      </c>
      <c r="D7" t="s">
        <v>2904</v>
      </c>
      <c r="F7" t="s">
        <v>2844</v>
      </c>
    </row>
    <row r="8" spans="1:6" x14ac:dyDescent="0.25">
      <c r="A8">
        <f t="shared" si="0"/>
        <v>7</v>
      </c>
      <c r="B8" t="s">
        <v>2853</v>
      </c>
      <c r="C8" t="s">
        <v>2854</v>
      </c>
      <c r="D8" t="s">
        <v>2904</v>
      </c>
      <c r="F8" t="s">
        <v>2844</v>
      </c>
    </row>
    <row r="9" spans="1:6" x14ac:dyDescent="0.25">
      <c r="A9">
        <f t="shared" si="0"/>
        <v>8</v>
      </c>
      <c r="B9" t="s">
        <v>2855</v>
      </c>
      <c r="C9" t="s">
        <v>599</v>
      </c>
      <c r="D9" t="s">
        <v>2904</v>
      </c>
      <c r="F9" t="s">
        <v>2844</v>
      </c>
    </row>
    <row r="10" spans="1:6" x14ac:dyDescent="0.25">
      <c r="A10">
        <f t="shared" si="0"/>
        <v>9</v>
      </c>
      <c r="B10" t="s">
        <v>694</v>
      </c>
      <c r="C10" t="s">
        <v>2856</v>
      </c>
      <c r="D10" t="s">
        <v>2904</v>
      </c>
      <c r="F10" t="s">
        <v>2844</v>
      </c>
    </row>
    <row r="11" spans="1:6" x14ac:dyDescent="0.25">
      <c r="A11">
        <f t="shared" si="0"/>
        <v>10</v>
      </c>
      <c r="B11" t="s">
        <v>2857</v>
      </c>
      <c r="C11" t="s">
        <v>2858</v>
      </c>
      <c r="D11" t="s">
        <v>2904</v>
      </c>
      <c r="F11" t="s">
        <v>2844</v>
      </c>
    </row>
    <row r="12" spans="1:6" x14ac:dyDescent="0.25">
      <c r="A12">
        <f t="shared" si="0"/>
        <v>11</v>
      </c>
      <c r="B12" t="s">
        <v>2859</v>
      </c>
      <c r="C12" t="s">
        <v>857</v>
      </c>
      <c r="D12" t="s">
        <v>2904</v>
      </c>
      <c r="F12" t="s">
        <v>2844</v>
      </c>
    </row>
    <row r="13" spans="1:6" x14ac:dyDescent="0.25">
      <c r="A13">
        <f t="shared" si="0"/>
        <v>12</v>
      </c>
      <c r="B13" t="s">
        <v>756</v>
      </c>
      <c r="C13" t="s">
        <v>2860</v>
      </c>
      <c r="D13" t="s">
        <v>2904</v>
      </c>
      <c r="F13" t="s">
        <v>2844</v>
      </c>
    </row>
    <row r="14" spans="1:6" x14ac:dyDescent="0.25">
      <c r="A14">
        <f t="shared" si="0"/>
        <v>13</v>
      </c>
      <c r="B14" t="s">
        <v>714</v>
      </c>
      <c r="C14" t="s">
        <v>580</v>
      </c>
      <c r="D14" t="s">
        <v>2904</v>
      </c>
      <c r="F14" t="s">
        <v>2844</v>
      </c>
    </row>
    <row r="15" spans="1:6" x14ac:dyDescent="0.25">
      <c r="A15">
        <f t="shared" si="0"/>
        <v>14</v>
      </c>
      <c r="B15" t="s">
        <v>2282</v>
      </c>
      <c r="C15" t="s">
        <v>2861</v>
      </c>
      <c r="D15" t="s">
        <v>2904</v>
      </c>
      <c r="F15" t="s">
        <v>2844</v>
      </c>
    </row>
    <row r="16" spans="1:6" x14ac:dyDescent="0.25">
      <c r="A16">
        <f t="shared" si="0"/>
        <v>15</v>
      </c>
      <c r="B16" t="s">
        <v>2862</v>
      </c>
      <c r="C16" t="s">
        <v>2863</v>
      </c>
      <c r="D16" t="s">
        <v>2904</v>
      </c>
      <c r="F16" t="s">
        <v>2844</v>
      </c>
    </row>
    <row r="17" spans="1:6" x14ac:dyDescent="0.25">
      <c r="A17">
        <f t="shared" si="0"/>
        <v>16</v>
      </c>
      <c r="B17" t="s">
        <v>2864</v>
      </c>
      <c r="C17" t="s">
        <v>2865</v>
      </c>
      <c r="D17" t="s">
        <v>2904</v>
      </c>
      <c r="F17" t="s">
        <v>2844</v>
      </c>
    </row>
    <row r="18" spans="1:6" x14ac:dyDescent="0.25">
      <c r="A18">
        <f t="shared" si="0"/>
        <v>17</v>
      </c>
      <c r="B18" t="s">
        <v>589</v>
      </c>
      <c r="C18" t="s">
        <v>2124</v>
      </c>
      <c r="D18" t="s">
        <v>2904</v>
      </c>
      <c r="F18" t="s">
        <v>2844</v>
      </c>
    </row>
    <row r="19" spans="1:6" x14ac:dyDescent="0.25">
      <c r="A19">
        <f t="shared" si="0"/>
        <v>18</v>
      </c>
      <c r="B19" t="s">
        <v>595</v>
      </c>
      <c r="C19" t="s">
        <v>556</v>
      </c>
      <c r="D19" t="s">
        <v>2904</v>
      </c>
      <c r="F19" t="s">
        <v>2844</v>
      </c>
    </row>
    <row r="20" spans="1:6" x14ac:dyDescent="0.25">
      <c r="A20">
        <f t="shared" si="0"/>
        <v>19</v>
      </c>
      <c r="B20" t="s">
        <v>610</v>
      </c>
      <c r="C20" t="s">
        <v>2866</v>
      </c>
      <c r="D20" t="s">
        <v>2904</v>
      </c>
      <c r="F20" t="s">
        <v>2844</v>
      </c>
    </row>
    <row r="21" spans="1:6" x14ac:dyDescent="0.25">
      <c r="A21">
        <f t="shared" si="0"/>
        <v>20</v>
      </c>
      <c r="B21" t="s">
        <v>1592</v>
      </c>
      <c r="C21" t="s">
        <v>1593</v>
      </c>
      <c r="D21" t="s">
        <v>2904</v>
      </c>
      <c r="F21" t="s">
        <v>2844</v>
      </c>
    </row>
    <row r="22" spans="1:6" x14ac:dyDescent="0.25">
      <c r="A22">
        <f t="shared" si="0"/>
        <v>21</v>
      </c>
      <c r="B22" t="s">
        <v>714</v>
      </c>
      <c r="C22" t="s">
        <v>186</v>
      </c>
      <c r="D22" t="s">
        <v>2904</v>
      </c>
      <c r="F22" t="s">
        <v>2844</v>
      </c>
    </row>
    <row r="23" spans="1:6" x14ac:dyDescent="0.25">
      <c r="A23">
        <f t="shared" si="0"/>
        <v>22</v>
      </c>
      <c r="B23" t="s">
        <v>702</v>
      </c>
      <c r="C23" t="s">
        <v>1691</v>
      </c>
      <c r="D23" t="s">
        <v>2904</v>
      </c>
      <c r="F23" t="s">
        <v>2844</v>
      </c>
    </row>
    <row r="24" spans="1:6" x14ac:dyDescent="0.25">
      <c r="A24">
        <f t="shared" si="0"/>
        <v>23</v>
      </c>
      <c r="B24" t="s">
        <v>338</v>
      </c>
      <c r="C24" t="s">
        <v>2867</v>
      </c>
      <c r="D24" t="s">
        <v>2904</v>
      </c>
      <c r="F24" t="s">
        <v>2844</v>
      </c>
    </row>
    <row r="25" spans="1:6" x14ac:dyDescent="0.25">
      <c r="A25">
        <f t="shared" si="0"/>
        <v>24</v>
      </c>
      <c r="B25" t="s">
        <v>707</v>
      </c>
      <c r="C25" t="s">
        <v>2868</v>
      </c>
      <c r="D25" t="s">
        <v>2904</v>
      </c>
      <c r="F25" t="s">
        <v>2844</v>
      </c>
    </row>
    <row r="26" spans="1:6" x14ac:dyDescent="0.25">
      <c r="A26">
        <f t="shared" si="0"/>
        <v>25</v>
      </c>
      <c r="B26" t="s">
        <v>591</v>
      </c>
      <c r="C26" t="s">
        <v>2869</v>
      </c>
      <c r="D26" t="s">
        <v>2904</v>
      </c>
      <c r="F26" t="s">
        <v>2844</v>
      </c>
    </row>
    <row r="27" spans="1:6" x14ac:dyDescent="0.25">
      <c r="A27">
        <f t="shared" si="0"/>
        <v>26</v>
      </c>
      <c r="B27" t="s">
        <v>2870</v>
      </c>
      <c r="C27" t="s">
        <v>2871</v>
      </c>
      <c r="D27" t="s">
        <v>2904</v>
      </c>
      <c r="F27" t="s">
        <v>2844</v>
      </c>
    </row>
    <row r="28" spans="1:6" x14ac:dyDescent="0.25">
      <c r="A28">
        <f t="shared" si="0"/>
        <v>27</v>
      </c>
      <c r="B28" t="s">
        <v>657</v>
      </c>
      <c r="C28" t="s">
        <v>656</v>
      </c>
      <c r="D28" t="s">
        <v>2904</v>
      </c>
      <c r="F28" t="s">
        <v>2844</v>
      </c>
    </row>
    <row r="29" spans="1:6" x14ac:dyDescent="0.25">
      <c r="A29">
        <f t="shared" si="0"/>
        <v>28</v>
      </c>
      <c r="B29" t="s">
        <v>704</v>
      </c>
      <c r="C29" t="s">
        <v>2872</v>
      </c>
      <c r="D29" t="s">
        <v>2904</v>
      </c>
      <c r="F29" t="s">
        <v>2844</v>
      </c>
    </row>
    <row r="30" spans="1:6" x14ac:dyDescent="0.25">
      <c r="A30">
        <f t="shared" si="0"/>
        <v>29</v>
      </c>
      <c r="B30" t="s">
        <v>723</v>
      </c>
      <c r="C30" t="s">
        <v>724</v>
      </c>
      <c r="D30" t="s">
        <v>2904</v>
      </c>
      <c r="F30" t="s">
        <v>2844</v>
      </c>
    </row>
    <row r="31" spans="1:6" x14ac:dyDescent="0.25">
      <c r="A31">
        <f t="shared" si="0"/>
        <v>30</v>
      </c>
      <c r="B31" t="s">
        <v>2873</v>
      </c>
      <c r="C31" t="s">
        <v>2874</v>
      </c>
      <c r="D31" t="s">
        <v>2904</v>
      </c>
      <c r="F31" t="s">
        <v>2844</v>
      </c>
    </row>
    <row r="32" spans="1:6" x14ac:dyDescent="0.25">
      <c r="A32">
        <f t="shared" si="0"/>
        <v>31</v>
      </c>
      <c r="B32" t="s">
        <v>165</v>
      </c>
      <c r="C32" t="s">
        <v>2875</v>
      </c>
      <c r="D32" t="s">
        <v>2904</v>
      </c>
      <c r="F32" t="s">
        <v>2844</v>
      </c>
    </row>
    <row r="33" spans="1:6" x14ac:dyDescent="0.25">
      <c r="A33">
        <f t="shared" si="0"/>
        <v>32</v>
      </c>
      <c r="B33" t="s">
        <v>545</v>
      </c>
      <c r="C33" t="s">
        <v>2107</v>
      </c>
      <c r="D33" t="s">
        <v>2904</v>
      </c>
      <c r="F33" t="s">
        <v>2844</v>
      </c>
    </row>
    <row r="34" spans="1:6" x14ac:dyDescent="0.25">
      <c r="A34">
        <f t="shared" si="0"/>
        <v>33</v>
      </c>
      <c r="B34" t="s">
        <v>500</v>
      </c>
      <c r="C34" t="s">
        <v>145</v>
      </c>
      <c r="D34" t="s">
        <v>2904</v>
      </c>
      <c r="F34" t="s">
        <v>2844</v>
      </c>
    </row>
    <row r="35" spans="1:6" x14ac:dyDescent="0.25">
      <c r="A35">
        <f t="shared" si="0"/>
        <v>34</v>
      </c>
      <c r="B35" t="s">
        <v>296</v>
      </c>
      <c r="C35" t="s">
        <v>297</v>
      </c>
      <c r="D35" t="s">
        <v>2904</v>
      </c>
      <c r="F35" t="s">
        <v>2844</v>
      </c>
    </row>
    <row r="36" spans="1:6" x14ac:dyDescent="0.25">
      <c r="A36">
        <f t="shared" si="0"/>
        <v>35</v>
      </c>
      <c r="B36" t="s">
        <v>2876</v>
      </c>
      <c r="C36" t="s">
        <v>2877</v>
      </c>
      <c r="D36" t="s">
        <v>2904</v>
      </c>
      <c r="F36" t="s">
        <v>2844</v>
      </c>
    </row>
    <row r="37" spans="1:6" x14ac:dyDescent="0.25">
      <c r="A37">
        <f t="shared" si="0"/>
        <v>36</v>
      </c>
      <c r="B37" t="s">
        <v>618</v>
      </c>
      <c r="C37" t="s">
        <v>2878</v>
      </c>
      <c r="D37" t="s">
        <v>2904</v>
      </c>
      <c r="F37" t="s">
        <v>2844</v>
      </c>
    </row>
    <row r="38" spans="1:6" x14ac:dyDescent="0.25">
      <c r="A38">
        <f t="shared" si="0"/>
        <v>37</v>
      </c>
      <c r="B38" t="s">
        <v>632</v>
      </c>
      <c r="C38" t="s">
        <v>2879</v>
      </c>
      <c r="D38" t="s">
        <v>2904</v>
      </c>
      <c r="F38" t="s">
        <v>2844</v>
      </c>
    </row>
    <row r="39" spans="1:6" x14ac:dyDescent="0.25">
      <c r="A39">
        <f t="shared" si="0"/>
        <v>38</v>
      </c>
      <c r="B39" t="s">
        <v>589</v>
      </c>
      <c r="C39" t="s">
        <v>924</v>
      </c>
      <c r="D39" t="s">
        <v>2904</v>
      </c>
      <c r="F39" t="s">
        <v>2844</v>
      </c>
    </row>
    <row r="40" spans="1:6" x14ac:dyDescent="0.25">
      <c r="A40">
        <f t="shared" si="0"/>
        <v>39</v>
      </c>
      <c r="B40" t="s">
        <v>664</v>
      </c>
      <c r="C40" t="s">
        <v>665</v>
      </c>
      <c r="D40" t="s">
        <v>2904</v>
      </c>
      <c r="F40" t="s">
        <v>2844</v>
      </c>
    </row>
    <row r="41" spans="1:6" x14ac:dyDescent="0.25">
      <c r="A41">
        <f t="shared" si="0"/>
        <v>40</v>
      </c>
      <c r="B41" t="s">
        <v>2880</v>
      </c>
      <c r="C41" t="s">
        <v>2881</v>
      </c>
      <c r="D41" t="s">
        <v>2904</v>
      </c>
      <c r="F41" t="s">
        <v>2844</v>
      </c>
    </row>
    <row r="42" spans="1:6" x14ac:dyDescent="0.25">
      <c r="A42">
        <f t="shared" si="0"/>
        <v>41</v>
      </c>
      <c r="B42" t="s">
        <v>1637</v>
      </c>
      <c r="C42" t="s">
        <v>1638</v>
      </c>
      <c r="D42" t="s">
        <v>2904</v>
      </c>
      <c r="F42" t="s">
        <v>2844</v>
      </c>
    </row>
    <row r="43" spans="1:6" x14ac:dyDescent="0.25">
      <c r="A43">
        <f t="shared" si="0"/>
        <v>42</v>
      </c>
      <c r="B43" t="s">
        <v>490</v>
      </c>
      <c r="C43" t="s">
        <v>2882</v>
      </c>
      <c r="D43" t="s">
        <v>2904</v>
      </c>
      <c r="F43" t="s">
        <v>2844</v>
      </c>
    </row>
    <row r="44" spans="1:6" x14ac:dyDescent="0.25">
      <c r="A44">
        <f t="shared" si="0"/>
        <v>43</v>
      </c>
      <c r="B44" t="s">
        <v>498</v>
      </c>
      <c r="C44" t="s">
        <v>2769</v>
      </c>
      <c r="D44" t="s">
        <v>2904</v>
      </c>
      <c r="F44" t="s">
        <v>2844</v>
      </c>
    </row>
    <row r="45" spans="1:6" x14ac:dyDescent="0.25">
      <c r="A45">
        <f t="shared" si="0"/>
        <v>44</v>
      </c>
      <c r="B45" t="s">
        <v>150</v>
      </c>
      <c r="C45" t="s">
        <v>2883</v>
      </c>
      <c r="D45" t="s">
        <v>2904</v>
      </c>
      <c r="F45" t="s">
        <v>2844</v>
      </c>
    </row>
    <row r="46" spans="1:6" x14ac:dyDescent="0.25">
      <c r="A46">
        <f t="shared" si="0"/>
        <v>45</v>
      </c>
      <c r="B46" t="s">
        <v>649</v>
      </c>
      <c r="C46" t="s">
        <v>2884</v>
      </c>
      <c r="D46" t="s">
        <v>2904</v>
      </c>
      <c r="F46" t="s">
        <v>2844</v>
      </c>
    </row>
    <row r="47" spans="1:6" x14ac:dyDescent="0.25">
      <c r="A47">
        <f t="shared" si="0"/>
        <v>46</v>
      </c>
      <c r="B47" t="s">
        <v>594</v>
      </c>
      <c r="C47" t="s">
        <v>2885</v>
      </c>
      <c r="D47" t="s">
        <v>2904</v>
      </c>
      <c r="F47" t="s">
        <v>2844</v>
      </c>
    </row>
    <row r="48" spans="1:6" x14ac:dyDescent="0.25">
      <c r="A48">
        <f t="shared" si="0"/>
        <v>47</v>
      </c>
      <c r="B48" t="s">
        <v>566</v>
      </c>
      <c r="C48" t="s">
        <v>2498</v>
      </c>
      <c r="D48" t="s">
        <v>2904</v>
      </c>
      <c r="F48" t="s">
        <v>2844</v>
      </c>
    </row>
    <row r="49" spans="1:6" x14ac:dyDescent="0.25">
      <c r="A49">
        <f t="shared" si="0"/>
        <v>48</v>
      </c>
      <c r="B49" t="s">
        <v>742</v>
      </c>
      <c r="C49" t="s">
        <v>169</v>
      </c>
      <c r="D49" t="s">
        <v>2904</v>
      </c>
      <c r="F49" t="s">
        <v>2844</v>
      </c>
    </row>
    <row r="50" spans="1:6" x14ac:dyDescent="0.25">
      <c r="A50">
        <f t="shared" si="0"/>
        <v>49</v>
      </c>
      <c r="B50" t="s">
        <v>51</v>
      </c>
      <c r="C50" t="s">
        <v>2886</v>
      </c>
      <c r="D50" t="s">
        <v>2904</v>
      </c>
      <c r="F50" t="s">
        <v>2844</v>
      </c>
    </row>
    <row r="51" spans="1:6" x14ac:dyDescent="0.25">
      <c r="A51">
        <f t="shared" si="0"/>
        <v>50</v>
      </c>
      <c r="B51" t="s">
        <v>961</v>
      </c>
      <c r="C51" t="s">
        <v>2887</v>
      </c>
      <c r="D51" t="s">
        <v>2904</v>
      </c>
      <c r="F51" t="s">
        <v>2844</v>
      </c>
    </row>
    <row r="52" spans="1:6" x14ac:dyDescent="0.25">
      <c r="A52">
        <f t="shared" si="0"/>
        <v>51</v>
      </c>
      <c r="B52" t="s">
        <v>561</v>
      </c>
      <c r="C52" t="s">
        <v>562</v>
      </c>
      <c r="D52" t="s">
        <v>2844</v>
      </c>
      <c r="E52" t="s">
        <v>2844</v>
      </c>
      <c r="F52" t="s">
        <v>2844</v>
      </c>
    </row>
    <row r="53" spans="1:6" x14ac:dyDescent="0.25">
      <c r="A53">
        <f t="shared" si="0"/>
        <v>52</v>
      </c>
      <c r="B53" t="s">
        <v>477</v>
      </c>
      <c r="C53" t="s">
        <v>478</v>
      </c>
      <c r="D53" t="s">
        <v>2844</v>
      </c>
      <c r="E53" t="s">
        <v>2844</v>
      </c>
      <c r="F53" t="s">
        <v>2844</v>
      </c>
    </row>
    <row r="54" spans="1:6" x14ac:dyDescent="0.25">
      <c r="A54">
        <f t="shared" si="0"/>
        <v>53</v>
      </c>
      <c r="B54" t="s">
        <v>551</v>
      </c>
      <c r="C54" t="s">
        <v>552</v>
      </c>
      <c r="D54" t="s">
        <v>2844</v>
      </c>
      <c r="E54" t="s">
        <v>2844</v>
      </c>
      <c r="F54" t="s">
        <v>2844</v>
      </c>
    </row>
    <row r="55" spans="1:6" x14ac:dyDescent="0.25">
      <c r="A55">
        <f t="shared" si="0"/>
        <v>54</v>
      </c>
      <c r="B55" t="s">
        <v>1735</v>
      </c>
      <c r="C55" t="s">
        <v>1736</v>
      </c>
      <c r="D55" t="s">
        <v>2844</v>
      </c>
      <c r="E55" t="s">
        <v>2844</v>
      </c>
      <c r="F55" t="s">
        <v>2844</v>
      </c>
    </row>
    <row r="56" spans="1:6" x14ac:dyDescent="0.25">
      <c r="A56">
        <f t="shared" si="0"/>
        <v>55</v>
      </c>
      <c r="B56" t="s">
        <v>2265</v>
      </c>
      <c r="C56" t="s">
        <v>579</v>
      </c>
      <c r="D56" t="s">
        <v>2844</v>
      </c>
      <c r="E56" t="s">
        <v>2844</v>
      </c>
      <c r="F56" t="s">
        <v>2844</v>
      </c>
    </row>
    <row r="57" spans="1:6" x14ac:dyDescent="0.25">
      <c r="A57">
        <f t="shared" si="0"/>
        <v>56</v>
      </c>
      <c r="B57" t="s">
        <v>1140</v>
      </c>
      <c r="C57" t="s">
        <v>2888</v>
      </c>
      <c r="D57" t="s">
        <v>2844</v>
      </c>
      <c r="E57" t="s">
        <v>2844</v>
      </c>
      <c r="F57" t="s">
        <v>2844</v>
      </c>
    </row>
    <row r="58" spans="1:6" x14ac:dyDescent="0.25">
      <c r="A58">
        <f t="shared" si="0"/>
        <v>57</v>
      </c>
      <c r="B58" t="s">
        <v>2889</v>
      </c>
      <c r="C58" t="s">
        <v>2890</v>
      </c>
      <c r="D58" t="s">
        <v>2844</v>
      </c>
      <c r="E58" t="s">
        <v>2844</v>
      </c>
      <c r="F58" t="s">
        <v>2844</v>
      </c>
    </row>
    <row r="59" spans="1:6" x14ac:dyDescent="0.25">
      <c r="A59">
        <f t="shared" si="0"/>
        <v>58</v>
      </c>
      <c r="B59" t="s">
        <v>2770</v>
      </c>
      <c r="C59" t="s">
        <v>2891</v>
      </c>
      <c r="D59" t="s">
        <v>2844</v>
      </c>
      <c r="E59" t="s">
        <v>2844</v>
      </c>
      <c r="F59" t="s">
        <v>2844</v>
      </c>
    </row>
    <row r="60" spans="1:6" x14ac:dyDescent="0.25">
      <c r="A60">
        <f t="shared" si="0"/>
        <v>59</v>
      </c>
      <c r="B60" t="s">
        <v>2367</v>
      </c>
      <c r="C60" t="s">
        <v>1939</v>
      </c>
      <c r="D60" t="s">
        <v>2844</v>
      </c>
      <c r="E60" t="s">
        <v>2844</v>
      </c>
      <c r="F60" t="s">
        <v>2844</v>
      </c>
    </row>
    <row r="61" spans="1:6" x14ac:dyDescent="0.25">
      <c r="A61">
        <f t="shared" si="0"/>
        <v>60</v>
      </c>
      <c r="B61" t="s">
        <v>553</v>
      </c>
      <c r="C61" t="s">
        <v>2892</v>
      </c>
      <c r="D61" t="s">
        <v>2844</v>
      </c>
      <c r="E61" t="s">
        <v>2844</v>
      </c>
      <c r="F61" t="s">
        <v>2844</v>
      </c>
    </row>
    <row r="62" spans="1:6" x14ac:dyDescent="0.25">
      <c r="A62">
        <f t="shared" si="0"/>
        <v>61</v>
      </c>
      <c r="B62" t="s">
        <v>125</v>
      </c>
      <c r="C62" t="s">
        <v>2906</v>
      </c>
      <c r="D62" t="s">
        <v>2844</v>
      </c>
      <c r="E62" t="s">
        <v>2844</v>
      </c>
      <c r="F62" t="s">
        <v>2844</v>
      </c>
    </row>
    <row r="63" spans="1:6" x14ac:dyDescent="0.25">
      <c r="A63">
        <f t="shared" si="0"/>
        <v>62</v>
      </c>
      <c r="B63" t="s">
        <v>716</v>
      </c>
      <c r="C63" t="s">
        <v>2907</v>
      </c>
      <c r="D63" t="s">
        <v>2844</v>
      </c>
      <c r="E63" t="s">
        <v>2844</v>
      </c>
      <c r="F63" t="s">
        <v>2844</v>
      </c>
    </row>
    <row r="64" spans="1:6" x14ac:dyDescent="0.25">
      <c r="A64">
        <f t="shared" si="0"/>
        <v>63</v>
      </c>
      <c r="B64" t="s">
        <v>594</v>
      </c>
      <c r="C64" t="s">
        <v>168</v>
      </c>
      <c r="D64" t="s">
        <v>2844</v>
      </c>
      <c r="E64" t="s">
        <v>2844</v>
      </c>
      <c r="F64" t="s">
        <v>2844</v>
      </c>
    </row>
    <row r="65" spans="1:6" x14ac:dyDescent="0.25">
      <c r="A65">
        <f t="shared" si="0"/>
        <v>64</v>
      </c>
      <c r="B65" t="s">
        <v>482</v>
      </c>
      <c r="C65" t="s">
        <v>483</v>
      </c>
      <c r="D65" t="s">
        <v>2844</v>
      </c>
      <c r="E65" t="s">
        <v>2844</v>
      </c>
      <c r="F65" t="s">
        <v>2844</v>
      </c>
    </row>
    <row r="66" spans="1:6" x14ac:dyDescent="0.25">
      <c r="A66">
        <f t="shared" si="0"/>
        <v>65</v>
      </c>
      <c r="B66" t="s">
        <v>1088</v>
      </c>
      <c r="C66" t="s">
        <v>1089</v>
      </c>
      <c r="D66" t="s">
        <v>2844</v>
      </c>
      <c r="E66" t="s">
        <v>2844</v>
      </c>
      <c r="F66" t="s">
        <v>2844</v>
      </c>
    </row>
    <row r="67" spans="1:6" x14ac:dyDescent="0.25">
      <c r="A67">
        <f t="shared" si="0"/>
        <v>66</v>
      </c>
      <c r="B67" t="s">
        <v>451</v>
      </c>
      <c r="C67" t="s">
        <v>2893</v>
      </c>
      <c r="D67" t="s">
        <v>2844</v>
      </c>
      <c r="E67" t="s">
        <v>2844</v>
      </c>
      <c r="F67" t="s">
        <v>2844</v>
      </c>
    </row>
    <row r="68" spans="1:6" x14ac:dyDescent="0.25">
      <c r="A68">
        <f t="shared" ref="A68:A93" si="1">A67+1</f>
        <v>67</v>
      </c>
      <c r="B68" t="s">
        <v>2894</v>
      </c>
      <c r="C68" t="s">
        <v>255</v>
      </c>
      <c r="D68" t="s">
        <v>2844</v>
      </c>
      <c r="E68" t="s">
        <v>2844</v>
      </c>
      <c r="F68" t="s">
        <v>2844</v>
      </c>
    </row>
    <row r="69" spans="1:6" x14ac:dyDescent="0.25">
      <c r="A69">
        <f t="shared" si="1"/>
        <v>68</v>
      </c>
      <c r="B69" t="s">
        <v>136</v>
      </c>
      <c r="C69" t="s">
        <v>2895</v>
      </c>
      <c r="D69" t="s">
        <v>2844</v>
      </c>
      <c r="E69" t="s">
        <v>2844</v>
      </c>
      <c r="F69" t="s">
        <v>2844</v>
      </c>
    </row>
    <row r="70" spans="1:6" x14ac:dyDescent="0.25">
      <c r="A70">
        <f t="shared" si="1"/>
        <v>69</v>
      </c>
      <c r="B70" t="s">
        <v>262</v>
      </c>
      <c r="C70" t="s">
        <v>2005</v>
      </c>
      <c r="D70" t="s">
        <v>2844</v>
      </c>
      <c r="E70" t="s">
        <v>2844</v>
      </c>
      <c r="F70" t="s">
        <v>2844</v>
      </c>
    </row>
    <row r="71" spans="1:6" x14ac:dyDescent="0.25">
      <c r="A71">
        <f t="shared" si="1"/>
        <v>70</v>
      </c>
      <c r="B71" t="s">
        <v>2128</v>
      </c>
      <c r="C71" t="s">
        <v>2896</v>
      </c>
      <c r="D71" t="s">
        <v>2844</v>
      </c>
      <c r="E71" t="s">
        <v>2844</v>
      </c>
      <c r="F71" t="s">
        <v>2844</v>
      </c>
    </row>
    <row r="72" spans="1:6" x14ac:dyDescent="0.25">
      <c r="A72">
        <f t="shared" si="1"/>
        <v>71</v>
      </c>
      <c r="B72" t="s">
        <v>486</v>
      </c>
      <c r="C72" t="s">
        <v>487</v>
      </c>
      <c r="D72" t="s">
        <v>2844</v>
      </c>
      <c r="E72" t="s">
        <v>2844</v>
      </c>
      <c r="F72" t="s">
        <v>2844</v>
      </c>
    </row>
    <row r="73" spans="1:6" x14ac:dyDescent="0.25">
      <c r="A73">
        <f t="shared" si="1"/>
        <v>72</v>
      </c>
      <c r="B73" t="s">
        <v>2770</v>
      </c>
      <c r="C73" t="s">
        <v>2897</v>
      </c>
      <c r="D73" t="s">
        <v>2844</v>
      </c>
      <c r="E73" t="s">
        <v>2844</v>
      </c>
      <c r="F73" t="s">
        <v>2844</v>
      </c>
    </row>
    <row r="74" spans="1:6" x14ac:dyDescent="0.25">
      <c r="A74">
        <f t="shared" si="1"/>
        <v>73</v>
      </c>
      <c r="B74" t="s">
        <v>2104</v>
      </c>
      <c r="C74" t="s">
        <v>2106</v>
      </c>
      <c r="D74" t="s">
        <v>2844</v>
      </c>
      <c r="E74" t="s">
        <v>2844</v>
      </c>
      <c r="F74" t="s">
        <v>2844</v>
      </c>
    </row>
    <row r="75" spans="1:6" x14ac:dyDescent="0.25">
      <c r="A75">
        <f t="shared" si="1"/>
        <v>74</v>
      </c>
      <c r="B75" t="s">
        <v>2862</v>
      </c>
      <c r="C75" t="s">
        <v>2898</v>
      </c>
      <c r="D75" t="s">
        <v>2844</v>
      </c>
      <c r="E75" t="s">
        <v>2844</v>
      </c>
      <c r="F75" t="s">
        <v>2844</v>
      </c>
    </row>
    <row r="76" spans="1:6" x14ac:dyDescent="0.25">
      <c r="A76">
        <f t="shared" si="1"/>
        <v>75</v>
      </c>
      <c r="B76" t="s">
        <v>2635</v>
      </c>
      <c r="C76" t="s">
        <v>2633</v>
      </c>
      <c r="D76" t="s">
        <v>2844</v>
      </c>
      <c r="E76" t="s">
        <v>2844</v>
      </c>
      <c r="F76" t="s">
        <v>2844</v>
      </c>
    </row>
    <row r="77" spans="1:6" x14ac:dyDescent="0.25">
      <c r="A77">
        <f t="shared" si="1"/>
        <v>76</v>
      </c>
      <c r="B77" t="s">
        <v>2899</v>
      </c>
      <c r="C77" t="s">
        <v>2900</v>
      </c>
      <c r="D77" t="s">
        <v>2844</v>
      </c>
      <c r="E77" t="s">
        <v>2844</v>
      </c>
      <c r="F77" t="s">
        <v>2844</v>
      </c>
    </row>
    <row r="78" spans="1:6" x14ac:dyDescent="0.25">
      <c r="A78">
        <f t="shared" si="1"/>
        <v>77</v>
      </c>
      <c r="B78" t="s">
        <v>2901</v>
      </c>
      <c r="C78" t="s">
        <v>824</v>
      </c>
      <c r="D78" t="s">
        <v>2844</v>
      </c>
      <c r="E78" t="s">
        <v>2844</v>
      </c>
      <c r="F78" t="s">
        <v>2844</v>
      </c>
    </row>
    <row r="79" spans="1:6" x14ac:dyDescent="0.25">
      <c r="A79">
        <f t="shared" si="1"/>
        <v>78</v>
      </c>
      <c r="B79" t="s">
        <v>2149</v>
      </c>
      <c r="C79" t="s">
        <v>2150</v>
      </c>
      <c r="D79" t="s">
        <v>2844</v>
      </c>
      <c r="E79" t="s">
        <v>2844</v>
      </c>
      <c r="F79" t="s">
        <v>2844</v>
      </c>
    </row>
    <row r="80" spans="1:6" x14ac:dyDescent="0.25">
      <c r="A80">
        <f t="shared" si="1"/>
        <v>79</v>
      </c>
      <c r="B80" t="s">
        <v>2902</v>
      </c>
      <c r="C80" t="s">
        <v>2828</v>
      </c>
      <c r="D80" t="s">
        <v>2844</v>
      </c>
      <c r="E80" t="s">
        <v>2844</v>
      </c>
      <c r="F80" t="s">
        <v>2844</v>
      </c>
    </row>
    <row r="81" spans="1:6" x14ac:dyDescent="0.25">
      <c r="A81">
        <f t="shared" si="1"/>
        <v>80</v>
      </c>
      <c r="B81" t="s">
        <v>1690</v>
      </c>
      <c r="C81" t="s">
        <v>703</v>
      </c>
      <c r="D81" t="s">
        <v>2844</v>
      </c>
      <c r="E81" t="s">
        <v>2844</v>
      </c>
      <c r="F81" t="s">
        <v>2844</v>
      </c>
    </row>
    <row r="82" spans="1:6" x14ac:dyDescent="0.25">
      <c r="A82">
        <f t="shared" si="1"/>
        <v>81</v>
      </c>
    </row>
    <row r="83" spans="1:6" x14ac:dyDescent="0.25">
      <c r="A83">
        <f t="shared" si="1"/>
        <v>82</v>
      </c>
    </row>
    <row r="84" spans="1:6" x14ac:dyDescent="0.25">
      <c r="A84">
        <f t="shared" si="1"/>
        <v>83</v>
      </c>
    </row>
    <row r="85" spans="1:6" x14ac:dyDescent="0.25">
      <c r="A85">
        <f t="shared" si="1"/>
        <v>84</v>
      </c>
    </row>
    <row r="86" spans="1:6" x14ac:dyDescent="0.25">
      <c r="A86">
        <f t="shared" si="1"/>
        <v>85</v>
      </c>
    </row>
    <row r="87" spans="1:6" x14ac:dyDescent="0.25">
      <c r="A87">
        <f t="shared" si="1"/>
        <v>86</v>
      </c>
    </row>
    <row r="88" spans="1:6" x14ac:dyDescent="0.25">
      <c r="A88">
        <f t="shared" si="1"/>
        <v>87</v>
      </c>
    </row>
    <row r="89" spans="1:6" x14ac:dyDescent="0.25">
      <c r="A89">
        <f t="shared" si="1"/>
        <v>88</v>
      </c>
    </row>
    <row r="90" spans="1:6" x14ac:dyDescent="0.25">
      <c r="A90">
        <f t="shared" si="1"/>
        <v>89</v>
      </c>
    </row>
    <row r="91" spans="1:6" x14ac:dyDescent="0.25">
      <c r="A91">
        <f t="shared" si="1"/>
        <v>90</v>
      </c>
    </row>
    <row r="92" spans="1:6" x14ac:dyDescent="0.25">
      <c r="A92">
        <f t="shared" si="1"/>
        <v>91</v>
      </c>
    </row>
    <row r="93" spans="1:6" x14ac:dyDescent="0.25">
      <c r="A93">
        <f t="shared" si="1"/>
        <v>92</v>
      </c>
    </row>
  </sheetData>
  <autoFilter ref="A1:F93" xr:uid="{1781E2FC-225D-4A2D-843F-EE7E1A51ADAD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516DE-3521-4203-B908-1427D9D2E295}">
  <dimension ref="B2:U68"/>
  <sheetViews>
    <sheetView workbookViewId="0">
      <selection activeCell="N12" sqref="N12"/>
    </sheetView>
  </sheetViews>
  <sheetFormatPr defaultRowHeight="13.2" x14ac:dyDescent="0.25"/>
  <cols>
    <col min="17" max="21" width="8.88671875" style="73"/>
  </cols>
  <sheetData>
    <row r="2" spans="2:21" x14ac:dyDescent="0.25">
      <c r="B2" t="s">
        <v>684</v>
      </c>
      <c r="C2" t="s">
        <v>2994</v>
      </c>
      <c r="D2" t="s">
        <v>2995</v>
      </c>
      <c r="R2" s="73" t="s">
        <v>2996</v>
      </c>
      <c r="S2" s="73" t="s">
        <v>2997</v>
      </c>
      <c r="T2" s="73" t="s">
        <v>2998</v>
      </c>
    </row>
    <row r="3" spans="2:21" ht="14.4" x14ac:dyDescent="0.25">
      <c r="B3" s="65" t="s">
        <v>1067</v>
      </c>
      <c r="C3" s="68">
        <v>1</v>
      </c>
      <c r="D3" s="69">
        <v>43</v>
      </c>
      <c r="E3" t="str">
        <f>VLOOKUP(D3,Q:T,4,FALSE)</f>
        <v>4J</v>
      </c>
      <c r="F3" t="str">
        <f>B3&amp;C3&amp;E3</f>
        <v>Rock14J</v>
      </c>
      <c r="G3" s="67" t="s">
        <v>2999</v>
      </c>
      <c r="H3" t="str">
        <f>VLOOKUP(F3,List!A:L,2,FALSE)</f>
        <v>Guns N Roses</v>
      </c>
      <c r="I3" t="str">
        <f>IF(VLOOKUP(F3,List!A:L,3,FALSE)="","",VLOOKUP(F3,List!A:L,3,FALSE))</f>
        <v>Paradise City</v>
      </c>
      <c r="J3" s="67" t="s">
        <v>2613</v>
      </c>
      <c r="K3" s="72" t="str">
        <f>G3&amp;H3&amp;IF(I3="",""," - ")&amp;I3&amp;J3</f>
        <v>&lt;li&gt;&lt;a&gt;Guns N Roses - Paradise City&lt;/a&gt;&lt;/li&gt;</v>
      </c>
      <c r="Q3" s="73">
        <v>1</v>
      </c>
      <c r="R3" s="73">
        <v>1</v>
      </c>
      <c r="S3" s="73" t="s">
        <v>84</v>
      </c>
      <c r="T3" s="73" t="str">
        <f>R3&amp;S3</f>
        <v>1A</v>
      </c>
      <c r="U3" s="73">
        <v>1950</v>
      </c>
    </row>
    <row r="4" spans="2:21" ht="14.4" x14ac:dyDescent="0.25">
      <c r="B4" s="71" t="str">
        <f>B3</f>
        <v>Rock</v>
      </c>
      <c r="C4" s="68">
        <v>2</v>
      </c>
      <c r="D4" s="69">
        <v>3</v>
      </c>
      <c r="E4" t="str">
        <f t="shared" ref="E4:E7" si="0">VLOOKUP(D4,Q:T,4,FALSE)</f>
        <v>1C</v>
      </c>
      <c r="F4" t="str">
        <f t="shared" ref="F4:F7" si="1">B4&amp;C4&amp;E4</f>
        <v>Rock21C</v>
      </c>
      <c r="G4" s="67" t="s">
        <v>2999</v>
      </c>
      <c r="H4" t="str">
        <f>VLOOKUP(F4,List!A:L,2,FALSE)</f>
        <v>AC/DC</v>
      </c>
      <c r="I4" t="str">
        <f>IF(VLOOKUP(F4,List!A:L,3,FALSE)="","",VLOOKUP(F4,List!A:L,3,FALSE))</f>
        <v>Highway to Hell</v>
      </c>
      <c r="J4" s="67" t="s">
        <v>2613</v>
      </c>
      <c r="K4" s="72" t="str">
        <f t="shared" ref="K4:K7" si="2">G4&amp;H4&amp;IF(I4="",""," - ")&amp;I4&amp;J4</f>
        <v>&lt;li&gt;&lt;a&gt;AC/DC - Highway to Hell&lt;/a&gt;&lt;/li&gt;</v>
      </c>
      <c r="Q4" s="73">
        <f>Q3+1</f>
        <v>2</v>
      </c>
      <c r="R4" s="73">
        <f>R3</f>
        <v>1</v>
      </c>
      <c r="S4" s="73" t="s">
        <v>85</v>
      </c>
      <c r="T4" s="73" t="str">
        <f t="shared" ref="T4:T67" si="3">R4&amp;S4</f>
        <v>1B</v>
      </c>
      <c r="U4" s="73">
        <v>1960</v>
      </c>
    </row>
    <row r="5" spans="2:21" ht="14.4" x14ac:dyDescent="0.25">
      <c r="B5" s="71" t="str">
        <f t="shared" ref="B5:B7" si="4">B4</f>
        <v>Rock</v>
      </c>
      <c r="C5" s="68">
        <f t="shared" ref="C5:C7" si="5">C4</f>
        <v>2</v>
      </c>
      <c r="D5" s="69">
        <v>2</v>
      </c>
      <c r="E5" t="str">
        <f t="shared" si="0"/>
        <v>1B</v>
      </c>
      <c r="F5" t="str">
        <f t="shared" si="1"/>
        <v>Rock21B</v>
      </c>
      <c r="G5" s="67" t="s">
        <v>2999</v>
      </c>
      <c r="H5" t="str">
        <f>VLOOKUP(F5,List!A:L,2,FALSE)</f>
        <v>Motorhead</v>
      </c>
      <c r="I5" t="str">
        <f>IF(VLOOKUP(F5,List!A:L,3,FALSE)="","",VLOOKUP(F5,List!A:L,3,FALSE))</f>
        <v>Ace of Spades</v>
      </c>
      <c r="J5" s="67" t="s">
        <v>2613</v>
      </c>
      <c r="K5" s="72" t="str">
        <f t="shared" si="2"/>
        <v>&lt;li&gt;&lt;a&gt;Motorhead - Ace of Spades&lt;/a&gt;&lt;/li&gt;</v>
      </c>
      <c r="Q5" s="73">
        <f t="shared" ref="Q5:Q68" si="6">Q4+1</f>
        <v>3</v>
      </c>
      <c r="R5" s="73">
        <f t="shared" ref="R5:R13" si="7">R4</f>
        <v>1</v>
      </c>
      <c r="S5" s="73" t="s">
        <v>89</v>
      </c>
      <c r="T5" s="73" t="str">
        <f t="shared" si="3"/>
        <v>1C</v>
      </c>
      <c r="U5" s="73">
        <v>1970</v>
      </c>
    </row>
    <row r="6" spans="2:21" ht="14.4" x14ac:dyDescent="0.25">
      <c r="B6" s="71" t="str">
        <f t="shared" si="4"/>
        <v>Rock</v>
      </c>
      <c r="C6" s="68">
        <v>1</v>
      </c>
      <c r="D6" s="69">
        <v>7</v>
      </c>
      <c r="E6" t="str">
        <f t="shared" si="0"/>
        <v>1G</v>
      </c>
      <c r="F6" t="str">
        <f t="shared" si="1"/>
        <v>Rock11G</v>
      </c>
      <c r="G6" s="67" t="s">
        <v>2999</v>
      </c>
      <c r="H6" t="str">
        <f>VLOOKUP(F6,List!A:L,2,FALSE)</f>
        <v>Black Sabbath</v>
      </c>
      <c r="I6" t="str">
        <f>IF(VLOOKUP(F6,List!A:L,3,FALSE)="","",VLOOKUP(F6,List!A:L,3,FALSE))</f>
        <v>Paranoid</v>
      </c>
      <c r="J6" s="67" t="s">
        <v>2613</v>
      </c>
      <c r="K6" s="72" t="str">
        <f t="shared" si="2"/>
        <v>&lt;li&gt;&lt;a&gt;Black Sabbath - Paranoid&lt;/a&gt;&lt;/li&gt;</v>
      </c>
      <c r="Q6" s="73">
        <f t="shared" si="6"/>
        <v>4</v>
      </c>
      <c r="R6" s="73">
        <f t="shared" si="7"/>
        <v>1</v>
      </c>
      <c r="S6" s="73" t="s">
        <v>86</v>
      </c>
      <c r="T6" s="73" t="str">
        <f t="shared" si="3"/>
        <v>1D</v>
      </c>
      <c r="U6" s="73">
        <v>1980</v>
      </c>
    </row>
    <row r="7" spans="2:21" ht="14.4" x14ac:dyDescent="0.3">
      <c r="B7" s="71" t="str">
        <f t="shared" si="4"/>
        <v>Rock</v>
      </c>
      <c r="C7" s="68">
        <f t="shared" si="5"/>
        <v>1</v>
      </c>
      <c r="D7" s="70">
        <v>23</v>
      </c>
      <c r="E7" t="str">
        <f t="shared" si="0"/>
        <v>3A</v>
      </c>
      <c r="F7" t="str">
        <f t="shared" si="1"/>
        <v>Rock13A</v>
      </c>
      <c r="G7" s="67" t="s">
        <v>2999</v>
      </c>
      <c r="H7" t="str">
        <f>VLOOKUP(F7,List!A:L,2,FALSE)</f>
        <v>Aerosmith</v>
      </c>
      <c r="I7" t="str">
        <f>IF(VLOOKUP(F7,List!A:L,3,FALSE)="","",VLOOKUP(F7,List!A:L,3,FALSE))</f>
        <v>Walk This Way</v>
      </c>
      <c r="J7" s="67" t="s">
        <v>2613</v>
      </c>
      <c r="K7" s="72" t="str">
        <f t="shared" si="2"/>
        <v>&lt;li&gt;&lt;a&gt;Aerosmith - Walk This Way&lt;/a&gt;&lt;/li&gt;</v>
      </c>
      <c r="Q7" s="73">
        <f t="shared" si="6"/>
        <v>5</v>
      </c>
      <c r="R7" s="73">
        <f t="shared" si="7"/>
        <v>1</v>
      </c>
      <c r="S7" s="73" t="s">
        <v>87</v>
      </c>
      <c r="T7" s="73" t="str">
        <f t="shared" si="3"/>
        <v>1E</v>
      </c>
      <c r="U7" s="73">
        <v>1990</v>
      </c>
    </row>
    <row r="8" spans="2:21" x14ac:dyDescent="0.25">
      <c r="Q8" s="73">
        <f t="shared" si="6"/>
        <v>6</v>
      </c>
      <c r="R8" s="73">
        <f t="shared" si="7"/>
        <v>1</v>
      </c>
      <c r="S8" s="73" t="s">
        <v>88</v>
      </c>
      <c r="T8" s="73" t="str">
        <f t="shared" si="3"/>
        <v>1F</v>
      </c>
      <c r="U8" s="73" t="s">
        <v>2620</v>
      </c>
    </row>
    <row r="9" spans="2:21" x14ac:dyDescent="0.25">
      <c r="Q9" s="73">
        <f t="shared" si="6"/>
        <v>7</v>
      </c>
      <c r="R9" s="73">
        <f t="shared" si="7"/>
        <v>1</v>
      </c>
      <c r="S9" s="73" t="s">
        <v>1068</v>
      </c>
      <c r="T9" s="73" t="str">
        <f t="shared" si="3"/>
        <v>1G</v>
      </c>
      <c r="U9" s="73" t="s">
        <v>2621</v>
      </c>
    </row>
    <row r="10" spans="2:21" x14ac:dyDescent="0.25">
      <c r="Q10" s="73">
        <f t="shared" si="6"/>
        <v>8</v>
      </c>
      <c r="R10" s="73">
        <f t="shared" si="7"/>
        <v>1</v>
      </c>
      <c r="S10" s="73" t="s">
        <v>1069</v>
      </c>
      <c r="T10" s="73" t="str">
        <f t="shared" si="3"/>
        <v>1H</v>
      </c>
      <c r="U10" s="73" t="s">
        <v>2622</v>
      </c>
    </row>
    <row r="11" spans="2:21" x14ac:dyDescent="0.25">
      <c r="Q11" s="73">
        <f t="shared" si="6"/>
        <v>9</v>
      </c>
      <c r="R11" s="73">
        <f t="shared" si="7"/>
        <v>1</v>
      </c>
      <c r="S11" s="73" t="s">
        <v>1070</v>
      </c>
      <c r="T11" s="73" t="str">
        <f t="shared" si="3"/>
        <v>1I</v>
      </c>
      <c r="U11" s="73" t="s">
        <v>2623</v>
      </c>
    </row>
    <row r="12" spans="2:21" x14ac:dyDescent="0.25">
      <c r="N12" s="67" t="s">
        <v>3000</v>
      </c>
      <c r="O12" s="67" t="s">
        <v>3001</v>
      </c>
      <c r="Q12" s="73">
        <f t="shared" si="6"/>
        <v>10</v>
      </c>
      <c r="R12" s="73">
        <f t="shared" si="7"/>
        <v>1</v>
      </c>
      <c r="S12" s="73" t="s">
        <v>1071</v>
      </c>
      <c r="T12" s="73" t="str">
        <f t="shared" si="3"/>
        <v>1J</v>
      </c>
      <c r="U12" s="73" t="s">
        <v>2842</v>
      </c>
    </row>
    <row r="13" spans="2:21" x14ac:dyDescent="0.25">
      <c r="O13" s="67" t="s">
        <v>3002</v>
      </c>
      <c r="Q13" s="73">
        <f t="shared" si="6"/>
        <v>11</v>
      </c>
      <c r="R13" s="73">
        <f t="shared" si="7"/>
        <v>1</v>
      </c>
      <c r="S13" s="73" t="s">
        <v>1072</v>
      </c>
      <c r="T13" s="73" t="str">
        <f t="shared" si="3"/>
        <v>1K</v>
      </c>
      <c r="U13" s="73" t="s">
        <v>777</v>
      </c>
    </row>
    <row r="14" spans="2:21" x14ac:dyDescent="0.25">
      <c r="E14" s="67" t="s">
        <v>2999</v>
      </c>
      <c r="F14" s="65" t="s">
        <v>321</v>
      </c>
      <c r="G14" s="65" t="s">
        <v>322</v>
      </c>
      <c r="H14" s="67" t="s">
        <v>2613</v>
      </c>
      <c r="I14" s="72" t="str">
        <f t="shared" ref="I14" si="8">E14&amp;F14&amp;IF(G14="",""," - ")&amp;G14&amp;H14</f>
        <v>&lt;li&gt;&lt;a&gt;Robert Miles - Children&lt;/a&gt;&lt;/li&gt;</v>
      </c>
      <c r="N14" s="67" t="s">
        <v>3003</v>
      </c>
      <c r="Q14" s="73">
        <f t="shared" si="6"/>
        <v>12</v>
      </c>
      <c r="R14" s="73">
        <v>2</v>
      </c>
      <c r="S14" s="73" t="s">
        <v>84</v>
      </c>
      <c r="T14" s="73" t="str">
        <f t="shared" si="3"/>
        <v>2A</v>
      </c>
      <c r="U14" s="73" t="s">
        <v>1436</v>
      </c>
    </row>
    <row r="15" spans="2:21" x14ac:dyDescent="0.25">
      <c r="E15" s="67" t="s">
        <v>2999</v>
      </c>
      <c r="F15" s="65" t="s">
        <v>1979</v>
      </c>
      <c r="G15" s="65" t="s">
        <v>1978</v>
      </c>
      <c r="H15" s="67" t="s">
        <v>2613</v>
      </c>
      <c r="I15" s="72" t="str">
        <f t="shared" ref="I15:I18" si="9">E15&amp;F15&amp;IF(G15="",""," - ")&amp;G15&amp;H15</f>
        <v>&lt;li&gt;&lt;a&gt;Sneaker Pimps - Spin Spin Sugar&lt;/a&gt;&lt;/li&gt;</v>
      </c>
      <c r="N15" s="67" t="s">
        <v>3000</v>
      </c>
      <c r="O15" s="67" t="s">
        <v>3004</v>
      </c>
      <c r="Q15" s="73">
        <f t="shared" si="6"/>
        <v>13</v>
      </c>
      <c r="R15" s="73">
        <f>R14</f>
        <v>2</v>
      </c>
      <c r="S15" s="73" t="s">
        <v>85</v>
      </c>
      <c r="T15" s="73" t="str">
        <f t="shared" si="3"/>
        <v>2B</v>
      </c>
      <c r="U15" s="73" t="s">
        <v>904</v>
      </c>
    </row>
    <row r="16" spans="2:21" x14ac:dyDescent="0.25">
      <c r="E16" s="67" t="s">
        <v>2999</v>
      </c>
      <c r="F16" s="65" t="s">
        <v>1447</v>
      </c>
      <c r="G16" s="65" t="s">
        <v>1448</v>
      </c>
      <c r="H16" s="67" t="s">
        <v>2613</v>
      </c>
      <c r="I16" s="72" t="str">
        <f t="shared" si="9"/>
        <v>&lt;li&gt;&lt;a&gt;Energy 52 - Café Del Mar&lt;/a&gt;&lt;/li&gt;</v>
      </c>
      <c r="O16" s="67" t="s">
        <v>3005</v>
      </c>
      <c r="Q16" s="73">
        <f t="shared" si="6"/>
        <v>14</v>
      </c>
      <c r="R16" s="73">
        <f t="shared" ref="R16:R68" si="10">R15</f>
        <v>2</v>
      </c>
      <c r="S16" s="73" t="s">
        <v>89</v>
      </c>
      <c r="T16" s="73" t="str">
        <f t="shared" si="3"/>
        <v>2C</v>
      </c>
      <c r="U16" s="73" t="s">
        <v>698</v>
      </c>
    </row>
    <row r="17" spans="5:21" x14ac:dyDescent="0.25">
      <c r="E17" s="67" t="s">
        <v>2999</v>
      </c>
      <c r="F17" s="65" t="s">
        <v>2850</v>
      </c>
      <c r="G17" s="65" t="s">
        <v>3011</v>
      </c>
      <c r="H17" s="67" t="s">
        <v>2613</v>
      </c>
      <c r="I17" s="72" t="str">
        <f t="shared" si="9"/>
        <v>&lt;li&gt;&lt;a&gt;Fatboy Slim - Right Here Right Now&lt;/a&gt;&lt;/li&gt;</v>
      </c>
      <c r="N17" s="67" t="s">
        <v>3006</v>
      </c>
      <c r="Q17" s="73">
        <f t="shared" si="6"/>
        <v>15</v>
      </c>
      <c r="R17" s="73">
        <f t="shared" si="10"/>
        <v>2</v>
      </c>
      <c r="S17" s="73" t="s">
        <v>86</v>
      </c>
      <c r="T17" s="73" t="str">
        <f t="shared" si="3"/>
        <v>2D</v>
      </c>
      <c r="U17" s="73" t="s">
        <v>2611</v>
      </c>
    </row>
    <row r="18" spans="5:21" x14ac:dyDescent="0.25">
      <c r="E18" s="67" t="s">
        <v>2999</v>
      </c>
      <c r="F18" s="65" t="s">
        <v>486</v>
      </c>
      <c r="G18" s="65" t="s">
        <v>487</v>
      </c>
      <c r="H18" s="67" t="s">
        <v>2613</v>
      </c>
      <c r="I18" s="72" t="str">
        <f t="shared" si="9"/>
        <v>&lt;li&gt;&lt;a&gt;Underworld - Born Slippy&lt;/a&gt;&lt;/li&gt;</v>
      </c>
      <c r="N18" s="67" t="s">
        <v>3000</v>
      </c>
      <c r="O18" s="67" t="s">
        <v>3007</v>
      </c>
      <c r="Q18" s="73">
        <f t="shared" si="6"/>
        <v>16</v>
      </c>
      <c r="R18" s="73">
        <f t="shared" si="10"/>
        <v>2</v>
      </c>
      <c r="S18" s="73" t="s">
        <v>87</v>
      </c>
      <c r="T18" s="73" t="str">
        <f t="shared" si="3"/>
        <v>2E</v>
      </c>
      <c r="U18" s="73" t="s">
        <v>2395</v>
      </c>
    </row>
    <row r="19" spans="5:21" x14ac:dyDescent="0.25">
      <c r="N19" s="67" t="s">
        <v>3008</v>
      </c>
      <c r="Q19" s="73">
        <f t="shared" si="6"/>
        <v>17</v>
      </c>
      <c r="R19" s="73">
        <f t="shared" si="10"/>
        <v>2</v>
      </c>
      <c r="S19" s="73" t="s">
        <v>88</v>
      </c>
      <c r="T19" s="73" t="str">
        <f t="shared" si="3"/>
        <v>2F</v>
      </c>
      <c r="U19" s="73" t="s">
        <v>922</v>
      </c>
    </row>
    <row r="20" spans="5:21" x14ac:dyDescent="0.25">
      <c r="N20" s="67" t="s">
        <v>3009</v>
      </c>
      <c r="Q20" s="73">
        <f t="shared" si="6"/>
        <v>18</v>
      </c>
      <c r="R20" s="73">
        <f t="shared" si="10"/>
        <v>2</v>
      </c>
      <c r="S20" s="73" t="s">
        <v>1068</v>
      </c>
      <c r="T20" s="73" t="str">
        <f t="shared" si="3"/>
        <v>2G</v>
      </c>
      <c r="U20" s="73" t="s">
        <v>1067</v>
      </c>
    </row>
    <row r="21" spans="5:21" x14ac:dyDescent="0.25">
      <c r="N21" s="67" t="s">
        <v>3010</v>
      </c>
      <c r="Q21" s="73">
        <f t="shared" si="6"/>
        <v>19</v>
      </c>
      <c r="R21" s="73">
        <f t="shared" si="10"/>
        <v>2</v>
      </c>
      <c r="S21" s="73" t="s">
        <v>1069</v>
      </c>
      <c r="T21" s="73" t="str">
        <f t="shared" si="3"/>
        <v>2H</v>
      </c>
      <c r="U21" s="73" t="s">
        <v>667</v>
      </c>
    </row>
    <row r="22" spans="5:21" ht="14.4" x14ac:dyDescent="0.25">
      <c r="L22" s="66"/>
      <c r="Q22" s="73">
        <f t="shared" si="6"/>
        <v>20</v>
      </c>
      <c r="R22" s="73">
        <f t="shared" si="10"/>
        <v>2</v>
      </c>
      <c r="S22" s="73" t="s">
        <v>1070</v>
      </c>
      <c r="T22" s="73" t="str">
        <f t="shared" si="3"/>
        <v>2I</v>
      </c>
      <c r="U22" s="73" t="s">
        <v>90</v>
      </c>
    </row>
    <row r="23" spans="5:21" ht="14.4" x14ac:dyDescent="0.25">
      <c r="L23" s="66"/>
      <c r="Q23" s="73">
        <f t="shared" si="6"/>
        <v>21</v>
      </c>
      <c r="R23" s="73">
        <f t="shared" si="10"/>
        <v>2</v>
      </c>
      <c r="S23" s="73" t="s">
        <v>1071</v>
      </c>
      <c r="T23" s="73" t="str">
        <f t="shared" si="3"/>
        <v>2J</v>
      </c>
    </row>
    <row r="24" spans="5:21" ht="14.4" x14ac:dyDescent="0.25">
      <c r="L24" s="66"/>
      <c r="Q24" s="73">
        <f t="shared" si="6"/>
        <v>22</v>
      </c>
      <c r="R24" s="73">
        <f t="shared" si="10"/>
        <v>2</v>
      </c>
      <c r="S24" s="73" t="s">
        <v>1072</v>
      </c>
      <c r="T24" s="73" t="str">
        <f t="shared" si="3"/>
        <v>2K</v>
      </c>
    </row>
    <row r="25" spans="5:21" ht="14.4" x14ac:dyDescent="0.25">
      <c r="L25" s="66"/>
      <c r="Q25" s="73">
        <f t="shared" si="6"/>
        <v>23</v>
      </c>
      <c r="R25" s="73">
        <v>3</v>
      </c>
      <c r="S25" s="73" t="s">
        <v>84</v>
      </c>
      <c r="T25" s="73" t="str">
        <f t="shared" si="3"/>
        <v>3A</v>
      </c>
    </row>
    <row r="26" spans="5:21" ht="14.4" x14ac:dyDescent="0.25">
      <c r="L26" s="66"/>
      <c r="Q26" s="73">
        <f t="shared" si="6"/>
        <v>24</v>
      </c>
      <c r="R26" s="73">
        <f t="shared" si="10"/>
        <v>3</v>
      </c>
      <c r="S26" s="73" t="s">
        <v>85</v>
      </c>
      <c r="T26" s="73" t="str">
        <f t="shared" si="3"/>
        <v>3B</v>
      </c>
    </row>
    <row r="27" spans="5:21" x14ac:dyDescent="0.25">
      <c r="Q27" s="73">
        <f t="shared" si="6"/>
        <v>25</v>
      </c>
      <c r="R27" s="73">
        <f t="shared" si="10"/>
        <v>3</v>
      </c>
      <c r="S27" s="73" t="s">
        <v>89</v>
      </c>
      <c r="T27" s="73" t="str">
        <f t="shared" si="3"/>
        <v>3C</v>
      </c>
    </row>
    <row r="28" spans="5:21" x14ac:dyDescent="0.25">
      <c r="Q28" s="73">
        <f t="shared" si="6"/>
        <v>26</v>
      </c>
      <c r="R28" s="73">
        <f t="shared" si="10"/>
        <v>3</v>
      </c>
      <c r="S28" s="73" t="s">
        <v>86</v>
      </c>
      <c r="T28" s="73" t="str">
        <f t="shared" si="3"/>
        <v>3D</v>
      </c>
    </row>
    <row r="29" spans="5:21" x14ac:dyDescent="0.25">
      <c r="Q29" s="73">
        <f t="shared" si="6"/>
        <v>27</v>
      </c>
      <c r="R29" s="73">
        <f t="shared" si="10"/>
        <v>3</v>
      </c>
      <c r="S29" s="73" t="s">
        <v>87</v>
      </c>
      <c r="T29" s="73" t="str">
        <f t="shared" si="3"/>
        <v>3E</v>
      </c>
    </row>
    <row r="30" spans="5:21" x14ac:dyDescent="0.25">
      <c r="Q30" s="73">
        <f t="shared" si="6"/>
        <v>28</v>
      </c>
      <c r="R30" s="73">
        <f t="shared" si="10"/>
        <v>3</v>
      </c>
      <c r="S30" s="73" t="s">
        <v>88</v>
      </c>
      <c r="T30" s="73" t="str">
        <f t="shared" si="3"/>
        <v>3F</v>
      </c>
    </row>
    <row r="31" spans="5:21" x14ac:dyDescent="0.25">
      <c r="Q31" s="73">
        <f t="shared" si="6"/>
        <v>29</v>
      </c>
      <c r="R31" s="73">
        <f t="shared" si="10"/>
        <v>3</v>
      </c>
      <c r="S31" s="73" t="s">
        <v>1068</v>
      </c>
      <c r="T31" s="73" t="str">
        <f t="shared" si="3"/>
        <v>3G</v>
      </c>
    </row>
    <row r="32" spans="5:21" x14ac:dyDescent="0.25">
      <c r="Q32" s="73">
        <f t="shared" si="6"/>
        <v>30</v>
      </c>
      <c r="R32" s="73">
        <f t="shared" si="10"/>
        <v>3</v>
      </c>
      <c r="S32" s="73" t="s">
        <v>1069</v>
      </c>
      <c r="T32" s="73" t="str">
        <f t="shared" si="3"/>
        <v>3H</v>
      </c>
    </row>
    <row r="33" spans="17:20" x14ac:dyDescent="0.25">
      <c r="Q33" s="73">
        <f t="shared" si="6"/>
        <v>31</v>
      </c>
      <c r="R33" s="73">
        <f t="shared" si="10"/>
        <v>3</v>
      </c>
      <c r="S33" s="73" t="s">
        <v>1070</v>
      </c>
      <c r="T33" s="73" t="str">
        <f t="shared" si="3"/>
        <v>3I</v>
      </c>
    </row>
    <row r="34" spans="17:20" x14ac:dyDescent="0.25">
      <c r="Q34" s="73">
        <f t="shared" si="6"/>
        <v>32</v>
      </c>
      <c r="R34" s="73">
        <f t="shared" si="10"/>
        <v>3</v>
      </c>
      <c r="S34" s="73" t="s">
        <v>1071</v>
      </c>
      <c r="T34" s="73" t="str">
        <f t="shared" si="3"/>
        <v>3J</v>
      </c>
    </row>
    <row r="35" spans="17:20" x14ac:dyDescent="0.25">
      <c r="Q35" s="73">
        <f t="shared" si="6"/>
        <v>33</v>
      </c>
      <c r="R35" s="73">
        <f t="shared" si="10"/>
        <v>3</v>
      </c>
      <c r="S35" s="73" t="s">
        <v>1072</v>
      </c>
      <c r="T35" s="73" t="str">
        <f t="shared" si="3"/>
        <v>3K</v>
      </c>
    </row>
    <row r="36" spans="17:20" x14ac:dyDescent="0.25">
      <c r="Q36" s="73">
        <f t="shared" si="6"/>
        <v>34</v>
      </c>
      <c r="R36" s="73">
        <v>4</v>
      </c>
      <c r="S36" s="73" t="s">
        <v>84</v>
      </c>
      <c r="T36" s="73" t="str">
        <f t="shared" si="3"/>
        <v>4A</v>
      </c>
    </row>
    <row r="37" spans="17:20" x14ac:dyDescent="0.25">
      <c r="Q37" s="73">
        <f t="shared" si="6"/>
        <v>35</v>
      </c>
      <c r="R37" s="73">
        <f t="shared" si="10"/>
        <v>4</v>
      </c>
      <c r="S37" s="73" t="s">
        <v>85</v>
      </c>
      <c r="T37" s="73" t="str">
        <f t="shared" si="3"/>
        <v>4B</v>
      </c>
    </row>
    <row r="38" spans="17:20" x14ac:dyDescent="0.25">
      <c r="Q38" s="73">
        <f t="shared" si="6"/>
        <v>36</v>
      </c>
      <c r="R38" s="73">
        <f t="shared" si="10"/>
        <v>4</v>
      </c>
      <c r="S38" s="73" t="s">
        <v>89</v>
      </c>
      <c r="T38" s="73" t="str">
        <f t="shared" si="3"/>
        <v>4C</v>
      </c>
    </row>
    <row r="39" spans="17:20" x14ac:dyDescent="0.25">
      <c r="Q39" s="73">
        <f t="shared" si="6"/>
        <v>37</v>
      </c>
      <c r="R39" s="73">
        <f t="shared" si="10"/>
        <v>4</v>
      </c>
      <c r="S39" s="73" t="s">
        <v>86</v>
      </c>
      <c r="T39" s="73" t="str">
        <f t="shared" si="3"/>
        <v>4D</v>
      </c>
    </row>
    <row r="40" spans="17:20" x14ac:dyDescent="0.25">
      <c r="Q40" s="73">
        <f t="shared" si="6"/>
        <v>38</v>
      </c>
      <c r="R40" s="73">
        <f t="shared" si="10"/>
        <v>4</v>
      </c>
      <c r="S40" s="73" t="s">
        <v>87</v>
      </c>
      <c r="T40" s="73" t="str">
        <f t="shared" si="3"/>
        <v>4E</v>
      </c>
    </row>
    <row r="41" spans="17:20" x14ac:dyDescent="0.25">
      <c r="Q41" s="73">
        <f t="shared" si="6"/>
        <v>39</v>
      </c>
      <c r="R41" s="73">
        <f t="shared" si="10"/>
        <v>4</v>
      </c>
      <c r="S41" s="73" t="s">
        <v>88</v>
      </c>
      <c r="T41" s="73" t="str">
        <f t="shared" si="3"/>
        <v>4F</v>
      </c>
    </row>
    <row r="42" spans="17:20" x14ac:dyDescent="0.25">
      <c r="Q42" s="73">
        <f t="shared" si="6"/>
        <v>40</v>
      </c>
      <c r="R42" s="73">
        <f t="shared" si="10"/>
        <v>4</v>
      </c>
      <c r="S42" s="73" t="s">
        <v>1068</v>
      </c>
      <c r="T42" s="73" t="str">
        <f t="shared" si="3"/>
        <v>4G</v>
      </c>
    </row>
    <row r="43" spans="17:20" x14ac:dyDescent="0.25">
      <c r="Q43" s="73">
        <f t="shared" si="6"/>
        <v>41</v>
      </c>
      <c r="R43" s="73">
        <f t="shared" si="10"/>
        <v>4</v>
      </c>
      <c r="S43" s="73" t="s">
        <v>1069</v>
      </c>
      <c r="T43" s="73" t="str">
        <f t="shared" si="3"/>
        <v>4H</v>
      </c>
    </row>
    <row r="44" spans="17:20" x14ac:dyDescent="0.25">
      <c r="Q44" s="73">
        <f t="shared" si="6"/>
        <v>42</v>
      </c>
      <c r="R44" s="73">
        <f t="shared" si="10"/>
        <v>4</v>
      </c>
      <c r="S44" s="73" t="s">
        <v>1070</v>
      </c>
      <c r="T44" s="73" t="str">
        <f t="shared" si="3"/>
        <v>4I</v>
      </c>
    </row>
    <row r="45" spans="17:20" x14ac:dyDescent="0.25">
      <c r="Q45" s="73">
        <f t="shared" si="6"/>
        <v>43</v>
      </c>
      <c r="R45" s="73">
        <f t="shared" si="10"/>
        <v>4</v>
      </c>
      <c r="S45" s="73" t="s">
        <v>1071</v>
      </c>
      <c r="T45" s="73" t="str">
        <f t="shared" si="3"/>
        <v>4J</v>
      </c>
    </row>
    <row r="46" spans="17:20" x14ac:dyDescent="0.25">
      <c r="Q46" s="73">
        <f t="shared" si="6"/>
        <v>44</v>
      </c>
      <c r="R46" s="73">
        <f t="shared" si="10"/>
        <v>4</v>
      </c>
      <c r="S46" s="73" t="s">
        <v>1072</v>
      </c>
      <c r="T46" s="73" t="str">
        <f t="shared" si="3"/>
        <v>4K</v>
      </c>
    </row>
    <row r="47" spans="17:20" x14ac:dyDescent="0.25">
      <c r="Q47" s="73">
        <f t="shared" si="6"/>
        <v>45</v>
      </c>
      <c r="R47" s="73">
        <v>5</v>
      </c>
      <c r="S47" s="73" t="s">
        <v>84</v>
      </c>
      <c r="T47" s="73" t="str">
        <f t="shared" si="3"/>
        <v>5A</v>
      </c>
    </row>
    <row r="48" spans="17:20" x14ac:dyDescent="0.25">
      <c r="Q48" s="73">
        <f t="shared" si="6"/>
        <v>46</v>
      </c>
      <c r="R48" s="73">
        <f t="shared" si="10"/>
        <v>5</v>
      </c>
      <c r="S48" s="73" t="s">
        <v>85</v>
      </c>
      <c r="T48" s="73" t="str">
        <f t="shared" si="3"/>
        <v>5B</v>
      </c>
    </row>
    <row r="49" spans="17:20" x14ac:dyDescent="0.25">
      <c r="Q49" s="73">
        <f t="shared" si="6"/>
        <v>47</v>
      </c>
      <c r="R49" s="73">
        <f t="shared" si="10"/>
        <v>5</v>
      </c>
      <c r="S49" s="73" t="s">
        <v>89</v>
      </c>
      <c r="T49" s="73" t="str">
        <f t="shared" si="3"/>
        <v>5C</v>
      </c>
    </row>
    <row r="50" spans="17:20" x14ac:dyDescent="0.25">
      <c r="Q50" s="73">
        <f t="shared" si="6"/>
        <v>48</v>
      </c>
      <c r="R50" s="73">
        <f t="shared" si="10"/>
        <v>5</v>
      </c>
      <c r="S50" s="73" t="s">
        <v>86</v>
      </c>
      <c r="T50" s="73" t="str">
        <f t="shared" si="3"/>
        <v>5D</v>
      </c>
    </row>
    <row r="51" spans="17:20" x14ac:dyDescent="0.25">
      <c r="Q51" s="73">
        <f t="shared" si="6"/>
        <v>49</v>
      </c>
      <c r="R51" s="73">
        <f t="shared" si="10"/>
        <v>5</v>
      </c>
      <c r="S51" s="73" t="s">
        <v>87</v>
      </c>
      <c r="T51" s="73" t="str">
        <f t="shared" si="3"/>
        <v>5E</v>
      </c>
    </row>
    <row r="52" spans="17:20" x14ac:dyDescent="0.25">
      <c r="Q52" s="73">
        <f t="shared" si="6"/>
        <v>50</v>
      </c>
      <c r="R52" s="73">
        <f t="shared" si="10"/>
        <v>5</v>
      </c>
      <c r="S52" s="73" t="s">
        <v>88</v>
      </c>
      <c r="T52" s="73" t="str">
        <f t="shared" si="3"/>
        <v>5F</v>
      </c>
    </row>
    <row r="53" spans="17:20" x14ac:dyDescent="0.25">
      <c r="Q53" s="73">
        <f t="shared" si="6"/>
        <v>51</v>
      </c>
      <c r="R53" s="73">
        <f t="shared" si="10"/>
        <v>5</v>
      </c>
      <c r="S53" s="73" t="s">
        <v>1068</v>
      </c>
      <c r="T53" s="73" t="str">
        <f t="shared" si="3"/>
        <v>5G</v>
      </c>
    </row>
    <row r="54" spans="17:20" x14ac:dyDescent="0.25">
      <c r="Q54" s="73">
        <f t="shared" si="6"/>
        <v>52</v>
      </c>
      <c r="R54" s="73">
        <f t="shared" si="10"/>
        <v>5</v>
      </c>
      <c r="S54" s="73" t="s">
        <v>1069</v>
      </c>
      <c r="T54" s="73" t="str">
        <f t="shared" si="3"/>
        <v>5H</v>
      </c>
    </row>
    <row r="55" spans="17:20" x14ac:dyDescent="0.25">
      <c r="Q55" s="73">
        <f t="shared" si="6"/>
        <v>53</v>
      </c>
      <c r="R55" s="73">
        <f t="shared" si="10"/>
        <v>5</v>
      </c>
      <c r="S55" s="73" t="s">
        <v>1070</v>
      </c>
      <c r="T55" s="73" t="str">
        <f t="shared" si="3"/>
        <v>5I</v>
      </c>
    </row>
    <row r="56" spans="17:20" x14ac:dyDescent="0.25">
      <c r="Q56" s="73">
        <f t="shared" si="6"/>
        <v>54</v>
      </c>
      <c r="R56" s="73">
        <f t="shared" si="10"/>
        <v>5</v>
      </c>
      <c r="S56" s="73" t="s">
        <v>1071</v>
      </c>
      <c r="T56" s="73" t="str">
        <f t="shared" si="3"/>
        <v>5J</v>
      </c>
    </row>
    <row r="57" spans="17:20" x14ac:dyDescent="0.25">
      <c r="Q57" s="73">
        <f t="shared" si="6"/>
        <v>55</v>
      </c>
      <c r="R57" s="73">
        <f t="shared" si="10"/>
        <v>5</v>
      </c>
      <c r="S57" s="73" t="s">
        <v>1072</v>
      </c>
      <c r="T57" s="73" t="str">
        <f t="shared" si="3"/>
        <v>5K</v>
      </c>
    </row>
    <row r="58" spans="17:20" x14ac:dyDescent="0.25">
      <c r="Q58" s="73">
        <f t="shared" si="6"/>
        <v>56</v>
      </c>
      <c r="R58" s="73">
        <v>6</v>
      </c>
      <c r="S58" s="73" t="s">
        <v>84</v>
      </c>
      <c r="T58" s="73" t="str">
        <f t="shared" si="3"/>
        <v>6A</v>
      </c>
    </row>
    <row r="59" spans="17:20" x14ac:dyDescent="0.25">
      <c r="Q59" s="73">
        <f t="shared" si="6"/>
        <v>57</v>
      </c>
      <c r="R59" s="73">
        <f t="shared" si="10"/>
        <v>6</v>
      </c>
      <c r="S59" s="73" t="s">
        <v>85</v>
      </c>
      <c r="T59" s="73" t="str">
        <f t="shared" si="3"/>
        <v>6B</v>
      </c>
    </row>
    <row r="60" spans="17:20" x14ac:dyDescent="0.25">
      <c r="Q60" s="73">
        <f t="shared" si="6"/>
        <v>58</v>
      </c>
      <c r="R60" s="73">
        <f t="shared" si="10"/>
        <v>6</v>
      </c>
      <c r="S60" s="73" t="s">
        <v>89</v>
      </c>
      <c r="T60" s="73" t="str">
        <f t="shared" si="3"/>
        <v>6C</v>
      </c>
    </row>
    <row r="61" spans="17:20" x14ac:dyDescent="0.25">
      <c r="Q61" s="73">
        <f t="shared" si="6"/>
        <v>59</v>
      </c>
      <c r="R61" s="73">
        <f t="shared" si="10"/>
        <v>6</v>
      </c>
      <c r="S61" s="73" t="s">
        <v>86</v>
      </c>
      <c r="T61" s="73" t="str">
        <f t="shared" si="3"/>
        <v>6D</v>
      </c>
    </row>
    <row r="62" spans="17:20" x14ac:dyDescent="0.25">
      <c r="Q62" s="73">
        <f t="shared" si="6"/>
        <v>60</v>
      </c>
      <c r="R62" s="73">
        <f t="shared" si="10"/>
        <v>6</v>
      </c>
      <c r="S62" s="73" t="s">
        <v>87</v>
      </c>
      <c r="T62" s="73" t="str">
        <f t="shared" si="3"/>
        <v>6E</v>
      </c>
    </row>
    <row r="63" spans="17:20" x14ac:dyDescent="0.25">
      <c r="Q63" s="73">
        <f t="shared" si="6"/>
        <v>61</v>
      </c>
      <c r="R63" s="73">
        <f t="shared" si="10"/>
        <v>6</v>
      </c>
      <c r="S63" s="73" t="s">
        <v>88</v>
      </c>
      <c r="T63" s="73" t="str">
        <f t="shared" si="3"/>
        <v>6F</v>
      </c>
    </row>
    <row r="64" spans="17:20" x14ac:dyDescent="0.25">
      <c r="Q64" s="73">
        <f t="shared" si="6"/>
        <v>62</v>
      </c>
      <c r="R64" s="73">
        <f t="shared" si="10"/>
        <v>6</v>
      </c>
      <c r="S64" s="73" t="s">
        <v>1068</v>
      </c>
      <c r="T64" s="73" t="str">
        <f t="shared" si="3"/>
        <v>6G</v>
      </c>
    </row>
    <row r="65" spans="17:20" x14ac:dyDescent="0.25">
      <c r="Q65" s="73">
        <f t="shared" si="6"/>
        <v>63</v>
      </c>
      <c r="R65" s="73">
        <f t="shared" si="10"/>
        <v>6</v>
      </c>
      <c r="S65" s="73" t="s">
        <v>1069</v>
      </c>
      <c r="T65" s="73" t="str">
        <f t="shared" si="3"/>
        <v>6H</v>
      </c>
    </row>
    <row r="66" spans="17:20" x14ac:dyDescent="0.25">
      <c r="Q66" s="73">
        <f t="shared" si="6"/>
        <v>64</v>
      </c>
      <c r="R66" s="73">
        <f t="shared" si="10"/>
        <v>6</v>
      </c>
      <c r="S66" s="73" t="s">
        <v>1070</v>
      </c>
      <c r="T66" s="73" t="str">
        <f t="shared" si="3"/>
        <v>6I</v>
      </c>
    </row>
    <row r="67" spans="17:20" x14ac:dyDescent="0.25">
      <c r="Q67" s="73">
        <f t="shared" si="6"/>
        <v>65</v>
      </c>
      <c r="R67" s="73">
        <f t="shared" si="10"/>
        <v>6</v>
      </c>
      <c r="S67" s="73" t="s">
        <v>1071</v>
      </c>
      <c r="T67" s="73" t="str">
        <f t="shared" si="3"/>
        <v>6J</v>
      </c>
    </row>
    <row r="68" spans="17:20" x14ac:dyDescent="0.25">
      <c r="Q68" s="73">
        <f t="shared" si="6"/>
        <v>66</v>
      </c>
      <c r="R68" s="73">
        <f t="shared" si="10"/>
        <v>6</v>
      </c>
      <c r="S68" s="73" t="s">
        <v>1072</v>
      </c>
      <c r="T68" s="73" t="str">
        <f t="shared" ref="T68" si="11">R68&amp;S68</f>
        <v>6K</v>
      </c>
    </row>
  </sheetData>
  <sortState xmlns:xlrd2="http://schemas.microsoft.com/office/spreadsheetml/2017/richdata2" ref="U13:U22">
    <sortCondition ref="U13"/>
  </sortState>
  <dataValidations count="1">
    <dataValidation type="list" allowBlank="1" showInputMessage="1" showErrorMessage="1" sqref="B3:B7" xr:uid="{C2324390-3D12-4211-AEC5-4E375C146DB9}">
      <formula1>$U$3:$U$25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List</vt:lpstr>
      <vt:lpstr>Some Code</vt:lpstr>
      <vt:lpstr>Analysis</vt:lpstr>
      <vt:lpstr>Lyrics</vt:lpstr>
      <vt:lpstr>Lightning</vt:lpstr>
      <vt:lpstr>List!Print_Area</vt:lpstr>
    </vt:vector>
  </TitlesOfParts>
  <Company>Norfolk LEA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 Preinstalled User</dc:creator>
  <cp:lastModifiedBy>Graham Colman</cp:lastModifiedBy>
  <cp:lastPrinted>2006-11-27T22:05:56Z</cp:lastPrinted>
  <dcterms:created xsi:type="dcterms:W3CDTF">2005-11-27T17:33:36Z</dcterms:created>
  <dcterms:modified xsi:type="dcterms:W3CDTF">2023-12-19T13:15:32Z</dcterms:modified>
</cp:coreProperties>
</file>