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hamcolman\Downloads\"/>
    </mc:Choice>
  </mc:AlternateContent>
  <xr:revisionPtr revIDLastSave="0" documentId="13_ncr:1_{5A6346DA-F1D6-48B0-9627-3CE374E7C88A}" xr6:coauthVersionLast="47" xr6:coauthVersionMax="47" xr10:uidLastSave="{00000000-0000-0000-0000-000000000000}"/>
  <bookViews>
    <workbookView xWindow="-108" yWindow="-108" windowWidth="23256" windowHeight="14016" xr2:uid="{0F59CD98-4E37-41F7-A97B-FF1C9BE30619}"/>
  </bookViews>
  <sheets>
    <sheet name="Famous Mathematicians" sheetId="1" r:id="rId1"/>
  </sheets>
  <definedNames>
    <definedName name="_xlnm._FilterDatabase" localSheetId="0" hidden="1">'Famous Mathematicians'!$A$1:$N$47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11" i="1"/>
  <c r="F9" i="1"/>
  <c r="F8" i="1"/>
  <c r="F7" i="1"/>
  <c r="F6" i="1"/>
  <c r="F5" i="1"/>
  <c r="F4" i="1"/>
  <c r="F3" i="1"/>
  <c r="F2" i="1"/>
  <c r="F47" i="1"/>
  <c r="I42" i="1"/>
  <c r="I23" i="1"/>
  <c r="I27" i="1"/>
  <c r="I17" i="1"/>
  <c r="I15" i="1"/>
  <c r="I26" i="1"/>
  <c r="I43" i="1"/>
  <c r="I19" i="1"/>
  <c r="I10" i="1"/>
  <c r="I32" i="1"/>
  <c r="I33" i="1"/>
  <c r="I47" i="1"/>
  <c r="I22" i="1"/>
  <c r="I18" i="1"/>
  <c r="I20" i="1"/>
  <c r="I40" i="1"/>
  <c r="I25" i="1"/>
  <c r="I34" i="1"/>
  <c r="I16" i="1"/>
  <c r="I9" i="1"/>
  <c r="I14" i="1"/>
  <c r="I31" i="1"/>
  <c r="I24" i="1"/>
  <c r="I13" i="1"/>
  <c r="I38" i="1"/>
  <c r="I44" i="1"/>
  <c r="I35" i="1"/>
  <c r="I8" i="1"/>
  <c r="I36" i="1"/>
  <c r="I28" i="1"/>
  <c r="I46" i="1"/>
  <c r="I37" i="1"/>
  <c r="I5" i="1"/>
  <c r="I45" i="1"/>
  <c r="I29" i="1"/>
  <c r="I41" i="1"/>
  <c r="I2" i="1"/>
  <c r="I3" i="1"/>
  <c r="I7" i="1"/>
  <c r="I6" i="1"/>
  <c r="I4" i="1"/>
  <c r="I21" i="1"/>
  <c r="I12" i="1"/>
  <c r="I39" i="1"/>
  <c r="I11" i="1"/>
  <c r="I30" i="1"/>
  <c r="E11" i="1"/>
  <c r="E39" i="1"/>
  <c r="E12" i="1"/>
  <c r="E21" i="1"/>
  <c r="E4" i="1"/>
  <c r="E6" i="1"/>
  <c r="E7" i="1"/>
  <c r="E3" i="1"/>
  <c r="E2" i="1"/>
  <c r="E41" i="1"/>
  <c r="E29" i="1"/>
  <c r="E45" i="1"/>
  <c r="E5" i="1"/>
  <c r="E37" i="1"/>
  <c r="E46" i="1"/>
  <c r="E28" i="1"/>
  <c r="E36" i="1"/>
  <c r="E8" i="1"/>
  <c r="E35" i="1"/>
  <c r="E44" i="1"/>
  <c r="E38" i="1"/>
  <c r="E13" i="1"/>
  <c r="E24" i="1"/>
  <c r="E31" i="1"/>
  <c r="E14" i="1"/>
  <c r="E9" i="1"/>
  <c r="E16" i="1"/>
  <c r="E34" i="1"/>
  <c r="E25" i="1"/>
  <c r="E40" i="1"/>
  <c r="E20" i="1"/>
  <c r="E18" i="1"/>
  <c r="E22" i="1"/>
  <c r="E47" i="1"/>
  <c r="E33" i="1"/>
  <c r="E32" i="1"/>
  <c r="E10" i="1"/>
  <c r="E19" i="1"/>
  <c r="E43" i="1"/>
  <c r="E26" i="1"/>
  <c r="E15" i="1"/>
  <c r="E17" i="1"/>
  <c r="E27" i="1"/>
  <c r="E23" i="1"/>
  <c r="E42" i="1"/>
  <c r="E30" i="1"/>
</calcChain>
</file>

<file path=xl/sharedStrings.xml><?xml version="1.0" encoding="utf-8"?>
<sst xmlns="http://schemas.openxmlformats.org/spreadsheetml/2006/main" count="147" uniqueCount="147">
  <si>
    <t>Mathematician</t>
  </si>
  <si>
    <t>Most Famous For</t>
  </si>
  <si>
    <t>Isaac Newton</t>
  </si>
  <si>
    <t>Calculus, laws of motion, universal gravitation</t>
  </si>
  <si>
    <t>Archimedes</t>
  </si>
  <si>
    <t>Geometry, volume and surface area of solids, principle of buoyancy</t>
  </si>
  <si>
    <t>Carl F. Gauss</t>
  </si>
  <si>
    <t>Number theory, Gaussian distribution, electromagnetism, least squares</t>
  </si>
  <si>
    <t>Leonhard Euler</t>
  </si>
  <si>
    <t>Bernhard Riemann</t>
  </si>
  <si>
    <t>Riemann hypothesis, differential geometry, complex analysis</t>
  </si>
  <si>
    <t>David Hilbert</t>
  </si>
  <si>
    <t>Joseph-Louis Lagrange</t>
  </si>
  <si>
    <t>Lagrangian mechanics, calculus of variations</t>
  </si>
  <si>
    <t>Euclid of Alexandria</t>
  </si>
  <si>
    <t>Elements, axiomatic geometry</t>
  </si>
  <si>
    <t>Galois theory, foundations of group theory</t>
  </si>
  <si>
    <t>Srinivasa Ramanujan</t>
  </si>
  <si>
    <t>Pierre de Fermat</t>
  </si>
  <si>
    <t>Pythagoras of Samos</t>
  </si>
  <si>
    <t>Pythagorean theorem, number mysticism</t>
  </si>
  <si>
    <t>Augustin Cauchy</t>
  </si>
  <si>
    <t>Rigorous calculus foundations, Cauchy sequences, complex analysis</t>
  </si>
  <si>
    <t>Arthur Cayley</t>
  </si>
  <si>
    <t>William R. Hamilton</t>
  </si>
  <si>
    <t>Leonardo Fibonacci</t>
  </si>
  <si>
    <t>Pierre-Simon Laplace</t>
  </si>
  <si>
    <t>Celestial mechanics, Laplace transform, Bayesian probability</t>
  </si>
  <si>
    <t>Johannes Kepler</t>
  </si>
  <si>
    <t>Felix Christian Klein</t>
  </si>
  <si>
    <t>Klein bottle, group theory, geometry</t>
  </si>
  <si>
    <t>Incompleteness theorems, mathematical logic</t>
  </si>
  <si>
    <t>Godfrey H. Hardy</t>
  </si>
  <si>
    <t>Blaise Pascal</t>
  </si>
  <si>
    <t>Joseph Fourier</t>
  </si>
  <si>
    <t>Fourier series, heat equation</t>
  </si>
  <si>
    <t>Albert Einstein</t>
  </si>
  <si>
    <t>Girolamo Cardano</t>
  </si>
  <si>
    <t>Solutions of cubic and quartic equations, probability</t>
  </si>
  <si>
    <t>Aristotle</t>
  </si>
  <si>
    <t>Logic, syllogism, early foundations of reasoning</t>
  </si>
  <si>
    <t>Galileo Galilei</t>
  </si>
  <si>
    <t>Kinematics, motion laws, scientific method</t>
  </si>
  <si>
    <t>Alan M. Turing</t>
  </si>
  <si>
    <t>Computability, Turing machines, AI foundations</t>
  </si>
  <si>
    <t>John Napier of Merchiston</t>
  </si>
  <si>
    <t>Colin Maclaurin</t>
  </si>
  <si>
    <t>Maclaurin series (special case of Taylor series)</t>
  </si>
  <si>
    <t>Hippocrates of Chios</t>
  </si>
  <si>
    <t>Early geometry, squaring the lune</t>
  </si>
  <si>
    <t>Rafael Bombelli</t>
  </si>
  <si>
    <t>Complex numbers, algebraic notation</t>
  </si>
  <si>
    <t>Roger Penrose</t>
  </si>
  <si>
    <t>Penrose tilings, general relativity, twistor theory</t>
  </si>
  <si>
    <t>Plato of Athens</t>
  </si>
  <si>
    <t>Philosophical foundations of mathematics, Platonic solids</t>
  </si>
  <si>
    <t>Abraham de Moivre</t>
  </si>
  <si>
    <t>Ptolemy of Alexandria</t>
  </si>
  <si>
    <t>Almagest, trigonometry, geocentric model</t>
  </si>
  <si>
    <t>Andrew J. Wiles</t>
  </si>
  <si>
    <t>Enrico Bombieri</t>
  </si>
  <si>
    <t>Richard P. Feynman</t>
  </si>
  <si>
    <t>Quantum electrodynamics, Feynman diagrams</t>
  </si>
  <si>
    <t>Benoit Mandelbrot</t>
  </si>
  <si>
    <t>Elliptic curves, algebraic geometry, modular forms</t>
  </si>
  <si>
    <t>Charles Babbage</t>
  </si>
  <si>
    <t>Analytical engine, early computing</t>
  </si>
  <si>
    <t>Niels Bohr</t>
  </si>
  <si>
    <t>Quantum theory, Bohr atomic model</t>
  </si>
  <si>
    <t>Nicolaus Copernicus</t>
  </si>
  <si>
    <t>Heliocentric model of the solar system</t>
  </si>
  <si>
    <t>Birth - Death</t>
  </si>
  <si>
    <t>1643 - 1727</t>
  </si>
  <si>
    <t>1777 - 1855</t>
  </si>
  <si>
    <t>1707 - 1783</t>
  </si>
  <si>
    <t>1826 - 1866</t>
  </si>
  <si>
    <t>1862 - 1943</t>
  </si>
  <si>
    <t>1736 - 1813</t>
  </si>
  <si>
    <t>1811 - 1832</t>
  </si>
  <si>
    <t>1887 - 1920</t>
  </si>
  <si>
    <t>1607 - 1665</t>
  </si>
  <si>
    <t>1596 - 1650</t>
  </si>
  <si>
    <t>1789 - 1857</t>
  </si>
  <si>
    <t>1821 - 1895</t>
  </si>
  <si>
    <t>1805 - 1865</t>
  </si>
  <si>
    <t>Fibonacci sequence, introduction of Hindu - Arabic numerals to Europe</t>
  </si>
  <si>
    <t>1749 - 1827</t>
  </si>
  <si>
    <t>1571 - 1630</t>
  </si>
  <si>
    <t>1849 - 1925</t>
  </si>
  <si>
    <t>1906 - 1978</t>
  </si>
  <si>
    <t>1877 - 1947</t>
  </si>
  <si>
    <t>Hardy - Weinberg principle, number theory, analysis</t>
  </si>
  <si>
    <t>1623 - 1662</t>
  </si>
  <si>
    <t>1768 - 1830</t>
  </si>
  <si>
    <t>1879 - 1955</t>
  </si>
  <si>
    <t>1501 - 1576</t>
  </si>
  <si>
    <t>1564 - 1642</t>
  </si>
  <si>
    <t>1912 - 1954</t>
  </si>
  <si>
    <t>1550 - 1617</t>
  </si>
  <si>
    <t>1698 - 1746</t>
  </si>
  <si>
    <t>1526 - 1572</t>
  </si>
  <si>
    <t>1667 - 1754</t>
  </si>
  <si>
    <t>Number theory, Bombieri - Vinogradov theorem</t>
  </si>
  <si>
    <t>1918 - 1988</t>
  </si>
  <si>
    <t>1924 - 2010</t>
  </si>
  <si>
    <t>1791 - 1871</t>
  </si>
  <si>
    <t>1885 - 1962</t>
  </si>
  <si>
    <t>1473 - 1543</t>
  </si>
  <si>
    <t>1887 - 1961</t>
  </si>
  <si>
    <t>Graph theory, topology, notation, Euler's formula e^ipi + 1 = 0</t>
  </si>
  <si>
    <t>Hilbert's problems, formalism, functional analysis</t>
  </si>
  <si>
    <t>Fermat's Last Theorem, probability theory, analytic geometry</t>
  </si>
  <si>
    <t>Planetary motion laws, Kepler's laws</t>
  </si>
  <si>
    <t>Pascal's triangle, probability, Pascal's law in fluids</t>
  </si>
  <si>
    <t>Logarithms, Napier's bones</t>
  </si>
  <si>
    <t>Proof of Fermat's Last Theorem</t>
  </si>
  <si>
    <t>Évariste Galois</t>
  </si>
  <si>
    <t>Rene Descartes</t>
  </si>
  <si>
    <t>Kurt Godel</t>
  </si>
  <si>
    <t>Erwin Schrodinger</t>
  </si>
  <si>
    <t>287 BC - 212 BC</t>
  </si>
  <si>
    <t>1170 - 1250</t>
  </si>
  <si>
    <t>100 - 170 AD</t>
  </si>
  <si>
    <t>Barry  Mazur</t>
  </si>
  <si>
    <t>300 BC</t>
  </si>
  <si>
    <t>570 BC - 495 BC</t>
  </si>
  <si>
    <t>384 BC - 322 BC</t>
  </si>
  <si>
    <t>470 BC - 410 BC</t>
  </si>
  <si>
    <t xml:space="preserve">1931 - </t>
  </si>
  <si>
    <t>427 BC - 347 BC</t>
  </si>
  <si>
    <t xml:space="preserve">1953 - </t>
  </si>
  <si>
    <t xml:space="preserve">1940 - </t>
  </si>
  <si>
    <t xml:space="preserve">1937 - </t>
  </si>
  <si>
    <t>a</t>
  </si>
  <si>
    <t>b</t>
  </si>
  <si>
    <t>c</t>
  </si>
  <si>
    <t>d</t>
  </si>
  <si>
    <t>e</t>
  </si>
  <si>
    <t>Time Alive</t>
  </si>
  <si>
    <t>Fractal geometry, the Mandelbrot Set</t>
  </si>
  <si>
    <t>Number theory, partitions, modular forms, 1729</t>
  </si>
  <si>
    <t>Quantum mechanics, Schrodinger equation, Schrodinger's cat</t>
  </si>
  <si>
    <t>Theory of relativity, tensor calculus in physics, e=mc^2</t>
  </si>
  <si>
    <t>Matrix theory, group theory, Cayley tables</t>
  </si>
  <si>
    <t>Quaternions, Hamiltonian mechanics, Hamiltonian cycles</t>
  </si>
  <si>
    <t>De Moivre's complex numbers theorem, probability theory</t>
  </si>
  <si>
    <t>Cartesian coordinates, analytical geometry, philosophy of rationalism, thinks therefore he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</si>
</sst>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Famous Mathematicians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'Famous Mathematicians'!$G$1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'Famous Mathematicians'!$E$2:$E$47</c:f>
              <c:strCache>
                <c:ptCount val="46"/>
                <c:pt idx="0">
                  <c:v>Andrew J. Wiles</c:v>
                </c:pt>
                <c:pt idx="1">
                  <c:v>Enrico Bombieri</c:v>
                </c:pt>
                <c:pt idx="2">
                  <c:v>Barry  Mazur</c:v>
                </c:pt>
                <c:pt idx="3">
                  <c:v>Roger Penrose</c:v>
                </c:pt>
                <c:pt idx="4">
                  <c:v>Benoit Mandelbrot</c:v>
                </c:pt>
                <c:pt idx="5">
                  <c:v>Richard P. Feynman</c:v>
                </c:pt>
                <c:pt idx="6">
                  <c:v>Alan M. Turing</c:v>
                </c:pt>
                <c:pt idx="7">
                  <c:v>Kurt Godel</c:v>
                </c:pt>
                <c:pt idx="8">
                  <c:v>Srinivasa Ramanujan</c:v>
                </c:pt>
                <c:pt idx="9">
                  <c:v>Erwin Schrodinger</c:v>
                </c:pt>
                <c:pt idx="10">
                  <c:v>Niels Bohr</c:v>
                </c:pt>
                <c:pt idx="11">
                  <c:v>Albert Einstein</c:v>
                </c:pt>
                <c:pt idx="12">
                  <c:v>Godfrey H. Hardy</c:v>
                </c:pt>
                <c:pt idx="13">
                  <c:v>David Hilbert</c:v>
                </c:pt>
                <c:pt idx="14">
                  <c:v>Felix Christian Klein</c:v>
                </c:pt>
                <c:pt idx="15">
                  <c:v>Bernhard Riemann</c:v>
                </c:pt>
                <c:pt idx="16">
                  <c:v>Arthur Cayley</c:v>
                </c:pt>
                <c:pt idx="17">
                  <c:v>Évariste Galois</c:v>
                </c:pt>
                <c:pt idx="18">
                  <c:v>William R. Hamilton</c:v>
                </c:pt>
                <c:pt idx="19">
                  <c:v>Charles Babbage</c:v>
                </c:pt>
                <c:pt idx="20">
                  <c:v>Augustin Cauchy</c:v>
                </c:pt>
                <c:pt idx="21">
                  <c:v>Carl F. Gauss</c:v>
                </c:pt>
                <c:pt idx="22">
                  <c:v>Joseph Fourier</c:v>
                </c:pt>
                <c:pt idx="23">
                  <c:v>Pierre-Simon Laplace</c:v>
                </c:pt>
                <c:pt idx="24">
                  <c:v>Joseph-Louis Lagrange</c:v>
                </c:pt>
                <c:pt idx="25">
                  <c:v>Leonhard Euler</c:v>
                </c:pt>
                <c:pt idx="26">
                  <c:v>Colin Maclaurin</c:v>
                </c:pt>
                <c:pt idx="27">
                  <c:v>Abraham de Moivre</c:v>
                </c:pt>
                <c:pt idx="28">
                  <c:v>Isaac Newton</c:v>
                </c:pt>
                <c:pt idx="29">
                  <c:v>Blaise Pascal</c:v>
                </c:pt>
                <c:pt idx="30">
                  <c:v>Pierre de Fermat</c:v>
                </c:pt>
                <c:pt idx="31">
                  <c:v>Rene Descartes</c:v>
                </c:pt>
                <c:pt idx="32">
                  <c:v>Johannes Kepler</c:v>
                </c:pt>
                <c:pt idx="33">
                  <c:v>Galileo Galilei</c:v>
                </c:pt>
                <c:pt idx="34">
                  <c:v>John Napier of Merchiston</c:v>
                </c:pt>
                <c:pt idx="35">
                  <c:v>Rafael Bombelli</c:v>
                </c:pt>
                <c:pt idx="36">
                  <c:v>Girolamo Cardano</c:v>
                </c:pt>
                <c:pt idx="37">
                  <c:v>Nicolaus Copernicus</c:v>
                </c:pt>
                <c:pt idx="38">
                  <c:v>Leonardo Fibonacci</c:v>
                </c:pt>
                <c:pt idx="39">
                  <c:v>Ptolemy of Alexandria</c:v>
                </c:pt>
                <c:pt idx="40">
                  <c:v>Archimedes</c:v>
                </c:pt>
                <c:pt idx="41">
                  <c:v>Euclid of Alexandria</c:v>
                </c:pt>
                <c:pt idx="42">
                  <c:v>Aristotle</c:v>
                </c:pt>
                <c:pt idx="43">
                  <c:v>Plato of Athens</c:v>
                </c:pt>
                <c:pt idx="44">
                  <c:v>Hippocrates of Chios</c:v>
                </c:pt>
                <c:pt idx="45">
                  <c:v>Pythagoras of Samos</c:v>
                </c:pt>
              </c:strCache>
            </c:strRef>
          </c:cat>
          <c:val>
            <c:numRef>
              <c:f>'Famous Mathematicians'!$F$2:$F$47</c:f>
              <c:numCache>
                <c:formatCode>General</c:formatCode>
                <c:ptCount val="46"/>
                <c:pt idx="0">
                  <c:v>2953</c:v>
                </c:pt>
                <c:pt idx="1">
                  <c:v>2940</c:v>
                </c:pt>
                <c:pt idx="2">
                  <c:v>2937</c:v>
                </c:pt>
                <c:pt idx="3">
                  <c:v>2931</c:v>
                </c:pt>
                <c:pt idx="4">
                  <c:v>2924</c:v>
                </c:pt>
                <c:pt idx="5">
                  <c:v>2918</c:v>
                </c:pt>
                <c:pt idx="6">
                  <c:v>2912</c:v>
                </c:pt>
                <c:pt idx="7">
                  <c:v>2906</c:v>
                </c:pt>
                <c:pt idx="8">
                  <c:v>2887</c:v>
                </c:pt>
                <c:pt idx="9">
                  <c:v>2887</c:v>
                </c:pt>
                <c:pt idx="10">
                  <c:v>2885</c:v>
                </c:pt>
                <c:pt idx="11">
                  <c:v>2879</c:v>
                </c:pt>
                <c:pt idx="12">
                  <c:v>2877</c:v>
                </c:pt>
                <c:pt idx="13">
                  <c:v>2862</c:v>
                </c:pt>
                <c:pt idx="14">
                  <c:v>2849</c:v>
                </c:pt>
                <c:pt idx="15">
                  <c:v>2826</c:v>
                </c:pt>
                <c:pt idx="16">
                  <c:v>2821</c:v>
                </c:pt>
                <c:pt idx="17">
                  <c:v>2811</c:v>
                </c:pt>
                <c:pt idx="18">
                  <c:v>2805</c:v>
                </c:pt>
                <c:pt idx="19">
                  <c:v>2791</c:v>
                </c:pt>
                <c:pt idx="20">
                  <c:v>2789</c:v>
                </c:pt>
                <c:pt idx="21">
                  <c:v>2777</c:v>
                </c:pt>
                <c:pt idx="22">
                  <c:v>2768</c:v>
                </c:pt>
                <c:pt idx="23">
                  <c:v>2749</c:v>
                </c:pt>
                <c:pt idx="24">
                  <c:v>2736</c:v>
                </c:pt>
                <c:pt idx="25">
                  <c:v>2707</c:v>
                </c:pt>
                <c:pt idx="26">
                  <c:v>2698</c:v>
                </c:pt>
                <c:pt idx="27">
                  <c:v>2667</c:v>
                </c:pt>
                <c:pt idx="28">
                  <c:v>2643</c:v>
                </c:pt>
                <c:pt idx="29">
                  <c:v>2623</c:v>
                </c:pt>
                <c:pt idx="30">
                  <c:v>2607</c:v>
                </c:pt>
                <c:pt idx="31">
                  <c:v>2596</c:v>
                </c:pt>
                <c:pt idx="32">
                  <c:v>2571</c:v>
                </c:pt>
                <c:pt idx="33">
                  <c:v>2564</c:v>
                </c:pt>
                <c:pt idx="34">
                  <c:v>2550</c:v>
                </c:pt>
                <c:pt idx="35">
                  <c:v>2526</c:v>
                </c:pt>
                <c:pt idx="36">
                  <c:v>2501</c:v>
                </c:pt>
                <c:pt idx="37">
                  <c:v>2473</c:v>
                </c:pt>
                <c:pt idx="38">
                  <c:v>2170</c:v>
                </c:pt>
                <c:pt idx="39">
                  <c:v>1100</c:v>
                </c:pt>
                <c:pt idx="40">
                  <c:v>713</c:v>
                </c:pt>
                <c:pt idx="41">
                  <c:v>675</c:v>
                </c:pt>
                <c:pt idx="42">
                  <c:v>616</c:v>
                </c:pt>
                <c:pt idx="43">
                  <c:v>573</c:v>
                </c:pt>
                <c:pt idx="44">
                  <c:v>530</c:v>
                </c:pt>
                <c:pt idx="45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C-48FD-9AB4-006403FEE785}"/>
            </c:ext>
          </c:extLst>
        </c:ser>
        <c:ser>
          <c:idx val="1"/>
          <c:order val="1"/>
          <c:tx>
            <c:strRef>
              <c:f>'Famous Mathematicians'!$H$1</c:f>
              <c:strCache>
                <c:ptCount val="1"/>
                <c:pt idx="0">
                  <c:v>Time Alive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'Famous Mathematicians'!$E$2:$E$47</c:f>
              <c:strCache>
                <c:ptCount val="46"/>
                <c:pt idx="0">
                  <c:v>Andrew J. Wiles</c:v>
                </c:pt>
                <c:pt idx="1">
                  <c:v>Enrico Bombieri</c:v>
                </c:pt>
                <c:pt idx="2">
                  <c:v>Barry  Mazur</c:v>
                </c:pt>
                <c:pt idx="3">
                  <c:v>Roger Penrose</c:v>
                </c:pt>
                <c:pt idx="4">
                  <c:v>Benoit Mandelbrot</c:v>
                </c:pt>
                <c:pt idx="5">
                  <c:v>Richard P. Feynman</c:v>
                </c:pt>
                <c:pt idx="6">
                  <c:v>Alan M. Turing</c:v>
                </c:pt>
                <c:pt idx="7">
                  <c:v>Kurt Godel</c:v>
                </c:pt>
                <c:pt idx="8">
                  <c:v>Srinivasa Ramanujan</c:v>
                </c:pt>
                <c:pt idx="9">
                  <c:v>Erwin Schrodinger</c:v>
                </c:pt>
                <c:pt idx="10">
                  <c:v>Niels Bohr</c:v>
                </c:pt>
                <c:pt idx="11">
                  <c:v>Albert Einstein</c:v>
                </c:pt>
                <c:pt idx="12">
                  <c:v>Godfrey H. Hardy</c:v>
                </c:pt>
                <c:pt idx="13">
                  <c:v>David Hilbert</c:v>
                </c:pt>
                <c:pt idx="14">
                  <c:v>Felix Christian Klein</c:v>
                </c:pt>
                <c:pt idx="15">
                  <c:v>Bernhard Riemann</c:v>
                </c:pt>
                <c:pt idx="16">
                  <c:v>Arthur Cayley</c:v>
                </c:pt>
                <c:pt idx="17">
                  <c:v>Évariste Galois</c:v>
                </c:pt>
                <c:pt idx="18">
                  <c:v>William R. Hamilton</c:v>
                </c:pt>
                <c:pt idx="19">
                  <c:v>Charles Babbage</c:v>
                </c:pt>
                <c:pt idx="20">
                  <c:v>Augustin Cauchy</c:v>
                </c:pt>
                <c:pt idx="21">
                  <c:v>Carl F. Gauss</c:v>
                </c:pt>
                <c:pt idx="22">
                  <c:v>Joseph Fourier</c:v>
                </c:pt>
                <c:pt idx="23">
                  <c:v>Pierre-Simon Laplace</c:v>
                </c:pt>
                <c:pt idx="24">
                  <c:v>Joseph-Louis Lagrange</c:v>
                </c:pt>
                <c:pt idx="25">
                  <c:v>Leonhard Euler</c:v>
                </c:pt>
                <c:pt idx="26">
                  <c:v>Colin Maclaurin</c:v>
                </c:pt>
                <c:pt idx="27">
                  <c:v>Abraham de Moivre</c:v>
                </c:pt>
                <c:pt idx="28">
                  <c:v>Isaac Newton</c:v>
                </c:pt>
                <c:pt idx="29">
                  <c:v>Blaise Pascal</c:v>
                </c:pt>
                <c:pt idx="30">
                  <c:v>Pierre de Fermat</c:v>
                </c:pt>
                <c:pt idx="31">
                  <c:v>Rene Descartes</c:v>
                </c:pt>
                <c:pt idx="32">
                  <c:v>Johannes Kepler</c:v>
                </c:pt>
                <c:pt idx="33">
                  <c:v>Galileo Galilei</c:v>
                </c:pt>
                <c:pt idx="34">
                  <c:v>John Napier of Merchiston</c:v>
                </c:pt>
                <c:pt idx="35">
                  <c:v>Rafael Bombelli</c:v>
                </c:pt>
                <c:pt idx="36">
                  <c:v>Girolamo Cardano</c:v>
                </c:pt>
                <c:pt idx="37">
                  <c:v>Nicolaus Copernicus</c:v>
                </c:pt>
                <c:pt idx="38">
                  <c:v>Leonardo Fibonacci</c:v>
                </c:pt>
                <c:pt idx="39">
                  <c:v>Ptolemy of Alexandria</c:v>
                </c:pt>
                <c:pt idx="40">
                  <c:v>Archimedes</c:v>
                </c:pt>
                <c:pt idx="41">
                  <c:v>Euclid of Alexandria</c:v>
                </c:pt>
                <c:pt idx="42">
                  <c:v>Aristotle</c:v>
                </c:pt>
                <c:pt idx="43">
                  <c:v>Plato of Athens</c:v>
                </c:pt>
                <c:pt idx="44">
                  <c:v>Hippocrates of Chios</c:v>
                </c:pt>
                <c:pt idx="45">
                  <c:v>Pythagoras of Samos</c:v>
                </c:pt>
              </c:strCache>
            </c:strRef>
          </c:cat>
          <c:val>
            <c:numRef>
              <c:f>'Famous Mathematicians'!$I$2:$I$47</c:f>
              <c:numCache>
                <c:formatCode>General</c:formatCode>
                <c:ptCount val="46"/>
                <c:pt idx="0">
                  <c:v>72</c:v>
                </c:pt>
                <c:pt idx="1">
                  <c:v>85</c:v>
                </c:pt>
                <c:pt idx="2">
                  <c:v>88</c:v>
                </c:pt>
                <c:pt idx="3">
                  <c:v>94</c:v>
                </c:pt>
                <c:pt idx="4">
                  <c:v>86</c:v>
                </c:pt>
                <c:pt idx="5">
                  <c:v>70</c:v>
                </c:pt>
                <c:pt idx="6">
                  <c:v>42</c:v>
                </c:pt>
                <c:pt idx="7">
                  <c:v>72</c:v>
                </c:pt>
                <c:pt idx="8">
                  <c:v>33</c:v>
                </c:pt>
                <c:pt idx="9">
                  <c:v>74</c:v>
                </c:pt>
                <c:pt idx="10">
                  <c:v>77</c:v>
                </c:pt>
                <c:pt idx="11">
                  <c:v>76</c:v>
                </c:pt>
                <c:pt idx="12">
                  <c:v>70</c:v>
                </c:pt>
                <c:pt idx="13">
                  <c:v>81</c:v>
                </c:pt>
                <c:pt idx="14">
                  <c:v>76</c:v>
                </c:pt>
                <c:pt idx="15">
                  <c:v>40</c:v>
                </c:pt>
                <c:pt idx="16">
                  <c:v>74</c:v>
                </c:pt>
                <c:pt idx="17">
                  <c:v>21</c:v>
                </c:pt>
                <c:pt idx="18">
                  <c:v>60</c:v>
                </c:pt>
                <c:pt idx="19">
                  <c:v>80</c:v>
                </c:pt>
                <c:pt idx="20">
                  <c:v>68</c:v>
                </c:pt>
                <c:pt idx="21">
                  <c:v>78</c:v>
                </c:pt>
                <c:pt idx="22">
                  <c:v>62</c:v>
                </c:pt>
                <c:pt idx="23">
                  <c:v>78</c:v>
                </c:pt>
                <c:pt idx="24">
                  <c:v>77</c:v>
                </c:pt>
                <c:pt idx="25">
                  <c:v>76</c:v>
                </c:pt>
                <c:pt idx="26">
                  <c:v>48</c:v>
                </c:pt>
                <c:pt idx="27">
                  <c:v>87</c:v>
                </c:pt>
                <c:pt idx="28">
                  <c:v>84</c:v>
                </c:pt>
                <c:pt idx="29">
                  <c:v>39</c:v>
                </c:pt>
                <c:pt idx="30">
                  <c:v>58</c:v>
                </c:pt>
                <c:pt idx="31">
                  <c:v>54</c:v>
                </c:pt>
                <c:pt idx="32">
                  <c:v>59</c:v>
                </c:pt>
                <c:pt idx="33">
                  <c:v>78</c:v>
                </c:pt>
                <c:pt idx="34">
                  <c:v>67</c:v>
                </c:pt>
                <c:pt idx="35">
                  <c:v>46</c:v>
                </c:pt>
                <c:pt idx="36">
                  <c:v>75</c:v>
                </c:pt>
                <c:pt idx="37">
                  <c:v>70</c:v>
                </c:pt>
                <c:pt idx="38">
                  <c:v>80</c:v>
                </c:pt>
                <c:pt idx="39">
                  <c:v>70</c:v>
                </c:pt>
                <c:pt idx="40">
                  <c:v>75</c:v>
                </c:pt>
                <c:pt idx="41">
                  <c:v>50</c:v>
                </c:pt>
                <c:pt idx="42">
                  <c:v>62</c:v>
                </c:pt>
                <c:pt idx="43">
                  <c:v>80</c:v>
                </c:pt>
                <c:pt idx="44">
                  <c:v>60</c:v>
                </c:pt>
                <c:pt idx="4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C-48FD-9AB4-006403FE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2229136"/>
        <c:axId val="1602253616"/>
      </c:barChart>
      <c:catAx>
        <c:axId val="160222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253616"/>
        <c:crosses val="autoZero"/>
        <c:auto val="1"/>
        <c:lblAlgn val="ctr"/>
        <c:lblOffset val="100"/>
        <c:noMultiLvlLbl val="0"/>
      </c:catAx>
      <c:valAx>
        <c:axId val="160225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22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91440</xdr:rowOff>
    </xdr:from>
    <xdr:to>
      <xdr:col>17</xdr:col>
      <xdr:colOff>327660</xdr:colOff>
      <xdr:row>45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134570-7BDE-1438-3690-F7E4D8B3A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0.16748</cdr:x>
      <cdr:y>0.92803</cdr:y>
    </cdr:from>
    <cdr:to>
      <cdr:x>0.26942</cdr:x>
      <cdr:y>0.95928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51142A9-F728-4D39-62FA-66D7599C26C6}"/>
            </a:ext>
          </a:extLst>
        </cdr:cNvPr>
        <cdr:cNvSpPr txBox="1"/>
      </cdr:nvSpPr>
      <cdr:spPr>
        <a:xfrm xmlns:a="http://schemas.openxmlformats.org/drawingml/2006/main">
          <a:off x="1051560" y="746760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 kern="1200"/>
            <a:t>1000 BC</a:t>
          </a:r>
        </a:p>
      </cdr:txBody>
    </cdr:sp>
  </cdr:relSizeAnchor>
  <cdr:relSizeAnchor xmlns:cdr="http://schemas.openxmlformats.org/drawingml/2006/chartDrawing">
    <cdr:from>
      <cdr:x>0.27265</cdr:x>
      <cdr:y>0.92866</cdr:y>
    </cdr:from>
    <cdr:to>
      <cdr:x>0.3746</cdr:x>
      <cdr:y>0.95991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754EFF3-5412-2F8D-7EC5-E069A0794965}"/>
            </a:ext>
          </a:extLst>
        </cdr:cNvPr>
        <cdr:cNvSpPr txBox="1"/>
      </cdr:nvSpPr>
      <cdr:spPr>
        <a:xfrm xmlns:a="http://schemas.openxmlformats.org/drawingml/2006/main">
          <a:off x="1711960" y="747268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500</a:t>
          </a:r>
          <a:r>
            <a:rPr lang="en-GB" sz="1000" kern="1200" baseline="0"/>
            <a:t> BC</a:t>
          </a:r>
          <a:endParaRPr lang="en-GB" sz="1000" kern="1200"/>
        </a:p>
      </cdr:txBody>
    </cdr:sp>
  </cdr:relSizeAnchor>
  <cdr:relSizeAnchor xmlns:cdr="http://schemas.openxmlformats.org/drawingml/2006/chartDrawing">
    <cdr:from>
      <cdr:x>0.37702</cdr:x>
      <cdr:y>0.92866</cdr:y>
    </cdr:from>
    <cdr:to>
      <cdr:x>0.47896</cdr:x>
      <cdr:y>0.95991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A9D48C18-6B08-0289-DBBA-EF25AF231A93}"/>
            </a:ext>
          </a:extLst>
        </cdr:cNvPr>
        <cdr:cNvSpPr txBox="1"/>
      </cdr:nvSpPr>
      <cdr:spPr>
        <a:xfrm xmlns:a="http://schemas.openxmlformats.org/drawingml/2006/main">
          <a:off x="2367280" y="747268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0</a:t>
          </a:r>
        </a:p>
      </cdr:txBody>
    </cdr:sp>
  </cdr:relSizeAnchor>
  <cdr:relSizeAnchor xmlns:cdr="http://schemas.openxmlformats.org/drawingml/2006/chartDrawing">
    <cdr:from>
      <cdr:x>0.48989</cdr:x>
      <cdr:y>0.93056</cdr:y>
    </cdr:from>
    <cdr:to>
      <cdr:x>0.59183</cdr:x>
      <cdr:y>0.96181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3FE02797-BDC7-F001-ACA7-E536E2440FC8}"/>
            </a:ext>
          </a:extLst>
        </cdr:cNvPr>
        <cdr:cNvSpPr txBox="1"/>
      </cdr:nvSpPr>
      <cdr:spPr>
        <a:xfrm xmlns:a="http://schemas.openxmlformats.org/drawingml/2006/main">
          <a:off x="3075940" y="748792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500 AD</a:t>
          </a:r>
        </a:p>
      </cdr:txBody>
    </cdr:sp>
  </cdr:relSizeAnchor>
  <cdr:relSizeAnchor xmlns:cdr="http://schemas.openxmlformats.org/drawingml/2006/chartDrawing">
    <cdr:from>
      <cdr:x>0.59506</cdr:x>
      <cdr:y>0.93119</cdr:y>
    </cdr:from>
    <cdr:to>
      <cdr:x>0.69701</cdr:x>
      <cdr:y>0.96244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9910C820-2133-0799-FCAF-B5257409E5EF}"/>
            </a:ext>
          </a:extLst>
        </cdr:cNvPr>
        <cdr:cNvSpPr txBox="1"/>
      </cdr:nvSpPr>
      <cdr:spPr>
        <a:xfrm xmlns:a="http://schemas.openxmlformats.org/drawingml/2006/main">
          <a:off x="3736340" y="749300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1000</a:t>
          </a:r>
          <a:r>
            <a:rPr lang="en-GB" sz="1000" kern="1200" baseline="0"/>
            <a:t> AD</a:t>
          </a:r>
          <a:endParaRPr lang="en-GB" sz="1000" kern="1200"/>
        </a:p>
      </cdr:txBody>
    </cdr:sp>
  </cdr:relSizeAnchor>
  <cdr:relSizeAnchor xmlns:cdr="http://schemas.openxmlformats.org/drawingml/2006/chartDrawing">
    <cdr:from>
      <cdr:x>0.69943</cdr:x>
      <cdr:y>0.93119</cdr:y>
    </cdr:from>
    <cdr:to>
      <cdr:x>0.80138</cdr:x>
      <cdr:y>0.96244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47A0265F-E481-FC08-D730-3919D6AEDC6E}"/>
            </a:ext>
          </a:extLst>
        </cdr:cNvPr>
        <cdr:cNvSpPr txBox="1"/>
      </cdr:nvSpPr>
      <cdr:spPr>
        <a:xfrm xmlns:a="http://schemas.openxmlformats.org/drawingml/2006/main">
          <a:off x="4391660" y="749300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1500 AD</a:t>
          </a:r>
        </a:p>
      </cdr:txBody>
    </cdr:sp>
  </cdr:relSizeAnchor>
  <cdr:relSizeAnchor xmlns:cdr="http://schemas.openxmlformats.org/drawingml/2006/chartDrawing">
    <cdr:from>
      <cdr:x>0.79369</cdr:x>
      <cdr:y>0.93056</cdr:y>
    </cdr:from>
    <cdr:to>
      <cdr:x>0.89563</cdr:x>
      <cdr:y>0.96181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5595A605-8B08-E3D7-E85E-EE8D36B2BCAB}"/>
            </a:ext>
          </a:extLst>
        </cdr:cNvPr>
        <cdr:cNvSpPr txBox="1"/>
      </cdr:nvSpPr>
      <cdr:spPr>
        <a:xfrm xmlns:a="http://schemas.openxmlformats.org/drawingml/2006/main">
          <a:off x="4983480" y="748792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2000</a:t>
          </a:r>
          <a:r>
            <a:rPr lang="en-GB" sz="1000" kern="1200" baseline="0"/>
            <a:t> AD</a:t>
          </a:r>
          <a:endParaRPr lang="en-GB" sz="1000" kern="1200"/>
        </a:p>
      </cdr:txBody>
    </cdr:sp>
  </cdr:relSizeAnchor>
  <cdr:relSizeAnchor xmlns:cdr="http://schemas.openxmlformats.org/drawingml/2006/chartDrawing">
    <cdr:from>
      <cdr:x>0.89806</cdr:x>
      <cdr:y>0.93056</cdr:y>
    </cdr:from>
    <cdr:to>
      <cdr:x>1</cdr:x>
      <cdr:y>0.96181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BCF0511C-7120-C61E-7CFB-B219B0ADD89A}"/>
            </a:ext>
          </a:extLst>
        </cdr:cNvPr>
        <cdr:cNvSpPr txBox="1"/>
      </cdr:nvSpPr>
      <cdr:spPr>
        <a:xfrm xmlns:a="http://schemas.openxmlformats.org/drawingml/2006/main">
          <a:off x="5638800" y="7487920"/>
          <a:ext cx="640080" cy="25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kern="1200"/>
            <a:t>2500 AD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84E0-9DE4-4702-AFFD-58F2AF54A5CC}">
  <dimension ref="A1:M47"/>
  <sheetViews>
    <sheetView tabSelected="1" zoomScale="140" zoomScaleNormal="140" workbookViewId="0">
      <selection activeCell="D29" sqref="D29"/>
    </sheetView>
  </sheetViews>
  <sheetFormatPr defaultRowHeight="14.4" x14ac:dyDescent="0.3"/>
  <cols>
    <col min="1" max="1" width="22" style="1" bestFit="1" customWidth="1"/>
    <col min="2" max="2" width="20.109375" style="1" customWidth="1"/>
    <col min="3" max="3" width="59" style="1" bestFit="1" customWidth="1"/>
    <col min="4" max="6" width="8.88671875" style="1"/>
    <col min="7" max="9" width="20.109375" style="1" customWidth="1"/>
    <col min="10" max="16384" width="8.88671875" style="1"/>
  </cols>
  <sheetData>
    <row r="1" spans="1:9" s="2" customFormat="1" x14ac:dyDescent="0.3">
      <c r="A1" s="2" t="s">
        <v>0</v>
      </c>
      <c r="B1" s="2" t="s">
        <v>71</v>
      </c>
      <c r="C1" s="2" t="s">
        <v>1</v>
      </c>
      <c r="H1" s="2" t="s">
        <v>138</v>
      </c>
    </row>
    <row r="2" spans="1:9" x14ac:dyDescent="0.3">
      <c r="A2" s="1" t="s">
        <v>59</v>
      </c>
      <c r="B2" s="1" t="s">
        <v>130</v>
      </c>
      <c r="C2" s="1" t="s">
        <v>115</v>
      </c>
      <c r="E2" s="1" t="str">
        <f t="shared" ref="E2:E47" si="0">A2</f>
        <v>Andrew J. Wiles</v>
      </c>
      <c r="F2" s="1">
        <f t="shared" ref="F2:F47" si="1">G2+1000</f>
        <v>2953</v>
      </c>
      <c r="G2" s="1">
        <v>1953</v>
      </c>
      <c r="H2" s="1">
        <v>2025</v>
      </c>
      <c r="I2" s="1">
        <f t="shared" ref="I2:I47" si="2">H2-G2</f>
        <v>72</v>
      </c>
    </row>
    <row r="3" spans="1:9" x14ac:dyDescent="0.3">
      <c r="A3" s="1" t="s">
        <v>60</v>
      </c>
      <c r="B3" s="1" t="s">
        <v>131</v>
      </c>
      <c r="C3" s="1" t="s">
        <v>102</v>
      </c>
      <c r="E3" s="1" t="str">
        <f t="shared" si="0"/>
        <v>Enrico Bombieri</v>
      </c>
      <c r="F3" s="1">
        <f t="shared" si="1"/>
        <v>2940</v>
      </c>
      <c r="G3" s="1">
        <v>1940</v>
      </c>
      <c r="H3" s="1">
        <v>2025</v>
      </c>
      <c r="I3" s="1">
        <f t="shared" si="2"/>
        <v>85</v>
      </c>
    </row>
    <row r="4" spans="1:9" x14ac:dyDescent="0.3">
      <c r="A4" s="1" t="s">
        <v>123</v>
      </c>
      <c r="B4" s="1" t="s">
        <v>132</v>
      </c>
      <c r="C4" s="1" t="s">
        <v>64</v>
      </c>
      <c r="E4" s="1" t="str">
        <f t="shared" si="0"/>
        <v>Barry  Mazur</v>
      </c>
      <c r="F4" s="1">
        <f t="shared" si="1"/>
        <v>2937</v>
      </c>
      <c r="G4" s="1">
        <v>1937</v>
      </c>
      <c r="H4" s="1">
        <v>2025</v>
      </c>
      <c r="I4" s="1">
        <f t="shared" si="2"/>
        <v>88</v>
      </c>
    </row>
    <row r="5" spans="1:9" x14ac:dyDescent="0.3">
      <c r="A5" s="1" t="s">
        <v>52</v>
      </c>
      <c r="B5" s="1" t="s">
        <v>128</v>
      </c>
      <c r="C5" s="1" t="s">
        <v>53</v>
      </c>
      <c r="E5" s="1" t="str">
        <f t="shared" si="0"/>
        <v>Roger Penrose</v>
      </c>
      <c r="F5" s="1">
        <f t="shared" si="1"/>
        <v>2931</v>
      </c>
      <c r="G5" s="1">
        <v>1931</v>
      </c>
      <c r="H5" s="1">
        <v>2025</v>
      </c>
      <c r="I5" s="1">
        <f t="shared" si="2"/>
        <v>94</v>
      </c>
    </row>
    <row r="6" spans="1:9" x14ac:dyDescent="0.3">
      <c r="A6" s="1" t="s">
        <v>63</v>
      </c>
      <c r="B6" s="1" t="s">
        <v>104</v>
      </c>
      <c r="C6" s="1" t="s">
        <v>139</v>
      </c>
      <c r="E6" s="1" t="str">
        <f t="shared" si="0"/>
        <v>Benoit Mandelbrot</v>
      </c>
      <c r="F6" s="1">
        <f t="shared" si="1"/>
        <v>2924</v>
      </c>
      <c r="G6" s="1">
        <v>1924</v>
      </c>
      <c r="H6" s="1">
        <v>2010</v>
      </c>
      <c r="I6" s="1">
        <f t="shared" si="2"/>
        <v>86</v>
      </c>
    </row>
    <row r="7" spans="1:9" x14ac:dyDescent="0.3">
      <c r="A7" s="1" t="s">
        <v>61</v>
      </c>
      <c r="B7" s="1" t="s">
        <v>103</v>
      </c>
      <c r="C7" s="1" t="s">
        <v>62</v>
      </c>
      <c r="E7" s="1" t="str">
        <f t="shared" si="0"/>
        <v>Richard P. Feynman</v>
      </c>
      <c r="F7" s="1">
        <f t="shared" si="1"/>
        <v>2918</v>
      </c>
      <c r="G7" s="1">
        <v>1918</v>
      </c>
      <c r="H7" s="1">
        <v>1988</v>
      </c>
      <c r="I7" s="1">
        <f t="shared" si="2"/>
        <v>70</v>
      </c>
    </row>
    <row r="8" spans="1:9" x14ac:dyDescent="0.3">
      <c r="A8" s="1" t="s">
        <v>43</v>
      </c>
      <c r="B8" s="1" t="s">
        <v>97</v>
      </c>
      <c r="C8" s="1" t="s">
        <v>44</v>
      </c>
      <c r="E8" s="1" t="str">
        <f t="shared" si="0"/>
        <v>Alan M. Turing</v>
      </c>
      <c r="F8" s="1">
        <f t="shared" si="1"/>
        <v>2912</v>
      </c>
      <c r="G8" s="1">
        <v>1912</v>
      </c>
      <c r="H8" s="1">
        <v>1954</v>
      </c>
      <c r="I8" s="1">
        <f t="shared" si="2"/>
        <v>42</v>
      </c>
    </row>
    <row r="9" spans="1:9" x14ac:dyDescent="0.3">
      <c r="A9" s="1" t="s">
        <v>118</v>
      </c>
      <c r="B9" s="1" t="s">
        <v>89</v>
      </c>
      <c r="C9" s="1" t="s">
        <v>31</v>
      </c>
      <c r="E9" s="1" t="str">
        <f t="shared" si="0"/>
        <v>Kurt Godel</v>
      </c>
      <c r="F9" s="1">
        <f t="shared" si="1"/>
        <v>2906</v>
      </c>
      <c r="G9" s="1">
        <v>1906</v>
      </c>
      <c r="H9" s="1">
        <v>1978</v>
      </c>
      <c r="I9" s="1">
        <f t="shared" si="2"/>
        <v>72</v>
      </c>
    </row>
    <row r="10" spans="1:9" x14ac:dyDescent="0.3">
      <c r="A10" s="1" t="s">
        <v>17</v>
      </c>
      <c r="B10" s="1" t="s">
        <v>79</v>
      </c>
      <c r="C10" s="1" t="s">
        <v>140</v>
      </c>
      <c r="E10" s="1" t="str">
        <f t="shared" si="0"/>
        <v>Srinivasa Ramanujan</v>
      </c>
      <c r="F10" s="1">
        <f t="shared" si="1"/>
        <v>2887</v>
      </c>
      <c r="G10" s="1">
        <v>1887</v>
      </c>
      <c r="H10" s="1">
        <v>1920</v>
      </c>
      <c r="I10" s="1">
        <f t="shared" si="2"/>
        <v>33</v>
      </c>
    </row>
    <row r="11" spans="1:9" x14ac:dyDescent="0.3">
      <c r="A11" s="1" t="s">
        <v>119</v>
      </c>
      <c r="B11" s="1" t="s">
        <v>108</v>
      </c>
      <c r="C11" s="1" t="s">
        <v>141</v>
      </c>
      <c r="E11" s="1" t="str">
        <f t="shared" si="0"/>
        <v>Erwin Schrodinger</v>
      </c>
      <c r="F11" s="1">
        <f t="shared" si="1"/>
        <v>2887</v>
      </c>
      <c r="G11" s="1">
        <v>1887</v>
      </c>
      <c r="H11" s="1">
        <v>1961</v>
      </c>
      <c r="I11" s="1">
        <f t="shared" si="2"/>
        <v>74</v>
      </c>
    </row>
    <row r="12" spans="1:9" x14ac:dyDescent="0.3">
      <c r="A12" s="1" t="s">
        <v>67</v>
      </c>
      <c r="B12" s="1" t="s">
        <v>106</v>
      </c>
      <c r="C12" s="1" t="s">
        <v>68</v>
      </c>
      <c r="E12" s="1" t="str">
        <f t="shared" si="0"/>
        <v>Niels Bohr</v>
      </c>
      <c r="F12" s="1">
        <f t="shared" si="1"/>
        <v>2885</v>
      </c>
      <c r="G12" s="1">
        <v>1885</v>
      </c>
      <c r="H12" s="1">
        <v>1962</v>
      </c>
      <c r="I12" s="1">
        <f t="shared" si="2"/>
        <v>77</v>
      </c>
    </row>
    <row r="13" spans="1:9" x14ac:dyDescent="0.3">
      <c r="A13" s="1" t="s">
        <v>36</v>
      </c>
      <c r="B13" s="1" t="s">
        <v>94</v>
      </c>
      <c r="C13" s="1" t="s">
        <v>142</v>
      </c>
      <c r="E13" s="1" t="str">
        <f t="shared" si="0"/>
        <v>Albert Einstein</v>
      </c>
      <c r="F13" s="1">
        <f t="shared" si="1"/>
        <v>2879</v>
      </c>
      <c r="G13" s="1">
        <v>1879</v>
      </c>
      <c r="H13" s="1">
        <v>1955</v>
      </c>
      <c r="I13" s="1">
        <f t="shared" si="2"/>
        <v>76</v>
      </c>
    </row>
    <row r="14" spans="1:9" x14ac:dyDescent="0.3">
      <c r="A14" s="1" t="s">
        <v>32</v>
      </c>
      <c r="B14" s="1" t="s">
        <v>90</v>
      </c>
      <c r="C14" s="1" t="s">
        <v>91</v>
      </c>
      <c r="E14" s="1" t="str">
        <f t="shared" si="0"/>
        <v>Godfrey H. Hardy</v>
      </c>
      <c r="F14" s="1">
        <f t="shared" si="1"/>
        <v>2877</v>
      </c>
      <c r="G14" s="1">
        <v>1877</v>
      </c>
      <c r="H14" s="1">
        <v>1947</v>
      </c>
      <c r="I14" s="1">
        <f t="shared" si="2"/>
        <v>70</v>
      </c>
    </row>
    <row r="15" spans="1:9" x14ac:dyDescent="0.3">
      <c r="A15" s="1" t="s">
        <v>11</v>
      </c>
      <c r="B15" s="1" t="s">
        <v>76</v>
      </c>
      <c r="C15" s="1" t="s">
        <v>110</v>
      </c>
      <c r="E15" s="1" t="str">
        <f t="shared" si="0"/>
        <v>David Hilbert</v>
      </c>
      <c r="F15" s="1">
        <f t="shared" si="1"/>
        <v>2862</v>
      </c>
      <c r="G15" s="1">
        <v>1862</v>
      </c>
      <c r="H15" s="1">
        <v>1943</v>
      </c>
      <c r="I15" s="1">
        <f t="shared" si="2"/>
        <v>81</v>
      </c>
    </row>
    <row r="16" spans="1:9" x14ac:dyDescent="0.3">
      <c r="A16" s="1" t="s">
        <v>29</v>
      </c>
      <c r="B16" s="1" t="s">
        <v>88</v>
      </c>
      <c r="C16" s="1" t="s">
        <v>30</v>
      </c>
      <c r="E16" s="1" t="str">
        <f t="shared" si="0"/>
        <v>Felix Christian Klein</v>
      </c>
      <c r="F16" s="1">
        <f t="shared" si="1"/>
        <v>2849</v>
      </c>
      <c r="G16" s="1">
        <v>1849</v>
      </c>
      <c r="H16" s="1">
        <v>1925</v>
      </c>
      <c r="I16" s="1">
        <f t="shared" si="2"/>
        <v>76</v>
      </c>
    </row>
    <row r="17" spans="1:13" x14ac:dyDescent="0.3">
      <c r="A17" s="1" t="s">
        <v>9</v>
      </c>
      <c r="B17" s="1" t="s">
        <v>75</v>
      </c>
      <c r="C17" s="1" t="s">
        <v>10</v>
      </c>
      <c r="E17" s="1" t="str">
        <f t="shared" si="0"/>
        <v>Bernhard Riemann</v>
      </c>
      <c r="F17" s="1">
        <f t="shared" si="1"/>
        <v>2826</v>
      </c>
      <c r="G17" s="1">
        <v>1826</v>
      </c>
      <c r="H17" s="1">
        <v>1866</v>
      </c>
      <c r="I17" s="1">
        <f t="shared" si="2"/>
        <v>40</v>
      </c>
      <c r="K17" s="1" t="s">
        <v>137</v>
      </c>
      <c r="L17" s="1">
        <v>3</v>
      </c>
      <c r="M17" s="1">
        <v>7</v>
      </c>
    </row>
    <row r="18" spans="1:13" x14ac:dyDescent="0.3">
      <c r="A18" s="1" t="s">
        <v>23</v>
      </c>
      <c r="B18" s="1" t="s">
        <v>83</v>
      </c>
      <c r="C18" s="1" t="s">
        <v>143</v>
      </c>
      <c r="E18" s="1" t="str">
        <f t="shared" si="0"/>
        <v>Arthur Cayley</v>
      </c>
      <c r="F18" s="1">
        <f t="shared" si="1"/>
        <v>2821</v>
      </c>
      <c r="G18" s="1">
        <v>1821</v>
      </c>
      <c r="H18" s="1">
        <v>1895</v>
      </c>
      <c r="I18" s="1">
        <f t="shared" si="2"/>
        <v>74</v>
      </c>
    </row>
    <row r="19" spans="1:13" x14ac:dyDescent="0.3">
      <c r="A19" s="1" t="s">
        <v>116</v>
      </c>
      <c r="B19" s="1" t="s">
        <v>78</v>
      </c>
      <c r="C19" s="1" t="s">
        <v>16</v>
      </c>
      <c r="E19" s="1" t="str">
        <f t="shared" si="0"/>
        <v>Évariste Galois</v>
      </c>
      <c r="F19" s="1">
        <f t="shared" si="1"/>
        <v>2811</v>
      </c>
      <c r="G19" s="1">
        <v>1811</v>
      </c>
      <c r="H19" s="1">
        <v>1832</v>
      </c>
      <c r="I19" s="1">
        <f t="shared" si="2"/>
        <v>21</v>
      </c>
    </row>
    <row r="20" spans="1:13" x14ac:dyDescent="0.3">
      <c r="A20" s="1" t="s">
        <v>24</v>
      </c>
      <c r="B20" s="1" t="s">
        <v>84</v>
      </c>
      <c r="C20" s="1" t="s">
        <v>144</v>
      </c>
      <c r="E20" s="1" t="str">
        <f t="shared" si="0"/>
        <v>William R. Hamilton</v>
      </c>
      <c r="F20" s="1">
        <f t="shared" si="1"/>
        <v>2805</v>
      </c>
      <c r="G20" s="1">
        <v>1805</v>
      </c>
      <c r="H20" s="1">
        <v>1865</v>
      </c>
      <c r="I20" s="1">
        <f t="shared" si="2"/>
        <v>60</v>
      </c>
    </row>
    <row r="21" spans="1:13" x14ac:dyDescent="0.3">
      <c r="A21" s="1" t="s">
        <v>65</v>
      </c>
      <c r="B21" s="1" t="s">
        <v>105</v>
      </c>
      <c r="C21" s="1" t="s">
        <v>66</v>
      </c>
      <c r="E21" s="1" t="str">
        <f t="shared" si="0"/>
        <v>Charles Babbage</v>
      </c>
      <c r="F21" s="1">
        <f t="shared" si="1"/>
        <v>2791</v>
      </c>
      <c r="G21" s="1">
        <v>1791</v>
      </c>
      <c r="H21" s="1">
        <v>1871</v>
      </c>
      <c r="I21" s="1">
        <f t="shared" si="2"/>
        <v>80</v>
      </c>
    </row>
    <row r="22" spans="1:13" x14ac:dyDescent="0.3">
      <c r="A22" s="1" t="s">
        <v>21</v>
      </c>
      <c r="B22" s="1" t="s">
        <v>82</v>
      </c>
      <c r="C22" s="1" t="s">
        <v>22</v>
      </c>
      <c r="E22" s="1" t="str">
        <f t="shared" si="0"/>
        <v>Augustin Cauchy</v>
      </c>
      <c r="F22" s="1">
        <f t="shared" si="1"/>
        <v>2789</v>
      </c>
      <c r="G22" s="1">
        <v>1789</v>
      </c>
      <c r="H22" s="1">
        <v>1857</v>
      </c>
      <c r="I22" s="1">
        <f t="shared" si="2"/>
        <v>68</v>
      </c>
    </row>
    <row r="23" spans="1:13" x14ac:dyDescent="0.3">
      <c r="A23" s="1" t="s">
        <v>6</v>
      </c>
      <c r="B23" s="1" t="s">
        <v>73</v>
      </c>
      <c r="C23" s="1" t="s">
        <v>7</v>
      </c>
      <c r="E23" s="1" t="str">
        <f t="shared" si="0"/>
        <v>Carl F. Gauss</v>
      </c>
      <c r="F23" s="1">
        <f t="shared" si="1"/>
        <v>2777</v>
      </c>
      <c r="G23" s="1">
        <v>1777</v>
      </c>
      <c r="H23" s="1">
        <v>1855</v>
      </c>
      <c r="I23" s="1">
        <f t="shared" si="2"/>
        <v>78</v>
      </c>
      <c r="K23" s="1" t="s">
        <v>135</v>
      </c>
      <c r="L23" s="1">
        <v>2</v>
      </c>
      <c r="M23" s="1">
        <v>5</v>
      </c>
    </row>
    <row r="24" spans="1:13" x14ac:dyDescent="0.3">
      <c r="A24" s="1" t="s">
        <v>34</v>
      </c>
      <c r="B24" s="1" t="s">
        <v>93</v>
      </c>
      <c r="C24" s="1" t="s">
        <v>35</v>
      </c>
      <c r="E24" s="1" t="str">
        <f t="shared" si="0"/>
        <v>Joseph Fourier</v>
      </c>
      <c r="F24" s="1">
        <f t="shared" si="1"/>
        <v>2768</v>
      </c>
      <c r="G24" s="1">
        <v>1768</v>
      </c>
      <c r="H24" s="1">
        <v>1830</v>
      </c>
      <c r="I24" s="1">
        <f t="shared" si="2"/>
        <v>62</v>
      </c>
    </row>
    <row r="25" spans="1:13" x14ac:dyDescent="0.3">
      <c r="A25" s="1" t="s">
        <v>26</v>
      </c>
      <c r="B25" s="1" t="s">
        <v>86</v>
      </c>
      <c r="C25" s="1" t="s">
        <v>27</v>
      </c>
      <c r="E25" s="1" t="str">
        <f t="shared" si="0"/>
        <v>Pierre-Simon Laplace</v>
      </c>
      <c r="F25" s="1">
        <f t="shared" si="1"/>
        <v>2749</v>
      </c>
      <c r="G25" s="1">
        <v>1749</v>
      </c>
      <c r="H25" s="1">
        <v>1827</v>
      </c>
      <c r="I25" s="1">
        <f t="shared" si="2"/>
        <v>78</v>
      </c>
    </row>
    <row r="26" spans="1:13" x14ac:dyDescent="0.3">
      <c r="A26" s="1" t="s">
        <v>12</v>
      </c>
      <c r="B26" s="1" t="s">
        <v>77</v>
      </c>
      <c r="C26" s="1" t="s">
        <v>13</v>
      </c>
      <c r="E26" s="1" t="str">
        <f t="shared" si="0"/>
        <v>Joseph-Louis Lagrange</v>
      </c>
      <c r="F26" s="1">
        <f t="shared" si="1"/>
        <v>2736</v>
      </c>
      <c r="G26" s="1">
        <v>1736</v>
      </c>
      <c r="H26" s="1">
        <v>1813</v>
      </c>
      <c r="I26" s="1">
        <f t="shared" si="2"/>
        <v>77</v>
      </c>
    </row>
    <row r="27" spans="1:13" x14ac:dyDescent="0.3">
      <c r="A27" s="1" t="s">
        <v>8</v>
      </c>
      <c r="B27" s="1" t="s">
        <v>74</v>
      </c>
      <c r="C27" s="1" t="s">
        <v>109</v>
      </c>
      <c r="E27" s="1" t="str">
        <f t="shared" si="0"/>
        <v>Leonhard Euler</v>
      </c>
      <c r="F27" s="1">
        <f t="shared" si="1"/>
        <v>2707</v>
      </c>
      <c r="G27" s="1">
        <v>1707</v>
      </c>
      <c r="H27" s="1">
        <v>1783</v>
      </c>
      <c r="I27" s="1">
        <f t="shared" si="2"/>
        <v>76</v>
      </c>
      <c r="K27" s="1" t="s">
        <v>136</v>
      </c>
      <c r="L27" s="1">
        <v>3</v>
      </c>
      <c r="M27" s="1">
        <v>5</v>
      </c>
    </row>
    <row r="28" spans="1:13" x14ac:dyDescent="0.3">
      <c r="A28" s="1" t="s">
        <v>46</v>
      </c>
      <c r="B28" s="1" t="s">
        <v>99</v>
      </c>
      <c r="C28" s="1" t="s">
        <v>47</v>
      </c>
      <c r="E28" s="1" t="str">
        <f t="shared" si="0"/>
        <v>Colin Maclaurin</v>
      </c>
      <c r="F28" s="1">
        <f t="shared" si="1"/>
        <v>2698</v>
      </c>
      <c r="G28" s="1">
        <v>1698</v>
      </c>
      <c r="H28" s="1">
        <v>1746</v>
      </c>
      <c r="I28" s="1">
        <f t="shared" si="2"/>
        <v>48</v>
      </c>
    </row>
    <row r="29" spans="1:13" x14ac:dyDescent="0.3">
      <c r="A29" s="1" t="s">
        <v>56</v>
      </c>
      <c r="B29" s="1" t="s">
        <v>101</v>
      </c>
      <c r="C29" s="1" t="s">
        <v>145</v>
      </c>
      <c r="E29" s="1" t="str">
        <f t="shared" si="0"/>
        <v>Abraham de Moivre</v>
      </c>
      <c r="F29" s="1">
        <f t="shared" si="1"/>
        <v>2667</v>
      </c>
      <c r="G29" s="1">
        <v>1667</v>
      </c>
      <c r="H29" s="1">
        <v>1754</v>
      </c>
      <c r="I29" s="1">
        <f t="shared" si="2"/>
        <v>87</v>
      </c>
    </row>
    <row r="30" spans="1:13" x14ac:dyDescent="0.3">
      <c r="A30" s="1" t="s">
        <v>2</v>
      </c>
      <c r="B30" s="1" t="s">
        <v>72</v>
      </c>
      <c r="C30" s="1" t="s">
        <v>3</v>
      </c>
      <c r="E30" s="1" t="str">
        <f t="shared" si="0"/>
        <v>Isaac Newton</v>
      </c>
      <c r="F30" s="1">
        <f t="shared" si="1"/>
        <v>2643</v>
      </c>
      <c r="G30" s="1">
        <v>1643</v>
      </c>
      <c r="H30" s="1">
        <v>1727</v>
      </c>
      <c r="I30" s="1">
        <f t="shared" si="2"/>
        <v>84</v>
      </c>
      <c r="K30" s="1" t="s">
        <v>133</v>
      </c>
      <c r="L30" s="1">
        <v>0</v>
      </c>
      <c r="M30" s="1">
        <v>3</v>
      </c>
    </row>
    <row r="31" spans="1:13" x14ac:dyDescent="0.3">
      <c r="A31" s="1" t="s">
        <v>33</v>
      </c>
      <c r="B31" s="1" t="s">
        <v>92</v>
      </c>
      <c r="C31" s="1" t="s">
        <v>113</v>
      </c>
      <c r="E31" s="1" t="str">
        <f t="shared" si="0"/>
        <v>Blaise Pascal</v>
      </c>
      <c r="F31" s="1">
        <f t="shared" si="1"/>
        <v>2623</v>
      </c>
      <c r="G31" s="1">
        <v>1623</v>
      </c>
      <c r="H31" s="1">
        <v>1662</v>
      </c>
      <c r="I31" s="1">
        <f t="shared" si="2"/>
        <v>39</v>
      </c>
    </row>
    <row r="32" spans="1:13" x14ac:dyDescent="0.3">
      <c r="A32" s="1" t="s">
        <v>18</v>
      </c>
      <c r="B32" s="1" t="s">
        <v>80</v>
      </c>
      <c r="C32" s="1" t="s">
        <v>111</v>
      </c>
      <c r="E32" s="1" t="str">
        <f t="shared" si="0"/>
        <v>Pierre de Fermat</v>
      </c>
      <c r="F32" s="1">
        <f t="shared" si="1"/>
        <v>2607</v>
      </c>
      <c r="G32" s="1">
        <v>1607</v>
      </c>
      <c r="H32" s="1">
        <v>1665</v>
      </c>
      <c r="I32" s="1">
        <f t="shared" si="2"/>
        <v>58</v>
      </c>
    </row>
    <row r="33" spans="1:13" x14ac:dyDescent="0.3">
      <c r="A33" s="1" t="s">
        <v>117</v>
      </c>
      <c r="B33" s="1" t="s">
        <v>81</v>
      </c>
      <c r="C33" s="1" t="s">
        <v>146</v>
      </c>
      <c r="E33" s="1" t="str">
        <f t="shared" si="0"/>
        <v>Rene Descartes</v>
      </c>
      <c r="F33" s="1">
        <f t="shared" si="1"/>
        <v>2596</v>
      </c>
      <c r="G33" s="1">
        <v>1596</v>
      </c>
      <c r="H33" s="1">
        <v>1650</v>
      </c>
      <c r="I33" s="1">
        <f t="shared" si="2"/>
        <v>54</v>
      </c>
    </row>
    <row r="34" spans="1:13" x14ac:dyDescent="0.3">
      <c r="A34" s="1" t="s">
        <v>28</v>
      </c>
      <c r="B34" s="1" t="s">
        <v>87</v>
      </c>
      <c r="C34" s="1" t="s">
        <v>112</v>
      </c>
      <c r="E34" s="1" t="str">
        <f t="shared" si="0"/>
        <v>Johannes Kepler</v>
      </c>
      <c r="F34" s="1">
        <f t="shared" si="1"/>
        <v>2571</v>
      </c>
      <c r="G34" s="1">
        <v>1571</v>
      </c>
      <c r="H34" s="1">
        <v>1630</v>
      </c>
      <c r="I34" s="1">
        <f t="shared" si="2"/>
        <v>59</v>
      </c>
    </row>
    <row r="35" spans="1:13" x14ac:dyDescent="0.3">
      <c r="A35" s="1" t="s">
        <v>41</v>
      </c>
      <c r="B35" s="1" t="s">
        <v>96</v>
      </c>
      <c r="C35" s="1" t="s">
        <v>42</v>
      </c>
      <c r="E35" s="1" t="str">
        <f t="shared" si="0"/>
        <v>Galileo Galilei</v>
      </c>
      <c r="F35" s="1">
        <f t="shared" si="1"/>
        <v>2564</v>
      </c>
      <c r="G35" s="1">
        <v>1564</v>
      </c>
      <c r="H35" s="1">
        <v>1642</v>
      </c>
      <c r="I35" s="1">
        <f t="shared" si="2"/>
        <v>78</v>
      </c>
    </row>
    <row r="36" spans="1:13" x14ac:dyDescent="0.3">
      <c r="A36" s="1" t="s">
        <v>45</v>
      </c>
      <c r="B36" s="1" t="s">
        <v>98</v>
      </c>
      <c r="C36" s="1" t="s">
        <v>114</v>
      </c>
      <c r="E36" s="1" t="str">
        <f t="shared" si="0"/>
        <v>John Napier of Merchiston</v>
      </c>
      <c r="F36" s="1">
        <f t="shared" si="1"/>
        <v>2550</v>
      </c>
      <c r="G36" s="1">
        <v>1550</v>
      </c>
      <c r="H36" s="1">
        <v>1617</v>
      </c>
      <c r="I36" s="1">
        <f t="shared" si="2"/>
        <v>67</v>
      </c>
    </row>
    <row r="37" spans="1:13" x14ac:dyDescent="0.3">
      <c r="A37" s="1" t="s">
        <v>50</v>
      </c>
      <c r="B37" s="1" t="s">
        <v>100</v>
      </c>
      <c r="C37" s="1" t="s">
        <v>51</v>
      </c>
      <c r="E37" s="1" t="str">
        <f t="shared" si="0"/>
        <v>Rafael Bombelli</v>
      </c>
      <c r="F37" s="1">
        <f t="shared" si="1"/>
        <v>2526</v>
      </c>
      <c r="G37" s="1">
        <v>1526</v>
      </c>
      <c r="H37" s="1">
        <v>1572</v>
      </c>
      <c r="I37" s="1">
        <f t="shared" si="2"/>
        <v>46</v>
      </c>
    </row>
    <row r="38" spans="1:13" x14ac:dyDescent="0.3">
      <c r="A38" s="1" t="s">
        <v>37</v>
      </c>
      <c r="B38" s="1" t="s">
        <v>95</v>
      </c>
      <c r="C38" s="1" t="s">
        <v>38</v>
      </c>
      <c r="E38" s="1" t="str">
        <f t="shared" si="0"/>
        <v>Girolamo Cardano</v>
      </c>
      <c r="F38" s="1">
        <f t="shared" si="1"/>
        <v>2501</v>
      </c>
      <c r="G38" s="1">
        <v>1501</v>
      </c>
      <c r="H38" s="1">
        <v>1576</v>
      </c>
      <c r="I38" s="1">
        <f t="shared" si="2"/>
        <v>75</v>
      </c>
    </row>
    <row r="39" spans="1:13" x14ac:dyDescent="0.3">
      <c r="A39" s="1" t="s">
        <v>69</v>
      </c>
      <c r="B39" s="1" t="s">
        <v>107</v>
      </c>
      <c r="C39" s="1" t="s">
        <v>70</v>
      </c>
      <c r="E39" s="1" t="str">
        <f t="shared" si="0"/>
        <v>Nicolaus Copernicus</v>
      </c>
      <c r="F39" s="1">
        <f t="shared" si="1"/>
        <v>2473</v>
      </c>
      <c r="G39" s="1">
        <v>1473</v>
      </c>
      <c r="H39" s="1">
        <v>1543</v>
      </c>
      <c r="I39" s="1">
        <f t="shared" si="2"/>
        <v>70</v>
      </c>
    </row>
    <row r="40" spans="1:13" x14ac:dyDescent="0.3">
      <c r="A40" s="1" t="s">
        <v>25</v>
      </c>
      <c r="B40" s="1" t="s">
        <v>121</v>
      </c>
      <c r="C40" s="1" t="s">
        <v>85</v>
      </c>
      <c r="E40" s="1" t="str">
        <f t="shared" si="0"/>
        <v>Leonardo Fibonacci</v>
      </c>
      <c r="F40" s="1">
        <f t="shared" si="1"/>
        <v>2170</v>
      </c>
      <c r="G40" s="1">
        <v>1170</v>
      </c>
      <c r="H40" s="1">
        <v>1250</v>
      </c>
      <c r="I40" s="1">
        <f t="shared" si="2"/>
        <v>80</v>
      </c>
    </row>
    <row r="41" spans="1:13" x14ac:dyDescent="0.3">
      <c r="A41" s="1" t="s">
        <v>57</v>
      </c>
      <c r="B41" s="1" t="s">
        <v>122</v>
      </c>
      <c r="C41" s="1" t="s">
        <v>58</v>
      </c>
      <c r="E41" s="1" t="str">
        <f t="shared" si="0"/>
        <v>Ptolemy of Alexandria</v>
      </c>
      <c r="F41" s="1">
        <f t="shared" si="1"/>
        <v>1100</v>
      </c>
      <c r="G41" s="1">
        <v>100</v>
      </c>
      <c r="H41" s="1">
        <v>170</v>
      </c>
      <c r="I41" s="1">
        <f t="shared" si="2"/>
        <v>70</v>
      </c>
    </row>
    <row r="42" spans="1:13" x14ac:dyDescent="0.3">
      <c r="A42" s="1" t="s">
        <v>4</v>
      </c>
      <c r="B42" s="1" t="s">
        <v>120</v>
      </c>
      <c r="C42" s="1" t="s">
        <v>5</v>
      </c>
      <c r="E42" s="1" t="str">
        <f t="shared" si="0"/>
        <v>Archimedes</v>
      </c>
      <c r="F42" s="1">
        <f t="shared" si="1"/>
        <v>713</v>
      </c>
      <c r="G42" s="1">
        <v>-287</v>
      </c>
      <c r="H42" s="1">
        <v>-212</v>
      </c>
      <c r="I42" s="1">
        <f t="shared" si="2"/>
        <v>75</v>
      </c>
      <c r="K42" s="1" t="s">
        <v>134</v>
      </c>
      <c r="L42" s="1">
        <v>1</v>
      </c>
      <c r="M42" s="1">
        <v>3</v>
      </c>
    </row>
    <row r="43" spans="1:13" x14ac:dyDescent="0.3">
      <c r="A43" s="1" t="s">
        <v>14</v>
      </c>
      <c r="B43" s="1" t="s">
        <v>124</v>
      </c>
      <c r="C43" s="1" t="s">
        <v>15</v>
      </c>
      <c r="E43" s="1" t="str">
        <f t="shared" si="0"/>
        <v>Euclid of Alexandria</v>
      </c>
      <c r="F43" s="1">
        <f t="shared" si="1"/>
        <v>675</v>
      </c>
      <c r="G43" s="1">
        <v>-325</v>
      </c>
      <c r="H43" s="1">
        <v>-275</v>
      </c>
      <c r="I43" s="1">
        <f t="shared" si="2"/>
        <v>50</v>
      </c>
    </row>
    <row r="44" spans="1:13" x14ac:dyDescent="0.3">
      <c r="A44" s="1" t="s">
        <v>39</v>
      </c>
      <c r="B44" s="1" t="s">
        <v>126</v>
      </c>
      <c r="C44" s="1" t="s">
        <v>40</v>
      </c>
      <c r="E44" s="1" t="str">
        <f t="shared" si="0"/>
        <v>Aristotle</v>
      </c>
      <c r="F44" s="1">
        <f t="shared" si="1"/>
        <v>616</v>
      </c>
      <c r="G44" s="1">
        <v>-384</v>
      </c>
      <c r="H44" s="1">
        <v>-322</v>
      </c>
      <c r="I44" s="1">
        <f t="shared" si="2"/>
        <v>62</v>
      </c>
    </row>
    <row r="45" spans="1:13" x14ac:dyDescent="0.3">
      <c r="A45" s="1" t="s">
        <v>54</v>
      </c>
      <c r="B45" s="1" t="s">
        <v>129</v>
      </c>
      <c r="C45" s="1" t="s">
        <v>55</v>
      </c>
      <c r="E45" s="1" t="str">
        <f t="shared" si="0"/>
        <v>Plato of Athens</v>
      </c>
      <c r="F45" s="1">
        <f t="shared" si="1"/>
        <v>573</v>
      </c>
      <c r="G45" s="1">
        <v>-427</v>
      </c>
      <c r="H45" s="1">
        <v>-347</v>
      </c>
      <c r="I45" s="1">
        <f t="shared" si="2"/>
        <v>80</v>
      </c>
    </row>
    <row r="46" spans="1:13" x14ac:dyDescent="0.3">
      <c r="A46" s="1" t="s">
        <v>48</v>
      </c>
      <c r="B46" s="1" t="s">
        <v>127</v>
      </c>
      <c r="C46" s="1" t="s">
        <v>49</v>
      </c>
      <c r="E46" s="1" t="str">
        <f t="shared" si="0"/>
        <v>Hippocrates of Chios</v>
      </c>
      <c r="F46" s="1">
        <f t="shared" si="1"/>
        <v>530</v>
      </c>
      <c r="G46" s="1">
        <v>-470</v>
      </c>
      <c r="H46" s="1">
        <v>-410</v>
      </c>
      <c r="I46" s="1">
        <f t="shared" si="2"/>
        <v>60</v>
      </c>
    </row>
    <row r="47" spans="1:13" x14ac:dyDescent="0.3">
      <c r="A47" s="1" t="s">
        <v>19</v>
      </c>
      <c r="B47" s="1" t="s">
        <v>125</v>
      </c>
      <c r="C47" s="1" t="s">
        <v>20</v>
      </c>
      <c r="E47" s="1" t="str">
        <f t="shared" si="0"/>
        <v>Pythagoras of Samos</v>
      </c>
      <c r="F47" s="1">
        <f t="shared" si="1"/>
        <v>430</v>
      </c>
      <c r="G47" s="1">
        <v>-570</v>
      </c>
      <c r="H47" s="1">
        <v>-495</v>
      </c>
      <c r="I47" s="1">
        <f t="shared" si="2"/>
        <v>75</v>
      </c>
    </row>
  </sheetData>
  <autoFilter ref="A1:N47" xr:uid="{3D8484E0-9DE4-4702-AFFD-58F2AF54A5CC}">
    <sortState xmlns:xlrd2="http://schemas.microsoft.com/office/spreadsheetml/2017/richdata2" ref="A2:N47">
      <sortCondition descending="1" ref="G1:G47"/>
    </sortState>
  </autoFilter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0b9c9a-2369-492c-819f-51f59b67902a}" enabled="1" method="Standard" siteId="{a0806fa7-0275-413a-92f7-30d003a0e1b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Famous Mathematicians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Colman</dc:creator>
  <cp:lastModifiedBy>Graham Colman</cp:lastModifiedBy>
  <cp:lastPrinted>2025-10-13T14:16:16Z</cp:lastPrinted>
  <dcterms:created xsi:type="dcterms:W3CDTF">2025-10-12T20:41:19Z</dcterms:created>
  <dcterms:modified xsi:type="dcterms:W3CDTF">2025-10-24T07:08:00Z</dcterms:modified>
</cp:coreProperties>
</file>